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ontigo-my.sharepoint.com/personal/ysun_qontigo_com/Documents/02_Tasks/06_Products/002738 STOXX Global Select Dividend 100/Pre-check/"/>
    </mc:Choice>
  </mc:AlternateContent>
  <xr:revisionPtr revIDLastSave="276" documentId="13_ncr:40009_{89138B7E-5378-4D6C-A041-75041164B0D3}" xr6:coauthVersionLast="47" xr6:coauthVersionMax="47" xr10:uidLastSave="{1A6B7276-4246-412E-B50B-E82FBC86C15F}"/>
  <bookViews>
    <workbookView xWindow="-24705" yWindow="-21855" windowWidth="38640" windowHeight="21120" xr2:uid="{00000000-000D-0000-FFFF-FFFF00000000}"/>
  </bookViews>
  <sheets>
    <sheet name="SDGP_ADTV_Test" sheetId="1" r:id="rId1"/>
    <sheet name="Sheet2" sheetId="3" r:id="rId2"/>
    <sheet name="Sheet3" sheetId="4" r:id="rId3"/>
  </sheets>
  <definedNames>
    <definedName name="_xlnm._FilterDatabase" localSheetId="0" hidden="1">SDGP_ADTV_Test!$A$1:$AG$601</definedName>
    <definedName name="_xlnm._FilterDatabase" localSheetId="1" hidden="1">Sheet2!$A$1:$AJ$601</definedName>
    <definedName name="_xlnm._FilterDatabase" localSheetId="2" hidden="1">Sheet3!$A$1:$AN$601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" i="4" l="1"/>
  <c r="AF6" i="1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2" i="4"/>
  <c r="AI96" i="4"/>
  <c r="AI110" i="4"/>
  <c r="AI112" i="4"/>
  <c r="AI113" i="4"/>
  <c r="AI141" i="4"/>
  <c r="AI142" i="4"/>
  <c r="AI153" i="4"/>
  <c r="AI267" i="4"/>
  <c r="AI279" i="4"/>
  <c r="AI285" i="4"/>
  <c r="AI288" i="4"/>
  <c r="AI304" i="4"/>
  <c r="AI305" i="4"/>
  <c r="AI413" i="4"/>
  <c r="AI414" i="4"/>
  <c r="AI416" i="4"/>
  <c r="AI417" i="4"/>
  <c r="AI427" i="4"/>
  <c r="AI446" i="4"/>
  <c r="AI462" i="4"/>
  <c r="AI555" i="4"/>
  <c r="AI560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I16" i="4" s="1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I32" i="4" s="1"/>
  <c r="AH33" i="4"/>
  <c r="AI33" i="4" s="1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I48" i="4" s="1"/>
  <c r="AH49" i="4"/>
  <c r="AI49" i="4" s="1"/>
  <c r="AH50" i="4"/>
  <c r="AH51" i="4"/>
  <c r="AH52" i="4"/>
  <c r="AH53" i="4"/>
  <c r="AH54" i="4"/>
  <c r="AH55" i="4"/>
  <c r="AH56" i="4"/>
  <c r="AH57" i="4"/>
  <c r="AH58" i="4"/>
  <c r="AH59" i="4"/>
  <c r="AH60" i="4"/>
  <c r="AH61" i="4"/>
  <c r="AI61" i="4" s="1"/>
  <c r="AH62" i="4"/>
  <c r="AH63" i="4"/>
  <c r="AH64" i="4"/>
  <c r="AI64" i="4" s="1"/>
  <c r="AH65" i="4"/>
  <c r="AI65" i="4" s="1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I80" i="4" s="1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I128" i="4" s="1"/>
  <c r="AH129" i="4"/>
  <c r="AI129" i="4" s="1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I176" i="4" s="1"/>
  <c r="AH177" i="4"/>
  <c r="AI177" i="4" s="1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I192" i="4" s="1"/>
  <c r="AH193" i="4"/>
  <c r="AI193" i="4" s="1"/>
  <c r="AH194" i="4"/>
  <c r="AH195" i="4"/>
  <c r="AH196" i="4"/>
  <c r="AH197" i="4"/>
  <c r="AH198" i="4"/>
  <c r="AH199" i="4"/>
  <c r="AH200" i="4"/>
  <c r="AI200" i="4" s="1"/>
  <c r="AH201" i="4"/>
  <c r="AH202" i="4"/>
  <c r="AH203" i="4"/>
  <c r="AH204" i="4"/>
  <c r="AH205" i="4"/>
  <c r="AI205" i="4" s="1"/>
  <c r="AH206" i="4"/>
  <c r="AH207" i="4"/>
  <c r="AH208" i="4"/>
  <c r="AI208" i="4" s="1"/>
  <c r="AH209" i="4"/>
  <c r="AI209" i="4" s="1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I224" i="4" s="1"/>
  <c r="AH225" i="4"/>
  <c r="AI225" i="4" s="1"/>
  <c r="AH226" i="4"/>
  <c r="AI226" i="4" s="1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I241" i="4" s="1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I261" i="4" s="1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I273" i="4" s="1"/>
  <c r="AH274" i="4"/>
  <c r="AH275" i="4"/>
  <c r="AH276" i="4"/>
  <c r="AH277" i="4"/>
  <c r="AI277" i="4" s="1"/>
  <c r="AH278" i="4"/>
  <c r="AH279" i="4"/>
  <c r="AH280" i="4"/>
  <c r="AH281" i="4"/>
  <c r="AH282" i="4"/>
  <c r="AH283" i="4"/>
  <c r="AI283" i="4" s="1"/>
  <c r="AH284" i="4"/>
  <c r="AH285" i="4"/>
  <c r="AH286" i="4"/>
  <c r="AH287" i="4"/>
  <c r="AH288" i="4"/>
  <c r="AH289" i="4"/>
  <c r="AH290" i="4"/>
  <c r="AH291" i="4"/>
  <c r="AH292" i="4"/>
  <c r="AH293" i="4"/>
  <c r="AI293" i="4" s="1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I309" i="4" s="1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I325" i="4" s="1"/>
  <c r="AH326" i="4"/>
  <c r="AH327" i="4"/>
  <c r="AH328" i="4"/>
  <c r="AH329" i="4"/>
  <c r="AI329" i="4" s="1"/>
  <c r="AH330" i="4"/>
  <c r="AH331" i="4"/>
  <c r="AH332" i="4"/>
  <c r="AH333" i="4"/>
  <c r="AH334" i="4"/>
  <c r="AH335" i="4"/>
  <c r="AH336" i="4"/>
  <c r="AI336" i="4" s="1"/>
  <c r="AH337" i="4"/>
  <c r="AI337" i="4" s="1"/>
  <c r="AH338" i="4"/>
  <c r="AI338" i="4" s="1"/>
  <c r="AH339" i="4"/>
  <c r="AH340" i="4"/>
  <c r="AH341" i="4"/>
  <c r="AI341" i="4" s="1"/>
  <c r="AH342" i="4"/>
  <c r="AH343" i="4"/>
  <c r="AH344" i="4"/>
  <c r="AH345" i="4"/>
  <c r="AI345" i="4" s="1"/>
  <c r="AH346" i="4"/>
  <c r="AH347" i="4"/>
  <c r="AH348" i="4"/>
  <c r="AH349" i="4"/>
  <c r="AH350" i="4"/>
  <c r="AH351" i="4"/>
  <c r="AH352" i="4"/>
  <c r="AI352" i="4" s="1"/>
  <c r="AH353" i="4"/>
  <c r="AI353" i="4" s="1"/>
  <c r="AH354" i="4"/>
  <c r="AH355" i="4"/>
  <c r="AH356" i="4"/>
  <c r="AH357" i="4"/>
  <c r="AI357" i="4" s="1"/>
  <c r="AH358" i="4"/>
  <c r="AH359" i="4"/>
  <c r="AH360" i="4"/>
  <c r="AH361" i="4"/>
  <c r="AI361" i="4" s="1"/>
  <c r="AH362" i="4"/>
  <c r="AH363" i="4"/>
  <c r="AH364" i="4"/>
  <c r="AH365" i="4"/>
  <c r="AH366" i="4"/>
  <c r="AH367" i="4"/>
  <c r="AH368" i="4"/>
  <c r="AI368" i="4" s="1"/>
  <c r="AH369" i="4"/>
  <c r="AI369" i="4" s="1"/>
  <c r="AH370" i="4"/>
  <c r="AH371" i="4"/>
  <c r="AH372" i="4"/>
  <c r="AH373" i="4"/>
  <c r="AI373" i="4" s="1"/>
  <c r="AH374" i="4"/>
  <c r="AH375" i="4"/>
  <c r="AH376" i="4"/>
  <c r="AH377" i="4"/>
  <c r="AI377" i="4" s="1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I389" i="4" s="1"/>
  <c r="AH390" i="4"/>
  <c r="AH391" i="4"/>
  <c r="AH392" i="4"/>
  <c r="AH393" i="4"/>
  <c r="AI393" i="4" s="1"/>
  <c r="AH394" i="4"/>
  <c r="AH395" i="4"/>
  <c r="AH396" i="4"/>
  <c r="AH397" i="4"/>
  <c r="AH398" i="4"/>
  <c r="AH399" i="4"/>
  <c r="AH400" i="4"/>
  <c r="AI400" i="4" s="1"/>
  <c r="AH401" i="4"/>
  <c r="AI401" i="4" s="1"/>
  <c r="AH402" i="4"/>
  <c r="AH403" i="4"/>
  <c r="AH404" i="4"/>
  <c r="AH405" i="4"/>
  <c r="AI405" i="4" s="1"/>
  <c r="AH406" i="4"/>
  <c r="AH407" i="4"/>
  <c r="AH408" i="4"/>
  <c r="AH409" i="4"/>
  <c r="AI409" i="4" s="1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I421" i="4" s="1"/>
  <c r="AH422" i="4"/>
  <c r="AH423" i="4"/>
  <c r="AH424" i="4"/>
  <c r="AH425" i="4"/>
  <c r="AI425" i="4" s="1"/>
  <c r="AH426" i="4"/>
  <c r="AH427" i="4"/>
  <c r="AH428" i="4"/>
  <c r="AH429" i="4"/>
  <c r="AH430" i="4"/>
  <c r="AH431" i="4"/>
  <c r="AH432" i="4"/>
  <c r="AI432" i="4" s="1"/>
  <c r="AH433" i="4"/>
  <c r="AI433" i="4" s="1"/>
  <c r="AH434" i="4"/>
  <c r="AH435" i="4"/>
  <c r="AH436" i="4"/>
  <c r="AH437" i="4"/>
  <c r="AI437" i="4" s="1"/>
  <c r="AH438" i="4"/>
  <c r="AH439" i="4"/>
  <c r="AH440" i="4"/>
  <c r="AH441" i="4"/>
  <c r="AI441" i="4" s="1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I453" i="4" s="1"/>
  <c r="AH454" i="4"/>
  <c r="AH455" i="4"/>
  <c r="AH456" i="4"/>
  <c r="AH457" i="4"/>
  <c r="AI457" i="4" s="1"/>
  <c r="AH458" i="4"/>
  <c r="AH459" i="4"/>
  <c r="AH460" i="4"/>
  <c r="AH461" i="4"/>
  <c r="AH462" i="4"/>
  <c r="AH463" i="4"/>
  <c r="AI463" i="4" s="1"/>
  <c r="AH464" i="4"/>
  <c r="AI464" i="4" s="1"/>
  <c r="AH465" i="4"/>
  <c r="AI465" i="4" s="1"/>
  <c r="AH466" i="4"/>
  <c r="AH467" i="4"/>
  <c r="AH468" i="4"/>
  <c r="AH469" i="4"/>
  <c r="AI469" i="4" s="1"/>
  <c r="AH470" i="4"/>
  <c r="AH471" i="4"/>
  <c r="AH472" i="4"/>
  <c r="AH473" i="4"/>
  <c r="AI473" i="4" s="1"/>
  <c r="AH474" i="4"/>
  <c r="AH475" i="4"/>
  <c r="AI475" i="4" s="1"/>
  <c r="AH476" i="4"/>
  <c r="AH477" i="4"/>
  <c r="AH478" i="4"/>
  <c r="AH479" i="4"/>
  <c r="AH480" i="4"/>
  <c r="AH481" i="4"/>
  <c r="AH482" i="4"/>
  <c r="AH483" i="4"/>
  <c r="AH484" i="4"/>
  <c r="AH485" i="4"/>
  <c r="AI485" i="4" s="1"/>
  <c r="AH486" i="4"/>
  <c r="AH487" i="4"/>
  <c r="AH488" i="4"/>
  <c r="AH489" i="4"/>
  <c r="AI489" i="4" s="1"/>
  <c r="AH490" i="4"/>
  <c r="AH491" i="4"/>
  <c r="AI491" i="4" s="1"/>
  <c r="AH492" i="4"/>
  <c r="AH493" i="4"/>
  <c r="AH494" i="4"/>
  <c r="AH495" i="4"/>
  <c r="AH496" i="4"/>
  <c r="AH497" i="4"/>
  <c r="AH498" i="4"/>
  <c r="AH499" i="4"/>
  <c r="AH500" i="4"/>
  <c r="AH501" i="4"/>
  <c r="AI501" i="4" s="1"/>
  <c r="AH502" i="4"/>
  <c r="AH503" i="4"/>
  <c r="AH504" i="4"/>
  <c r="AH505" i="4"/>
  <c r="AI505" i="4" s="1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I517" i="4" s="1"/>
  <c r="AH518" i="4"/>
  <c r="AH519" i="4"/>
  <c r="AH520" i="4"/>
  <c r="AH521" i="4"/>
  <c r="AI521" i="4" s="1"/>
  <c r="AH522" i="4"/>
  <c r="AH523" i="4"/>
  <c r="AH524" i="4"/>
  <c r="AH525" i="4"/>
  <c r="AH526" i="4"/>
  <c r="AH527" i="4"/>
  <c r="AH528" i="4"/>
  <c r="AI528" i="4" s="1"/>
  <c r="AH529" i="4"/>
  <c r="AI529" i="4" s="1"/>
  <c r="AH530" i="4"/>
  <c r="AH531" i="4"/>
  <c r="AH532" i="4"/>
  <c r="AH533" i="4"/>
  <c r="AI533" i="4" s="1"/>
  <c r="AH534" i="4"/>
  <c r="AH535" i="4"/>
  <c r="AH536" i="4"/>
  <c r="AH537" i="4"/>
  <c r="AI537" i="4" s="1"/>
  <c r="AH538" i="4"/>
  <c r="AH539" i="4"/>
  <c r="AH540" i="4"/>
  <c r="AH541" i="4"/>
  <c r="AH542" i="4"/>
  <c r="AH543" i="4"/>
  <c r="AH544" i="4"/>
  <c r="AI544" i="4" s="1"/>
  <c r="AH545" i="4"/>
  <c r="AI545" i="4" s="1"/>
  <c r="AH546" i="4"/>
  <c r="AH547" i="4"/>
  <c r="AH548" i="4"/>
  <c r="AH549" i="4"/>
  <c r="AI549" i="4" s="1"/>
  <c r="AH550" i="4"/>
  <c r="AH551" i="4"/>
  <c r="AH552" i="4"/>
  <c r="AH553" i="4"/>
  <c r="AI553" i="4" s="1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I565" i="4" s="1"/>
  <c r="AH566" i="4"/>
  <c r="AH567" i="4"/>
  <c r="AH568" i="4"/>
  <c r="AH569" i="4"/>
  <c r="AI569" i="4" s="1"/>
  <c r="AH570" i="4"/>
  <c r="AH571" i="4"/>
  <c r="AH572" i="4"/>
  <c r="AH573" i="4"/>
  <c r="AH574" i="4"/>
  <c r="AI574" i="4" s="1"/>
  <c r="AH575" i="4"/>
  <c r="AH576" i="4"/>
  <c r="AH577" i="4"/>
  <c r="AH578" i="4"/>
  <c r="AH579" i="4"/>
  <c r="AH580" i="4"/>
  <c r="AH581" i="4"/>
  <c r="AI581" i="4" s="1"/>
  <c r="AH582" i="4"/>
  <c r="AH583" i="4"/>
  <c r="AH584" i="4"/>
  <c r="AH585" i="4"/>
  <c r="AI585" i="4" s="1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I597" i="4" s="1"/>
  <c r="AH598" i="4"/>
  <c r="AH599" i="4"/>
  <c r="AH600" i="4"/>
  <c r="AH601" i="4"/>
  <c r="AI601" i="4" s="1"/>
  <c r="AH2" i="4"/>
  <c r="AF601" i="4"/>
  <c r="AM601" i="4" s="1"/>
  <c r="AC601" i="4"/>
  <c r="AF600" i="4"/>
  <c r="AC600" i="4"/>
  <c r="AF599" i="4"/>
  <c r="AC599" i="4"/>
  <c r="AF598" i="4"/>
  <c r="AC598" i="4"/>
  <c r="AF597" i="4"/>
  <c r="AM597" i="4" s="1"/>
  <c r="AC597" i="4"/>
  <c r="AF596" i="4"/>
  <c r="AM596" i="4" s="1"/>
  <c r="AC596" i="4"/>
  <c r="AF595" i="4"/>
  <c r="AM595" i="4" s="1"/>
  <c r="AC595" i="4"/>
  <c r="AF594" i="4"/>
  <c r="AM594" i="4" s="1"/>
  <c r="AC594" i="4"/>
  <c r="AF593" i="4"/>
  <c r="AC593" i="4"/>
  <c r="AF592" i="4"/>
  <c r="AC592" i="4"/>
  <c r="AF591" i="4"/>
  <c r="AC591" i="4"/>
  <c r="AF590" i="4"/>
  <c r="AM590" i="4" s="1"/>
  <c r="AC590" i="4"/>
  <c r="AF589" i="4"/>
  <c r="AC589" i="4"/>
  <c r="AF588" i="4"/>
  <c r="AC588" i="4"/>
  <c r="AF587" i="4"/>
  <c r="AC587" i="4"/>
  <c r="AF586" i="4"/>
  <c r="AM586" i="4" s="1"/>
  <c r="AC586" i="4"/>
  <c r="AF585" i="4"/>
  <c r="AM585" i="4" s="1"/>
  <c r="AC585" i="4"/>
  <c r="AF584" i="4"/>
  <c r="AM584" i="4" s="1"/>
  <c r="AC584" i="4"/>
  <c r="AF583" i="4"/>
  <c r="AC583" i="4"/>
  <c r="AF582" i="4"/>
  <c r="AC582" i="4"/>
  <c r="AF581" i="4"/>
  <c r="AM581" i="4" s="1"/>
  <c r="AC581" i="4"/>
  <c r="AF580" i="4"/>
  <c r="AM580" i="4" s="1"/>
  <c r="AC580" i="4"/>
  <c r="AF579" i="4"/>
  <c r="AM579" i="4" s="1"/>
  <c r="AC579" i="4"/>
  <c r="AF578" i="4"/>
  <c r="AM578" i="4" s="1"/>
  <c r="AC578" i="4"/>
  <c r="AF577" i="4"/>
  <c r="AM577" i="4" s="1"/>
  <c r="AC577" i="4"/>
  <c r="AF576" i="4"/>
  <c r="AC576" i="4"/>
  <c r="AF575" i="4"/>
  <c r="AC575" i="4"/>
  <c r="AF574" i="4"/>
  <c r="AC574" i="4"/>
  <c r="AF573" i="4"/>
  <c r="AM573" i="4" s="1"/>
  <c r="AC573" i="4"/>
  <c r="AF572" i="4"/>
  <c r="AC572" i="4"/>
  <c r="AF571" i="4"/>
  <c r="AC571" i="4"/>
  <c r="AF570" i="4"/>
  <c r="AM570" i="4" s="1"/>
  <c r="AC570" i="4"/>
  <c r="AF569" i="4"/>
  <c r="AC569" i="4"/>
  <c r="AF568" i="4"/>
  <c r="AM568" i="4" s="1"/>
  <c r="AC568" i="4"/>
  <c r="AF567" i="4"/>
  <c r="AC567" i="4"/>
  <c r="AF566" i="4"/>
  <c r="AC566" i="4"/>
  <c r="AF565" i="4"/>
  <c r="AM565" i="4" s="1"/>
  <c r="AC565" i="4"/>
  <c r="AF564" i="4"/>
  <c r="AM564" i="4" s="1"/>
  <c r="AC564" i="4"/>
  <c r="AF563" i="4"/>
  <c r="AM563" i="4" s="1"/>
  <c r="AC563" i="4"/>
  <c r="AF562" i="4"/>
  <c r="AC562" i="4"/>
  <c r="AF561" i="4"/>
  <c r="AC561" i="4"/>
  <c r="AF560" i="4"/>
  <c r="AM560" i="4" s="1"/>
  <c r="AC560" i="4"/>
  <c r="AF559" i="4"/>
  <c r="AM559" i="4" s="1"/>
  <c r="AC559" i="4"/>
  <c r="AF558" i="4"/>
  <c r="AM558" i="4" s="1"/>
  <c r="AC558" i="4"/>
  <c r="AF557" i="4"/>
  <c r="AC557" i="4"/>
  <c r="AF556" i="4"/>
  <c r="AC556" i="4"/>
  <c r="AF555" i="4"/>
  <c r="AC555" i="4"/>
  <c r="AF554" i="4"/>
  <c r="AM554" i="4" s="1"/>
  <c r="AC554" i="4"/>
  <c r="AF553" i="4"/>
  <c r="AM553" i="4" s="1"/>
  <c r="AC553" i="4"/>
  <c r="AF552" i="4"/>
  <c r="AC552" i="4"/>
  <c r="AF551" i="4"/>
  <c r="AC551" i="4"/>
  <c r="AF550" i="4"/>
  <c r="AC550" i="4"/>
  <c r="AF549" i="4"/>
  <c r="AM549" i="4" s="1"/>
  <c r="AC549" i="4"/>
  <c r="AF548" i="4"/>
  <c r="AM548" i="4" s="1"/>
  <c r="AC548" i="4"/>
  <c r="AF547" i="4"/>
  <c r="AM547" i="4" s="1"/>
  <c r="AC547" i="4"/>
  <c r="AF546" i="4"/>
  <c r="AM546" i="4" s="1"/>
  <c r="AC546" i="4"/>
  <c r="AF545" i="4"/>
  <c r="AM545" i="4" s="1"/>
  <c r="AC545" i="4"/>
  <c r="AF544" i="4"/>
  <c r="AC544" i="4"/>
  <c r="AF543" i="4"/>
  <c r="AM543" i="4" s="1"/>
  <c r="AC543" i="4"/>
  <c r="AF542" i="4"/>
  <c r="AM542" i="4" s="1"/>
  <c r="AC542" i="4"/>
  <c r="AF541" i="4"/>
  <c r="AC541" i="4"/>
  <c r="AF540" i="4"/>
  <c r="AC540" i="4"/>
  <c r="AF539" i="4"/>
  <c r="AC539" i="4"/>
  <c r="AF538" i="4"/>
  <c r="AC538" i="4"/>
  <c r="AF537" i="4"/>
  <c r="AC537" i="4"/>
  <c r="AF536" i="4"/>
  <c r="AC536" i="4"/>
  <c r="AF535" i="4"/>
  <c r="AI535" i="4" s="1"/>
  <c r="AC535" i="4"/>
  <c r="AF534" i="4"/>
  <c r="AC534" i="4"/>
  <c r="AF533" i="4"/>
  <c r="AM533" i="4" s="1"/>
  <c r="AC533" i="4"/>
  <c r="AF532" i="4"/>
  <c r="AM532" i="4" s="1"/>
  <c r="AC532" i="4"/>
  <c r="AF531" i="4"/>
  <c r="AM531" i="4" s="1"/>
  <c r="AC531" i="4"/>
  <c r="AF530" i="4"/>
  <c r="AM530" i="4" s="1"/>
  <c r="AC530" i="4"/>
  <c r="AF529" i="4"/>
  <c r="AM529" i="4" s="1"/>
  <c r="AC529" i="4"/>
  <c r="AF528" i="4"/>
  <c r="AC528" i="4"/>
  <c r="AF527" i="4"/>
  <c r="AC527" i="4"/>
  <c r="AF526" i="4"/>
  <c r="AC526" i="4"/>
  <c r="AF525" i="4"/>
  <c r="AC525" i="4"/>
  <c r="AF524" i="4"/>
  <c r="AC524" i="4"/>
  <c r="AF523" i="4"/>
  <c r="AN523" i="4" s="1"/>
  <c r="AC523" i="4"/>
  <c r="AF522" i="4"/>
  <c r="AM522" i="4" s="1"/>
  <c r="AC522" i="4"/>
  <c r="AF521" i="4"/>
  <c r="AC521" i="4"/>
  <c r="AF520" i="4"/>
  <c r="AM520" i="4" s="1"/>
  <c r="AC520" i="4"/>
  <c r="AF519" i="4"/>
  <c r="AC519" i="4"/>
  <c r="AF518" i="4"/>
  <c r="AC518" i="4"/>
  <c r="AF517" i="4"/>
  <c r="AM517" i="4" s="1"/>
  <c r="AC517" i="4"/>
  <c r="AF516" i="4"/>
  <c r="AM516" i="4" s="1"/>
  <c r="AC516" i="4"/>
  <c r="AF515" i="4"/>
  <c r="AM515" i="4" s="1"/>
  <c r="AC515" i="4"/>
  <c r="AF514" i="4"/>
  <c r="AM514" i="4" s="1"/>
  <c r="AC514" i="4"/>
  <c r="AF513" i="4"/>
  <c r="AM513" i="4" s="1"/>
  <c r="AC513" i="4"/>
  <c r="AF512" i="4"/>
  <c r="AM512" i="4" s="1"/>
  <c r="AC512" i="4"/>
  <c r="AF511" i="4"/>
  <c r="AM511" i="4" s="1"/>
  <c r="AC511" i="4"/>
  <c r="AF510" i="4"/>
  <c r="AC510" i="4"/>
  <c r="AF509" i="4"/>
  <c r="AM509" i="4" s="1"/>
  <c r="AC509" i="4"/>
  <c r="AF508" i="4"/>
  <c r="AC508" i="4"/>
  <c r="AF507" i="4"/>
  <c r="AC507" i="4"/>
  <c r="AF506" i="4"/>
  <c r="AM506" i="4" s="1"/>
  <c r="AC506" i="4"/>
  <c r="AF505" i="4"/>
  <c r="AM505" i="4" s="1"/>
  <c r="AC505" i="4"/>
  <c r="AF504" i="4"/>
  <c r="AC504" i="4"/>
  <c r="AF503" i="4"/>
  <c r="AC503" i="4"/>
  <c r="AF502" i="4"/>
  <c r="AC502" i="4"/>
  <c r="AF501" i="4"/>
  <c r="AM501" i="4" s="1"/>
  <c r="AC501" i="4"/>
  <c r="AF500" i="4"/>
  <c r="AM500" i="4" s="1"/>
  <c r="AC500" i="4"/>
  <c r="AF499" i="4"/>
  <c r="AM499" i="4" s="1"/>
  <c r="AC499" i="4"/>
  <c r="AF498" i="4"/>
  <c r="AC498" i="4"/>
  <c r="AF497" i="4"/>
  <c r="AM497" i="4" s="1"/>
  <c r="AC497" i="4"/>
  <c r="AF496" i="4"/>
  <c r="AC496" i="4"/>
  <c r="AF495" i="4"/>
  <c r="AM495" i="4" s="1"/>
  <c r="AC495" i="4"/>
  <c r="AF494" i="4"/>
  <c r="AM494" i="4" s="1"/>
  <c r="AC494" i="4"/>
  <c r="AF493" i="4"/>
  <c r="AC493" i="4"/>
  <c r="AF492" i="4"/>
  <c r="AC492" i="4"/>
  <c r="AF491" i="4"/>
  <c r="AM491" i="4" s="1"/>
  <c r="AC491" i="4"/>
  <c r="AF490" i="4"/>
  <c r="AC490" i="4"/>
  <c r="AF489" i="4"/>
  <c r="AC489" i="4"/>
  <c r="AF488" i="4"/>
  <c r="AC488" i="4"/>
  <c r="AF487" i="4"/>
  <c r="AC487" i="4"/>
  <c r="AF486" i="4"/>
  <c r="AC486" i="4"/>
  <c r="AF485" i="4"/>
  <c r="AM485" i="4" s="1"/>
  <c r="AC485" i="4"/>
  <c r="AF484" i="4"/>
  <c r="AM484" i="4" s="1"/>
  <c r="AC484" i="4"/>
  <c r="AF483" i="4"/>
  <c r="AM483" i="4" s="1"/>
  <c r="AC483" i="4"/>
  <c r="AF482" i="4"/>
  <c r="AC482" i="4"/>
  <c r="AF481" i="4"/>
  <c r="AC481" i="4"/>
  <c r="AF480" i="4"/>
  <c r="AC480" i="4"/>
  <c r="AF479" i="4"/>
  <c r="AC479" i="4"/>
  <c r="AF478" i="4"/>
  <c r="AC478" i="4"/>
  <c r="AF477" i="4"/>
  <c r="AC477" i="4"/>
  <c r="AF476" i="4"/>
  <c r="AC476" i="4"/>
  <c r="AF475" i="4"/>
  <c r="AM475" i="4" s="1"/>
  <c r="AC475" i="4"/>
  <c r="AF474" i="4"/>
  <c r="AC474" i="4"/>
  <c r="AF473" i="4"/>
  <c r="AM473" i="4" s="1"/>
  <c r="AC473" i="4"/>
  <c r="AF472" i="4"/>
  <c r="AC472" i="4"/>
  <c r="AF471" i="4"/>
  <c r="AI471" i="4" s="1"/>
  <c r="AC471" i="4"/>
  <c r="AF470" i="4"/>
  <c r="AC470" i="4"/>
  <c r="AF469" i="4"/>
  <c r="AM469" i="4" s="1"/>
  <c r="AC469" i="4"/>
  <c r="AF468" i="4"/>
  <c r="AM468" i="4" s="1"/>
  <c r="AC468" i="4"/>
  <c r="AF467" i="4"/>
  <c r="AM467" i="4" s="1"/>
  <c r="AC467" i="4"/>
  <c r="AF466" i="4"/>
  <c r="AM466" i="4" s="1"/>
  <c r="AC466" i="4"/>
  <c r="AF465" i="4"/>
  <c r="AC465" i="4"/>
  <c r="AF464" i="4"/>
  <c r="AC464" i="4"/>
  <c r="AF463" i="4"/>
  <c r="AC463" i="4"/>
  <c r="AF462" i="4"/>
  <c r="AC462" i="4"/>
  <c r="AF461" i="4"/>
  <c r="AC461" i="4"/>
  <c r="AF460" i="4"/>
  <c r="AC460" i="4"/>
  <c r="AF459" i="4"/>
  <c r="AC459" i="4"/>
  <c r="AF458" i="4"/>
  <c r="AM458" i="4" s="1"/>
  <c r="AC458" i="4"/>
  <c r="AF457" i="4"/>
  <c r="AM457" i="4" s="1"/>
  <c r="AC457" i="4"/>
  <c r="AF456" i="4"/>
  <c r="AC456" i="4"/>
  <c r="AF455" i="4"/>
  <c r="AC455" i="4"/>
  <c r="AF454" i="4"/>
  <c r="AC454" i="4"/>
  <c r="AF453" i="4"/>
  <c r="AM453" i="4" s="1"/>
  <c r="AC453" i="4"/>
  <c r="AF452" i="4"/>
  <c r="AM452" i="4" s="1"/>
  <c r="AC452" i="4"/>
  <c r="AF451" i="4"/>
  <c r="AM451" i="4" s="1"/>
  <c r="AC451" i="4"/>
  <c r="AF450" i="4"/>
  <c r="AM450" i="4" s="1"/>
  <c r="AC450" i="4"/>
  <c r="AF449" i="4"/>
  <c r="AC449" i="4"/>
  <c r="AF448" i="4"/>
  <c r="AM448" i="4" s="1"/>
  <c r="AC448" i="4"/>
  <c r="AF447" i="4"/>
  <c r="AM447" i="4" s="1"/>
  <c r="AC447" i="4"/>
  <c r="AF446" i="4"/>
  <c r="AM446" i="4" s="1"/>
  <c r="AC446" i="4"/>
  <c r="AF445" i="4"/>
  <c r="AM445" i="4" s="1"/>
  <c r="AC445" i="4"/>
  <c r="AF444" i="4"/>
  <c r="AM444" i="4" s="1"/>
  <c r="AC444" i="4"/>
  <c r="AF443" i="4"/>
  <c r="AC443" i="4"/>
  <c r="AF442" i="4"/>
  <c r="AM442" i="4" s="1"/>
  <c r="AC442" i="4"/>
  <c r="AF441" i="4"/>
  <c r="AM441" i="4" s="1"/>
  <c r="AC441" i="4"/>
  <c r="AF440" i="4"/>
  <c r="AC440" i="4"/>
  <c r="AF439" i="4"/>
  <c r="AC439" i="4"/>
  <c r="AF438" i="4"/>
  <c r="AC438" i="4"/>
  <c r="AF437" i="4"/>
  <c r="AM437" i="4" s="1"/>
  <c r="AC437" i="4"/>
  <c r="AF436" i="4"/>
  <c r="AM436" i="4" s="1"/>
  <c r="AC436" i="4"/>
  <c r="AF435" i="4"/>
  <c r="AM435" i="4" s="1"/>
  <c r="AC435" i="4"/>
  <c r="AF434" i="4"/>
  <c r="AM434" i="4" s="1"/>
  <c r="AC434" i="4"/>
  <c r="AF433" i="4"/>
  <c r="AM433" i="4" s="1"/>
  <c r="AC433" i="4"/>
  <c r="AF432" i="4"/>
  <c r="AC432" i="4"/>
  <c r="AF431" i="4"/>
  <c r="AC431" i="4"/>
  <c r="AF430" i="4"/>
  <c r="AC430" i="4"/>
  <c r="AF429" i="4"/>
  <c r="AC429" i="4"/>
  <c r="AF428" i="4"/>
  <c r="AC428" i="4"/>
  <c r="AF427" i="4"/>
  <c r="AM427" i="4" s="1"/>
  <c r="AC427" i="4"/>
  <c r="AF426" i="4"/>
  <c r="AN426" i="4" s="1"/>
  <c r="AC426" i="4"/>
  <c r="AF425" i="4"/>
  <c r="AC425" i="4"/>
  <c r="AF424" i="4"/>
  <c r="AM424" i="4" s="1"/>
  <c r="AC424" i="4"/>
  <c r="AF423" i="4"/>
  <c r="AC423" i="4"/>
  <c r="AF422" i="4"/>
  <c r="AC422" i="4"/>
  <c r="AF421" i="4"/>
  <c r="AM421" i="4" s="1"/>
  <c r="AC421" i="4"/>
  <c r="AF420" i="4"/>
  <c r="AM420" i="4" s="1"/>
  <c r="AC420" i="4"/>
  <c r="AF419" i="4"/>
  <c r="AM419" i="4" s="1"/>
  <c r="AC419" i="4"/>
  <c r="AF418" i="4"/>
  <c r="AC418" i="4"/>
  <c r="AF417" i="4"/>
  <c r="AC417" i="4"/>
  <c r="AF416" i="4"/>
  <c r="AC416" i="4"/>
  <c r="AF415" i="4"/>
  <c r="AC415" i="4"/>
  <c r="AF414" i="4"/>
  <c r="AC414" i="4"/>
  <c r="AF413" i="4"/>
  <c r="AC413" i="4"/>
  <c r="AF412" i="4"/>
  <c r="AC412" i="4"/>
  <c r="AF411" i="4"/>
  <c r="AC411" i="4"/>
  <c r="AF410" i="4"/>
  <c r="AM410" i="4" s="1"/>
  <c r="AC410" i="4"/>
  <c r="AF409" i="4"/>
  <c r="AM409" i="4" s="1"/>
  <c r="AC409" i="4"/>
  <c r="AF408" i="4"/>
  <c r="AC408" i="4"/>
  <c r="AF407" i="4"/>
  <c r="AC407" i="4"/>
  <c r="AF406" i="4"/>
  <c r="AC406" i="4"/>
  <c r="AF405" i="4"/>
  <c r="AM405" i="4" s="1"/>
  <c r="AC405" i="4"/>
  <c r="AF404" i="4"/>
  <c r="AN404" i="4" s="1"/>
  <c r="AC404" i="4"/>
  <c r="AF403" i="4"/>
  <c r="AN403" i="4" s="1"/>
  <c r="AC403" i="4"/>
  <c r="AF402" i="4"/>
  <c r="AC402" i="4"/>
  <c r="AF401" i="4"/>
  <c r="AC401" i="4"/>
  <c r="AF400" i="4"/>
  <c r="AM400" i="4" s="1"/>
  <c r="AC400" i="4"/>
  <c r="AF399" i="4"/>
  <c r="AM399" i="4" s="1"/>
  <c r="AC399" i="4"/>
  <c r="AF398" i="4"/>
  <c r="AM398" i="4" s="1"/>
  <c r="AC398" i="4"/>
  <c r="AF397" i="4"/>
  <c r="AC397" i="4"/>
  <c r="AF396" i="4"/>
  <c r="AM396" i="4" s="1"/>
  <c r="AC396" i="4"/>
  <c r="AF395" i="4"/>
  <c r="AC395" i="4"/>
  <c r="AF394" i="4"/>
  <c r="AM394" i="4" s="1"/>
  <c r="AC394" i="4"/>
  <c r="AF393" i="4"/>
  <c r="AM393" i="4" s="1"/>
  <c r="AC393" i="4"/>
  <c r="AF392" i="4"/>
  <c r="AC392" i="4"/>
  <c r="AF391" i="4"/>
  <c r="AC391" i="4"/>
  <c r="AF390" i="4"/>
  <c r="AC390" i="4"/>
  <c r="AF389" i="4"/>
  <c r="AM389" i="4" s="1"/>
  <c r="AC389" i="4"/>
  <c r="AF388" i="4"/>
  <c r="AM388" i="4" s="1"/>
  <c r="AC388" i="4"/>
  <c r="AF387" i="4"/>
  <c r="AM387" i="4" s="1"/>
  <c r="AC387" i="4"/>
  <c r="AF386" i="4"/>
  <c r="AM386" i="4" s="1"/>
  <c r="AC386" i="4"/>
  <c r="AF385" i="4"/>
  <c r="AM385" i="4" s="1"/>
  <c r="AC385" i="4"/>
  <c r="AF384" i="4"/>
  <c r="AC384" i="4"/>
  <c r="AF383" i="4"/>
  <c r="AC383" i="4"/>
  <c r="AF382" i="4"/>
  <c r="AC382" i="4"/>
  <c r="AF381" i="4"/>
  <c r="AC381" i="4"/>
  <c r="AF380" i="4"/>
  <c r="AC380" i="4"/>
  <c r="AF379" i="4"/>
  <c r="AM379" i="4" s="1"/>
  <c r="AC379" i="4"/>
  <c r="AF378" i="4"/>
  <c r="AM378" i="4" s="1"/>
  <c r="AC378" i="4"/>
  <c r="AF377" i="4"/>
  <c r="AM377" i="4" s="1"/>
  <c r="AC377" i="4"/>
  <c r="AF376" i="4"/>
  <c r="AM376" i="4" s="1"/>
  <c r="AC376" i="4"/>
  <c r="AF375" i="4"/>
  <c r="AC375" i="4"/>
  <c r="AF374" i="4"/>
  <c r="AC374" i="4"/>
  <c r="AF373" i="4"/>
  <c r="AM373" i="4" s="1"/>
  <c r="AC373" i="4"/>
  <c r="AF372" i="4"/>
  <c r="AM372" i="4" s="1"/>
  <c r="AC372" i="4"/>
  <c r="AF371" i="4"/>
  <c r="AM371" i="4" s="1"/>
  <c r="AC371" i="4"/>
  <c r="AF370" i="4"/>
  <c r="AC370" i="4"/>
  <c r="AF369" i="4"/>
  <c r="AM369" i="4" s="1"/>
  <c r="AC369" i="4"/>
  <c r="AF368" i="4"/>
  <c r="AC368" i="4"/>
  <c r="AF367" i="4"/>
  <c r="AC367" i="4"/>
  <c r="AF366" i="4"/>
  <c r="AC366" i="4"/>
  <c r="AF365" i="4"/>
  <c r="AC365" i="4"/>
  <c r="AF364" i="4"/>
  <c r="AC364" i="4"/>
  <c r="AF363" i="4"/>
  <c r="AC363" i="4"/>
  <c r="AF362" i="4"/>
  <c r="AM362" i="4" s="1"/>
  <c r="AC362" i="4"/>
  <c r="AF361" i="4"/>
  <c r="AM361" i="4" s="1"/>
  <c r="AC361" i="4"/>
  <c r="AF360" i="4"/>
  <c r="AM360" i="4" s="1"/>
  <c r="AC360" i="4"/>
  <c r="AF359" i="4"/>
  <c r="AC359" i="4"/>
  <c r="AF358" i="4"/>
  <c r="AC358" i="4"/>
  <c r="AF357" i="4"/>
  <c r="AM357" i="4" s="1"/>
  <c r="AC357" i="4"/>
  <c r="AF356" i="4"/>
  <c r="AM356" i="4" s="1"/>
  <c r="AC356" i="4"/>
  <c r="AF355" i="4"/>
  <c r="AM355" i="4" s="1"/>
  <c r="AC355" i="4"/>
  <c r="AF354" i="4"/>
  <c r="AM354" i="4" s="1"/>
  <c r="AC354" i="4"/>
  <c r="AF353" i="4"/>
  <c r="AC353" i="4"/>
  <c r="AF352" i="4"/>
  <c r="AM352" i="4" s="1"/>
  <c r="AC352" i="4"/>
  <c r="AF351" i="4"/>
  <c r="AM351" i="4" s="1"/>
  <c r="AC351" i="4"/>
  <c r="AF350" i="4"/>
  <c r="AM350" i="4" s="1"/>
  <c r="AC350" i="4"/>
  <c r="AF349" i="4"/>
  <c r="AC349" i="4"/>
  <c r="AF348" i="4"/>
  <c r="AC348" i="4"/>
  <c r="AF347" i="4"/>
  <c r="AC347" i="4"/>
  <c r="AF346" i="4"/>
  <c r="AC346" i="4"/>
  <c r="AF345" i="4"/>
  <c r="AM345" i="4" s="1"/>
  <c r="AC345" i="4"/>
  <c r="AF344" i="4"/>
  <c r="AC344" i="4"/>
  <c r="AF343" i="4"/>
  <c r="AC343" i="4"/>
  <c r="AF342" i="4"/>
  <c r="AC342" i="4"/>
  <c r="AF341" i="4"/>
  <c r="AM341" i="4" s="1"/>
  <c r="AC341" i="4"/>
  <c r="AF340" i="4"/>
  <c r="AM340" i="4" s="1"/>
  <c r="AC340" i="4"/>
  <c r="AF339" i="4"/>
  <c r="AM339" i="4" s="1"/>
  <c r="AC339" i="4"/>
  <c r="AF338" i="4"/>
  <c r="AM338" i="4" s="1"/>
  <c r="AC338" i="4"/>
  <c r="AF337" i="4"/>
  <c r="AM337" i="4" s="1"/>
  <c r="AC337" i="4"/>
  <c r="AF336" i="4"/>
  <c r="AC336" i="4"/>
  <c r="AF335" i="4"/>
  <c r="AC335" i="4"/>
  <c r="AF334" i="4"/>
  <c r="AM334" i="4" s="1"/>
  <c r="AC334" i="4"/>
  <c r="AF333" i="4"/>
  <c r="AM333" i="4" s="1"/>
  <c r="AC333" i="4"/>
  <c r="AF332" i="4"/>
  <c r="AC332" i="4"/>
  <c r="AF331" i="4"/>
  <c r="AM331" i="4" s="1"/>
  <c r="AC331" i="4"/>
  <c r="AF330" i="4"/>
  <c r="AC330" i="4"/>
  <c r="AF329" i="4"/>
  <c r="AC329" i="4"/>
  <c r="AF328" i="4"/>
  <c r="AM328" i="4" s="1"/>
  <c r="AC328" i="4"/>
  <c r="AF327" i="4"/>
  <c r="AC327" i="4"/>
  <c r="AF326" i="4"/>
  <c r="AC326" i="4"/>
  <c r="AF325" i="4"/>
  <c r="AM325" i="4" s="1"/>
  <c r="AC325" i="4"/>
  <c r="AF324" i="4"/>
  <c r="AM324" i="4" s="1"/>
  <c r="AC324" i="4"/>
  <c r="AF323" i="4"/>
  <c r="AM323" i="4" s="1"/>
  <c r="AC323" i="4"/>
  <c r="AF322" i="4"/>
  <c r="AC322" i="4"/>
  <c r="AF321" i="4"/>
  <c r="AM321" i="4" s="1"/>
  <c r="AC321" i="4"/>
  <c r="AF320" i="4"/>
  <c r="AC320" i="4"/>
  <c r="AF319" i="4"/>
  <c r="AC319" i="4"/>
  <c r="AF318" i="4"/>
  <c r="AC318" i="4"/>
  <c r="AF317" i="4"/>
  <c r="AC317" i="4"/>
  <c r="AF316" i="4"/>
  <c r="AC316" i="4"/>
  <c r="AF315" i="4"/>
  <c r="AC315" i="4"/>
  <c r="AF314" i="4"/>
  <c r="AM314" i="4" s="1"/>
  <c r="AC314" i="4"/>
  <c r="AF313" i="4"/>
  <c r="AC313" i="4"/>
  <c r="AF312" i="4"/>
  <c r="AC312" i="4"/>
  <c r="AF311" i="4"/>
  <c r="AC311" i="4"/>
  <c r="AF310" i="4"/>
  <c r="AC310" i="4"/>
  <c r="AF309" i="4"/>
  <c r="AM309" i="4" s="1"/>
  <c r="AC309" i="4"/>
  <c r="AF308" i="4"/>
  <c r="AM308" i="4" s="1"/>
  <c r="AC308" i="4"/>
  <c r="AF307" i="4"/>
  <c r="AM307" i="4" s="1"/>
  <c r="AC307" i="4"/>
  <c r="AF306" i="4"/>
  <c r="AM306" i="4" s="1"/>
  <c r="AC306" i="4"/>
  <c r="AF305" i="4"/>
  <c r="AC305" i="4"/>
  <c r="AF304" i="4"/>
  <c r="AM304" i="4" s="1"/>
  <c r="AC304" i="4"/>
  <c r="AF303" i="4"/>
  <c r="AM303" i="4" s="1"/>
  <c r="AC303" i="4"/>
  <c r="AF302" i="4"/>
  <c r="AM302" i="4" s="1"/>
  <c r="AC302" i="4"/>
  <c r="AF301" i="4"/>
  <c r="AC301" i="4"/>
  <c r="AF300" i="4"/>
  <c r="AI300" i="4" s="1"/>
  <c r="AC300" i="4"/>
  <c r="AF299" i="4"/>
  <c r="AC299" i="4"/>
  <c r="AF298" i="4"/>
  <c r="AM298" i="4" s="1"/>
  <c r="AC298" i="4"/>
  <c r="AF297" i="4"/>
  <c r="AM297" i="4" s="1"/>
  <c r="AC297" i="4"/>
  <c r="AF296" i="4"/>
  <c r="AC296" i="4"/>
  <c r="AF295" i="4"/>
  <c r="AC295" i="4"/>
  <c r="AF294" i="4"/>
  <c r="AC294" i="4"/>
  <c r="AF293" i="4"/>
  <c r="AM293" i="4" s="1"/>
  <c r="AC293" i="4"/>
  <c r="AF292" i="4"/>
  <c r="AM292" i="4" s="1"/>
  <c r="AC292" i="4"/>
  <c r="AF291" i="4"/>
  <c r="AM291" i="4" s="1"/>
  <c r="AC291" i="4"/>
  <c r="AF290" i="4"/>
  <c r="AM290" i="4" s="1"/>
  <c r="AC290" i="4"/>
  <c r="AF289" i="4"/>
  <c r="AM289" i="4" s="1"/>
  <c r="AC289" i="4"/>
  <c r="AF288" i="4"/>
  <c r="AC288" i="4"/>
  <c r="AF287" i="4"/>
  <c r="AC287" i="4"/>
  <c r="AF286" i="4"/>
  <c r="AI286" i="4" s="1"/>
  <c r="AC286" i="4"/>
  <c r="AF285" i="4"/>
  <c r="AM285" i="4" s="1"/>
  <c r="AC285" i="4"/>
  <c r="AF284" i="4"/>
  <c r="AI284" i="4" s="1"/>
  <c r="AC284" i="4"/>
  <c r="AF283" i="4"/>
  <c r="AC283" i="4"/>
  <c r="AF282" i="4"/>
  <c r="AM282" i="4" s="1"/>
  <c r="AC282" i="4"/>
  <c r="AF281" i="4"/>
  <c r="AC281" i="4"/>
  <c r="AF280" i="4"/>
  <c r="AM280" i="4" s="1"/>
  <c r="AC280" i="4"/>
  <c r="AF279" i="4"/>
  <c r="AC279" i="4"/>
  <c r="AF278" i="4"/>
  <c r="AC278" i="4"/>
  <c r="AF277" i="4"/>
  <c r="AM277" i="4" s="1"/>
  <c r="AC277" i="4"/>
  <c r="AF276" i="4"/>
  <c r="AM276" i="4" s="1"/>
  <c r="AC276" i="4"/>
  <c r="AF275" i="4"/>
  <c r="AM275" i="4" s="1"/>
  <c r="AC275" i="4"/>
  <c r="AF274" i="4"/>
  <c r="AM274" i="4" s="1"/>
  <c r="AC274" i="4"/>
  <c r="AF273" i="4"/>
  <c r="AM273" i="4" s="1"/>
  <c r="AC273" i="4"/>
  <c r="AF272" i="4"/>
  <c r="AC272" i="4"/>
  <c r="AF271" i="4"/>
  <c r="AC271" i="4"/>
  <c r="AF270" i="4"/>
  <c r="AC270" i="4"/>
  <c r="AF269" i="4"/>
  <c r="AC269" i="4"/>
  <c r="AF268" i="4"/>
  <c r="AI268" i="4" s="1"/>
  <c r="AC268" i="4"/>
  <c r="AF267" i="4"/>
  <c r="AM267" i="4" s="1"/>
  <c r="AC267" i="4"/>
  <c r="AF266" i="4"/>
  <c r="AM266" i="4" s="1"/>
  <c r="AC266" i="4"/>
  <c r="AF265" i="4"/>
  <c r="AM265" i="4" s="1"/>
  <c r="AC265" i="4"/>
  <c r="AF264" i="4"/>
  <c r="AC264" i="4"/>
  <c r="AF263" i="4"/>
  <c r="AC263" i="4"/>
  <c r="AF262" i="4"/>
  <c r="AC262" i="4"/>
  <c r="AF261" i="4"/>
  <c r="AM261" i="4" s="1"/>
  <c r="AC261" i="4"/>
  <c r="AF260" i="4"/>
  <c r="AM260" i="4" s="1"/>
  <c r="AC260" i="4"/>
  <c r="AF259" i="4"/>
  <c r="AM259" i="4" s="1"/>
  <c r="AC259" i="4"/>
  <c r="AF258" i="4"/>
  <c r="AC258" i="4"/>
  <c r="AF257" i="4"/>
  <c r="AC257" i="4"/>
  <c r="AF256" i="4"/>
  <c r="AM256" i="4" s="1"/>
  <c r="AC256" i="4"/>
  <c r="AF255" i="4"/>
  <c r="AM255" i="4" s="1"/>
  <c r="AC255" i="4"/>
  <c r="AF254" i="4"/>
  <c r="AM254" i="4" s="1"/>
  <c r="AC254" i="4"/>
  <c r="AF253" i="4"/>
  <c r="AC253" i="4"/>
  <c r="AF252" i="4"/>
  <c r="AI252" i="4" s="1"/>
  <c r="AC252" i="4"/>
  <c r="AF251" i="4"/>
  <c r="AC251" i="4"/>
  <c r="AF250" i="4"/>
  <c r="AC250" i="4"/>
  <c r="AF249" i="4"/>
  <c r="AM249" i="4" s="1"/>
  <c r="AC249" i="4"/>
  <c r="AF248" i="4"/>
  <c r="AC248" i="4"/>
  <c r="AF247" i="4"/>
  <c r="AC247" i="4"/>
  <c r="AF246" i="4"/>
  <c r="AC246" i="4"/>
  <c r="AF245" i="4"/>
  <c r="AM245" i="4" s="1"/>
  <c r="AC245" i="4"/>
  <c r="AF244" i="4"/>
  <c r="AM244" i="4" s="1"/>
  <c r="AC244" i="4"/>
  <c r="AF243" i="4"/>
  <c r="AM243" i="4" s="1"/>
  <c r="AC243" i="4"/>
  <c r="AF242" i="4"/>
  <c r="AC242" i="4"/>
  <c r="AF241" i="4"/>
  <c r="AM241" i="4" s="1"/>
  <c r="AC241" i="4"/>
  <c r="AF240" i="4"/>
  <c r="AC240" i="4"/>
  <c r="AF239" i="4"/>
  <c r="AC239" i="4"/>
  <c r="AF238" i="4"/>
  <c r="AC238" i="4"/>
  <c r="AF237" i="4"/>
  <c r="AC237" i="4"/>
  <c r="AF236" i="4"/>
  <c r="AC236" i="4"/>
  <c r="AF235" i="4"/>
  <c r="AC235" i="4"/>
  <c r="AF234" i="4"/>
  <c r="AM234" i="4" s="1"/>
  <c r="AC234" i="4"/>
  <c r="AF233" i="4"/>
  <c r="AM233" i="4" s="1"/>
  <c r="AC233" i="4"/>
  <c r="AF232" i="4"/>
  <c r="AC232" i="4"/>
  <c r="AF231" i="4"/>
  <c r="AC231" i="4"/>
  <c r="AF230" i="4"/>
  <c r="AC230" i="4"/>
  <c r="AF229" i="4"/>
  <c r="AM229" i="4" s="1"/>
  <c r="AC229" i="4"/>
  <c r="AF228" i="4"/>
  <c r="AM228" i="4" s="1"/>
  <c r="AC228" i="4"/>
  <c r="AF227" i="4"/>
  <c r="AM227" i="4" s="1"/>
  <c r="AC227" i="4"/>
  <c r="AF226" i="4"/>
  <c r="AM226" i="4" s="1"/>
  <c r="AC226" i="4"/>
  <c r="AF225" i="4"/>
  <c r="AM225" i="4" s="1"/>
  <c r="AC225" i="4"/>
  <c r="AF224" i="4"/>
  <c r="AM224" i="4" s="1"/>
  <c r="AC224" i="4"/>
  <c r="AF223" i="4"/>
  <c r="AC223" i="4"/>
  <c r="AF222" i="4"/>
  <c r="AC222" i="4"/>
  <c r="AF221" i="4"/>
  <c r="AC221" i="4"/>
  <c r="AF220" i="4"/>
  <c r="AI220" i="4" s="1"/>
  <c r="AC220" i="4"/>
  <c r="AF219" i="4"/>
  <c r="AC219" i="4"/>
  <c r="AF218" i="4"/>
  <c r="AM218" i="4" s="1"/>
  <c r="AC218" i="4"/>
  <c r="AF217" i="4"/>
  <c r="AM217" i="4" s="1"/>
  <c r="AC217" i="4"/>
  <c r="AF216" i="4"/>
  <c r="AC216" i="4"/>
  <c r="AF215" i="4"/>
  <c r="AC215" i="4"/>
  <c r="AF214" i="4"/>
  <c r="AC214" i="4"/>
  <c r="AF213" i="4"/>
  <c r="AM213" i="4" s="1"/>
  <c r="AC213" i="4"/>
  <c r="AF212" i="4"/>
  <c r="AM212" i="4" s="1"/>
  <c r="AC212" i="4"/>
  <c r="AF211" i="4"/>
  <c r="AM211" i="4" s="1"/>
  <c r="AC211" i="4"/>
  <c r="AF210" i="4"/>
  <c r="AC210" i="4"/>
  <c r="AF209" i="4"/>
  <c r="AM209" i="4" s="1"/>
  <c r="AC209" i="4"/>
  <c r="AF208" i="4"/>
  <c r="AM208" i="4" s="1"/>
  <c r="AC208" i="4"/>
  <c r="AF207" i="4"/>
  <c r="AM207" i="4" s="1"/>
  <c r="AC207" i="4"/>
  <c r="AF206" i="4"/>
  <c r="AM206" i="4" s="1"/>
  <c r="AC206" i="4"/>
  <c r="AF205" i="4"/>
  <c r="AM205" i="4" s="1"/>
  <c r="AC205" i="4"/>
  <c r="AF204" i="4"/>
  <c r="AC204" i="4"/>
  <c r="AF203" i="4"/>
  <c r="AC203" i="4"/>
  <c r="AF202" i="4"/>
  <c r="AC202" i="4"/>
  <c r="AF201" i="4"/>
  <c r="AC201" i="4"/>
  <c r="AF200" i="4"/>
  <c r="AC200" i="4"/>
  <c r="AF199" i="4"/>
  <c r="AC199" i="4"/>
  <c r="AF198" i="4"/>
  <c r="AC198" i="4"/>
  <c r="AF197" i="4"/>
  <c r="AM197" i="4" s="1"/>
  <c r="AC197" i="4"/>
  <c r="AF196" i="4"/>
  <c r="AM196" i="4" s="1"/>
  <c r="AC196" i="4"/>
  <c r="AF195" i="4"/>
  <c r="AM195" i="4" s="1"/>
  <c r="AC195" i="4"/>
  <c r="AF194" i="4"/>
  <c r="AC194" i="4"/>
  <c r="AF193" i="4"/>
  <c r="AM193" i="4" s="1"/>
  <c r="AC193" i="4"/>
  <c r="AF192" i="4"/>
  <c r="AC192" i="4"/>
  <c r="AF191" i="4"/>
  <c r="AC191" i="4"/>
  <c r="AF190" i="4"/>
  <c r="AC190" i="4"/>
  <c r="AF189" i="4"/>
  <c r="AC189" i="4"/>
  <c r="AF188" i="4"/>
  <c r="AI188" i="4" s="1"/>
  <c r="AC188" i="4"/>
  <c r="AF187" i="4"/>
  <c r="AC187" i="4"/>
  <c r="AF186" i="4"/>
  <c r="AC186" i="4"/>
  <c r="AF185" i="4"/>
  <c r="AC185" i="4"/>
  <c r="AF184" i="4"/>
  <c r="AC184" i="4"/>
  <c r="AF183" i="4"/>
  <c r="AC183" i="4"/>
  <c r="AF182" i="4"/>
  <c r="AC182" i="4"/>
  <c r="AF181" i="4"/>
  <c r="AM181" i="4" s="1"/>
  <c r="AC181" i="4"/>
  <c r="AF180" i="4"/>
  <c r="AM180" i="4" s="1"/>
  <c r="AC180" i="4"/>
  <c r="AF179" i="4"/>
  <c r="AM179" i="4" s="1"/>
  <c r="AC179" i="4"/>
  <c r="AF178" i="4"/>
  <c r="AC178" i="4"/>
  <c r="AF177" i="4"/>
  <c r="AM177" i="4" s="1"/>
  <c r="AC177" i="4"/>
  <c r="AF176" i="4"/>
  <c r="AM176" i="4" s="1"/>
  <c r="AC176" i="4"/>
  <c r="AF175" i="4"/>
  <c r="AM175" i="4" s="1"/>
  <c r="AC175" i="4"/>
  <c r="AF174" i="4"/>
  <c r="AC174" i="4"/>
  <c r="AF173" i="4"/>
  <c r="AC173" i="4"/>
  <c r="AF172" i="4"/>
  <c r="AC172" i="4"/>
  <c r="AF171" i="4"/>
  <c r="AC171" i="4"/>
  <c r="AF170" i="4"/>
  <c r="AM170" i="4" s="1"/>
  <c r="AC170" i="4"/>
  <c r="AF169" i="4"/>
  <c r="AM169" i="4" s="1"/>
  <c r="AC169" i="4"/>
  <c r="AF168" i="4"/>
  <c r="AC168" i="4"/>
  <c r="AF167" i="4"/>
  <c r="AC167" i="4"/>
  <c r="AF166" i="4"/>
  <c r="AC166" i="4"/>
  <c r="AF165" i="4"/>
  <c r="AM165" i="4" s="1"/>
  <c r="AC165" i="4"/>
  <c r="AF164" i="4"/>
  <c r="AM164" i="4" s="1"/>
  <c r="AC164" i="4"/>
  <c r="AF163" i="4"/>
  <c r="AM163" i="4" s="1"/>
  <c r="AC163" i="4"/>
  <c r="AF162" i="4"/>
  <c r="AM162" i="4" s="1"/>
  <c r="AC162" i="4"/>
  <c r="AF161" i="4"/>
  <c r="AM161" i="4" s="1"/>
  <c r="AC161" i="4"/>
  <c r="AF160" i="4"/>
  <c r="AC160" i="4"/>
  <c r="AF159" i="4"/>
  <c r="AC159" i="4"/>
  <c r="AF158" i="4"/>
  <c r="AM158" i="4" s="1"/>
  <c r="AC158" i="4"/>
  <c r="AF157" i="4"/>
  <c r="AC157" i="4"/>
  <c r="AF156" i="4"/>
  <c r="AI156" i="4" s="1"/>
  <c r="AC156" i="4"/>
  <c r="AF155" i="4"/>
  <c r="AC155" i="4"/>
  <c r="AF154" i="4"/>
  <c r="AM154" i="4" s="1"/>
  <c r="AC154" i="4"/>
  <c r="AF153" i="4"/>
  <c r="AM153" i="4" s="1"/>
  <c r="AC153" i="4"/>
  <c r="AF152" i="4"/>
  <c r="AC152" i="4"/>
  <c r="AF151" i="4"/>
  <c r="AC151" i="4"/>
  <c r="AF150" i="4"/>
  <c r="AC150" i="4"/>
  <c r="AF149" i="4"/>
  <c r="AM149" i="4" s="1"/>
  <c r="AC149" i="4"/>
  <c r="AF148" i="4"/>
  <c r="AM148" i="4" s="1"/>
  <c r="AC148" i="4"/>
  <c r="AF147" i="4"/>
  <c r="AM147" i="4" s="1"/>
  <c r="AC147" i="4"/>
  <c r="AF146" i="4"/>
  <c r="AC146" i="4"/>
  <c r="AF145" i="4"/>
  <c r="AM145" i="4" s="1"/>
  <c r="AC145" i="4"/>
  <c r="AF144" i="4"/>
  <c r="AC144" i="4"/>
  <c r="AF143" i="4"/>
  <c r="AC143" i="4"/>
  <c r="AF142" i="4"/>
  <c r="AC142" i="4"/>
  <c r="AF141" i="4"/>
  <c r="AC141" i="4"/>
  <c r="AF140" i="4"/>
  <c r="AI140" i="4" s="1"/>
  <c r="AC140" i="4"/>
  <c r="AF139" i="4"/>
  <c r="AC139" i="4"/>
  <c r="AF138" i="4"/>
  <c r="AM138" i="4" s="1"/>
  <c r="AC138" i="4"/>
  <c r="AF137" i="4"/>
  <c r="AM137" i="4" s="1"/>
  <c r="AC137" i="4"/>
  <c r="AF136" i="4"/>
  <c r="AC136" i="4"/>
  <c r="AF135" i="4"/>
  <c r="AC135" i="4"/>
  <c r="AF134" i="4"/>
  <c r="AC134" i="4"/>
  <c r="AF133" i="4"/>
  <c r="AM133" i="4" s="1"/>
  <c r="AC133" i="4"/>
  <c r="AF132" i="4"/>
  <c r="AM132" i="4" s="1"/>
  <c r="AC132" i="4"/>
  <c r="AF131" i="4"/>
  <c r="AM131" i="4" s="1"/>
  <c r="AC131" i="4"/>
  <c r="AF130" i="4"/>
  <c r="AM130" i="4" s="1"/>
  <c r="AC130" i="4"/>
  <c r="AF129" i="4"/>
  <c r="AM129" i="4" s="1"/>
  <c r="AC129" i="4"/>
  <c r="AF128" i="4"/>
  <c r="AM128" i="4" s="1"/>
  <c r="AC128" i="4"/>
  <c r="AF127" i="4"/>
  <c r="AM127" i="4" s="1"/>
  <c r="AC127" i="4"/>
  <c r="AF126" i="4"/>
  <c r="AM126" i="4" s="1"/>
  <c r="AC126" i="4"/>
  <c r="AF125" i="4"/>
  <c r="AC125" i="4"/>
  <c r="AF124" i="4"/>
  <c r="AI124" i="4" s="1"/>
  <c r="AC124" i="4"/>
  <c r="AF123" i="4"/>
  <c r="AC123" i="4"/>
  <c r="AF122" i="4"/>
  <c r="AM122" i="4" s="1"/>
  <c r="AC122" i="4"/>
  <c r="AF121" i="4"/>
  <c r="AM121" i="4" s="1"/>
  <c r="AC121" i="4"/>
  <c r="AF120" i="4"/>
  <c r="AC120" i="4"/>
  <c r="AF119" i="4"/>
  <c r="AC119" i="4"/>
  <c r="AF118" i="4"/>
  <c r="AC118" i="4"/>
  <c r="AF117" i="4"/>
  <c r="AM117" i="4" s="1"/>
  <c r="AC117" i="4"/>
  <c r="AF116" i="4"/>
  <c r="AN116" i="4" s="1"/>
  <c r="AC116" i="4"/>
  <c r="AF115" i="4"/>
  <c r="AM115" i="4" s="1"/>
  <c r="AC115" i="4"/>
  <c r="AF114" i="4"/>
  <c r="AM114" i="4" s="1"/>
  <c r="AC114" i="4"/>
  <c r="AF113" i="4"/>
  <c r="AM113" i="4" s="1"/>
  <c r="AC113" i="4"/>
  <c r="AF112" i="4"/>
  <c r="AC112" i="4"/>
  <c r="AF111" i="4"/>
  <c r="AC111" i="4"/>
  <c r="AF110" i="4"/>
  <c r="AC110" i="4"/>
  <c r="AF109" i="4"/>
  <c r="AM109" i="4" s="1"/>
  <c r="AC109" i="4"/>
  <c r="AF108" i="4"/>
  <c r="AC108" i="4"/>
  <c r="AF107" i="4"/>
  <c r="AC107" i="4"/>
  <c r="AF106" i="4"/>
  <c r="AM106" i="4" s="1"/>
  <c r="AC106" i="4"/>
  <c r="AF105" i="4"/>
  <c r="AM105" i="4" s="1"/>
  <c r="AC105" i="4"/>
  <c r="AF104" i="4"/>
  <c r="AC104" i="4"/>
  <c r="AF103" i="4"/>
  <c r="AC103" i="4"/>
  <c r="AF102" i="4"/>
  <c r="AC102" i="4"/>
  <c r="AF101" i="4"/>
  <c r="AM101" i="4" s="1"/>
  <c r="AC101" i="4"/>
  <c r="AF100" i="4"/>
  <c r="AM100" i="4" s="1"/>
  <c r="AC100" i="4"/>
  <c r="AF99" i="4"/>
  <c r="AM99" i="4" s="1"/>
  <c r="AC99" i="4"/>
  <c r="AF98" i="4"/>
  <c r="AC98" i="4"/>
  <c r="AF97" i="4"/>
  <c r="AC97" i="4"/>
  <c r="AF96" i="4"/>
  <c r="AC96" i="4"/>
  <c r="AF95" i="4"/>
  <c r="AC95" i="4"/>
  <c r="AF94" i="4"/>
  <c r="AC94" i="4"/>
  <c r="AF93" i="4"/>
  <c r="AC93" i="4"/>
  <c r="AF92" i="4"/>
  <c r="AI92" i="4" s="1"/>
  <c r="AC92" i="4"/>
  <c r="AF91" i="4"/>
  <c r="AC91" i="4"/>
  <c r="AF90" i="4"/>
  <c r="AM90" i="4" s="1"/>
  <c r="AC90" i="4"/>
  <c r="AF89" i="4"/>
  <c r="AM89" i="4" s="1"/>
  <c r="AC89" i="4"/>
  <c r="AF88" i="4"/>
  <c r="AC88" i="4"/>
  <c r="AF87" i="4"/>
  <c r="AC87" i="4"/>
  <c r="AF86" i="4"/>
  <c r="AC86" i="4"/>
  <c r="AF85" i="4"/>
  <c r="AM85" i="4" s="1"/>
  <c r="AC85" i="4"/>
  <c r="AF84" i="4"/>
  <c r="AM84" i="4" s="1"/>
  <c r="AC84" i="4"/>
  <c r="AF83" i="4"/>
  <c r="AM83" i="4" s="1"/>
  <c r="AC83" i="4"/>
  <c r="AF82" i="4"/>
  <c r="AC82" i="4"/>
  <c r="AF81" i="4"/>
  <c r="AM81" i="4" s="1"/>
  <c r="AC81" i="4"/>
  <c r="AF80" i="4"/>
  <c r="AM80" i="4" s="1"/>
  <c r="AC80" i="4"/>
  <c r="AF79" i="4"/>
  <c r="AM79" i="4" s="1"/>
  <c r="AC79" i="4"/>
  <c r="AF78" i="4"/>
  <c r="AM78" i="4" s="1"/>
  <c r="AC78" i="4"/>
  <c r="AF77" i="4"/>
  <c r="AC77" i="4"/>
  <c r="AF76" i="4"/>
  <c r="AI76" i="4" s="1"/>
  <c r="AC76" i="4"/>
  <c r="AF75" i="4"/>
  <c r="AC75" i="4"/>
  <c r="AF74" i="4"/>
  <c r="AC74" i="4"/>
  <c r="AF73" i="4"/>
  <c r="AC73" i="4"/>
  <c r="AF72" i="4"/>
  <c r="AI72" i="4" s="1"/>
  <c r="AC72" i="4"/>
  <c r="AF71" i="4"/>
  <c r="AC71" i="4"/>
  <c r="AF70" i="4"/>
  <c r="AC70" i="4"/>
  <c r="AF69" i="4"/>
  <c r="AM69" i="4" s="1"/>
  <c r="AC69" i="4"/>
  <c r="AF68" i="4"/>
  <c r="AM68" i="4" s="1"/>
  <c r="AC68" i="4"/>
  <c r="AF67" i="4"/>
  <c r="AM67" i="4" s="1"/>
  <c r="AC67" i="4"/>
  <c r="AF66" i="4"/>
  <c r="AC66" i="4"/>
  <c r="AF65" i="4"/>
  <c r="AM65" i="4" s="1"/>
  <c r="AC65" i="4"/>
  <c r="AF64" i="4"/>
  <c r="AC64" i="4"/>
  <c r="AF63" i="4"/>
  <c r="AC63" i="4"/>
  <c r="AF62" i="4"/>
  <c r="AC62" i="4"/>
  <c r="AF61" i="4"/>
  <c r="AM61" i="4" s="1"/>
  <c r="AC61" i="4"/>
  <c r="AF60" i="4"/>
  <c r="AM60" i="4" s="1"/>
  <c r="AC60" i="4"/>
  <c r="AF59" i="4"/>
  <c r="AC59" i="4"/>
  <c r="AF58" i="4"/>
  <c r="AM58" i="4" s="1"/>
  <c r="AC58" i="4"/>
  <c r="AF57" i="4"/>
  <c r="AC57" i="4"/>
  <c r="AF56" i="4"/>
  <c r="AC56" i="4"/>
  <c r="AF55" i="4"/>
  <c r="AC55" i="4"/>
  <c r="AF54" i="4"/>
  <c r="AC54" i="4"/>
  <c r="AF53" i="4"/>
  <c r="AM53" i="4" s="1"/>
  <c r="AC53" i="4"/>
  <c r="AF52" i="4"/>
  <c r="AM52" i="4" s="1"/>
  <c r="AC52" i="4"/>
  <c r="AF51" i="4"/>
  <c r="AM51" i="4" s="1"/>
  <c r="AC51" i="4"/>
  <c r="AF50" i="4"/>
  <c r="AM50" i="4" s="1"/>
  <c r="AC50" i="4"/>
  <c r="AF49" i="4"/>
  <c r="AC49" i="4"/>
  <c r="AF48" i="4"/>
  <c r="AM48" i="4" s="1"/>
  <c r="AC48" i="4"/>
  <c r="AF47" i="4"/>
  <c r="AC47" i="4"/>
  <c r="AF46" i="4"/>
  <c r="AM46" i="4" s="1"/>
  <c r="AC46" i="4"/>
  <c r="AF45" i="4"/>
  <c r="AC45" i="4"/>
  <c r="AF44" i="4"/>
  <c r="AI44" i="4" s="1"/>
  <c r="AC44" i="4"/>
  <c r="AF43" i="4"/>
  <c r="AC43" i="4"/>
  <c r="AF42" i="4"/>
  <c r="AM42" i="4" s="1"/>
  <c r="AC42" i="4"/>
  <c r="AF41" i="4"/>
  <c r="AM41" i="4" s="1"/>
  <c r="AC41" i="4"/>
  <c r="AF40" i="4"/>
  <c r="AC40" i="4"/>
  <c r="AF39" i="4"/>
  <c r="AC39" i="4"/>
  <c r="AF38" i="4"/>
  <c r="AC38" i="4"/>
  <c r="AF37" i="4"/>
  <c r="AM37" i="4" s="1"/>
  <c r="AC37" i="4"/>
  <c r="AF36" i="4"/>
  <c r="AM36" i="4" s="1"/>
  <c r="AC36" i="4"/>
  <c r="AF35" i="4"/>
  <c r="AM35" i="4" s="1"/>
  <c r="AC35" i="4"/>
  <c r="AF34" i="4"/>
  <c r="AM34" i="4" s="1"/>
  <c r="AC34" i="4"/>
  <c r="AF33" i="4"/>
  <c r="AM33" i="4" s="1"/>
  <c r="AC33" i="4"/>
  <c r="AF32" i="4"/>
  <c r="AC32" i="4"/>
  <c r="AF31" i="4"/>
  <c r="AC31" i="4"/>
  <c r="AF30" i="4"/>
  <c r="AM30" i="4" s="1"/>
  <c r="AC30" i="4"/>
  <c r="AF29" i="4"/>
  <c r="AC29" i="4"/>
  <c r="AF28" i="4"/>
  <c r="AI28" i="4" s="1"/>
  <c r="AC28" i="4"/>
  <c r="AF27" i="4"/>
  <c r="AC27" i="4"/>
  <c r="AF26" i="4"/>
  <c r="AM26" i="4" s="1"/>
  <c r="AC26" i="4"/>
  <c r="AF25" i="4"/>
  <c r="AC25" i="4"/>
  <c r="AF24" i="4"/>
  <c r="AC24" i="4"/>
  <c r="AF23" i="4"/>
  <c r="AC23" i="4"/>
  <c r="AF22" i="4"/>
  <c r="AC22" i="4"/>
  <c r="AF21" i="4"/>
  <c r="AM21" i="4" s="1"/>
  <c r="AC21" i="4"/>
  <c r="AF20" i="4"/>
  <c r="AN20" i="4" s="1"/>
  <c r="AC20" i="4"/>
  <c r="AF19" i="4"/>
  <c r="AM19" i="4" s="1"/>
  <c r="AC19" i="4"/>
  <c r="AF18" i="4"/>
  <c r="AC18" i="4"/>
  <c r="AF17" i="4"/>
  <c r="AC17" i="4"/>
  <c r="AF16" i="4"/>
  <c r="AC16" i="4"/>
  <c r="AF15" i="4"/>
  <c r="AC15" i="4"/>
  <c r="AF14" i="4"/>
  <c r="AC14" i="4"/>
  <c r="AF13" i="4"/>
  <c r="AC13" i="4"/>
  <c r="AF12" i="4"/>
  <c r="AC12" i="4"/>
  <c r="AF11" i="4"/>
  <c r="AC11" i="4"/>
  <c r="AF10" i="4"/>
  <c r="AM10" i="4" s="1"/>
  <c r="AC10" i="4"/>
  <c r="AF9" i="4"/>
  <c r="AM9" i="4" s="1"/>
  <c r="AC9" i="4"/>
  <c r="AF8" i="4"/>
  <c r="AC8" i="4"/>
  <c r="AF7" i="4"/>
  <c r="AC7" i="4"/>
  <c r="AF6" i="4"/>
  <c r="AC6" i="4"/>
  <c r="AF5" i="4"/>
  <c r="AM5" i="4" s="1"/>
  <c r="AC5" i="4"/>
  <c r="AF4" i="4"/>
  <c r="AM4" i="4" s="1"/>
  <c r="AC4" i="4"/>
  <c r="AF3" i="4"/>
  <c r="AM3" i="4" s="1"/>
  <c r="AC3" i="4"/>
  <c r="AF2" i="4"/>
  <c r="AM2" i="4" s="1"/>
  <c r="AC2" i="4"/>
  <c r="AG2" i="1"/>
  <c r="AH6" i="1"/>
  <c r="AF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G6" i="1"/>
  <c r="AF5" i="1"/>
  <c r="AG5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G198" i="1" s="1"/>
  <c r="AF199" i="1"/>
  <c r="AG199" i="1" s="1"/>
  <c r="AF200" i="1"/>
  <c r="AG200" i="1" s="1"/>
  <c r="AF201" i="1"/>
  <c r="AG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10" i="1"/>
  <c r="AG210" i="1" s="1"/>
  <c r="AF211" i="1"/>
  <c r="AG211" i="1" s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30" i="1"/>
  <c r="AG230" i="1" s="1"/>
  <c r="AF231" i="1"/>
  <c r="AG231" i="1" s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 s="1"/>
  <c r="AF239" i="1"/>
  <c r="AG239" i="1" s="1"/>
  <c r="AF240" i="1"/>
  <c r="AG240" i="1" s="1"/>
  <c r="AF241" i="1"/>
  <c r="AG241" i="1" s="1"/>
  <c r="AF242" i="1"/>
  <c r="AG242" i="1" s="1"/>
  <c r="AF243" i="1"/>
  <c r="AG243" i="1" s="1"/>
  <c r="AF244" i="1"/>
  <c r="AG244" i="1" s="1"/>
  <c r="AF245" i="1"/>
  <c r="AG245" i="1" s="1"/>
  <c r="AF246" i="1"/>
  <c r="AG246" i="1" s="1"/>
  <c r="AF247" i="1"/>
  <c r="AG247" i="1" s="1"/>
  <c r="AF248" i="1"/>
  <c r="AG248" i="1" s="1"/>
  <c r="AF249" i="1"/>
  <c r="AG249" i="1" s="1"/>
  <c r="AF250" i="1"/>
  <c r="AG250" i="1" s="1"/>
  <c r="AF251" i="1"/>
  <c r="AG251" i="1" s="1"/>
  <c r="AF252" i="1"/>
  <c r="AG252" i="1" s="1"/>
  <c r="AF253" i="1"/>
  <c r="AG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F259" i="1"/>
  <c r="AG259" i="1" s="1"/>
  <c r="AF260" i="1"/>
  <c r="AG260" i="1" s="1"/>
  <c r="AF261" i="1"/>
  <c r="AG261" i="1" s="1"/>
  <c r="AF262" i="1"/>
  <c r="AG262" i="1" s="1"/>
  <c r="AF263" i="1"/>
  <c r="AG263" i="1" s="1"/>
  <c r="AF264" i="1"/>
  <c r="AG264" i="1" s="1"/>
  <c r="AF265" i="1"/>
  <c r="AG265" i="1" s="1"/>
  <c r="AF266" i="1"/>
  <c r="AG266" i="1" s="1"/>
  <c r="AF267" i="1"/>
  <c r="AG267" i="1" s="1"/>
  <c r="AF268" i="1"/>
  <c r="AG268" i="1" s="1"/>
  <c r="AF269" i="1"/>
  <c r="AG269" i="1" s="1"/>
  <c r="AF270" i="1"/>
  <c r="AG270" i="1" s="1"/>
  <c r="AF271" i="1"/>
  <c r="AG271" i="1" s="1"/>
  <c r="AF272" i="1"/>
  <c r="AG272" i="1" s="1"/>
  <c r="AF273" i="1"/>
  <c r="AG273" i="1" s="1"/>
  <c r="AF274" i="1"/>
  <c r="AG274" i="1" s="1"/>
  <c r="AF275" i="1"/>
  <c r="AG275" i="1" s="1"/>
  <c r="AF276" i="1"/>
  <c r="AG276" i="1" s="1"/>
  <c r="AF277" i="1"/>
  <c r="AG277" i="1" s="1"/>
  <c r="AF278" i="1"/>
  <c r="AG278" i="1" s="1"/>
  <c r="AF279" i="1"/>
  <c r="AG279" i="1" s="1"/>
  <c r="AF280" i="1"/>
  <c r="AG280" i="1" s="1"/>
  <c r="AF281" i="1"/>
  <c r="AG281" i="1" s="1"/>
  <c r="AF282" i="1"/>
  <c r="AG282" i="1" s="1"/>
  <c r="AF283" i="1"/>
  <c r="AG283" i="1" s="1"/>
  <c r="AF284" i="1"/>
  <c r="AG284" i="1" s="1"/>
  <c r="AF285" i="1"/>
  <c r="AG285" i="1" s="1"/>
  <c r="AF286" i="1"/>
  <c r="AG286" i="1" s="1"/>
  <c r="AF287" i="1"/>
  <c r="AG287" i="1" s="1"/>
  <c r="AF288" i="1"/>
  <c r="AG288" i="1" s="1"/>
  <c r="AF289" i="1"/>
  <c r="AG289" i="1" s="1"/>
  <c r="AF290" i="1"/>
  <c r="AG290" i="1" s="1"/>
  <c r="AF291" i="1"/>
  <c r="AG291" i="1" s="1"/>
  <c r="AF292" i="1"/>
  <c r="AG292" i="1" s="1"/>
  <c r="AF293" i="1"/>
  <c r="AG293" i="1" s="1"/>
  <c r="AF294" i="1"/>
  <c r="AG294" i="1" s="1"/>
  <c r="AF295" i="1"/>
  <c r="AG295" i="1" s="1"/>
  <c r="AF296" i="1"/>
  <c r="AG296" i="1" s="1"/>
  <c r="AF297" i="1"/>
  <c r="AG297" i="1" s="1"/>
  <c r="AF298" i="1"/>
  <c r="AG298" i="1" s="1"/>
  <c r="AF299" i="1"/>
  <c r="AG299" i="1" s="1"/>
  <c r="AF300" i="1"/>
  <c r="AG300" i="1" s="1"/>
  <c r="AF301" i="1"/>
  <c r="AG301" i="1" s="1"/>
  <c r="AF302" i="1"/>
  <c r="AG302" i="1" s="1"/>
  <c r="AF303" i="1"/>
  <c r="AG303" i="1" s="1"/>
  <c r="AF304" i="1"/>
  <c r="AG304" i="1" s="1"/>
  <c r="AF305" i="1"/>
  <c r="AG305" i="1" s="1"/>
  <c r="AF306" i="1"/>
  <c r="AG306" i="1" s="1"/>
  <c r="AF307" i="1"/>
  <c r="AG307" i="1" s="1"/>
  <c r="AF308" i="1"/>
  <c r="AG308" i="1" s="1"/>
  <c r="AF309" i="1"/>
  <c r="AG309" i="1" s="1"/>
  <c r="AF310" i="1"/>
  <c r="AG310" i="1" s="1"/>
  <c r="AF311" i="1"/>
  <c r="AG311" i="1" s="1"/>
  <c r="AF312" i="1"/>
  <c r="AG312" i="1" s="1"/>
  <c r="AF313" i="1"/>
  <c r="AG313" i="1" s="1"/>
  <c r="AF314" i="1"/>
  <c r="AG314" i="1" s="1"/>
  <c r="AF315" i="1"/>
  <c r="AG315" i="1" s="1"/>
  <c r="AF316" i="1"/>
  <c r="AG316" i="1" s="1"/>
  <c r="AF317" i="1"/>
  <c r="AG317" i="1" s="1"/>
  <c r="AF318" i="1"/>
  <c r="AG318" i="1" s="1"/>
  <c r="AF319" i="1"/>
  <c r="AG319" i="1" s="1"/>
  <c r="AF320" i="1"/>
  <c r="AG320" i="1" s="1"/>
  <c r="AF321" i="1"/>
  <c r="AG321" i="1" s="1"/>
  <c r="AF322" i="1"/>
  <c r="AG322" i="1" s="1"/>
  <c r="AF323" i="1"/>
  <c r="AG323" i="1" s="1"/>
  <c r="AF324" i="1"/>
  <c r="AG324" i="1" s="1"/>
  <c r="AF325" i="1"/>
  <c r="AG325" i="1" s="1"/>
  <c r="AF326" i="1"/>
  <c r="AG326" i="1" s="1"/>
  <c r="AF327" i="1"/>
  <c r="AG327" i="1" s="1"/>
  <c r="AF328" i="1"/>
  <c r="AG328" i="1" s="1"/>
  <c r="AF329" i="1"/>
  <c r="AG329" i="1" s="1"/>
  <c r="AF330" i="1"/>
  <c r="AG330" i="1" s="1"/>
  <c r="AF331" i="1"/>
  <c r="AG331" i="1" s="1"/>
  <c r="AF332" i="1"/>
  <c r="AG332" i="1" s="1"/>
  <c r="AF333" i="1"/>
  <c r="AG333" i="1" s="1"/>
  <c r="AF334" i="1"/>
  <c r="AG334" i="1" s="1"/>
  <c r="AF335" i="1"/>
  <c r="AG335" i="1" s="1"/>
  <c r="AF336" i="1"/>
  <c r="AG336" i="1" s="1"/>
  <c r="AF337" i="1"/>
  <c r="AG337" i="1" s="1"/>
  <c r="AF338" i="1"/>
  <c r="AG338" i="1" s="1"/>
  <c r="AF339" i="1"/>
  <c r="AG339" i="1" s="1"/>
  <c r="AF340" i="1"/>
  <c r="AG340" i="1" s="1"/>
  <c r="AF341" i="1"/>
  <c r="AG341" i="1" s="1"/>
  <c r="AF342" i="1"/>
  <c r="AG342" i="1" s="1"/>
  <c r="AF343" i="1"/>
  <c r="AG343" i="1" s="1"/>
  <c r="AF344" i="1"/>
  <c r="AG344" i="1" s="1"/>
  <c r="AF345" i="1"/>
  <c r="AG345" i="1" s="1"/>
  <c r="AF346" i="1"/>
  <c r="AG346" i="1" s="1"/>
  <c r="AF347" i="1"/>
  <c r="AG347" i="1" s="1"/>
  <c r="AF348" i="1"/>
  <c r="AG348" i="1" s="1"/>
  <c r="AF349" i="1"/>
  <c r="AG349" i="1" s="1"/>
  <c r="AF350" i="1"/>
  <c r="AG350" i="1" s="1"/>
  <c r="AF351" i="1"/>
  <c r="AG351" i="1" s="1"/>
  <c r="AF352" i="1"/>
  <c r="AG352" i="1" s="1"/>
  <c r="AF353" i="1"/>
  <c r="AG353" i="1" s="1"/>
  <c r="AF354" i="1"/>
  <c r="AG354" i="1" s="1"/>
  <c r="AF355" i="1"/>
  <c r="AG355" i="1" s="1"/>
  <c r="AF356" i="1"/>
  <c r="AG356" i="1" s="1"/>
  <c r="AF357" i="1"/>
  <c r="AG357" i="1" s="1"/>
  <c r="AF358" i="1"/>
  <c r="AG358" i="1" s="1"/>
  <c r="AF359" i="1"/>
  <c r="AG359" i="1" s="1"/>
  <c r="AF360" i="1"/>
  <c r="AG360" i="1" s="1"/>
  <c r="AF361" i="1"/>
  <c r="AG361" i="1" s="1"/>
  <c r="AF362" i="1"/>
  <c r="AG362" i="1" s="1"/>
  <c r="AF363" i="1"/>
  <c r="AG363" i="1" s="1"/>
  <c r="AF364" i="1"/>
  <c r="AG364" i="1" s="1"/>
  <c r="AF365" i="1"/>
  <c r="AG365" i="1" s="1"/>
  <c r="AF366" i="1"/>
  <c r="AG366" i="1" s="1"/>
  <c r="AF367" i="1"/>
  <c r="AG367" i="1" s="1"/>
  <c r="AF368" i="1"/>
  <c r="AG368" i="1" s="1"/>
  <c r="AF369" i="1"/>
  <c r="AG369" i="1" s="1"/>
  <c r="AF370" i="1"/>
  <c r="AG370" i="1" s="1"/>
  <c r="AF371" i="1"/>
  <c r="AG371" i="1" s="1"/>
  <c r="AF372" i="1"/>
  <c r="AG372" i="1" s="1"/>
  <c r="AF373" i="1"/>
  <c r="AG373" i="1" s="1"/>
  <c r="AF374" i="1"/>
  <c r="AG374" i="1" s="1"/>
  <c r="AF375" i="1"/>
  <c r="AG375" i="1" s="1"/>
  <c r="AF376" i="1"/>
  <c r="AG376" i="1" s="1"/>
  <c r="AF377" i="1"/>
  <c r="AG377" i="1" s="1"/>
  <c r="AF378" i="1"/>
  <c r="AG378" i="1" s="1"/>
  <c r="AF379" i="1"/>
  <c r="AG379" i="1" s="1"/>
  <c r="AF380" i="1"/>
  <c r="AG380" i="1" s="1"/>
  <c r="AF381" i="1"/>
  <c r="AG381" i="1" s="1"/>
  <c r="AF382" i="1"/>
  <c r="AG382" i="1" s="1"/>
  <c r="AF383" i="1"/>
  <c r="AG383" i="1" s="1"/>
  <c r="AF384" i="1"/>
  <c r="AG384" i="1" s="1"/>
  <c r="AF385" i="1"/>
  <c r="AG385" i="1" s="1"/>
  <c r="AF386" i="1"/>
  <c r="AG386" i="1" s="1"/>
  <c r="AF387" i="1"/>
  <c r="AG387" i="1" s="1"/>
  <c r="AF388" i="1"/>
  <c r="AG388" i="1" s="1"/>
  <c r="AF389" i="1"/>
  <c r="AG389" i="1" s="1"/>
  <c r="AF390" i="1"/>
  <c r="AG390" i="1" s="1"/>
  <c r="AF391" i="1"/>
  <c r="AG391" i="1" s="1"/>
  <c r="AF392" i="1"/>
  <c r="AG392" i="1" s="1"/>
  <c r="AF393" i="1"/>
  <c r="AG393" i="1" s="1"/>
  <c r="AF394" i="1"/>
  <c r="AG394" i="1" s="1"/>
  <c r="AF395" i="1"/>
  <c r="AG395" i="1" s="1"/>
  <c r="AF396" i="1"/>
  <c r="AG396" i="1" s="1"/>
  <c r="AF397" i="1"/>
  <c r="AG397" i="1" s="1"/>
  <c r="AF398" i="1"/>
  <c r="AG398" i="1" s="1"/>
  <c r="AF399" i="1"/>
  <c r="AG399" i="1" s="1"/>
  <c r="AF400" i="1"/>
  <c r="AG400" i="1" s="1"/>
  <c r="AF401" i="1"/>
  <c r="AG401" i="1" s="1"/>
  <c r="AF402" i="1"/>
  <c r="AG402" i="1" s="1"/>
  <c r="AF403" i="1"/>
  <c r="AG403" i="1" s="1"/>
  <c r="AF404" i="1"/>
  <c r="AG404" i="1" s="1"/>
  <c r="AF405" i="1"/>
  <c r="AG405" i="1" s="1"/>
  <c r="AF406" i="1"/>
  <c r="AG406" i="1" s="1"/>
  <c r="AF407" i="1"/>
  <c r="AG407" i="1" s="1"/>
  <c r="AF408" i="1"/>
  <c r="AG408" i="1" s="1"/>
  <c r="AF409" i="1"/>
  <c r="AG409" i="1" s="1"/>
  <c r="AF410" i="1"/>
  <c r="AG410" i="1" s="1"/>
  <c r="AF411" i="1"/>
  <c r="AG411" i="1" s="1"/>
  <c r="AF412" i="1"/>
  <c r="AG412" i="1" s="1"/>
  <c r="AF413" i="1"/>
  <c r="AG413" i="1" s="1"/>
  <c r="AF414" i="1"/>
  <c r="AG414" i="1" s="1"/>
  <c r="AF415" i="1"/>
  <c r="AG415" i="1" s="1"/>
  <c r="AF416" i="1"/>
  <c r="AG416" i="1" s="1"/>
  <c r="AF417" i="1"/>
  <c r="AG417" i="1" s="1"/>
  <c r="AF418" i="1"/>
  <c r="AG418" i="1" s="1"/>
  <c r="AF419" i="1"/>
  <c r="AG419" i="1" s="1"/>
  <c r="AF420" i="1"/>
  <c r="AG420" i="1" s="1"/>
  <c r="AF421" i="1"/>
  <c r="AG421" i="1" s="1"/>
  <c r="AF422" i="1"/>
  <c r="AG422" i="1" s="1"/>
  <c r="AF423" i="1"/>
  <c r="AG423" i="1" s="1"/>
  <c r="AF424" i="1"/>
  <c r="AG424" i="1" s="1"/>
  <c r="AF425" i="1"/>
  <c r="AG425" i="1" s="1"/>
  <c r="AF426" i="1"/>
  <c r="AG426" i="1" s="1"/>
  <c r="AF427" i="1"/>
  <c r="AG427" i="1" s="1"/>
  <c r="AF428" i="1"/>
  <c r="AG428" i="1" s="1"/>
  <c r="AF429" i="1"/>
  <c r="AG429" i="1" s="1"/>
  <c r="AF430" i="1"/>
  <c r="AG430" i="1" s="1"/>
  <c r="AF431" i="1"/>
  <c r="AG431" i="1" s="1"/>
  <c r="AF432" i="1"/>
  <c r="AG432" i="1" s="1"/>
  <c r="AF433" i="1"/>
  <c r="AG433" i="1" s="1"/>
  <c r="AF434" i="1"/>
  <c r="AG434" i="1" s="1"/>
  <c r="AF435" i="1"/>
  <c r="AG435" i="1" s="1"/>
  <c r="AF436" i="1"/>
  <c r="AG436" i="1" s="1"/>
  <c r="AF437" i="1"/>
  <c r="AG437" i="1" s="1"/>
  <c r="AF438" i="1"/>
  <c r="AG438" i="1" s="1"/>
  <c r="AF439" i="1"/>
  <c r="AG439" i="1" s="1"/>
  <c r="AF440" i="1"/>
  <c r="AG440" i="1" s="1"/>
  <c r="AF441" i="1"/>
  <c r="AG441" i="1" s="1"/>
  <c r="AF442" i="1"/>
  <c r="AG442" i="1" s="1"/>
  <c r="AF443" i="1"/>
  <c r="AG443" i="1" s="1"/>
  <c r="AF444" i="1"/>
  <c r="AG444" i="1" s="1"/>
  <c r="AF445" i="1"/>
  <c r="AG445" i="1" s="1"/>
  <c r="AF446" i="1"/>
  <c r="AG446" i="1" s="1"/>
  <c r="AF447" i="1"/>
  <c r="AG447" i="1" s="1"/>
  <c r="AF448" i="1"/>
  <c r="AG448" i="1" s="1"/>
  <c r="AF449" i="1"/>
  <c r="AG449" i="1" s="1"/>
  <c r="AF450" i="1"/>
  <c r="AG450" i="1" s="1"/>
  <c r="AF451" i="1"/>
  <c r="AG451" i="1" s="1"/>
  <c r="AF452" i="1"/>
  <c r="AG452" i="1" s="1"/>
  <c r="AF453" i="1"/>
  <c r="AG453" i="1" s="1"/>
  <c r="AF454" i="1"/>
  <c r="AG454" i="1" s="1"/>
  <c r="AF455" i="1"/>
  <c r="AG455" i="1" s="1"/>
  <c r="AF456" i="1"/>
  <c r="AG456" i="1" s="1"/>
  <c r="AF457" i="1"/>
  <c r="AG457" i="1" s="1"/>
  <c r="AF458" i="1"/>
  <c r="AG458" i="1" s="1"/>
  <c r="AF459" i="1"/>
  <c r="AG459" i="1" s="1"/>
  <c r="AF460" i="1"/>
  <c r="AG460" i="1" s="1"/>
  <c r="AF461" i="1"/>
  <c r="AG461" i="1" s="1"/>
  <c r="AF462" i="1"/>
  <c r="AG462" i="1" s="1"/>
  <c r="AF463" i="1"/>
  <c r="AG463" i="1" s="1"/>
  <c r="AF464" i="1"/>
  <c r="AG464" i="1" s="1"/>
  <c r="AF465" i="1"/>
  <c r="AG465" i="1" s="1"/>
  <c r="AF466" i="1"/>
  <c r="AG466" i="1" s="1"/>
  <c r="AF467" i="1"/>
  <c r="AG467" i="1" s="1"/>
  <c r="AF468" i="1"/>
  <c r="AG468" i="1" s="1"/>
  <c r="AF469" i="1"/>
  <c r="AG469" i="1" s="1"/>
  <c r="AF470" i="1"/>
  <c r="AG470" i="1" s="1"/>
  <c r="AF471" i="1"/>
  <c r="AG471" i="1" s="1"/>
  <c r="AF472" i="1"/>
  <c r="AG472" i="1" s="1"/>
  <c r="AF473" i="1"/>
  <c r="AG473" i="1" s="1"/>
  <c r="AF474" i="1"/>
  <c r="AG474" i="1" s="1"/>
  <c r="AF475" i="1"/>
  <c r="AG475" i="1" s="1"/>
  <c r="AF476" i="1"/>
  <c r="AG476" i="1" s="1"/>
  <c r="AF477" i="1"/>
  <c r="AG477" i="1" s="1"/>
  <c r="AF478" i="1"/>
  <c r="AG478" i="1" s="1"/>
  <c r="AF479" i="1"/>
  <c r="AG479" i="1" s="1"/>
  <c r="AF480" i="1"/>
  <c r="AG480" i="1" s="1"/>
  <c r="AF481" i="1"/>
  <c r="AG481" i="1" s="1"/>
  <c r="AF482" i="1"/>
  <c r="AG482" i="1" s="1"/>
  <c r="AF483" i="1"/>
  <c r="AG483" i="1" s="1"/>
  <c r="AF484" i="1"/>
  <c r="AG484" i="1" s="1"/>
  <c r="AF485" i="1"/>
  <c r="AG485" i="1" s="1"/>
  <c r="AF486" i="1"/>
  <c r="AG486" i="1" s="1"/>
  <c r="AF487" i="1"/>
  <c r="AG487" i="1" s="1"/>
  <c r="AF488" i="1"/>
  <c r="AG488" i="1" s="1"/>
  <c r="AF489" i="1"/>
  <c r="AG489" i="1" s="1"/>
  <c r="AF490" i="1"/>
  <c r="AG490" i="1" s="1"/>
  <c r="AF491" i="1"/>
  <c r="AG491" i="1" s="1"/>
  <c r="AF492" i="1"/>
  <c r="AG492" i="1" s="1"/>
  <c r="AF493" i="1"/>
  <c r="AG493" i="1" s="1"/>
  <c r="AF494" i="1"/>
  <c r="AG494" i="1" s="1"/>
  <c r="AF495" i="1"/>
  <c r="AG495" i="1" s="1"/>
  <c r="AF496" i="1"/>
  <c r="AG496" i="1" s="1"/>
  <c r="AF497" i="1"/>
  <c r="AG497" i="1" s="1"/>
  <c r="AF498" i="1"/>
  <c r="AG498" i="1" s="1"/>
  <c r="AF499" i="1"/>
  <c r="AG499" i="1" s="1"/>
  <c r="AF500" i="1"/>
  <c r="AG500" i="1" s="1"/>
  <c r="AF501" i="1"/>
  <c r="AG501" i="1" s="1"/>
  <c r="AF502" i="1"/>
  <c r="AG502" i="1" s="1"/>
  <c r="AF503" i="1"/>
  <c r="AG503" i="1" s="1"/>
  <c r="AF504" i="1"/>
  <c r="AG504" i="1" s="1"/>
  <c r="AF505" i="1"/>
  <c r="AG505" i="1" s="1"/>
  <c r="AF506" i="1"/>
  <c r="AG506" i="1" s="1"/>
  <c r="AF507" i="1"/>
  <c r="AG507" i="1" s="1"/>
  <c r="AF508" i="1"/>
  <c r="AG508" i="1" s="1"/>
  <c r="AF509" i="1"/>
  <c r="AG509" i="1" s="1"/>
  <c r="AF510" i="1"/>
  <c r="AG510" i="1" s="1"/>
  <c r="AF511" i="1"/>
  <c r="AG511" i="1" s="1"/>
  <c r="AF512" i="1"/>
  <c r="AG512" i="1" s="1"/>
  <c r="AF513" i="1"/>
  <c r="AG513" i="1" s="1"/>
  <c r="AF514" i="1"/>
  <c r="AG514" i="1" s="1"/>
  <c r="AF515" i="1"/>
  <c r="AG515" i="1" s="1"/>
  <c r="AF516" i="1"/>
  <c r="AG516" i="1" s="1"/>
  <c r="AF517" i="1"/>
  <c r="AG517" i="1" s="1"/>
  <c r="AF518" i="1"/>
  <c r="AG518" i="1" s="1"/>
  <c r="AF519" i="1"/>
  <c r="AG519" i="1" s="1"/>
  <c r="AF520" i="1"/>
  <c r="AG520" i="1" s="1"/>
  <c r="AF521" i="1"/>
  <c r="AG521" i="1" s="1"/>
  <c r="AF522" i="1"/>
  <c r="AG522" i="1" s="1"/>
  <c r="AF523" i="1"/>
  <c r="AG523" i="1" s="1"/>
  <c r="AF524" i="1"/>
  <c r="AG524" i="1" s="1"/>
  <c r="AF525" i="1"/>
  <c r="AG525" i="1" s="1"/>
  <c r="AF526" i="1"/>
  <c r="AG526" i="1" s="1"/>
  <c r="AF527" i="1"/>
  <c r="AG527" i="1" s="1"/>
  <c r="AF528" i="1"/>
  <c r="AG528" i="1" s="1"/>
  <c r="AF529" i="1"/>
  <c r="AG529" i="1" s="1"/>
  <c r="AF530" i="1"/>
  <c r="AG530" i="1" s="1"/>
  <c r="AF531" i="1"/>
  <c r="AG531" i="1" s="1"/>
  <c r="AF532" i="1"/>
  <c r="AG532" i="1" s="1"/>
  <c r="AF533" i="1"/>
  <c r="AG533" i="1" s="1"/>
  <c r="AF534" i="1"/>
  <c r="AG534" i="1" s="1"/>
  <c r="AF535" i="1"/>
  <c r="AG535" i="1" s="1"/>
  <c r="AF536" i="1"/>
  <c r="AG536" i="1" s="1"/>
  <c r="AF537" i="1"/>
  <c r="AG537" i="1" s="1"/>
  <c r="AF538" i="1"/>
  <c r="AG538" i="1" s="1"/>
  <c r="AF539" i="1"/>
  <c r="AG539" i="1" s="1"/>
  <c r="AF540" i="1"/>
  <c r="AG540" i="1" s="1"/>
  <c r="AF541" i="1"/>
  <c r="AG541" i="1" s="1"/>
  <c r="AF542" i="1"/>
  <c r="AG542" i="1" s="1"/>
  <c r="AF543" i="1"/>
  <c r="AG543" i="1" s="1"/>
  <c r="AF544" i="1"/>
  <c r="AG544" i="1" s="1"/>
  <c r="AF545" i="1"/>
  <c r="AG545" i="1" s="1"/>
  <c r="AF546" i="1"/>
  <c r="AG546" i="1" s="1"/>
  <c r="AF547" i="1"/>
  <c r="AG547" i="1" s="1"/>
  <c r="AF548" i="1"/>
  <c r="AG548" i="1" s="1"/>
  <c r="AF549" i="1"/>
  <c r="AG549" i="1" s="1"/>
  <c r="AF550" i="1"/>
  <c r="AG550" i="1" s="1"/>
  <c r="AF551" i="1"/>
  <c r="AG551" i="1" s="1"/>
  <c r="AF552" i="1"/>
  <c r="AG552" i="1" s="1"/>
  <c r="AF553" i="1"/>
  <c r="AG553" i="1" s="1"/>
  <c r="AF554" i="1"/>
  <c r="AG554" i="1" s="1"/>
  <c r="AF555" i="1"/>
  <c r="AG555" i="1" s="1"/>
  <c r="AF556" i="1"/>
  <c r="AG556" i="1" s="1"/>
  <c r="AF557" i="1"/>
  <c r="AG557" i="1" s="1"/>
  <c r="AF558" i="1"/>
  <c r="AG558" i="1" s="1"/>
  <c r="AF559" i="1"/>
  <c r="AG559" i="1" s="1"/>
  <c r="AF560" i="1"/>
  <c r="AG560" i="1" s="1"/>
  <c r="AF561" i="1"/>
  <c r="AG561" i="1" s="1"/>
  <c r="AF562" i="1"/>
  <c r="AG562" i="1" s="1"/>
  <c r="AF563" i="1"/>
  <c r="AG563" i="1" s="1"/>
  <c r="AF564" i="1"/>
  <c r="AG564" i="1" s="1"/>
  <c r="AF565" i="1"/>
  <c r="AG565" i="1" s="1"/>
  <c r="AF566" i="1"/>
  <c r="AG566" i="1" s="1"/>
  <c r="AF567" i="1"/>
  <c r="AG567" i="1" s="1"/>
  <c r="AF568" i="1"/>
  <c r="AG568" i="1" s="1"/>
  <c r="AF569" i="1"/>
  <c r="AG569" i="1" s="1"/>
  <c r="AF570" i="1"/>
  <c r="AG570" i="1" s="1"/>
  <c r="AF571" i="1"/>
  <c r="AG571" i="1" s="1"/>
  <c r="AF572" i="1"/>
  <c r="AG572" i="1" s="1"/>
  <c r="AF573" i="1"/>
  <c r="AG573" i="1" s="1"/>
  <c r="AF574" i="1"/>
  <c r="AG574" i="1" s="1"/>
  <c r="AF575" i="1"/>
  <c r="AG575" i="1" s="1"/>
  <c r="AF576" i="1"/>
  <c r="AG576" i="1" s="1"/>
  <c r="AF577" i="1"/>
  <c r="AG577" i="1" s="1"/>
  <c r="AF578" i="1"/>
  <c r="AG578" i="1" s="1"/>
  <c r="AF579" i="1"/>
  <c r="AG579" i="1" s="1"/>
  <c r="AF580" i="1"/>
  <c r="AG580" i="1" s="1"/>
  <c r="AF581" i="1"/>
  <c r="AG581" i="1" s="1"/>
  <c r="AF582" i="1"/>
  <c r="AG582" i="1" s="1"/>
  <c r="AF583" i="1"/>
  <c r="AG583" i="1" s="1"/>
  <c r="AF584" i="1"/>
  <c r="AG584" i="1" s="1"/>
  <c r="AF585" i="1"/>
  <c r="AG585" i="1" s="1"/>
  <c r="AF586" i="1"/>
  <c r="AG586" i="1" s="1"/>
  <c r="AF587" i="1"/>
  <c r="AG587" i="1" s="1"/>
  <c r="AF588" i="1"/>
  <c r="AG588" i="1" s="1"/>
  <c r="AF589" i="1"/>
  <c r="AG589" i="1" s="1"/>
  <c r="AF590" i="1"/>
  <c r="AG590" i="1" s="1"/>
  <c r="AF591" i="1"/>
  <c r="AG591" i="1" s="1"/>
  <c r="AF592" i="1"/>
  <c r="AG592" i="1" s="1"/>
  <c r="AF593" i="1"/>
  <c r="AG593" i="1" s="1"/>
  <c r="AF594" i="1"/>
  <c r="AG594" i="1" s="1"/>
  <c r="AF595" i="1"/>
  <c r="AG595" i="1" s="1"/>
  <c r="AF596" i="1"/>
  <c r="AG596" i="1" s="1"/>
  <c r="AF597" i="1"/>
  <c r="AG597" i="1" s="1"/>
  <c r="AF598" i="1"/>
  <c r="AG598" i="1" s="1"/>
  <c r="AF599" i="1"/>
  <c r="AG599" i="1" s="1"/>
  <c r="AF600" i="1"/>
  <c r="AG600" i="1" s="1"/>
  <c r="AF601" i="1"/>
  <c r="AG601" i="1" s="1"/>
  <c r="AF3" i="1"/>
  <c r="AG3" i="1" s="1"/>
  <c r="AF4" i="1"/>
  <c r="AG4" i="1" s="1"/>
  <c r="AI590" i="4" l="1"/>
  <c r="AI542" i="4"/>
  <c r="AI526" i="4"/>
  <c r="AI510" i="4"/>
  <c r="AI494" i="4"/>
  <c r="AI478" i="4"/>
  <c r="AI430" i="4"/>
  <c r="AI398" i="4"/>
  <c r="AI382" i="4"/>
  <c r="AI366" i="4"/>
  <c r="AI350" i="4"/>
  <c r="AI334" i="4"/>
  <c r="AI318" i="4"/>
  <c r="AI302" i="4"/>
  <c r="AI254" i="4"/>
  <c r="AI206" i="4"/>
  <c r="AI190" i="4"/>
  <c r="AI78" i="4"/>
  <c r="AI62" i="4"/>
  <c r="AI558" i="4"/>
  <c r="AI367" i="4"/>
  <c r="AI335" i="4"/>
  <c r="AI303" i="4"/>
  <c r="AI238" i="4"/>
  <c r="AI126" i="4"/>
  <c r="AI496" i="4"/>
  <c r="AI17" i="4"/>
  <c r="AI561" i="4"/>
  <c r="AI586" i="4"/>
  <c r="AI570" i="4"/>
  <c r="AI554" i="4"/>
  <c r="AI442" i="4"/>
  <c r="AI314" i="4"/>
  <c r="AI250" i="4"/>
  <c r="AI154" i="4"/>
  <c r="AI122" i="4"/>
  <c r="AI90" i="4"/>
  <c r="AI26" i="4"/>
  <c r="AI174" i="4"/>
  <c r="AI94" i="4"/>
  <c r="AI14" i="4"/>
  <c r="AI160" i="4"/>
  <c r="AI240" i="4"/>
  <c r="AI272" i="4"/>
  <c r="AI480" i="4"/>
  <c r="AI178" i="4"/>
  <c r="AI402" i="4"/>
  <c r="AI418" i="4"/>
  <c r="AI9" i="4"/>
  <c r="AI600" i="4"/>
  <c r="AI568" i="4"/>
  <c r="AI536" i="4"/>
  <c r="AI504" i="4"/>
  <c r="AI472" i="4"/>
  <c r="AI424" i="4"/>
  <c r="AI360" i="4"/>
  <c r="AI328" i="4"/>
  <c r="AI296" i="4"/>
  <c r="AI264" i="4"/>
  <c r="AI248" i="4"/>
  <c r="AI232" i="4"/>
  <c r="AI216" i="4"/>
  <c r="AI168" i="4"/>
  <c r="AI152" i="4"/>
  <c r="AI136" i="4"/>
  <c r="AI120" i="4"/>
  <c r="AI104" i="4"/>
  <c r="AI88" i="4"/>
  <c r="AI56" i="4"/>
  <c r="AI40" i="4"/>
  <c r="AI24" i="4"/>
  <c r="AI8" i="4"/>
  <c r="AI270" i="4"/>
  <c r="AI222" i="4"/>
  <c r="AI158" i="4"/>
  <c r="AI46" i="4"/>
  <c r="AI592" i="4"/>
  <c r="AI18" i="4"/>
  <c r="AI66" i="4"/>
  <c r="AI482" i="4"/>
  <c r="AI562" i="4"/>
  <c r="AI313" i="4"/>
  <c r="AI297" i="4"/>
  <c r="AI281" i="4"/>
  <c r="AI265" i="4"/>
  <c r="AI249" i="4"/>
  <c r="AI233" i="4"/>
  <c r="AI217" i="4"/>
  <c r="AI201" i="4"/>
  <c r="AI185" i="4"/>
  <c r="AI169" i="4"/>
  <c r="AI137" i="4"/>
  <c r="AI121" i="4"/>
  <c r="AI105" i="4"/>
  <c r="AI89" i="4"/>
  <c r="AI73" i="4"/>
  <c r="AI57" i="4"/>
  <c r="AI41" i="4"/>
  <c r="AI25" i="4"/>
  <c r="AI584" i="4"/>
  <c r="AI552" i="4"/>
  <c r="AI520" i="4"/>
  <c r="AI488" i="4"/>
  <c r="AI456" i="4"/>
  <c r="AI440" i="4"/>
  <c r="AI408" i="4"/>
  <c r="AI392" i="4"/>
  <c r="AI376" i="4"/>
  <c r="AI344" i="4"/>
  <c r="AI312" i="4"/>
  <c r="AI280" i="4"/>
  <c r="AI184" i="4"/>
  <c r="AI598" i="4"/>
  <c r="AI582" i="4"/>
  <c r="AI566" i="4"/>
  <c r="AI550" i="4"/>
  <c r="AI534" i="4"/>
  <c r="AI518" i="4"/>
  <c r="AI502" i="4"/>
  <c r="AI486" i="4"/>
  <c r="AI470" i="4"/>
  <c r="AI454" i="4"/>
  <c r="AI438" i="4"/>
  <c r="AI422" i="4"/>
  <c r="AI406" i="4"/>
  <c r="AI390" i="4"/>
  <c r="AI374" i="4"/>
  <c r="AI358" i="4"/>
  <c r="AI342" i="4"/>
  <c r="AI326" i="4"/>
  <c r="AI310" i="4"/>
  <c r="AI294" i="4"/>
  <c r="AI278" i="4"/>
  <c r="AI262" i="4"/>
  <c r="AI246" i="4"/>
  <c r="AI230" i="4"/>
  <c r="AI214" i="4"/>
  <c r="AI198" i="4"/>
  <c r="AI182" i="4"/>
  <c r="AI166" i="4"/>
  <c r="AI150" i="4"/>
  <c r="AI134" i="4"/>
  <c r="AI118" i="4"/>
  <c r="AI102" i="4"/>
  <c r="AJ186" i="4" s="1"/>
  <c r="AI86" i="4"/>
  <c r="AI70" i="4"/>
  <c r="AI54" i="4"/>
  <c r="AI38" i="4"/>
  <c r="AI22" i="4"/>
  <c r="AI6" i="4"/>
  <c r="AI316" i="4"/>
  <c r="AI332" i="4"/>
  <c r="AI364" i="4"/>
  <c r="AI380" i="4"/>
  <c r="AI412" i="4"/>
  <c r="AI428" i="4"/>
  <c r="AI460" i="4"/>
  <c r="AI476" i="4"/>
  <c r="AI492" i="4"/>
  <c r="AI508" i="4"/>
  <c r="AI524" i="4"/>
  <c r="AI540" i="4"/>
  <c r="AI556" i="4"/>
  <c r="AI588" i="4"/>
  <c r="AI13" i="4"/>
  <c r="AI29" i="4"/>
  <c r="AI77" i="4"/>
  <c r="AI125" i="4"/>
  <c r="AI157" i="4"/>
  <c r="AI173" i="4"/>
  <c r="AI189" i="4"/>
  <c r="AI237" i="4"/>
  <c r="AI253" i="4"/>
  <c r="AI269" i="4"/>
  <c r="AI317" i="4"/>
  <c r="AI349" i="4"/>
  <c r="AI365" i="4"/>
  <c r="AI397" i="4"/>
  <c r="AI429" i="4"/>
  <c r="AI461" i="4"/>
  <c r="AI477" i="4"/>
  <c r="AI493" i="4"/>
  <c r="AI525" i="4"/>
  <c r="AI557" i="4"/>
  <c r="AI589" i="4"/>
  <c r="AI11" i="4"/>
  <c r="AI27" i="4"/>
  <c r="AI43" i="4"/>
  <c r="AI59" i="4"/>
  <c r="AI75" i="4"/>
  <c r="AI107" i="4"/>
  <c r="AI123" i="4"/>
  <c r="AI139" i="4"/>
  <c r="AI171" i="4"/>
  <c r="AI187" i="4"/>
  <c r="AI219" i="4"/>
  <c r="AI251" i="4"/>
  <c r="AI315" i="4"/>
  <c r="AI347" i="4"/>
  <c r="AI395" i="4"/>
  <c r="AI411" i="4"/>
  <c r="AI459" i="4"/>
  <c r="AI507" i="4"/>
  <c r="AI571" i="4"/>
  <c r="AI583" i="4"/>
  <c r="AI567" i="4"/>
  <c r="AI455" i="4"/>
  <c r="AI359" i="4"/>
  <c r="AI311" i="4"/>
  <c r="AI247" i="4"/>
  <c r="AI363" i="4"/>
  <c r="AI299" i="4"/>
  <c r="AI235" i="4"/>
  <c r="AI530" i="4"/>
  <c r="AM82" i="4"/>
  <c r="AI82" i="4"/>
  <c r="AI186" i="4"/>
  <c r="AI330" i="4"/>
  <c r="AM443" i="4"/>
  <c r="AI443" i="4"/>
  <c r="AM587" i="4"/>
  <c r="AI587" i="4"/>
  <c r="AI199" i="4"/>
  <c r="AI487" i="4"/>
  <c r="AI591" i="4"/>
  <c r="AI559" i="4"/>
  <c r="AI527" i="4"/>
  <c r="AI479" i="4"/>
  <c r="AI399" i="4"/>
  <c r="AI509" i="4"/>
  <c r="AI445" i="4"/>
  <c r="AI295" i="4"/>
  <c r="AI327" i="4"/>
  <c r="AI391" i="4"/>
  <c r="AI407" i="4"/>
  <c r="AI423" i="4"/>
  <c r="AI439" i="4"/>
  <c r="AI551" i="4"/>
  <c r="AI511" i="4"/>
  <c r="AI495" i="4"/>
  <c r="AI415" i="4"/>
  <c r="AI383" i="4"/>
  <c r="AI351" i="4"/>
  <c r="AI271" i="4"/>
  <c r="AI223" i="4"/>
  <c r="AI159" i="4"/>
  <c r="AI143" i="4"/>
  <c r="AI111" i="4"/>
  <c r="AI63" i="4"/>
  <c r="AI47" i="4"/>
  <c r="AI15" i="4"/>
  <c r="AI573" i="4"/>
  <c r="AI381" i="4"/>
  <c r="AI221" i="4"/>
  <c r="AI93" i="4"/>
  <c r="AI497" i="4"/>
  <c r="AI161" i="4"/>
  <c r="AI434" i="4"/>
  <c r="AI333" i="4"/>
  <c r="AI207" i="4"/>
  <c r="AI541" i="4"/>
  <c r="AI45" i="4"/>
  <c r="AM481" i="4"/>
  <c r="AI481" i="4"/>
  <c r="AM593" i="4"/>
  <c r="AI593" i="4"/>
  <c r="AI539" i="4"/>
  <c r="AI379" i="4"/>
  <c r="AI331" i="4"/>
  <c r="AI155" i="4"/>
  <c r="AI91" i="4"/>
  <c r="AI289" i="4"/>
  <c r="AI81" i="4"/>
  <c r="AI577" i="4"/>
  <c r="AI513" i="4"/>
  <c r="AI449" i="4"/>
  <c r="AI385" i="4"/>
  <c r="AI321" i="4"/>
  <c r="AI257" i="4"/>
  <c r="AI145" i="4"/>
  <c r="AI97" i="4"/>
  <c r="AI576" i="4"/>
  <c r="AI512" i="4"/>
  <c r="AI448" i="4"/>
  <c r="AI384" i="4"/>
  <c r="AI320" i="4"/>
  <c r="AI256" i="4"/>
  <c r="AI144" i="4"/>
  <c r="AM108" i="4"/>
  <c r="AI108" i="4"/>
  <c r="AM172" i="4"/>
  <c r="AI172" i="4"/>
  <c r="AM204" i="4"/>
  <c r="AI204" i="4"/>
  <c r="AM236" i="4"/>
  <c r="AI236" i="4"/>
  <c r="AM348" i="4"/>
  <c r="AI348" i="4"/>
  <c r="AM572" i="4"/>
  <c r="AI572" i="4"/>
  <c r="AI575" i="4"/>
  <c r="AI543" i="4"/>
  <c r="AI447" i="4"/>
  <c r="AI431" i="4"/>
  <c r="AI319" i="4"/>
  <c r="AI287" i="4"/>
  <c r="AI255" i="4"/>
  <c r="AI239" i="4"/>
  <c r="AI191" i="4"/>
  <c r="AI175" i="4"/>
  <c r="AI127" i="4"/>
  <c r="AI95" i="4"/>
  <c r="AI79" i="4"/>
  <c r="AI31" i="4"/>
  <c r="AM194" i="4"/>
  <c r="AI194" i="4"/>
  <c r="AM210" i="4"/>
  <c r="AI210" i="4"/>
  <c r="AM242" i="4"/>
  <c r="AI242" i="4"/>
  <c r="AM370" i="4"/>
  <c r="AI370" i="4"/>
  <c r="AM498" i="4"/>
  <c r="AI498" i="4"/>
  <c r="AI522" i="4"/>
  <c r="AI354" i="4"/>
  <c r="AI130" i="4"/>
  <c r="AI162" i="4"/>
  <c r="AI506" i="4"/>
  <c r="AI466" i="4"/>
  <c r="AI306" i="4"/>
  <c r="AI274" i="4"/>
  <c r="AI34" i="4"/>
  <c r="AI594" i="4"/>
  <c r="AI114" i="4"/>
  <c r="AM12" i="4"/>
  <c r="AI12" i="4"/>
  <c r="AI458" i="4"/>
  <c r="AI396" i="4"/>
  <c r="AI362" i="4"/>
  <c r="AI298" i="4"/>
  <c r="AI106" i="4"/>
  <c r="AI426" i="4"/>
  <c r="AI266" i="4"/>
  <c r="AI394" i="4"/>
  <c r="AI290" i="4"/>
  <c r="AI2" i="4"/>
  <c r="AI538" i="4"/>
  <c r="AI490" i="4"/>
  <c r="AI474" i="4"/>
  <c r="AI410" i="4"/>
  <c r="AI378" i="4"/>
  <c r="AI346" i="4"/>
  <c r="AI282" i="4"/>
  <c r="AI234" i="4"/>
  <c r="AI218" i="4"/>
  <c r="AI202" i="4"/>
  <c r="AI170" i="4"/>
  <c r="AI138" i="4"/>
  <c r="AI74" i="4"/>
  <c r="AI58" i="4"/>
  <c r="AI42" i="4"/>
  <c r="AI10" i="4"/>
  <c r="AI523" i="4"/>
  <c r="AI60" i="4"/>
  <c r="AI546" i="4"/>
  <c r="AM203" i="4"/>
  <c r="AI203" i="4"/>
  <c r="AI599" i="4"/>
  <c r="AI519" i="4"/>
  <c r="AI503" i="4"/>
  <c r="AI375" i="4"/>
  <c r="AI343" i="4"/>
  <c r="AI263" i="4"/>
  <c r="AI231" i="4"/>
  <c r="AI215" i="4"/>
  <c r="AI183" i="4"/>
  <c r="AI167" i="4"/>
  <c r="AI151" i="4"/>
  <c r="AI135" i="4"/>
  <c r="AI119" i="4"/>
  <c r="AI103" i="4"/>
  <c r="AI87" i="4"/>
  <c r="AI71" i="4"/>
  <c r="AI55" i="4"/>
  <c r="AI39" i="4"/>
  <c r="AI23" i="4"/>
  <c r="AI7" i="4"/>
  <c r="AI444" i="4"/>
  <c r="AM301" i="4"/>
  <c r="AI301" i="4"/>
  <c r="AI595" i="4"/>
  <c r="AI579" i="4"/>
  <c r="AI563" i="4"/>
  <c r="AI547" i="4"/>
  <c r="AI531" i="4"/>
  <c r="AI515" i="4"/>
  <c r="AI499" i="4"/>
  <c r="AI483" i="4"/>
  <c r="AI467" i="4"/>
  <c r="AI451" i="4"/>
  <c r="AI435" i="4"/>
  <c r="AI419" i="4"/>
  <c r="AI403" i="4"/>
  <c r="AI387" i="4"/>
  <c r="AI371" i="4"/>
  <c r="AI355" i="4"/>
  <c r="AI339" i="4"/>
  <c r="AI323" i="4"/>
  <c r="AI307" i="4"/>
  <c r="AI291" i="4"/>
  <c r="AI275" i="4"/>
  <c r="AI259" i="4"/>
  <c r="AI243" i="4"/>
  <c r="AI227" i="4"/>
  <c r="AI211" i="4"/>
  <c r="AI195" i="4"/>
  <c r="AI179" i="4"/>
  <c r="AI163" i="4"/>
  <c r="AI147" i="4"/>
  <c r="AI131" i="4"/>
  <c r="AI115" i="4"/>
  <c r="AI99" i="4"/>
  <c r="AI83" i="4"/>
  <c r="AI67" i="4"/>
  <c r="AI51" i="4"/>
  <c r="AI35" i="4"/>
  <c r="AI19" i="4"/>
  <c r="AI3" i="4"/>
  <c r="AI578" i="4"/>
  <c r="AI514" i="4"/>
  <c r="AI450" i="4"/>
  <c r="AI386" i="4"/>
  <c r="AI322" i="4"/>
  <c r="AI258" i="4"/>
  <c r="AI146" i="4"/>
  <c r="AI98" i="4"/>
  <c r="AI50" i="4"/>
  <c r="AI109" i="4"/>
  <c r="AI245" i="4"/>
  <c r="AI229" i="4"/>
  <c r="AI213" i="4"/>
  <c r="AI197" i="4"/>
  <c r="AI181" i="4"/>
  <c r="AI165" i="4"/>
  <c r="AI149" i="4"/>
  <c r="AI133" i="4"/>
  <c r="AI117" i="4"/>
  <c r="AI101" i="4"/>
  <c r="AI85" i="4"/>
  <c r="AI69" i="4"/>
  <c r="AI53" i="4"/>
  <c r="AI37" i="4"/>
  <c r="AI21" i="4"/>
  <c r="AI5" i="4"/>
  <c r="AI596" i="4"/>
  <c r="AI580" i="4"/>
  <c r="AI564" i="4"/>
  <c r="AI548" i="4"/>
  <c r="AI532" i="4"/>
  <c r="AI516" i="4"/>
  <c r="AI500" i="4"/>
  <c r="AI484" i="4"/>
  <c r="AI468" i="4"/>
  <c r="AI452" i="4"/>
  <c r="AI436" i="4"/>
  <c r="AI420" i="4"/>
  <c r="AI404" i="4"/>
  <c r="AI388" i="4"/>
  <c r="AI372" i="4"/>
  <c r="AI356" i="4"/>
  <c r="AI340" i="4"/>
  <c r="AI324" i="4"/>
  <c r="AI308" i="4"/>
  <c r="AI292" i="4"/>
  <c r="AI276" i="4"/>
  <c r="AI260" i="4"/>
  <c r="AI244" i="4"/>
  <c r="AI228" i="4"/>
  <c r="AI212" i="4"/>
  <c r="AI196" i="4"/>
  <c r="AI180" i="4"/>
  <c r="AI164" i="4"/>
  <c r="AI148" i="4"/>
  <c r="AI132" i="4"/>
  <c r="AI116" i="4"/>
  <c r="AI100" i="4"/>
  <c r="AI84" i="4"/>
  <c r="AI68" i="4"/>
  <c r="AI52" i="4"/>
  <c r="AI36" i="4"/>
  <c r="AI20" i="4"/>
  <c r="AI4" i="4"/>
  <c r="AI30" i="4"/>
  <c r="AG2" i="4"/>
  <c r="AG572" i="4"/>
  <c r="AG394" i="4"/>
  <c r="AG573" i="4"/>
  <c r="AG194" i="4"/>
  <c r="AG154" i="4"/>
  <c r="AM201" i="4"/>
  <c r="AG201" i="4"/>
  <c r="AM353" i="4"/>
  <c r="AG353" i="4"/>
  <c r="AM449" i="4"/>
  <c r="AG449" i="4"/>
  <c r="AM465" i="4"/>
  <c r="AG465" i="4"/>
  <c r="AM66" i="4"/>
  <c r="AG66" i="4"/>
  <c r="AM146" i="4"/>
  <c r="AG146" i="4"/>
  <c r="AM202" i="4"/>
  <c r="AG202" i="4"/>
  <c r="AG514" i="4"/>
  <c r="AG466" i="4"/>
  <c r="AG442" i="4"/>
  <c r="AM349" i="4"/>
  <c r="AG349" i="4"/>
  <c r="AG426" i="4"/>
  <c r="AM49" i="4"/>
  <c r="AG49" i="4"/>
  <c r="AM57" i="4"/>
  <c r="AG57" i="4"/>
  <c r="AM305" i="4"/>
  <c r="AG305" i="4"/>
  <c r="AM521" i="4"/>
  <c r="AG521" i="4"/>
  <c r="AM569" i="4"/>
  <c r="AG569" i="4"/>
  <c r="AG585" i="4"/>
  <c r="AG153" i="4"/>
  <c r="AM47" i="4"/>
  <c r="AG47" i="4"/>
  <c r="AM281" i="4"/>
  <c r="AG281" i="4"/>
  <c r="AG145" i="4"/>
  <c r="AG301" i="4"/>
  <c r="AG530" i="4"/>
  <c r="AG298" i="4"/>
  <c r="AG306" i="4"/>
  <c r="AG523" i="4"/>
  <c r="AG282" i="4"/>
  <c r="AG26" i="4"/>
  <c r="AG578" i="4"/>
  <c r="AG50" i="4"/>
  <c r="AG522" i="4"/>
  <c r="AG58" i="4"/>
  <c r="AG274" i="4"/>
  <c r="AM44" i="4"/>
  <c r="AG44" i="4"/>
  <c r="AM92" i="4"/>
  <c r="AG92" i="4"/>
  <c r="AM188" i="4"/>
  <c r="AG188" i="4"/>
  <c r="AM252" i="4"/>
  <c r="AG252" i="4"/>
  <c r="AM300" i="4"/>
  <c r="AG300" i="4"/>
  <c r="AM332" i="4"/>
  <c r="AG332" i="4"/>
  <c r="AM380" i="4"/>
  <c r="AG380" i="4"/>
  <c r="AM476" i="4"/>
  <c r="AG476" i="4"/>
  <c r="AM524" i="4"/>
  <c r="AG524" i="4"/>
  <c r="AG60" i="4"/>
  <c r="AM157" i="4"/>
  <c r="AG157" i="4"/>
  <c r="AM381" i="4"/>
  <c r="AG381" i="4"/>
  <c r="AG205" i="4"/>
  <c r="AG204" i="4"/>
  <c r="AG445" i="4"/>
  <c r="AG444" i="4"/>
  <c r="AM45" i="4"/>
  <c r="AG45" i="4"/>
  <c r="AM93" i="4"/>
  <c r="AG93" i="4"/>
  <c r="AM141" i="4"/>
  <c r="AG141" i="4"/>
  <c r="AM397" i="4"/>
  <c r="AG397" i="4"/>
  <c r="AM429" i="4"/>
  <c r="AG429" i="4"/>
  <c r="AM140" i="4"/>
  <c r="AG140" i="4"/>
  <c r="AM156" i="4"/>
  <c r="AG156" i="4"/>
  <c r="AM220" i="4"/>
  <c r="AG220" i="4"/>
  <c r="AM268" i="4"/>
  <c r="AG268" i="4"/>
  <c r="AM284" i="4"/>
  <c r="AG284" i="4"/>
  <c r="AM428" i="4"/>
  <c r="AG428" i="4"/>
  <c r="AM492" i="4"/>
  <c r="AG492" i="4"/>
  <c r="AM508" i="4"/>
  <c r="AG508" i="4"/>
  <c r="AM556" i="4"/>
  <c r="AG556" i="4"/>
  <c r="AM588" i="4"/>
  <c r="AG588" i="4"/>
  <c r="AM13" i="4"/>
  <c r="AG13" i="4"/>
  <c r="AM189" i="4"/>
  <c r="AG189" i="4"/>
  <c r="AM237" i="4"/>
  <c r="AG237" i="4"/>
  <c r="AM253" i="4"/>
  <c r="AG253" i="4"/>
  <c r="AM477" i="4"/>
  <c r="AG477" i="4"/>
  <c r="AM525" i="4"/>
  <c r="AG525" i="4"/>
  <c r="AM557" i="4"/>
  <c r="AG557" i="4"/>
  <c r="AM25" i="4"/>
  <c r="AG25" i="4"/>
  <c r="AM73" i="4"/>
  <c r="AG73" i="4"/>
  <c r="AM97" i="4"/>
  <c r="AG97" i="4"/>
  <c r="AM185" i="4"/>
  <c r="AG185" i="4"/>
  <c r="AM257" i="4"/>
  <c r="AG257" i="4"/>
  <c r="AM313" i="4"/>
  <c r="AG313" i="4"/>
  <c r="AM329" i="4"/>
  <c r="AG329" i="4"/>
  <c r="AM401" i="4"/>
  <c r="AG401" i="4"/>
  <c r="AM417" i="4"/>
  <c r="AG417" i="4"/>
  <c r="AM425" i="4"/>
  <c r="AG425" i="4"/>
  <c r="AM489" i="4"/>
  <c r="AG489" i="4"/>
  <c r="AM537" i="4"/>
  <c r="AG537" i="4"/>
  <c r="AM561" i="4"/>
  <c r="AG561" i="4"/>
  <c r="AG513" i="4"/>
  <c r="AG378" i="4"/>
  <c r="AG377" i="4"/>
  <c r="AG234" i="4"/>
  <c r="AG130" i="4"/>
  <c r="AM98" i="4"/>
  <c r="AG98" i="4"/>
  <c r="AM178" i="4"/>
  <c r="AG178" i="4"/>
  <c r="AM250" i="4"/>
  <c r="AG250" i="4"/>
  <c r="AM258" i="4"/>
  <c r="AG258" i="4"/>
  <c r="AM322" i="4"/>
  <c r="AG322" i="4"/>
  <c r="AM330" i="4"/>
  <c r="AG330" i="4"/>
  <c r="AM346" i="4"/>
  <c r="AG346" i="4"/>
  <c r="AN402" i="4"/>
  <c r="AG402" i="4"/>
  <c r="AM418" i="4"/>
  <c r="AG418" i="4"/>
  <c r="AM474" i="4"/>
  <c r="AG474" i="4"/>
  <c r="AM482" i="4"/>
  <c r="AG482" i="4"/>
  <c r="AM490" i="4"/>
  <c r="AG490" i="4"/>
  <c r="AM538" i="4"/>
  <c r="AG538" i="4"/>
  <c r="AM562" i="4"/>
  <c r="AG562" i="4"/>
  <c r="AG587" i="4"/>
  <c r="AG370" i="4"/>
  <c r="AG233" i="4"/>
  <c r="AG122" i="4"/>
  <c r="AM17" i="4"/>
  <c r="AG17" i="4"/>
  <c r="AM18" i="4"/>
  <c r="AG18" i="4"/>
  <c r="AM74" i="4"/>
  <c r="AG74" i="4"/>
  <c r="AM186" i="4"/>
  <c r="AG186" i="4"/>
  <c r="AG586" i="4"/>
  <c r="AG473" i="4"/>
  <c r="AG369" i="4"/>
  <c r="AG226" i="4"/>
  <c r="AG106" i="4"/>
  <c r="AG354" i="4"/>
  <c r="AG105" i="4"/>
  <c r="AM315" i="4"/>
  <c r="AG315" i="4"/>
  <c r="AM139" i="4"/>
  <c r="AG139" i="4"/>
  <c r="AM171" i="4"/>
  <c r="AG171" i="4"/>
  <c r="AM187" i="4"/>
  <c r="AG187" i="4"/>
  <c r="AM235" i="4"/>
  <c r="AG235" i="4"/>
  <c r="AM251" i="4"/>
  <c r="AG251" i="4"/>
  <c r="AM299" i="4"/>
  <c r="AG299" i="4"/>
  <c r="AM347" i="4"/>
  <c r="AG347" i="4"/>
  <c r="AG203" i="4"/>
  <c r="AG267" i="4"/>
  <c r="AM11" i="4"/>
  <c r="AG11" i="4"/>
  <c r="AM27" i="4"/>
  <c r="AG27" i="4"/>
  <c r="AM43" i="4"/>
  <c r="AG43" i="4"/>
  <c r="AM59" i="4"/>
  <c r="AG59" i="4"/>
  <c r="AM75" i="4"/>
  <c r="AG75" i="4"/>
  <c r="AM91" i="4"/>
  <c r="AG91" i="4"/>
  <c r="AM107" i="4"/>
  <c r="AG107" i="4"/>
  <c r="AM123" i="4"/>
  <c r="AG123" i="4"/>
  <c r="AM155" i="4"/>
  <c r="AG155" i="4"/>
  <c r="AM219" i="4"/>
  <c r="AG219" i="4"/>
  <c r="AM283" i="4"/>
  <c r="AG283" i="4"/>
  <c r="AM539" i="4"/>
  <c r="AG539" i="4"/>
  <c r="AG331" i="4"/>
  <c r="AG379" i="4"/>
  <c r="AM464" i="4"/>
  <c r="AG464" i="4"/>
  <c r="AM472" i="4"/>
  <c r="AG472" i="4"/>
  <c r="AM496" i="4"/>
  <c r="AG496" i="4"/>
  <c r="AG352" i="4"/>
  <c r="AM411" i="4"/>
  <c r="AG411" i="4"/>
  <c r="AM363" i="4"/>
  <c r="AG363" i="4"/>
  <c r="AM395" i="4"/>
  <c r="AG395" i="4"/>
  <c r="AM459" i="4"/>
  <c r="AG459" i="4"/>
  <c r="AM507" i="4"/>
  <c r="AG507" i="4"/>
  <c r="AM555" i="4"/>
  <c r="AG555" i="4"/>
  <c r="AM571" i="4"/>
  <c r="AG571" i="4"/>
  <c r="AG443" i="4"/>
  <c r="AG491" i="4"/>
  <c r="AG427" i="4"/>
  <c r="AG475" i="4"/>
  <c r="AG280" i="4"/>
  <c r="AG79" i="4"/>
  <c r="AM28" i="4"/>
  <c r="AG28" i="4"/>
  <c r="AM76" i="4"/>
  <c r="AG76" i="4"/>
  <c r="AM124" i="4"/>
  <c r="AG124" i="4"/>
  <c r="AM316" i="4"/>
  <c r="AG316" i="4"/>
  <c r="AM364" i="4"/>
  <c r="AG364" i="4"/>
  <c r="AM412" i="4"/>
  <c r="AG412" i="4"/>
  <c r="AM460" i="4"/>
  <c r="AG460" i="4"/>
  <c r="AM540" i="4"/>
  <c r="AG540" i="4"/>
  <c r="AG348" i="4"/>
  <c r="AG285" i="4"/>
  <c r="AG236" i="4"/>
  <c r="AG61" i="4"/>
  <c r="AG12" i="4"/>
  <c r="AM29" i="4"/>
  <c r="AG29" i="4"/>
  <c r="AM77" i="4"/>
  <c r="AG77" i="4"/>
  <c r="AM125" i="4"/>
  <c r="AG125" i="4"/>
  <c r="AM173" i="4"/>
  <c r="AG173" i="4"/>
  <c r="AM221" i="4"/>
  <c r="AG221" i="4"/>
  <c r="AM269" i="4"/>
  <c r="AG269" i="4"/>
  <c r="AN317" i="4"/>
  <c r="AG317" i="4"/>
  <c r="AM365" i="4"/>
  <c r="AG365" i="4"/>
  <c r="AM413" i="4"/>
  <c r="AG413" i="4"/>
  <c r="AM461" i="4"/>
  <c r="AG461" i="4"/>
  <c r="AM493" i="4"/>
  <c r="AG493" i="4"/>
  <c r="AM541" i="4"/>
  <c r="AG541" i="4"/>
  <c r="AM589" i="4"/>
  <c r="AG589" i="4"/>
  <c r="AG396" i="4"/>
  <c r="AG109" i="4"/>
  <c r="AG509" i="4"/>
  <c r="AG333" i="4"/>
  <c r="AG172" i="4"/>
  <c r="AG108" i="4"/>
  <c r="AG273" i="4"/>
  <c r="AG225" i="4"/>
  <c r="AG177" i="4"/>
  <c r="AG129" i="4"/>
  <c r="AM22" i="4"/>
  <c r="AG22" i="4"/>
  <c r="AM110" i="4"/>
  <c r="AG110" i="4"/>
  <c r="AM150" i="4"/>
  <c r="AG150" i="4"/>
  <c r="AM222" i="4"/>
  <c r="AG222" i="4"/>
  <c r="AM310" i="4"/>
  <c r="AG310" i="4"/>
  <c r="AM366" i="4"/>
  <c r="AG366" i="4"/>
  <c r="AM438" i="4"/>
  <c r="AG438" i="4"/>
  <c r="AM534" i="4"/>
  <c r="AG534" i="4"/>
  <c r="AM574" i="4"/>
  <c r="AG574" i="4"/>
  <c r="AM582" i="4"/>
  <c r="AG582" i="4"/>
  <c r="AG78" i="4"/>
  <c r="AM87" i="4"/>
  <c r="AG87" i="4"/>
  <c r="AM135" i="4"/>
  <c r="AG135" i="4"/>
  <c r="AM199" i="4"/>
  <c r="AG199" i="4"/>
  <c r="AM279" i="4"/>
  <c r="AG279" i="4"/>
  <c r="AM431" i="4"/>
  <c r="AG431" i="4"/>
  <c r="AM463" i="4"/>
  <c r="AG463" i="4"/>
  <c r="AM479" i="4"/>
  <c r="AG479" i="4"/>
  <c r="AM503" i="4"/>
  <c r="AG503" i="4"/>
  <c r="AM551" i="4"/>
  <c r="AG551" i="4"/>
  <c r="AM72" i="4"/>
  <c r="AG72" i="4"/>
  <c r="AM160" i="4"/>
  <c r="AG160" i="4"/>
  <c r="AM216" i="4"/>
  <c r="AG216" i="4"/>
  <c r="AM296" i="4"/>
  <c r="AG296" i="4"/>
  <c r="AG543" i="4"/>
  <c r="AG399" i="4"/>
  <c r="AG207" i="4"/>
  <c r="AG175" i="4"/>
  <c r="AG584" i="4"/>
  <c r="AG542" i="4"/>
  <c r="AG511" i="4"/>
  <c r="AG398" i="4"/>
  <c r="AG360" i="4"/>
  <c r="AG328" i="4"/>
  <c r="AG206" i="4"/>
  <c r="AG128" i="4"/>
  <c r="AG6" i="4"/>
  <c r="AM14" i="4"/>
  <c r="AG14" i="4"/>
  <c r="AM38" i="4"/>
  <c r="AG38" i="4"/>
  <c r="AM54" i="4"/>
  <c r="AG54" i="4"/>
  <c r="AM62" i="4"/>
  <c r="AG62" i="4"/>
  <c r="AM70" i="4"/>
  <c r="AG70" i="4"/>
  <c r="AM86" i="4"/>
  <c r="AG86" i="4"/>
  <c r="AM94" i="4"/>
  <c r="AG94" i="4"/>
  <c r="AM102" i="4"/>
  <c r="AG102" i="4"/>
  <c r="AM118" i="4"/>
  <c r="AG118" i="4"/>
  <c r="AM134" i="4"/>
  <c r="AG134" i="4"/>
  <c r="AM142" i="4"/>
  <c r="AG142" i="4"/>
  <c r="AM166" i="4"/>
  <c r="AG166" i="4"/>
  <c r="AM174" i="4"/>
  <c r="AG174" i="4"/>
  <c r="AM182" i="4"/>
  <c r="AG182" i="4"/>
  <c r="AM190" i="4"/>
  <c r="AG190" i="4"/>
  <c r="AM198" i="4"/>
  <c r="AG198" i="4"/>
  <c r="AM214" i="4"/>
  <c r="AG214" i="4"/>
  <c r="AM230" i="4"/>
  <c r="AG230" i="4"/>
  <c r="AM238" i="4"/>
  <c r="AG238" i="4"/>
  <c r="AM246" i="4"/>
  <c r="AG246" i="4"/>
  <c r="AM262" i="4"/>
  <c r="AG262" i="4"/>
  <c r="AM270" i="4"/>
  <c r="AG270" i="4"/>
  <c r="AM278" i="4"/>
  <c r="AG278" i="4"/>
  <c r="AM286" i="4"/>
  <c r="AG286" i="4"/>
  <c r="AM294" i="4"/>
  <c r="AG294" i="4"/>
  <c r="AM318" i="4"/>
  <c r="AG318" i="4"/>
  <c r="AM326" i="4"/>
  <c r="AG326" i="4"/>
  <c r="AM342" i="4"/>
  <c r="AG342" i="4"/>
  <c r="AM358" i="4"/>
  <c r="AG358" i="4"/>
  <c r="AM374" i="4"/>
  <c r="AG374" i="4"/>
  <c r="AM382" i="4"/>
  <c r="AG382" i="4"/>
  <c r="AM390" i="4"/>
  <c r="AG390" i="4"/>
  <c r="AM406" i="4"/>
  <c r="AG406" i="4"/>
  <c r="AM414" i="4"/>
  <c r="AG414" i="4"/>
  <c r="AM422" i="4"/>
  <c r="AG422" i="4"/>
  <c r="AM430" i="4"/>
  <c r="AG430" i="4"/>
  <c r="AN454" i="4"/>
  <c r="AG454" i="4"/>
  <c r="AM462" i="4"/>
  <c r="AG462" i="4"/>
  <c r="AM470" i="4"/>
  <c r="AG470" i="4"/>
  <c r="AM478" i="4"/>
  <c r="AG478" i="4"/>
  <c r="AM486" i="4"/>
  <c r="AG486" i="4"/>
  <c r="AN502" i="4"/>
  <c r="AG502" i="4"/>
  <c r="AM510" i="4"/>
  <c r="AG510" i="4"/>
  <c r="AM518" i="4"/>
  <c r="AG518" i="4"/>
  <c r="AM526" i="4"/>
  <c r="AG526" i="4"/>
  <c r="AM550" i="4"/>
  <c r="AG550" i="4"/>
  <c r="AM566" i="4"/>
  <c r="AG566" i="4"/>
  <c r="AM598" i="4"/>
  <c r="AG598" i="4"/>
  <c r="AG126" i="4"/>
  <c r="AG158" i="4"/>
  <c r="AG46" i="4"/>
  <c r="AM7" i="4"/>
  <c r="AG7" i="4"/>
  <c r="AM15" i="4"/>
  <c r="AG15" i="4"/>
  <c r="AM23" i="4"/>
  <c r="AG23" i="4"/>
  <c r="AM31" i="4"/>
  <c r="AG31" i="4"/>
  <c r="AM39" i="4"/>
  <c r="AG39" i="4"/>
  <c r="AM55" i="4"/>
  <c r="AG55" i="4"/>
  <c r="AM63" i="4"/>
  <c r="AG63" i="4"/>
  <c r="AM71" i="4"/>
  <c r="AG71" i="4"/>
  <c r="AM95" i="4"/>
  <c r="AG95" i="4"/>
  <c r="AM103" i="4"/>
  <c r="AG103" i="4"/>
  <c r="AM111" i="4"/>
  <c r="AG111" i="4"/>
  <c r="AM119" i="4"/>
  <c r="AG119" i="4"/>
  <c r="AM143" i="4"/>
  <c r="AG143" i="4"/>
  <c r="AM151" i="4"/>
  <c r="AG151" i="4"/>
  <c r="AM159" i="4"/>
  <c r="AG159" i="4"/>
  <c r="AM167" i="4"/>
  <c r="AG167" i="4"/>
  <c r="AM183" i="4"/>
  <c r="AG183" i="4"/>
  <c r="AM191" i="4"/>
  <c r="AG191" i="4"/>
  <c r="AM215" i="4"/>
  <c r="AG215" i="4"/>
  <c r="AM223" i="4"/>
  <c r="AG223" i="4"/>
  <c r="AM231" i="4"/>
  <c r="AG231" i="4"/>
  <c r="AM239" i="4"/>
  <c r="AG239" i="4"/>
  <c r="AM247" i="4"/>
  <c r="AG247" i="4"/>
  <c r="AM263" i="4"/>
  <c r="AG263" i="4"/>
  <c r="AM271" i="4"/>
  <c r="AG271" i="4"/>
  <c r="AM287" i="4"/>
  <c r="AG287" i="4"/>
  <c r="AM295" i="4"/>
  <c r="AG295" i="4"/>
  <c r="AM311" i="4"/>
  <c r="AG311" i="4"/>
  <c r="AM319" i="4"/>
  <c r="AG319" i="4"/>
  <c r="AM327" i="4"/>
  <c r="AG327" i="4"/>
  <c r="AM335" i="4"/>
  <c r="AG335" i="4"/>
  <c r="AM343" i="4"/>
  <c r="AG343" i="4"/>
  <c r="AM359" i="4"/>
  <c r="AG359" i="4"/>
  <c r="AM367" i="4"/>
  <c r="AG367" i="4"/>
  <c r="AM375" i="4"/>
  <c r="AG375" i="4"/>
  <c r="AM383" i="4"/>
  <c r="AG383" i="4"/>
  <c r="AM391" i="4"/>
  <c r="AG391" i="4"/>
  <c r="AM407" i="4"/>
  <c r="AG407" i="4"/>
  <c r="AM415" i="4"/>
  <c r="AG415" i="4"/>
  <c r="AM423" i="4"/>
  <c r="AG423" i="4"/>
  <c r="AM439" i="4"/>
  <c r="AG439" i="4"/>
  <c r="AM455" i="4"/>
  <c r="AG455" i="4"/>
  <c r="AM471" i="4"/>
  <c r="AG471" i="4"/>
  <c r="AM487" i="4"/>
  <c r="AG487" i="4"/>
  <c r="AM519" i="4"/>
  <c r="AG519" i="4"/>
  <c r="AM527" i="4"/>
  <c r="AG527" i="4"/>
  <c r="AM535" i="4"/>
  <c r="AG535" i="4"/>
  <c r="AM567" i="4"/>
  <c r="AG567" i="4"/>
  <c r="AM575" i="4"/>
  <c r="AG575" i="4"/>
  <c r="AM583" i="4"/>
  <c r="AG583" i="4"/>
  <c r="AM591" i="4"/>
  <c r="AG591" i="4"/>
  <c r="AM599" i="4"/>
  <c r="AG599" i="4"/>
  <c r="AG351" i="4"/>
  <c r="AG495" i="4"/>
  <c r="AG350" i="4"/>
  <c r="AM8" i="4"/>
  <c r="AG8" i="4"/>
  <c r="AM16" i="4"/>
  <c r="AG16" i="4"/>
  <c r="AM24" i="4"/>
  <c r="AG24" i="4"/>
  <c r="AM32" i="4"/>
  <c r="AG32" i="4"/>
  <c r="AM40" i="4"/>
  <c r="AG40" i="4"/>
  <c r="AM56" i="4"/>
  <c r="AG56" i="4"/>
  <c r="AM64" i="4"/>
  <c r="AG64" i="4"/>
  <c r="AM88" i="4"/>
  <c r="AG88" i="4"/>
  <c r="AM96" i="4"/>
  <c r="AG96" i="4"/>
  <c r="AM104" i="4"/>
  <c r="AG104" i="4"/>
  <c r="AN112" i="4"/>
  <c r="AG112" i="4"/>
  <c r="AM120" i="4"/>
  <c r="AG120" i="4"/>
  <c r="AM136" i="4"/>
  <c r="AG136" i="4"/>
  <c r="AM144" i="4"/>
  <c r="AG144" i="4"/>
  <c r="AM152" i="4"/>
  <c r="AG152" i="4"/>
  <c r="AM168" i="4"/>
  <c r="AG168" i="4"/>
  <c r="AM184" i="4"/>
  <c r="AG184" i="4"/>
  <c r="AM192" i="4"/>
  <c r="AG192" i="4"/>
  <c r="AM200" i="4"/>
  <c r="AG200" i="4"/>
  <c r="AM232" i="4"/>
  <c r="AG232" i="4"/>
  <c r="AM240" i="4"/>
  <c r="AG240" i="4"/>
  <c r="AM248" i="4"/>
  <c r="AG248" i="4"/>
  <c r="AM264" i="4"/>
  <c r="AG264" i="4"/>
  <c r="AM272" i="4"/>
  <c r="AG272" i="4"/>
  <c r="AM288" i="4"/>
  <c r="AG288" i="4"/>
  <c r="AM312" i="4"/>
  <c r="AG312" i="4"/>
  <c r="AM320" i="4"/>
  <c r="AG320" i="4"/>
  <c r="AM336" i="4"/>
  <c r="AG336" i="4"/>
  <c r="AM344" i="4"/>
  <c r="AG344" i="4"/>
  <c r="AM368" i="4"/>
  <c r="AG368" i="4"/>
  <c r="AM384" i="4"/>
  <c r="AG384" i="4"/>
  <c r="AM392" i="4"/>
  <c r="AG392" i="4"/>
  <c r="AM408" i="4"/>
  <c r="AG408" i="4"/>
  <c r="AM416" i="4"/>
  <c r="AG416" i="4"/>
  <c r="AM432" i="4"/>
  <c r="AG432" i="4"/>
  <c r="AM440" i="4"/>
  <c r="AG440" i="4"/>
  <c r="AM456" i="4"/>
  <c r="AG456" i="4"/>
  <c r="AM480" i="4"/>
  <c r="AG480" i="4"/>
  <c r="AM488" i="4"/>
  <c r="AG488" i="4"/>
  <c r="AN504" i="4"/>
  <c r="AG504" i="4"/>
  <c r="AM528" i="4"/>
  <c r="AG528" i="4"/>
  <c r="AM536" i="4"/>
  <c r="AG536" i="4"/>
  <c r="AM544" i="4"/>
  <c r="AG544" i="4"/>
  <c r="AM552" i="4"/>
  <c r="AG552" i="4"/>
  <c r="AM576" i="4"/>
  <c r="AG576" i="4"/>
  <c r="AM592" i="4"/>
  <c r="AG592" i="4"/>
  <c r="AM600" i="4"/>
  <c r="AG600" i="4"/>
  <c r="AG568" i="4"/>
  <c r="AG494" i="4"/>
  <c r="AG424" i="4"/>
  <c r="AG30" i="4"/>
  <c r="AG304" i="4"/>
  <c r="AG560" i="4"/>
  <c r="AG303" i="4"/>
  <c r="AG590" i="4"/>
  <c r="AG559" i="4"/>
  <c r="AG448" i="4"/>
  <c r="AG376" i="4"/>
  <c r="AG334" i="4"/>
  <c r="AG302" i="4"/>
  <c r="AG224" i="4"/>
  <c r="AG558" i="4"/>
  <c r="AG447" i="4"/>
  <c r="AG520" i="4"/>
  <c r="AG446" i="4"/>
  <c r="AG256" i="4"/>
  <c r="AG255" i="4"/>
  <c r="AG400" i="4"/>
  <c r="AG254" i="4"/>
  <c r="AG208" i="4"/>
  <c r="AG176" i="4"/>
  <c r="AG512" i="4"/>
  <c r="AG127" i="4"/>
  <c r="AG80" i="4"/>
  <c r="AG48" i="4"/>
  <c r="AG441" i="4"/>
  <c r="AG249" i="4"/>
  <c r="AG554" i="4"/>
  <c r="AG481" i="4"/>
  <c r="AG42" i="4"/>
  <c r="AG553" i="4"/>
  <c r="AG506" i="4"/>
  <c r="AG241" i="4"/>
  <c r="AG169" i="4"/>
  <c r="AG113" i="4"/>
  <c r="AG41" i="4"/>
  <c r="AG458" i="4"/>
  <c r="AG218" i="4"/>
  <c r="AG162" i="4"/>
  <c r="AG90" i="4"/>
  <c r="AG457" i="4"/>
  <c r="AG217" i="4"/>
  <c r="AG161" i="4"/>
  <c r="AG89" i="4"/>
  <c r="AG545" i="4"/>
  <c r="AG498" i="4"/>
  <c r="AG409" i="4"/>
  <c r="AG362" i="4"/>
  <c r="AG266" i="4"/>
  <c r="AG210" i="4"/>
  <c r="AG138" i="4"/>
  <c r="AG82" i="4"/>
  <c r="AG10" i="4"/>
  <c r="AG577" i="4"/>
  <c r="AG321" i="4"/>
  <c r="AG529" i="4"/>
  <c r="AG393" i="4"/>
  <c r="AG193" i="4"/>
  <c r="AG121" i="4"/>
  <c r="AG65" i="4"/>
  <c r="AG601" i="4"/>
  <c r="AG434" i="4"/>
  <c r="AG345" i="4"/>
  <c r="AG297" i="4"/>
  <c r="AG242" i="4"/>
  <c r="AG170" i="4"/>
  <c r="AG114" i="4"/>
  <c r="AG433" i="4"/>
  <c r="AG386" i="4"/>
  <c r="AG290" i="4"/>
  <c r="AG594" i="4"/>
  <c r="AG505" i="4"/>
  <c r="AG385" i="4"/>
  <c r="AG338" i="4"/>
  <c r="AG289" i="4"/>
  <c r="AG34" i="4"/>
  <c r="AG593" i="4"/>
  <c r="AG546" i="4"/>
  <c r="AG410" i="4"/>
  <c r="AG337" i="4"/>
  <c r="AG33" i="4"/>
  <c r="AG570" i="4"/>
  <c r="AG497" i="4"/>
  <c r="AG450" i="4"/>
  <c r="AG361" i="4"/>
  <c r="AG314" i="4"/>
  <c r="AG265" i="4"/>
  <c r="AG209" i="4"/>
  <c r="AG137" i="4"/>
  <c r="AG81" i="4"/>
  <c r="AG9" i="4"/>
  <c r="AG597" i="4"/>
  <c r="AG581" i="4"/>
  <c r="AG565" i="4"/>
  <c r="AG549" i="4"/>
  <c r="AG533" i="4"/>
  <c r="AG517" i="4"/>
  <c r="AG501" i="4"/>
  <c r="AG485" i="4"/>
  <c r="AG469" i="4"/>
  <c r="AG453" i="4"/>
  <c r="AG437" i="4"/>
  <c r="AG421" i="4"/>
  <c r="AG405" i="4"/>
  <c r="AG389" i="4"/>
  <c r="AG373" i="4"/>
  <c r="AG357" i="4"/>
  <c r="AG341" i="4"/>
  <c r="AG325" i="4"/>
  <c r="AG309" i="4"/>
  <c r="AG293" i="4"/>
  <c r="AG277" i="4"/>
  <c r="AG261" i="4"/>
  <c r="AG245" i="4"/>
  <c r="AG229" i="4"/>
  <c r="AG213" i="4"/>
  <c r="AG197" i="4"/>
  <c r="AG181" i="4"/>
  <c r="AG165" i="4"/>
  <c r="AG149" i="4"/>
  <c r="AG133" i="4"/>
  <c r="AG117" i="4"/>
  <c r="AG101" i="4"/>
  <c r="AG85" i="4"/>
  <c r="AG69" i="4"/>
  <c r="AG53" i="4"/>
  <c r="AG37" i="4"/>
  <c r="AG21" i="4"/>
  <c r="AG5" i="4"/>
  <c r="AG596" i="4"/>
  <c r="AG580" i="4"/>
  <c r="AG564" i="4"/>
  <c r="AG548" i="4"/>
  <c r="AG532" i="4"/>
  <c r="AG516" i="4"/>
  <c r="AG500" i="4"/>
  <c r="AG484" i="4"/>
  <c r="AG468" i="4"/>
  <c r="AG452" i="4"/>
  <c r="AG436" i="4"/>
  <c r="AG420" i="4"/>
  <c r="AG404" i="4"/>
  <c r="AG388" i="4"/>
  <c r="AG372" i="4"/>
  <c r="AG356" i="4"/>
  <c r="AG340" i="4"/>
  <c r="AG324" i="4"/>
  <c r="AG308" i="4"/>
  <c r="AG292" i="4"/>
  <c r="AG276" i="4"/>
  <c r="AG260" i="4"/>
  <c r="AG244" i="4"/>
  <c r="AG228" i="4"/>
  <c r="AG212" i="4"/>
  <c r="AG196" i="4"/>
  <c r="AG180" i="4"/>
  <c r="AG164" i="4"/>
  <c r="AG148" i="4"/>
  <c r="AG132" i="4"/>
  <c r="AG116" i="4"/>
  <c r="AG100" i="4"/>
  <c r="AG84" i="4"/>
  <c r="AG68" i="4"/>
  <c r="AG52" i="4"/>
  <c r="AG36" i="4"/>
  <c r="AG20" i="4"/>
  <c r="AG4" i="4"/>
  <c r="AG595" i="4"/>
  <c r="AG579" i="4"/>
  <c r="AG563" i="4"/>
  <c r="AG547" i="4"/>
  <c r="AG531" i="4"/>
  <c r="AG515" i="4"/>
  <c r="AG499" i="4"/>
  <c r="AG483" i="4"/>
  <c r="AG467" i="4"/>
  <c r="AG451" i="4"/>
  <c r="AG435" i="4"/>
  <c r="AG419" i="4"/>
  <c r="AG403" i="4"/>
  <c r="AG387" i="4"/>
  <c r="AG371" i="4"/>
  <c r="AG355" i="4"/>
  <c r="AG339" i="4"/>
  <c r="AG323" i="4"/>
  <c r="AG307" i="4"/>
  <c r="AG291" i="4"/>
  <c r="AG275" i="4"/>
  <c r="AG259" i="4"/>
  <c r="AG243" i="4"/>
  <c r="AG227" i="4"/>
  <c r="AG211" i="4"/>
  <c r="AG195" i="4"/>
  <c r="AG179" i="4"/>
  <c r="AG163" i="4"/>
  <c r="AG147" i="4"/>
  <c r="AG131" i="4"/>
  <c r="AG115" i="4"/>
  <c r="AG99" i="4"/>
  <c r="AG83" i="4"/>
  <c r="AG67" i="4"/>
  <c r="AG51" i="4"/>
  <c r="AG35" i="4"/>
  <c r="AG19" i="4"/>
  <c r="AG3" i="4"/>
  <c r="AN123" i="4"/>
  <c r="AN238" i="4"/>
  <c r="AN115" i="4"/>
  <c r="AN559" i="4"/>
  <c r="AM454" i="4"/>
  <c r="AM523" i="4"/>
  <c r="AM504" i="4"/>
  <c r="AM402" i="4"/>
  <c r="AM317" i="4"/>
  <c r="AM404" i="4"/>
  <c r="AM6" i="4"/>
  <c r="AM20" i="4"/>
  <c r="AM502" i="4"/>
  <c r="AM116" i="4"/>
  <c r="AM112" i="4"/>
  <c r="AM403" i="4"/>
  <c r="AM426" i="4"/>
  <c r="AH112" i="1"/>
  <c r="AH115" i="1"/>
  <c r="AH402" i="1"/>
  <c r="AH403" i="1"/>
  <c r="AH404" i="1"/>
  <c r="AH426" i="1"/>
  <c r="AH116" i="1"/>
  <c r="AH123" i="1"/>
  <c r="AH238" i="1"/>
  <c r="AH317" i="1"/>
  <c r="AH454" i="1"/>
  <c r="AH502" i="1"/>
  <c r="AH504" i="1"/>
  <c r="AH523" i="1"/>
  <c r="AH559" i="1"/>
  <c r="AH20" i="1"/>
  <c r="AK133" i="4" l="1"/>
  <c r="AK87" i="4"/>
  <c r="AK508" i="4"/>
  <c r="AK536" i="4"/>
  <c r="AK568" i="4"/>
  <c r="AK259" i="4"/>
  <c r="AK60" i="4"/>
  <c r="AK381" i="4"/>
  <c r="AK567" i="4"/>
  <c r="AK269" i="4"/>
  <c r="AK562" i="4"/>
  <c r="AK197" i="4"/>
  <c r="AK291" i="4"/>
  <c r="AK10" i="4"/>
  <c r="AK512" i="4"/>
  <c r="AK15" i="4"/>
  <c r="AK213" i="4"/>
  <c r="AK466" i="4"/>
  <c r="AK576" i="4"/>
  <c r="AK593" i="4"/>
  <c r="AK391" i="4"/>
  <c r="AJ321" i="4"/>
  <c r="AK321" i="4" s="1"/>
  <c r="AK330" i="4"/>
  <c r="AK366" i="4"/>
  <c r="AK382" i="4"/>
  <c r="AK398" i="4"/>
  <c r="AK430" i="4"/>
  <c r="AK303" i="4"/>
  <c r="AK450" i="4"/>
  <c r="AK499" i="4"/>
  <c r="AK210" i="4"/>
  <c r="AK587" i="4"/>
  <c r="AK490" i="4"/>
  <c r="AJ424" i="4"/>
  <c r="AK424" i="4" s="1"/>
  <c r="AK274" i="4"/>
  <c r="AK323" i="4"/>
  <c r="AK579" i="4"/>
  <c r="AK58" i="4"/>
  <c r="AK506" i="4"/>
  <c r="AK97" i="4"/>
  <c r="AK63" i="4"/>
  <c r="AK327" i="4"/>
  <c r="AK185" i="4"/>
  <c r="AK216" i="4"/>
  <c r="AK149" i="4"/>
  <c r="AK3" i="4"/>
  <c r="AK531" i="4"/>
  <c r="AJ395" i="4"/>
  <c r="AK339" i="4"/>
  <c r="AJ571" i="4"/>
  <c r="AK595" i="4"/>
  <c r="AK215" i="4"/>
  <c r="AK74" i="4"/>
  <c r="AK266" i="4"/>
  <c r="AK162" i="4"/>
  <c r="AK95" i="4"/>
  <c r="AJ180" i="4"/>
  <c r="AK467" i="4"/>
  <c r="AK144" i="4"/>
  <c r="AK524" i="4"/>
  <c r="AK342" i="4"/>
  <c r="AK504" i="4"/>
  <c r="AK484" i="4"/>
  <c r="AK317" i="4"/>
  <c r="AK374" i="4"/>
  <c r="AK4" i="4"/>
  <c r="AK515" i="4"/>
  <c r="AK331" i="4"/>
  <c r="AK538" i="4"/>
  <c r="AK448" i="4"/>
  <c r="AJ468" i="4"/>
  <c r="AK468" i="4" s="1"/>
  <c r="AK423" i="4"/>
  <c r="AK59" i="4"/>
  <c r="AK344" i="4"/>
  <c r="AK558" i="4"/>
  <c r="AK57" i="4"/>
  <c r="AK26" i="4"/>
  <c r="AK514" i="4"/>
  <c r="AK511" i="4"/>
  <c r="AK123" i="4"/>
  <c r="AK102" i="4"/>
  <c r="AK73" i="4"/>
  <c r="AK455" i="4"/>
  <c r="AK104" i="4"/>
  <c r="AK516" i="4"/>
  <c r="AK119" i="4"/>
  <c r="AK34" i="4"/>
  <c r="AK384" i="4"/>
  <c r="AK476" i="4"/>
  <c r="AK105" i="4"/>
  <c r="AK600" i="4"/>
  <c r="AK250" i="4"/>
  <c r="AK548" i="4"/>
  <c r="AK2" i="4"/>
  <c r="AK539" i="4"/>
  <c r="AK407" i="4"/>
  <c r="AK571" i="4"/>
  <c r="AK47" i="4"/>
  <c r="AK412" i="4"/>
  <c r="AK392" i="4"/>
  <c r="AK324" i="4"/>
  <c r="AK79" i="4"/>
  <c r="AK186" i="4"/>
  <c r="AK445" i="4"/>
  <c r="AK395" i="4"/>
  <c r="AK125" i="4"/>
  <c r="AK230" i="4"/>
  <c r="AK456" i="4"/>
  <c r="AK46" i="4"/>
  <c r="AK116" i="4"/>
  <c r="AK204" i="4"/>
  <c r="AK45" i="4"/>
  <c r="AK347" i="4"/>
  <c r="AK525" i="4"/>
  <c r="AK77" i="4"/>
  <c r="AK272" i="4"/>
  <c r="AK590" i="4"/>
  <c r="AK132" i="4"/>
  <c r="AK388" i="4"/>
  <c r="AK37" i="4"/>
  <c r="AK98" i="4"/>
  <c r="AK131" i="4"/>
  <c r="AK522" i="4"/>
  <c r="AK385" i="4"/>
  <c r="AK315" i="4"/>
  <c r="AK493" i="4"/>
  <c r="AK29" i="4"/>
  <c r="AK6" i="4"/>
  <c r="AK17" i="4"/>
  <c r="AK206" i="4"/>
  <c r="AK542" i="4"/>
  <c r="AK106" i="4"/>
  <c r="AK148" i="4"/>
  <c r="AK53" i="4"/>
  <c r="AK146" i="4"/>
  <c r="AK147" i="4"/>
  <c r="AK449" i="4"/>
  <c r="AK207" i="4"/>
  <c r="AK271" i="4"/>
  <c r="AK235" i="4"/>
  <c r="AK251" i="4"/>
  <c r="AK477" i="4"/>
  <c r="AK13" i="4"/>
  <c r="AK496" i="4"/>
  <c r="AK254" i="4"/>
  <c r="AJ415" i="4"/>
  <c r="AK415" i="4" s="1"/>
  <c r="AK295" i="4"/>
  <c r="AK411" i="4"/>
  <c r="AK589" i="4"/>
  <c r="AK364" i="4"/>
  <c r="AK570" i="4"/>
  <c r="AK526" i="4"/>
  <c r="AK5" i="4"/>
  <c r="AK355" i="4"/>
  <c r="AK231" i="4"/>
  <c r="AK426" i="4"/>
  <c r="AK127" i="4"/>
  <c r="AK248" i="4"/>
  <c r="AK78" i="4"/>
  <c r="AK164" i="4"/>
  <c r="AK69" i="4"/>
  <c r="AK163" i="4"/>
  <c r="AK23" i="4"/>
  <c r="AK234" i="4"/>
  <c r="AK396" i="4"/>
  <c r="AK550" i="4"/>
  <c r="AK14" i="4"/>
  <c r="AK180" i="4"/>
  <c r="AK85" i="4"/>
  <c r="AK435" i="4"/>
  <c r="AK39" i="4"/>
  <c r="AK434" i="4"/>
  <c r="AK559" i="4"/>
  <c r="AK363" i="4"/>
  <c r="AK187" i="4"/>
  <c r="AK429" i="4"/>
  <c r="AK556" i="4"/>
  <c r="AK54" i="4"/>
  <c r="AK310" i="4"/>
  <c r="AK420" i="4"/>
  <c r="AK419" i="4"/>
  <c r="AK503" i="4"/>
  <c r="AK333" i="4"/>
  <c r="AK219" i="4"/>
  <c r="AK588" i="4"/>
  <c r="AK452" i="4"/>
  <c r="AK101" i="4"/>
  <c r="AK195" i="4"/>
  <c r="AK451" i="4"/>
  <c r="AK599" i="4"/>
  <c r="AK346" i="4"/>
  <c r="AK397" i="4"/>
  <c r="AK70" i="4"/>
  <c r="AK326" i="4"/>
  <c r="AK582" i="4"/>
  <c r="AK41" i="4"/>
  <c r="AK313" i="4"/>
  <c r="AK40" i="4"/>
  <c r="AK472" i="4"/>
  <c r="AJ358" i="4"/>
  <c r="AK358" i="4" s="1"/>
  <c r="AJ543" i="4"/>
  <c r="AK543" i="4" s="1"/>
  <c r="AJ432" i="4"/>
  <c r="AK432" i="4" s="1"/>
  <c r="AJ340" i="4"/>
  <c r="AK340" i="4" s="1"/>
  <c r="AJ344" i="4"/>
  <c r="AJ471" i="4"/>
  <c r="AK471" i="4" s="1"/>
  <c r="AJ196" i="4"/>
  <c r="AK196" i="4" s="1"/>
  <c r="AJ517" i="4"/>
  <c r="AK517" i="4" s="1"/>
  <c r="AJ576" i="4"/>
  <c r="AJ551" i="4"/>
  <c r="AK551" i="4" s="1"/>
  <c r="AJ578" i="4"/>
  <c r="AK578" i="4" s="1"/>
  <c r="AJ510" i="4"/>
  <c r="AK510" i="4" s="1"/>
  <c r="AJ552" i="4"/>
  <c r="AK552" i="4" s="1"/>
  <c r="AJ598" i="4"/>
  <c r="AK598" i="4" s="1"/>
  <c r="AJ542" i="4"/>
  <c r="AJ549" i="4"/>
  <c r="AK549" i="4" s="1"/>
  <c r="AJ553" i="4"/>
  <c r="AK553" i="4" s="1"/>
  <c r="AJ528" i="4"/>
  <c r="AK528" i="4" s="1"/>
  <c r="AJ550" i="4"/>
  <c r="AJ532" i="4"/>
  <c r="AK532" i="4" s="1"/>
  <c r="AJ512" i="4"/>
  <c r="AJ511" i="4"/>
  <c r="AJ593" i="4"/>
  <c r="AJ118" i="4"/>
  <c r="AK118" i="4" s="1"/>
  <c r="AJ192" i="4"/>
  <c r="AK192" i="4" s="1"/>
  <c r="AJ114" i="4"/>
  <c r="AK114" i="4" s="1"/>
  <c r="AJ124" i="4"/>
  <c r="AK124" i="4" s="1"/>
  <c r="AJ166" i="4"/>
  <c r="AK166" i="4" s="1"/>
  <c r="AJ145" i="4"/>
  <c r="AK145" i="4" s="1"/>
  <c r="AJ322" i="4"/>
  <c r="AK322" i="4" s="1"/>
  <c r="AJ490" i="4"/>
  <c r="AJ333" i="4"/>
  <c r="AJ600" i="4"/>
  <c r="AJ455" i="4"/>
  <c r="AJ199" i="4"/>
  <c r="AK199" i="4" s="1"/>
  <c r="AJ453" i="4"/>
  <c r="AK453" i="4" s="1"/>
  <c r="AJ496" i="4"/>
  <c r="AJ485" i="4"/>
  <c r="AK485" i="4" s="1"/>
  <c r="AJ430" i="4"/>
  <c r="AJ466" i="4"/>
  <c r="AJ464" i="4"/>
  <c r="AK464" i="4" s="1"/>
  <c r="AJ488" i="4"/>
  <c r="AK488" i="4" s="1"/>
  <c r="AJ470" i="4"/>
  <c r="AK470" i="4" s="1"/>
  <c r="AJ489" i="4"/>
  <c r="AK489" i="4" s="1"/>
  <c r="AJ502" i="4"/>
  <c r="AK502" i="4" s="1"/>
  <c r="AJ404" i="4"/>
  <c r="AK404" i="4" s="1"/>
  <c r="AJ518" i="4"/>
  <c r="AK518" i="4" s="1"/>
  <c r="AJ353" i="4"/>
  <c r="AK353" i="4" s="1"/>
  <c r="AJ434" i="4"/>
  <c r="AJ149" i="4"/>
  <c r="AJ579" i="4"/>
  <c r="AJ393" i="4"/>
  <c r="AK393" i="4" s="1"/>
  <c r="AJ451" i="4"/>
  <c r="AJ564" i="4"/>
  <c r="AK564" i="4" s="1"/>
  <c r="AJ341" i="4"/>
  <c r="AK341" i="4" s="1"/>
  <c r="AJ523" i="4"/>
  <c r="AK523" i="4" s="1"/>
  <c r="AJ174" i="4"/>
  <c r="AK174" i="4" s="1"/>
  <c r="AJ189" i="4"/>
  <c r="AK189" i="4" s="1"/>
  <c r="AJ484" i="4"/>
  <c r="AJ591" i="4"/>
  <c r="AK591" i="4" s="1"/>
  <c r="AJ181" i="4"/>
  <c r="AK181" i="4" s="1"/>
  <c r="AJ380" i="4"/>
  <c r="AK380" i="4" s="1"/>
  <c r="AJ493" i="4"/>
  <c r="AJ491" i="4"/>
  <c r="AK491" i="4" s="1"/>
  <c r="AJ411" i="4"/>
  <c r="AJ188" i="4"/>
  <c r="AK188" i="4" s="1"/>
  <c r="AJ176" i="4"/>
  <c r="AK176" i="4" s="1"/>
  <c r="AJ185" i="4"/>
  <c r="AJ421" i="4"/>
  <c r="AK421" i="4" s="1"/>
  <c r="AJ390" i="4"/>
  <c r="AK390" i="4" s="1"/>
  <c r="AJ309" i="4"/>
  <c r="AK309" i="4" s="1"/>
  <c r="AJ392" i="4"/>
  <c r="AJ352" i="4"/>
  <c r="AK352" i="4" s="1"/>
  <c r="AJ328" i="4"/>
  <c r="AK328" i="4" s="1"/>
  <c r="AJ324" i="4"/>
  <c r="AJ316" i="4"/>
  <c r="AK316" i="4" s="1"/>
  <c r="AJ376" i="4"/>
  <c r="AK376" i="4" s="1"/>
  <c r="AJ318" i="4"/>
  <c r="AK318" i="4" s="1"/>
  <c r="AJ327" i="4"/>
  <c r="AJ505" i="4"/>
  <c r="AK505" i="4" s="1"/>
  <c r="AJ522" i="4"/>
  <c r="AJ397" i="4"/>
  <c r="AJ548" i="4"/>
  <c r="AJ155" i="4"/>
  <c r="AK155" i="4" s="1"/>
  <c r="AJ119" i="4"/>
  <c r="AJ120" i="4"/>
  <c r="AK120" i="4" s="1"/>
  <c r="AJ164" i="4"/>
  <c r="AJ3" i="4"/>
  <c r="AJ19" i="4"/>
  <c r="AK19" i="4" s="1"/>
  <c r="AJ35" i="4"/>
  <c r="AK35" i="4" s="1"/>
  <c r="AJ51" i="4"/>
  <c r="AK51" i="4" s="1"/>
  <c r="AJ67" i="4"/>
  <c r="AK67" i="4" s="1"/>
  <c r="AJ83" i="4"/>
  <c r="AK83" i="4" s="1"/>
  <c r="AJ99" i="4"/>
  <c r="AK99" i="4" s="1"/>
  <c r="AJ5" i="4"/>
  <c r="AJ37" i="4"/>
  <c r="AJ69" i="4"/>
  <c r="AJ101" i="4"/>
  <c r="AJ6" i="4"/>
  <c r="AJ38" i="4"/>
  <c r="AK38" i="4" s="1"/>
  <c r="AJ70" i="4"/>
  <c r="AJ86" i="4"/>
  <c r="AK86" i="4" s="1"/>
  <c r="AJ4" i="4"/>
  <c r="AJ20" i="4"/>
  <c r="AK20" i="4" s="1"/>
  <c r="AJ36" i="4"/>
  <c r="AK36" i="4" s="1"/>
  <c r="AJ52" i="4"/>
  <c r="AK52" i="4" s="1"/>
  <c r="AJ68" i="4"/>
  <c r="AK68" i="4" s="1"/>
  <c r="AJ84" i="4"/>
  <c r="AK84" i="4" s="1"/>
  <c r="AJ100" i="4"/>
  <c r="AK100" i="4" s="1"/>
  <c r="AJ21" i="4"/>
  <c r="AK21" i="4" s="1"/>
  <c r="AJ53" i="4"/>
  <c r="AJ85" i="4"/>
  <c r="AJ22" i="4"/>
  <c r="AK22" i="4" s="1"/>
  <c r="AJ54" i="4"/>
  <c r="AJ7" i="4"/>
  <c r="AK7" i="4" s="1"/>
  <c r="AJ27" i="4"/>
  <c r="AK27" i="4" s="1"/>
  <c r="AJ47" i="4"/>
  <c r="AJ71" i="4"/>
  <c r="AK71" i="4" s="1"/>
  <c r="AJ91" i="4"/>
  <c r="AK91" i="4" s="1"/>
  <c r="AJ10" i="4"/>
  <c r="AJ74" i="4"/>
  <c r="AJ11" i="4"/>
  <c r="AK11" i="4" s="1"/>
  <c r="AJ75" i="4"/>
  <c r="AK75" i="4" s="1"/>
  <c r="AJ32" i="4"/>
  <c r="AK32" i="4" s="1"/>
  <c r="AJ76" i="4"/>
  <c r="AK76" i="4" s="1"/>
  <c r="AJ33" i="4"/>
  <c r="AK33" i="4" s="1"/>
  <c r="AJ97" i="4"/>
  <c r="AJ14" i="4"/>
  <c r="AJ98" i="4"/>
  <c r="AJ15" i="4"/>
  <c r="AJ40" i="4"/>
  <c r="AJ8" i="4"/>
  <c r="AK8" i="4" s="1"/>
  <c r="AJ28" i="4"/>
  <c r="AK28" i="4" s="1"/>
  <c r="AJ48" i="4"/>
  <c r="AK48" i="4" s="1"/>
  <c r="AJ72" i="4"/>
  <c r="AK72" i="4" s="1"/>
  <c r="AJ92" i="4"/>
  <c r="AK92" i="4" s="1"/>
  <c r="AJ30" i="4"/>
  <c r="AK30" i="4" s="1"/>
  <c r="AJ50" i="4"/>
  <c r="AK50" i="4" s="1"/>
  <c r="AJ94" i="4"/>
  <c r="AK94" i="4" s="1"/>
  <c r="AJ31" i="4"/>
  <c r="AK31" i="4" s="1"/>
  <c r="AJ95" i="4"/>
  <c r="AJ12" i="4"/>
  <c r="AK12" i="4" s="1"/>
  <c r="AJ96" i="4"/>
  <c r="AK96" i="4" s="1"/>
  <c r="AJ13" i="4"/>
  <c r="AJ77" i="4"/>
  <c r="AJ34" i="4"/>
  <c r="AJ78" i="4"/>
  <c r="AJ39" i="4"/>
  <c r="AJ79" i="4"/>
  <c r="AJ16" i="4"/>
  <c r="AK16" i="4" s="1"/>
  <c r="AJ80" i="4"/>
  <c r="AK80" i="4" s="1"/>
  <c r="AJ9" i="4"/>
  <c r="AK9" i="4" s="1"/>
  <c r="AJ29" i="4"/>
  <c r="AJ49" i="4"/>
  <c r="AK49" i="4" s="1"/>
  <c r="AJ73" i="4"/>
  <c r="AJ93" i="4"/>
  <c r="AK93" i="4" s="1"/>
  <c r="AJ55" i="4"/>
  <c r="AK55" i="4" s="1"/>
  <c r="AJ56" i="4"/>
  <c r="AK56" i="4" s="1"/>
  <c r="AJ57" i="4"/>
  <c r="AJ58" i="4"/>
  <c r="AJ59" i="4"/>
  <c r="AJ60" i="4"/>
  <c r="AJ17" i="4"/>
  <c r="AJ65" i="4"/>
  <c r="AK65" i="4" s="1"/>
  <c r="AJ90" i="4"/>
  <c r="AK90" i="4" s="1"/>
  <c r="AJ46" i="4"/>
  <c r="AJ61" i="4"/>
  <c r="AK61" i="4" s="1"/>
  <c r="AJ62" i="4"/>
  <c r="AK62" i="4" s="1"/>
  <c r="AJ18" i="4"/>
  <c r="AK18" i="4" s="1"/>
  <c r="AJ66" i="4"/>
  <c r="AK66" i="4" s="1"/>
  <c r="AJ23" i="4"/>
  <c r="AJ81" i="4"/>
  <c r="AK81" i="4" s="1"/>
  <c r="AJ42" i="4"/>
  <c r="AK42" i="4" s="1"/>
  <c r="AJ43" i="4"/>
  <c r="AK43" i="4" s="1"/>
  <c r="AJ44" i="4"/>
  <c r="AK44" i="4" s="1"/>
  <c r="AJ45" i="4"/>
  <c r="AJ63" i="4"/>
  <c r="AJ64" i="4"/>
  <c r="AK64" i="4" s="1"/>
  <c r="AJ24" i="4"/>
  <c r="AK24" i="4" s="1"/>
  <c r="AJ82" i="4"/>
  <c r="AK82" i="4" s="1"/>
  <c r="AJ25" i="4"/>
  <c r="AK25" i="4" s="1"/>
  <c r="AJ87" i="4"/>
  <c r="AJ26" i="4"/>
  <c r="AJ88" i="4"/>
  <c r="AK88" i="4" s="1"/>
  <c r="AJ2" i="4"/>
  <c r="AJ41" i="4"/>
  <c r="AJ89" i="4"/>
  <c r="AK89" i="4" s="1"/>
  <c r="AJ386" i="4"/>
  <c r="AK386" i="4" s="1"/>
  <c r="AJ304" i="4"/>
  <c r="AK304" i="4" s="1"/>
  <c r="AJ348" i="4"/>
  <c r="AK348" i="4" s="1"/>
  <c r="AJ306" i="4"/>
  <c r="AK306" i="4" s="1"/>
  <c r="AJ401" i="4"/>
  <c r="AK401" i="4" s="1"/>
  <c r="AJ363" i="4"/>
  <c r="AJ302" i="4"/>
  <c r="AK302" i="4" s="1"/>
  <c r="AJ385" i="4"/>
  <c r="AJ303" i="4"/>
  <c r="AJ346" i="4"/>
  <c r="AJ347" i="4"/>
  <c r="AJ305" i="4"/>
  <c r="AK305" i="4" s="1"/>
  <c r="AJ400" i="4"/>
  <c r="AK400" i="4" s="1"/>
  <c r="AJ361" i="4"/>
  <c r="AK361" i="4" s="1"/>
  <c r="AJ310" i="4"/>
  <c r="AJ362" i="4"/>
  <c r="AK362" i="4" s="1"/>
  <c r="AJ320" i="4"/>
  <c r="AK320" i="4" s="1"/>
  <c r="AJ345" i="4"/>
  <c r="AK345" i="4" s="1"/>
  <c r="AJ399" i="4"/>
  <c r="AK399" i="4" s="1"/>
  <c r="AJ364" i="4"/>
  <c r="AJ414" i="4"/>
  <c r="AK414" i="4" s="1"/>
  <c r="AJ450" i="4"/>
  <c r="AJ454" i="4"/>
  <c r="AK454" i="4" s="1"/>
  <c r="AJ452" i="4"/>
  <c r="AJ343" i="4"/>
  <c r="AK343" i="4" s="1"/>
  <c r="AJ365" i="4"/>
  <c r="AK365" i="4" s="1"/>
  <c r="AJ560" i="4"/>
  <c r="AK560" i="4" s="1"/>
  <c r="AJ367" i="4"/>
  <c r="AK367" i="4" s="1"/>
  <c r="AJ190" i="4"/>
  <c r="AK190" i="4" s="1"/>
  <c r="AJ377" i="4"/>
  <c r="AK377" i="4" s="1"/>
  <c r="AJ335" i="4"/>
  <c r="AK335" i="4" s="1"/>
  <c r="AJ394" i="4"/>
  <c r="AK394" i="4" s="1"/>
  <c r="AJ308" i="4"/>
  <c r="AK308" i="4" s="1"/>
  <c r="AJ167" i="4"/>
  <c r="AK167" i="4" s="1"/>
  <c r="AJ136" i="4"/>
  <c r="AK136" i="4" s="1"/>
  <c r="AJ194" i="4"/>
  <c r="AK194" i="4" s="1"/>
  <c r="AJ198" i="4"/>
  <c r="AK198" i="4" s="1"/>
  <c r="AJ148" i="4"/>
  <c r="AJ514" i="4"/>
  <c r="AJ570" i="4"/>
  <c r="AJ590" i="4"/>
  <c r="AJ516" i="4"/>
  <c r="AJ407" i="4"/>
  <c r="AJ492" i="4"/>
  <c r="AK492" i="4" s="1"/>
  <c r="AJ431" i="4"/>
  <c r="AK431" i="4" s="1"/>
  <c r="AJ472" i="4"/>
  <c r="AJ436" i="4"/>
  <c r="AK436" i="4" s="1"/>
  <c r="AJ561" i="4"/>
  <c r="AK561" i="4" s="1"/>
  <c r="AJ460" i="4"/>
  <c r="AK460" i="4" s="1"/>
  <c r="AJ383" i="4"/>
  <c r="AK383" i="4" s="1"/>
  <c r="AJ557" i="4"/>
  <c r="AK557" i="4" s="1"/>
  <c r="AJ329" i="4"/>
  <c r="AK329" i="4" s="1"/>
  <c r="AJ317" i="4"/>
  <c r="AJ375" i="4"/>
  <c r="AK375" i="4" s="1"/>
  <c r="AJ334" i="4"/>
  <c r="AK334" i="4" s="1"/>
  <c r="AJ389" i="4"/>
  <c r="AK389" i="4" s="1"/>
  <c r="AJ525" i="4"/>
  <c r="AJ113" i="4"/>
  <c r="AK113" i="4" s="1"/>
  <c r="AJ175" i="4"/>
  <c r="AK175" i="4" s="1"/>
  <c r="AJ138" i="4"/>
  <c r="AK138" i="4" s="1"/>
  <c r="AJ132" i="4"/>
  <c r="AJ573" i="4"/>
  <c r="AK573" i="4" s="1"/>
  <c r="AJ529" i="4"/>
  <c r="AK529" i="4" s="1"/>
  <c r="AJ530" i="4"/>
  <c r="AK530" i="4" s="1"/>
  <c r="AJ597" i="4"/>
  <c r="AK597" i="4" s="1"/>
  <c r="AJ459" i="4"/>
  <c r="AK459" i="4" s="1"/>
  <c r="AJ413" i="4"/>
  <c r="AK413" i="4" s="1"/>
  <c r="AJ449" i="4"/>
  <c r="AJ412" i="4"/>
  <c r="AJ420" i="4"/>
  <c r="AJ105" i="4"/>
  <c r="AJ503" i="4"/>
  <c r="AJ521" i="4"/>
  <c r="AK521" i="4" s="1"/>
  <c r="AJ144" i="4"/>
  <c r="AJ381" i="4"/>
  <c r="AJ354" i="4"/>
  <c r="AK354" i="4" s="1"/>
  <c r="AJ315" i="4"/>
  <c r="AJ374" i="4"/>
  <c r="AJ373" i="4"/>
  <c r="AK373" i="4" s="1"/>
  <c r="AJ168" i="4"/>
  <c r="AK168" i="4" s="1"/>
  <c r="AJ162" i="4"/>
  <c r="AJ137" i="4"/>
  <c r="AK137" i="4" s="1"/>
  <c r="AJ156" i="4"/>
  <c r="AK156" i="4" s="1"/>
  <c r="AJ116" i="4"/>
  <c r="AJ513" i="4"/>
  <c r="AK513" i="4" s="1"/>
  <c r="AJ588" i="4"/>
  <c r="AJ589" i="4"/>
  <c r="AJ565" i="4"/>
  <c r="AK565" i="4" s="1"/>
  <c r="AJ106" i="4"/>
  <c r="AJ169" i="4"/>
  <c r="AK169" i="4" s="1"/>
  <c r="AJ191" i="4"/>
  <c r="AK191" i="4" s="1"/>
  <c r="AJ566" i="4"/>
  <c r="AK566" i="4" s="1"/>
  <c r="AJ519" i="4"/>
  <c r="AK519" i="4" s="1"/>
  <c r="AJ368" i="4"/>
  <c r="AK368" i="4" s="1"/>
  <c r="AJ123" i="4"/>
  <c r="AJ172" i="4"/>
  <c r="AK172" i="4" s="1"/>
  <c r="AJ509" i="4"/>
  <c r="AK509" i="4" s="1"/>
  <c r="AJ211" i="4"/>
  <c r="AK211" i="4" s="1"/>
  <c r="AJ227" i="4"/>
  <c r="AK227" i="4" s="1"/>
  <c r="AJ243" i="4"/>
  <c r="AK243" i="4" s="1"/>
  <c r="AJ259" i="4"/>
  <c r="AJ275" i="4"/>
  <c r="AK275" i="4" s="1"/>
  <c r="AJ291" i="4"/>
  <c r="AJ213" i="4"/>
  <c r="AJ245" i="4"/>
  <c r="AK245" i="4" s="1"/>
  <c r="AJ277" i="4"/>
  <c r="AK277" i="4" s="1"/>
  <c r="AJ212" i="4"/>
  <c r="AK212" i="4" s="1"/>
  <c r="AJ228" i="4"/>
  <c r="AK228" i="4" s="1"/>
  <c r="AJ244" i="4"/>
  <c r="AK244" i="4" s="1"/>
  <c r="AJ260" i="4"/>
  <c r="AK260" i="4" s="1"/>
  <c r="AJ276" i="4"/>
  <c r="AK276" i="4" s="1"/>
  <c r="AJ292" i="4"/>
  <c r="AK292" i="4" s="1"/>
  <c r="AJ229" i="4"/>
  <c r="AK229" i="4" s="1"/>
  <c r="AJ261" i="4"/>
  <c r="AK261" i="4" s="1"/>
  <c r="AJ293" i="4"/>
  <c r="AK293" i="4" s="1"/>
  <c r="AJ210" i="4"/>
  <c r="AJ232" i="4"/>
  <c r="AK232" i="4" s="1"/>
  <c r="AJ251" i="4"/>
  <c r="AJ270" i="4"/>
  <c r="AK270" i="4" s="1"/>
  <c r="AJ289" i="4"/>
  <c r="AK289" i="4" s="1"/>
  <c r="AJ216" i="4"/>
  <c r="AJ273" i="4"/>
  <c r="AK273" i="4" s="1"/>
  <c r="AJ255" i="4"/>
  <c r="AK255" i="4" s="1"/>
  <c r="AJ256" i="4"/>
  <c r="AK256" i="4" s="1"/>
  <c r="AJ219" i="4"/>
  <c r="AJ279" i="4"/>
  <c r="AK279" i="4" s="1"/>
  <c r="AJ220" i="4"/>
  <c r="AK220" i="4" s="1"/>
  <c r="AJ280" i="4"/>
  <c r="AK280" i="4" s="1"/>
  <c r="AJ202" i="4"/>
  <c r="AK202" i="4" s="1"/>
  <c r="AJ281" i="4"/>
  <c r="AK281" i="4" s="1"/>
  <c r="AJ214" i="4"/>
  <c r="AK214" i="4" s="1"/>
  <c r="AJ233" i="4"/>
  <c r="AK233" i="4" s="1"/>
  <c r="AJ252" i="4"/>
  <c r="AK252" i="4" s="1"/>
  <c r="AJ271" i="4"/>
  <c r="AJ290" i="4"/>
  <c r="AK290" i="4" s="1"/>
  <c r="AJ254" i="4"/>
  <c r="AJ295" i="4"/>
  <c r="AJ217" i="4"/>
  <c r="AK217" i="4" s="1"/>
  <c r="AJ274" i="4"/>
  <c r="AJ218" i="4"/>
  <c r="AK218" i="4" s="1"/>
  <c r="AJ278" i="4"/>
  <c r="AK278" i="4" s="1"/>
  <c r="AJ257" i="4"/>
  <c r="AK257" i="4" s="1"/>
  <c r="AJ298" i="4"/>
  <c r="AK298" i="4" s="1"/>
  <c r="AJ239" i="4"/>
  <c r="AK239" i="4" s="1"/>
  <c r="AJ299" i="4"/>
  <c r="AK299" i="4" s="1"/>
  <c r="AJ221" i="4"/>
  <c r="AK221" i="4" s="1"/>
  <c r="AJ240" i="4"/>
  <c r="AK240" i="4" s="1"/>
  <c r="AJ300" i="4"/>
  <c r="AK300" i="4" s="1"/>
  <c r="AJ215" i="4"/>
  <c r="AJ234" i="4"/>
  <c r="AJ253" i="4"/>
  <c r="AK253" i="4" s="1"/>
  <c r="AJ272" i="4"/>
  <c r="AJ294" i="4"/>
  <c r="AK294" i="4" s="1"/>
  <c r="AJ235" i="4"/>
  <c r="AJ236" i="4"/>
  <c r="AK236" i="4" s="1"/>
  <c r="AJ296" i="4"/>
  <c r="AK296" i="4" s="1"/>
  <c r="AJ237" i="4"/>
  <c r="AK237" i="4" s="1"/>
  <c r="AJ297" i="4"/>
  <c r="AK297" i="4" s="1"/>
  <c r="AJ238" i="4"/>
  <c r="AK238" i="4" s="1"/>
  <c r="AJ258" i="4"/>
  <c r="AK258" i="4" s="1"/>
  <c r="AJ262" i="4"/>
  <c r="AK262" i="4" s="1"/>
  <c r="AJ203" i="4"/>
  <c r="AK203" i="4" s="1"/>
  <c r="AJ226" i="4"/>
  <c r="AK226" i="4" s="1"/>
  <c r="AJ269" i="4"/>
  <c r="AJ247" i="4"/>
  <c r="AK247" i="4" s="1"/>
  <c r="AJ248" i="4"/>
  <c r="AJ249" i="4"/>
  <c r="AK249" i="4" s="1"/>
  <c r="AJ250" i="4"/>
  <c r="AJ263" i="4"/>
  <c r="AK263" i="4" s="1"/>
  <c r="AJ222" i="4"/>
  <c r="AK222" i="4" s="1"/>
  <c r="AJ267" i="4"/>
  <c r="AK267" i="4" s="1"/>
  <c r="AJ268" i="4"/>
  <c r="AK268" i="4" s="1"/>
  <c r="AJ230" i="4"/>
  <c r="AJ282" i="4"/>
  <c r="AK282" i="4" s="1"/>
  <c r="AJ231" i="4"/>
  <c r="AJ283" i="4"/>
  <c r="AK283" i="4" s="1"/>
  <c r="AJ287" i="4"/>
  <c r="AK287" i="4" s="1"/>
  <c r="AJ205" i="4"/>
  <c r="AK205" i="4" s="1"/>
  <c r="AJ288" i="4"/>
  <c r="AK288" i="4" s="1"/>
  <c r="AJ206" i="4"/>
  <c r="AJ301" i="4"/>
  <c r="AK301" i="4" s="1"/>
  <c r="AJ207" i="4"/>
  <c r="AJ208" i="4"/>
  <c r="AK208" i="4" s="1"/>
  <c r="AJ264" i="4"/>
  <c r="AK264" i="4" s="1"/>
  <c r="AJ265" i="4"/>
  <c r="AK265" i="4" s="1"/>
  <c r="AJ266" i="4"/>
  <c r="AJ224" i="4"/>
  <c r="AK224" i="4" s="1"/>
  <c r="AJ225" i="4"/>
  <c r="AK225" i="4" s="1"/>
  <c r="AJ241" i="4"/>
  <c r="AK241" i="4" s="1"/>
  <c r="AJ284" i="4"/>
  <c r="AK284" i="4" s="1"/>
  <c r="AJ209" i="4"/>
  <c r="AK209" i="4" s="1"/>
  <c r="AJ223" i="4"/>
  <c r="AK223" i="4" s="1"/>
  <c r="AJ242" i="4"/>
  <c r="AK242" i="4" s="1"/>
  <c r="AJ285" i="4"/>
  <c r="AK285" i="4" s="1"/>
  <c r="AJ246" i="4"/>
  <c r="AK246" i="4" s="1"/>
  <c r="AJ286" i="4"/>
  <c r="AK286" i="4" s="1"/>
  <c r="AJ204" i="4"/>
  <c r="AJ448" i="4"/>
  <c r="AJ107" i="4"/>
  <c r="AK107" i="4" s="1"/>
  <c r="AJ423" i="4"/>
  <c r="AJ349" i="4"/>
  <c r="AK349" i="4" s="1"/>
  <c r="AJ171" i="4"/>
  <c r="AK171" i="4" s="1"/>
  <c r="AJ153" i="4"/>
  <c r="AK153" i="4" s="1"/>
  <c r="AJ567" i="4"/>
  <c r="AJ429" i="4"/>
  <c r="AJ524" i="4"/>
  <c r="AJ463" i="4"/>
  <c r="AK463" i="4" s="1"/>
  <c r="AJ330" i="4"/>
  <c r="AJ143" i="4"/>
  <c r="AK143" i="4" s="1"/>
  <c r="AJ134" i="4"/>
  <c r="AK134" i="4" s="1"/>
  <c r="AJ545" i="4"/>
  <c r="AK545" i="4" s="1"/>
  <c r="AJ483" i="4"/>
  <c r="AK483" i="4" s="1"/>
  <c r="AJ538" i="4"/>
  <c r="AJ342" i="4"/>
  <c r="AJ339" i="4"/>
  <c r="AJ526" i="4"/>
  <c r="AJ501" i="4"/>
  <c r="AK501" i="4" s="1"/>
  <c r="AJ461" i="4"/>
  <c r="AK461" i="4" s="1"/>
  <c r="AJ382" i="4"/>
  <c r="AJ357" i="4"/>
  <c r="AK357" i="4" s="1"/>
  <c r="AJ201" i="4"/>
  <c r="AK201" i="4" s="1"/>
  <c r="AJ200" i="4"/>
  <c r="AK200" i="4" s="1"/>
  <c r="AJ163" i="4"/>
  <c r="AJ536" i="4"/>
  <c r="AJ527" i="4"/>
  <c r="AK527" i="4" s="1"/>
  <c r="AJ507" i="4"/>
  <c r="AK507" i="4" s="1"/>
  <c r="AJ547" i="4"/>
  <c r="AK547" i="4" s="1"/>
  <c r="AJ326" i="4"/>
  <c r="AJ456" i="4"/>
  <c r="AJ417" i="4"/>
  <c r="AK417" i="4" s="1"/>
  <c r="AJ469" i="4"/>
  <c r="AK469" i="4" s="1"/>
  <c r="AJ583" i="4"/>
  <c r="AK583" i="4" s="1"/>
  <c r="AJ504" i="4"/>
  <c r="AJ539" i="4"/>
  <c r="AJ601" i="4"/>
  <c r="AK601" i="4" s="1"/>
  <c r="AJ520" i="4"/>
  <c r="AK520" i="4" s="1"/>
  <c r="AJ360" i="4"/>
  <c r="AK360" i="4" s="1"/>
  <c r="AJ312" i="4"/>
  <c r="AK312" i="4" s="1"/>
  <c r="AJ325" i="4"/>
  <c r="AK325" i="4" s="1"/>
  <c r="AJ307" i="4"/>
  <c r="AK307" i="4" s="1"/>
  <c r="AJ178" i="4"/>
  <c r="AK178" i="4" s="1"/>
  <c r="AJ159" i="4"/>
  <c r="AK159" i="4" s="1"/>
  <c r="AJ142" i="4"/>
  <c r="AK142" i="4" s="1"/>
  <c r="AJ197" i="4"/>
  <c r="AJ147" i="4"/>
  <c r="AJ592" i="4"/>
  <c r="AK592" i="4" s="1"/>
  <c r="AJ508" i="4"/>
  <c r="AJ581" i="4"/>
  <c r="AK581" i="4" s="1"/>
  <c r="AJ531" i="4"/>
  <c r="AJ173" i="4"/>
  <c r="AK173" i="4" s="1"/>
  <c r="AJ585" i="4"/>
  <c r="AK585" i="4" s="1"/>
  <c r="AJ129" i="4"/>
  <c r="AK129" i="4" s="1"/>
  <c r="AJ370" i="4"/>
  <c r="AK370" i="4" s="1"/>
  <c r="AJ387" i="4"/>
  <c r="AK387" i="4" s="1"/>
  <c r="AJ154" i="4"/>
  <c r="AK154" i="4" s="1"/>
  <c r="AJ569" i="4"/>
  <c r="AK569" i="4" s="1"/>
  <c r="AJ586" i="4"/>
  <c r="AK586" i="4" s="1"/>
  <c r="AJ439" i="4"/>
  <c r="AK439" i="4" s="1"/>
  <c r="AJ447" i="4"/>
  <c r="AK447" i="4" s="1"/>
  <c r="AJ187" i="4"/>
  <c r="AJ559" i="4"/>
  <c r="AJ351" i="4"/>
  <c r="AK351" i="4" s="1"/>
  <c r="AJ371" i="4"/>
  <c r="AK371" i="4" s="1"/>
  <c r="AJ135" i="4"/>
  <c r="AK135" i="4" s="1"/>
  <c r="AJ594" i="4"/>
  <c r="AK594" i="4" s="1"/>
  <c r="AJ595" i="4"/>
  <c r="AJ465" i="4"/>
  <c r="AK465" i="4" s="1"/>
  <c r="AJ440" i="4"/>
  <c r="AK440" i="4" s="1"/>
  <c r="AJ442" i="4"/>
  <c r="AK442" i="4" s="1"/>
  <c r="AJ486" i="4"/>
  <c r="AK486" i="4" s="1"/>
  <c r="AJ402" i="4"/>
  <c r="AK402" i="4" s="1"/>
  <c r="AJ462" i="4"/>
  <c r="AK462" i="4" s="1"/>
  <c r="AJ479" i="4"/>
  <c r="AK479" i="4" s="1"/>
  <c r="AJ480" i="4"/>
  <c r="AK480" i="4" s="1"/>
  <c r="AJ481" i="4"/>
  <c r="AK481" i="4" s="1"/>
  <c r="AJ482" i="4"/>
  <c r="AK482" i="4" s="1"/>
  <c r="AJ444" i="4"/>
  <c r="AK444" i="4" s="1"/>
  <c r="AJ446" i="4"/>
  <c r="AK446" i="4" s="1"/>
  <c r="AJ422" i="4"/>
  <c r="AK422" i="4" s="1"/>
  <c r="AJ426" i="4"/>
  <c r="AJ445" i="4"/>
  <c r="AJ498" i="4"/>
  <c r="AK498" i="4" s="1"/>
  <c r="AJ425" i="4"/>
  <c r="AK425" i="4" s="1"/>
  <c r="AJ478" i="4"/>
  <c r="AK478" i="4" s="1"/>
  <c r="AJ427" i="4"/>
  <c r="AK427" i="4" s="1"/>
  <c r="AJ441" i="4"/>
  <c r="AK441" i="4" s="1"/>
  <c r="AJ443" i="4"/>
  <c r="AK443" i="4" s="1"/>
  <c r="AJ487" i="4"/>
  <c r="AK487" i="4" s="1"/>
  <c r="AJ497" i="4"/>
  <c r="AK497" i="4" s="1"/>
  <c r="AJ406" i="4"/>
  <c r="AK406" i="4" s="1"/>
  <c r="AJ495" i="4"/>
  <c r="AK495" i="4" s="1"/>
  <c r="AJ428" i="4"/>
  <c r="AK428" i="4" s="1"/>
  <c r="AJ366" i="4"/>
  <c r="AJ146" i="4"/>
  <c r="AJ332" i="4"/>
  <c r="AK332" i="4" s="1"/>
  <c r="AJ355" i="4"/>
  <c r="AJ112" i="4"/>
  <c r="AK112" i="4" s="1"/>
  <c r="AJ556" i="4"/>
  <c r="AJ568" i="4"/>
  <c r="AJ438" i="4"/>
  <c r="AK438" i="4" s="1"/>
  <c r="AJ410" i="4"/>
  <c r="AK410" i="4" s="1"/>
  <c r="AJ582" i="4"/>
  <c r="AJ506" i="4"/>
  <c r="AJ350" i="4"/>
  <c r="AK350" i="4" s="1"/>
  <c r="AJ311" i="4"/>
  <c r="AK311" i="4" s="1"/>
  <c r="AJ122" i="4"/>
  <c r="AK122" i="4" s="1"/>
  <c r="AJ111" i="4"/>
  <c r="AK111" i="4" s="1"/>
  <c r="AJ574" i="4"/>
  <c r="AK574" i="4" s="1"/>
  <c r="AJ563" i="4"/>
  <c r="AK563" i="4" s="1"/>
  <c r="AJ477" i="4"/>
  <c r="AJ125" i="4"/>
  <c r="AJ110" i="4"/>
  <c r="AK110" i="4" s="1"/>
  <c r="AJ398" i="4"/>
  <c r="AJ323" i="4"/>
  <c r="AJ102" i="4"/>
  <c r="AJ544" i="4"/>
  <c r="AK544" i="4" s="1"/>
  <c r="AJ474" i="4"/>
  <c r="AK474" i="4" s="1"/>
  <c r="AJ437" i="4"/>
  <c r="AK437" i="4" s="1"/>
  <c r="AJ126" i="4"/>
  <c r="AK126" i="4" s="1"/>
  <c r="AJ540" i="4"/>
  <c r="AK540" i="4" s="1"/>
  <c r="AJ150" i="4"/>
  <c r="AK150" i="4" s="1"/>
  <c r="AJ338" i="4"/>
  <c r="AK338" i="4" s="1"/>
  <c r="AJ151" i="4"/>
  <c r="AK151" i="4" s="1"/>
  <c r="AJ121" i="4"/>
  <c r="AK121" i="4" s="1"/>
  <c r="AJ103" i="4"/>
  <c r="AK103" i="4" s="1"/>
  <c r="AJ131" i="4"/>
  <c r="AJ537" i="4"/>
  <c r="AK537" i="4" s="1"/>
  <c r="AJ515" i="4"/>
  <c r="AJ458" i="4"/>
  <c r="AK458" i="4" s="1"/>
  <c r="AJ433" i="4"/>
  <c r="AK433" i="4" s="1"/>
  <c r="AJ416" i="4"/>
  <c r="AK416" i="4" s="1"/>
  <c r="AJ405" i="4"/>
  <c r="AK405" i="4" s="1"/>
  <c r="AJ419" i="4"/>
  <c r="AJ584" i="4"/>
  <c r="AK584" i="4" s="1"/>
  <c r="AJ541" i="4"/>
  <c r="AK541" i="4" s="1"/>
  <c r="AJ379" i="4"/>
  <c r="AK379" i="4" s="1"/>
  <c r="AJ337" i="4"/>
  <c r="AK337" i="4" s="1"/>
  <c r="AJ359" i="4"/>
  <c r="AK359" i="4" s="1"/>
  <c r="AJ372" i="4"/>
  <c r="AK372" i="4" s="1"/>
  <c r="AJ562" i="4"/>
  <c r="AJ157" i="4"/>
  <c r="AK157" i="4" s="1"/>
  <c r="AJ177" i="4"/>
  <c r="AK177" i="4" s="1"/>
  <c r="AJ141" i="4"/>
  <c r="AK141" i="4" s="1"/>
  <c r="AJ117" i="4"/>
  <c r="AK117" i="4" s="1"/>
  <c r="AJ115" i="4"/>
  <c r="AK115" i="4" s="1"/>
  <c r="AJ572" i="4"/>
  <c r="AK572" i="4" s="1"/>
  <c r="AJ555" i="4"/>
  <c r="AK555" i="4" s="1"/>
  <c r="AJ580" i="4"/>
  <c r="AK580" i="4" s="1"/>
  <c r="AJ384" i="4"/>
  <c r="AJ161" i="4"/>
  <c r="AK161" i="4" s="1"/>
  <c r="AJ108" i="4"/>
  <c r="AK108" i="4" s="1"/>
  <c r="AJ314" i="4"/>
  <c r="AK314" i="4" s="1"/>
  <c r="AJ170" i="4"/>
  <c r="AK170" i="4" s="1"/>
  <c r="AJ165" i="4"/>
  <c r="AK165" i="4" s="1"/>
  <c r="AJ596" i="4"/>
  <c r="AK596" i="4" s="1"/>
  <c r="AJ577" i="4"/>
  <c r="AK577" i="4" s="1"/>
  <c r="AJ391" i="4"/>
  <c r="AJ182" i="4"/>
  <c r="AK182" i="4" s="1"/>
  <c r="AJ133" i="4"/>
  <c r="AJ587" i="4"/>
  <c r="AJ499" i="4"/>
  <c r="AJ109" i="4"/>
  <c r="AK109" i="4" s="1"/>
  <c r="AJ369" i="4"/>
  <c r="AK369" i="4" s="1"/>
  <c r="AJ160" i="4"/>
  <c r="AK160" i="4" s="1"/>
  <c r="AJ195" i="4"/>
  <c r="AJ409" i="4"/>
  <c r="AK409" i="4" s="1"/>
  <c r="AJ418" i="4"/>
  <c r="AK418" i="4" s="1"/>
  <c r="AJ313" i="4"/>
  <c r="AJ183" i="4"/>
  <c r="AK183" i="4" s="1"/>
  <c r="AJ184" i="4"/>
  <c r="AK184" i="4" s="1"/>
  <c r="AJ179" i="4"/>
  <c r="AK179" i="4" s="1"/>
  <c r="AJ546" i="4"/>
  <c r="AK546" i="4" s="1"/>
  <c r="AJ494" i="4"/>
  <c r="AK494" i="4" s="1"/>
  <c r="AJ467" i="4"/>
  <c r="AJ558" i="4"/>
  <c r="AJ331" i="4"/>
  <c r="AJ104" i="4"/>
  <c r="AJ476" i="4"/>
  <c r="AJ435" i="4"/>
  <c r="AJ599" i="4"/>
  <c r="AJ378" i="4"/>
  <c r="AK378" i="4" s="1"/>
  <c r="AJ388" i="4"/>
  <c r="AJ158" i="4"/>
  <c r="AK158" i="4" s="1"/>
  <c r="AJ554" i="4"/>
  <c r="AK554" i="4" s="1"/>
  <c r="AJ533" i="4"/>
  <c r="AK533" i="4" s="1"/>
  <c r="AJ127" i="4"/>
  <c r="AJ457" i="4"/>
  <c r="AK457" i="4" s="1"/>
  <c r="AJ473" i="4"/>
  <c r="AK473" i="4" s="1"/>
  <c r="AJ475" i="4"/>
  <c r="AK475" i="4" s="1"/>
  <c r="AJ500" i="4"/>
  <c r="AK500" i="4" s="1"/>
  <c r="AJ403" i="4"/>
  <c r="AK403" i="4" s="1"/>
  <c r="AJ128" i="4"/>
  <c r="AK128" i="4" s="1"/>
  <c r="AJ130" i="4"/>
  <c r="AK130" i="4" s="1"/>
  <c r="AJ319" i="4"/>
  <c r="AK319" i="4" s="1"/>
  <c r="AJ396" i="4"/>
  <c r="AJ336" i="4"/>
  <c r="AK336" i="4" s="1"/>
  <c r="AJ356" i="4"/>
  <c r="AK356" i="4" s="1"/>
  <c r="AJ152" i="4"/>
  <c r="AK152" i="4" s="1"/>
  <c r="AJ193" i="4"/>
  <c r="AK193" i="4" s="1"/>
  <c r="AJ139" i="4"/>
  <c r="AK139" i="4" s="1"/>
  <c r="AJ140" i="4"/>
  <c r="AK140" i="4" s="1"/>
  <c r="AJ575" i="4"/>
  <c r="AK575" i="4" s="1"/>
  <c r="AJ534" i="4"/>
  <c r="AK534" i="4" s="1"/>
  <c r="AJ535" i="4"/>
  <c r="AK535" i="4" s="1"/>
  <c r="AJ408" i="4"/>
  <c r="AK408" i="4" s="1"/>
</calcChain>
</file>

<file path=xl/sharedStrings.xml><?xml version="1.0" encoding="utf-8"?>
<sst xmlns="http://schemas.openxmlformats.org/spreadsheetml/2006/main" count="20072" uniqueCount="986">
  <si>
    <t>Date</t>
  </si>
  <si>
    <t>Cutoff</t>
  </si>
  <si>
    <t>Index_Symbol</t>
  </si>
  <si>
    <t>Index_Name</t>
  </si>
  <si>
    <t>Index_Type</t>
  </si>
  <si>
    <t>Index_Currency</t>
  </si>
  <si>
    <t>Index_Close</t>
  </si>
  <si>
    <t>Index_Component_Count</t>
  </si>
  <si>
    <t>Index_Mcap_Units</t>
  </si>
  <si>
    <t>Index_Divisor</t>
  </si>
  <si>
    <t>Internal_Number</t>
  </si>
  <si>
    <t>ISIN</t>
  </si>
  <si>
    <t>SEDOL</t>
  </si>
  <si>
    <t>RIC</t>
  </si>
  <si>
    <t>CUSIP</t>
  </si>
  <si>
    <t>Instrument_Name</t>
  </si>
  <si>
    <t>Country</t>
  </si>
  <si>
    <t>Currency</t>
  </si>
  <si>
    <t>Exchange</t>
  </si>
  <si>
    <t>ICB</t>
  </si>
  <si>
    <t>Shares</t>
  </si>
  <si>
    <t>Free_Float</t>
  </si>
  <si>
    <t>Capfactor</t>
  </si>
  <si>
    <t>Weightfactor</t>
  </si>
  <si>
    <t>Close_unadjusted_local</t>
  </si>
  <si>
    <t>FX_local_to_Index_Currency</t>
  </si>
  <si>
    <t>Mcap_Units_local</t>
  </si>
  <si>
    <t>Mcap_Units_Index_Currency</t>
  </si>
  <si>
    <t>Weight</t>
  </si>
  <si>
    <t>ADTV_3M_EUR</t>
  </si>
  <si>
    <t>Liquidity Test</t>
  </si>
  <si>
    <t>SDGP</t>
  </si>
  <si>
    <t>STXG18SD100 EUR P</t>
  </si>
  <si>
    <t>Price</t>
  </si>
  <si>
    <t>EUR</t>
  </si>
  <si>
    <t>GB0007908733</t>
  </si>
  <si>
    <t>SSE.L</t>
  </si>
  <si>
    <t>SCOTTISH &amp; SOUTHERN ENERGY</t>
  </si>
  <si>
    <t>GB</t>
  </si>
  <si>
    <t>GBP</t>
  </si>
  <si>
    <t>LSE</t>
  </si>
  <si>
    <t>AU000000NAB4</t>
  </si>
  <si>
    <t>NAB.AX</t>
  </si>
  <si>
    <t>National Australia Bank Ltd.</t>
  </si>
  <si>
    <t>AU</t>
  </si>
  <si>
    <t>AUD</t>
  </si>
  <si>
    <t>ASX</t>
  </si>
  <si>
    <t>AU000000BEN6</t>
  </si>
  <si>
    <t>BEN.AX</t>
  </si>
  <si>
    <t>Bendigo &amp; Adelaide Bank Ltd.</t>
  </si>
  <si>
    <t>IT0000072618</t>
  </si>
  <si>
    <t>ISP.MI</t>
  </si>
  <si>
    <t>INTESA SANPAOLO</t>
  </si>
  <si>
    <t>IT</t>
  </si>
  <si>
    <t>Milan</t>
  </si>
  <si>
    <t>HK0008011667</t>
  </si>
  <si>
    <t>0008.HK</t>
  </si>
  <si>
    <t>PCCW</t>
  </si>
  <si>
    <t>HK</t>
  </si>
  <si>
    <t>HKD</t>
  </si>
  <si>
    <t>Hong Kong Stock Exchange</t>
  </si>
  <si>
    <t>NO</t>
  </si>
  <si>
    <t>FR0000130809</t>
  </si>
  <si>
    <t>SOGN.PA</t>
  </si>
  <si>
    <t>GRP SOCIETE GENERALE</t>
  </si>
  <si>
    <t>FR</t>
  </si>
  <si>
    <t>EURONEXT (FR)</t>
  </si>
  <si>
    <t>GB00B03MM408</t>
  </si>
  <si>
    <t>B03MM40</t>
  </si>
  <si>
    <t>RDSb.L</t>
  </si>
  <si>
    <t>ROYAL DUTCH SHELL B</t>
  </si>
  <si>
    <t>SG1T75931496</t>
  </si>
  <si>
    <t>B02PY22</t>
  </si>
  <si>
    <t>STEL.SI</t>
  </si>
  <si>
    <t>Singapore Telecommunications L</t>
  </si>
  <si>
    <t>SG</t>
  </si>
  <si>
    <t>SGD</t>
  </si>
  <si>
    <t>Singapore Exchange</t>
  </si>
  <si>
    <t>BMG988031446</t>
  </si>
  <si>
    <t>0551.HK</t>
  </si>
  <si>
    <t>Yue Yuen Industrial (Holdings)</t>
  </si>
  <si>
    <t>CH0244767585</t>
  </si>
  <si>
    <t>BRJL176</t>
  </si>
  <si>
    <t>UBSG.S</t>
  </si>
  <si>
    <t>UBS GROUP</t>
  </si>
  <si>
    <t>CH</t>
  </si>
  <si>
    <t>CHF</t>
  </si>
  <si>
    <t>SIX Swiss Exchange</t>
  </si>
  <si>
    <t>AU000000SGP0</t>
  </si>
  <si>
    <t>SGP.AX</t>
  </si>
  <si>
    <t>Stockland</t>
  </si>
  <si>
    <t>GB00BDR05C01</t>
  </si>
  <si>
    <t>BDR05C0</t>
  </si>
  <si>
    <t>NG.L</t>
  </si>
  <si>
    <t>NATIONAL GRID</t>
  </si>
  <si>
    <t>B05NXN</t>
  </si>
  <si>
    <t>KYG9828G1082</t>
  </si>
  <si>
    <t>B05NXN7</t>
  </si>
  <si>
    <t>0868.HK</t>
  </si>
  <si>
    <t>XINYI GLASS HOLDINGS</t>
  </si>
  <si>
    <t>FR0013326246</t>
  </si>
  <si>
    <t>BFYM460</t>
  </si>
  <si>
    <t>URW.AS</t>
  </si>
  <si>
    <t>UNIBAIL-RODAMCO-WESTFIELD</t>
  </si>
  <si>
    <t>EURONEXT (NL)</t>
  </si>
  <si>
    <t>DE0005408116</t>
  </si>
  <si>
    <t>ARLG.DE</t>
  </si>
  <si>
    <t>AAREAL BANK</t>
  </si>
  <si>
    <t>DE</t>
  </si>
  <si>
    <t>XETRA (DE)</t>
  </si>
  <si>
    <t>AU000000ANZ3</t>
  </si>
  <si>
    <t>ANZ.AX</t>
  </si>
  <si>
    <t>Australia &amp; New Zealand Bankin</t>
  </si>
  <si>
    <t>GB0009252882</t>
  </si>
  <si>
    <t>GSK.L</t>
  </si>
  <si>
    <t>GLAXOSMITHKLINE</t>
  </si>
  <si>
    <t>AU000000FMG4</t>
  </si>
  <si>
    <t>FMG.AX</t>
  </si>
  <si>
    <t>Fortescue Metals Group Ltd.</t>
  </si>
  <si>
    <t>NZCENE0001S6</t>
  </si>
  <si>
    <t>CEN.NZ</t>
  </si>
  <si>
    <t>Contact Energy Ltd.</t>
  </si>
  <si>
    <t>NZ</t>
  </si>
  <si>
    <t>NZD</t>
  </si>
  <si>
    <t>NZX</t>
  </si>
  <si>
    <t>HK0006000050</t>
  </si>
  <si>
    <t>0006.HK</t>
  </si>
  <si>
    <t>POWER ASSETS HOLDINGS LTD</t>
  </si>
  <si>
    <t>SG1M77906915</t>
  </si>
  <si>
    <t>AEMN.SI</t>
  </si>
  <si>
    <t>Ascendas Real Estate Investmen</t>
  </si>
  <si>
    <t>FR0000121964</t>
  </si>
  <si>
    <t>LOIM.PA</t>
  </si>
  <si>
    <t>KLEPIERRE</t>
  </si>
  <si>
    <t>GB0002634946</t>
  </si>
  <si>
    <t>BAES.L</t>
  </si>
  <si>
    <t>BAE SYSTEMS</t>
  </si>
  <si>
    <t>B00D9P</t>
  </si>
  <si>
    <t>BE0003810273</t>
  </si>
  <si>
    <t>B00D9P6</t>
  </si>
  <si>
    <t>PROX.BR</t>
  </si>
  <si>
    <t>PROXIMUS</t>
  </si>
  <si>
    <t>BE</t>
  </si>
  <si>
    <t>EURONEXT (BE)</t>
  </si>
  <si>
    <t>GB00B39J2M42</t>
  </si>
  <si>
    <t>B39J2M4</t>
  </si>
  <si>
    <t>UU.L</t>
  </si>
  <si>
    <t>UNITED UTILITIES GRP</t>
  </si>
  <si>
    <t>SG1L01001701</t>
  </si>
  <si>
    <t>DBSM.SI</t>
  </si>
  <si>
    <t>DBS Group Holdings Ltd.</t>
  </si>
  <si>
    <t>F</t>
  </si>
  <si>
    <t>US3453708600</t>
  </si>
  <si>
    <t>F.N</t>
  </si>
  <si>
    <t>Ford Motor Co.</t>
  </si>
  <si>
    <t>US</t>
  </si>
  <si>
    <t>USD</t>
  </si>
  <si>
    <t>New York Stock Exchange</t>
  </si>
  <si>
    <t>SBC</t>
  </si>
  <si>
    <t>US00206R1023</t>
  </si>
  <si>
    <t>T.N</t>
  </si>
  <si>
    <t>AT&amp;T Inc.</t>
  </si>
  <si>
    <t>SE0000148884</t>
  </si>
  <si>
    <t>SEBa.ST</t>
  </si>
  <si>
    <t>SKANDINAVISKA ENSKILDA BK A</t>
  </si>
  <si>
    <t>SE</t>
  </si>
  <si>
    <t>SEK</t>
  </si>
  <si>
    <t>OMX (SE)</t>
  </si>
  <si>
    <t>AU000000SUN6</t>
  </si>
  <si>
    <t>SUN.AX</t>
  </si>
  <si>
    <t>SUNCORP GROUP LTD.</t>
  </si>
  <si>
    <t>AVZ</t>
  </si>
  <si>
    <t>BMG491BT1088</t>
  </si>
  <si>
    <t>B28XP76</t>
  </si>
  <si>
    <t>IVZ.N</t>
  </si>
  <si>
    <t>INVESCO Ltd.</t>
  </si>
  <si>
    <t>CH0008038389</t>
  </si>
  <si>
    <t>B083BH4</t>
  </si>
  <si>
    <t>SPSN.S</t>
  </si>
  <si>
    <t>SWISS PRIME SITE</t>
  </si>
  <si>
    <t>PTEDP0AM0009</t>
  </si>
  <si>
    <t>EDP.LS</t>
  </si>
  <si>
    <t>EDP ENERGIAS DE PORTUGAL</t>
  </si>
  <si>
    <t>PT</t>
  </si>
  <si>
    <t>EURONEXT (PT)</t>
  </si>
  <si>
    <t>HK0004000045</t>
  </si>
  <si>
    <t>0004.HK</t>
  </si>
  <si>
    <t>Wharf (Holdings) Ltd.</t>
  </si>
  <si>
    <t>DE0005552004</t>
  </si>
  <si>
    <t>DPWGn.DE</t>
  </si>
  <si>
    <t>DEUTSCHE POST</t>
  </si>
  <si>
    <t>ES0113900J37</t>
  </si>
  <si>
    <t>SAN.MC</t>
  </si>
  <si>
    <t>BCO SANTANDER</t>
  </si>
  <si>
    <t>ES</t>
  </si>
  <si>
    <t>SIBE</t>
  </si>
  <si>
    <t>MO</t>
  </si>
  <si>
    <t>US02209S1033</t>
  </si>
  <si>
    <t>MO.N</t>
  </si>
  <si>
    <t>Altria Group Inc.</t>
  </si>
  <si>
    <t>B1G185</t>
  </si>
  <si>
    <t>JP3711200000</t>
  </si>
  <si>
    <t>B1G1854</t>
  </si>
  <si>
    <t>8304.T</t>
  </si>
  <si>
    <t>AOZORA BANK</t>
  </si>
  <si>
    <t>JP</t>
  </si>
  <si>
    <t>JPY</t>
  </si>
  <si>
    <t>Tokio Stock Exchange</t>
  </si>
  <si>
    <t>B04PZ7</t>
  </si>
  <si>
    <t>SG1Q52922370</t>
  </si>
  <si>
    <t>B04PZ72</t>
  </si>
  <si>
    <t>SUNT.SI</t>
  </si>
  <si>
    <t>Suntec Real Estate Investment</t>
  </si>
  <si>
    <t>FD</t>
  </si>
  <si>
    <t>US55616P1049</t>
  </si>
  <si>
    <t>M.N</t>
  </si>
  <si>
    <t>Macy's Inc.</t>
  </si>
  <si>
    <t>POW</t>
  </si>
  <si>
    <t>CA7392391016</t>
  </si>
  <si>
    <t>POW.TO</t>
  </si>
  <si>
    <t>Power Corp. of Canada</t>
  </si>
  <si>
    <t>CA</t>
  </si>
  <si>
    <t>CAD</t>
  </si>
  <si>
    <t>Toronto Stock Exchange</t>
  </si>
  <si>
    <t>JP3726800000</t>
  </si>
  <si>
    <t>2914.T</t>
  </si>
  <si>
    <t>Japan Tobacco Inc.</t>
  </si>
  <si>
    <t>IT0000062072</t>
  </si>
  <si>
    <t>GASI.MI</t>
  </si>
  <si>
    <t>ASSICURAZIONI GENERALI</t>
  </si>
  <si>
    <t>SG1M51904654</t>
  </si>
  <si>
    <t>CMLT.SI</t>
  </si>
  <si>
    <t>CAPITALAND MALL TRUST MGMT</t>
  </si>
  <si>
    <t>AU000000TLS2</t>
  </si>
  <si>
    <t>TLS.AX</t>
  </si>
  <si>
    <t>Telstra Corp. Ltd.</t>
  </si>
  <si>
    <t>SG1U68934629</t>
  </si>
  <si>
    <t>B1VQ5C0</t>
  </si>
  <si>
    <t>KPLM.SI</t>
  </si>
  <si>
    <t>Keppel Corp. Ltd.</t>
  </si>
  <si>
    <t>SG1M31001969</t>
  </si>
  <si>
    <t>UOBH.SI</t>
  </si>
  <si>
    <t>United Overseas Bank Ltd.</t>
  </si>
  <si>
    <t>FI0009007132</t>
  </si>
  <si>
    <t>FORTUM.HE</t>
  </si>
  <si>
    <t>FORTUM</t>
  </si>
  <si>
    <t>FI</t>
  </si>
  <si>
    <t>OMX (FI)</t>
  </si>
  <si>
    <t>STX</t>
  </si>
  <si>
    <t>IE00B58JVZ52</t>
  </si>
  <si>
    <t>B58JVZ5</t>
  </si>
  <si>
    <t>STX.OQ</t>
  </si>
  <si>
    <t>Seagate Technology Inc.</t>
  </si>
  <si>
    <t>NASDAQ</t>
  </si>
  <si>
    <t>IT0003153415</t>
  </si>
  <si>
    <t>SRG.MI</t>
  </si>
  <si>
    <t>SNAM RETE GAS</t>
  </si>
  <si>
    <t>CH0011075394</t>
  </si>
  <si>
    <t>ZURN.S</t>
  </si>
  <si>
    <t>ZURICH INSURANCE GROUP</t>
  </si>
  <si>
    <t>HK0017000149</t>
  </si>
  <si>
    <t>0017.HK</t>
  </si>
  <si>
    <t>New World Development Co. Ltd.</t>
  </si>
  <si>
    <t>FR0000064578</t>
  </si>
  <si>
    <t>FDR.PA</t>
  </si>
  <si>
    <t>COVIVIO</t>
  </si>
  <si>
    <t>CA1360691010</t>
  </si>
  <si>
    <t>CM.TO</t>
  </si>
  <si>
    <t>Canadian Imperial Bank of Comm</t>
  </si>
  <si>
    <t>BMG668971101</t>
  </si>
  <si>
    <t>0659.HK</t>
  </si>
  <si>
    <t>NWS HOLDINGS</t>
  </si>
  <si>
    <t>CH0126881561</t>
  </si>
  <si>
    <t>B545MG5</t>
  </si>
  <si>
    <t>SRENH.S</t>
  </si>
  <si>
    <t>SWISS REINSURANCE COMPANY</t>
  </si>
  <si>
    <t>AU000000SYD9</t>
  </si>
  <si>
    <t>B70DWB2</t>
  </si>
  <si>
    <t>SYD.AX</t>
  </si>
  <si>
    <t>SYDNEY AIRPORT</t>
  </si>
  <si>
    <t>FR0000120271</t>
  </si>
  <si>
    <t>B15C557</t>
  </si>
  <si>
    <t>TOTF.PA</t>
  </si>
  <si>
    <t>TOTAL</t>
  </si>
  <si>
    <t>HK0083000502</t>
  </si>
  <si>
    <t>0083.HK</t>
  </si>
  <si>
    <t>Sino Land Co. Ltd.</t>
  </si>
  <si>
    <t>PPL</t>
  </si>
  <si>
    <t>US69351T1060</t>
  </si>
  <si>
    <t>PPL.N</t>
  </si>
  <si>
    <t>PPL Corp.</t>
  </si>
  <si>
    <t>BNS</t>
  </si>
  <si>
    <t>CA0641491075</t>
  </si>
  <si>
    <t>BNS.TO</t>
  </si>
  <si>
    <t>Bank of Nova Scotia</t>
  </si>
  <si>
    <t>SG1P66918738</t>
  </si>
  <si>
    <t>B012899</t>
  </si>
  <si>
    <t>SPRM.SI</t>
  </si>
  <si>
    <t>Singapore Press Holdings Ltd.</t>
  </si>
  <si>
    <t>CA56501R1064</t>
  </si>
  <si>
    <t>MFC.TO</t>
  </si>
  <si>
    <t>Manulife Financial Corp.</t>
  </si>
  <si>
    <t>SG1B51001017</t>
  </si>
  <si>
    <t>JCYC.SI</t>
  </si>
  <si>
    <t>Jardine Cycle &amp; Carriage Ltd.</t>
  </si>
  <si>
    <t>DE0008404005</t>
  </si>
  <si>
    <t>ALVG.DE</t>
  </si>
  <si>
    <t>ALLIANZ</t>
  </si>
  <si>
    <t>SO</t>
  </si>
  <si>
    <t>US8425871071</t>
  </si>
  <si>
    <t>SO.N</t>
  </si>
  <si>
    <t>Southern Co.</t>
  </si>
  <si>
    <t>DE0008430026</t>
  </si>
  <si>
    <t>MUVGn.DE</t>
  </si>
  <si>
    <t>MUENCHENER RUECK</t>
  </si>
  <si>
    <t>RKT</t>
  </si>
  <si>
    <t>US96145D1054</t>
  </si>
  <si>
    <t>BYR0914</t>
  </si>
  <si>
    <t>WRK.N</t>
  </si>
  <si>
    <t>WESTROCK</t>
  </si>
  <si>
    <t>SCL.B</t>
  </si>
  <si>
    <t>CA82028K2002</t>
  </si>
  <si>
    <t>SJRb.TO</t>
  </si>
  <si>
    <t>Shaw Communications Inc. Cl B</t>
  </si>
  <si>
    <t>OXY</t>
  </si>
  <si>
    <t>US6745991058</t>
  </si>
  <si>
    <t>OXY.N</t>
  </si>
  <si>
    <t>Occidental Petroleum Corp.</t>
  </si>
  <si>
    <t>VLO</t>
  </si>
  <si>
    <t>US91913Y1001</t>
  </si>
  <si>
    <t>VLO.N</t>
  </si>
  <si>
    <t>Valero Energy Corp.</t>
  </si>
  <si>
    <t>IBM</t>
  </si>
  <si>
    <t>US4592001014</t>
  </si>
  <si>
    <t>IBM.N</t>
  </si>
  <si>
    <t>International Business Machine</t>
  </si>
  <si>
    <t>US20RF</t>
  </si>
  <si>
    <t>NL0009434992</t>
  </si>
  <si>
    <t>B3SPXZ3</t>
  </si>
  <si>
    <t>LYB.N</t>
  </si>
  <si>
    <t>LYONDELLBASELL INDUSTRIES</t>
  </si>
  <si>
    <t>CH0008742519</t>
  </si>
  <si>
    <t>SCMN.S</t>
  </si>
  <si>
    <t>SWISSCOM</t>
  </si>
  <si>
    <t>FR0010411983</t>
  </si>
  <si>
    <t>B1LB9P6</t>
  </si>
  <si>
    <t>SCOR.PA</t>
  </si>
  <si>
    <t>SCOR</t>
  </si>
  <si>
    <t>WU</t>
  </si>
  <si>
    <t>US9598021098</t>
  </si>
  <si>
    <t>B1F76F9</t>
  </si>
  <si>
    <t>WU.N</t>
  </si>
  <si>
    <t>Western Union Co.</t>
  </si>
  <si>
    <t>CA6330671034</t>
  </si>
  <si>
    <t>NA.TO</t>
  </si>
  <si>
    <t>National Bank of Canada</t>
  </si>
  <si>
    <t>HK0002007356</t>
  </si>
  <si>
    <t>0002.HK</t>
  </si>
  <si>
    <t>CLP Holdings Ltd.</t>
  </si>
  <si>
    <t>FR0000120222</t>
  </si>
  <si>
    <t>CNPP.PA</t>
  </si>
  <si>
    <t>CNP ASSURANCES</t>
  </si>
  <si>
    <t>CA8667961053</t>
  </si>
  <si>
    <t>SLF.TO</t>
  </si>
  <si>
    <t>Sun Life Financial Inc.</t>
  </si>
  <si>
    <t>IP</t>
  </si>
  <si>
    <t>US4601461035</t>
  </si>
  <si>
    <t>IP.N</t>
  </si>
  <si>
    <t>International Paper Co.</t>
  </si>
  <si>
    <t>BEL</t>
  </si>
  <si>
    <t>US92343V1044</t>
  </si>
  <si>
    <t>VZ.N</t>
  </si>
  <si>
    <t>Verizon Communications Inc.</t>
  </si>
  <si>
    <t>PFG</t>
  </si>
  <si>
    <t>US74251V1026</t>
  </si>
  <si>
    <t>PFG.OQ</t>
  </si>
  <si>
    <t>Principal Financial Group Inc.</t>
  </si>
  <si>
    <t>PRU</t>
  </si>
  <si>
    <t>US7443201022</t>
  </si>
  <si>
    <t>PRU.N</t>
  </si>
  <si>
    <t>Prudential Financial Inc.</t>
  </si>
  <si>
    <t>GIS</t>
  </si>
  <si>
    <t>US3703341046</t>
  </si>
  <si>
    <t>GIS.N</t>
  </si>
  <si>
    <t>General Mills Inc.</t>
  </si>
  <si>
    <t>BMO</t>
  </si>
  <si>
    <t>CA0636711016</t>
  </si>
  <si>
    <t>BMO.TO</t>
  </si>
  <si>
    <t>Bank of Montreal</t>
  </si>
  <si>
    <t>DUK</t>
  </si>
  <si>
    <t>US26441C2044</t>
  </si>
  <si>
    <t>B7VD3F2</t>
  </si>
  <si>
    <t>DUK.N</t>
  </si>
  <si>
    <t>Duke Energy Corp.</t>
  </si>
  <si>
    <t>RY</t>
  </si>
  <si>
    <t>CA7800871021</t>
  </si>
  <si>
    <t>RY.TO</t>
  </si>
  <si>
    <t>Royal Bank of Canada</t>
  </si>
  <si>
    <t>B0PB4M</t>
  </si>
  <si>
    <t>HK0823032773</t>
  </si>
  <si>
    <t>B0PB4M7</t>
  </si>
  <si>
    <t>0823.HK</t>
  </si>
  <si>
    <t>Link Real Estate Investment Tr</t>
  </si>
  <si>
    <t>HOU</t>
  </si>
  <si>
    <t>US15189T1079</t>
  </si>
  <si>
    <t>CNP.N</t>
  </si>
  <si>
    <t>CenterPoint Energy Inc.</t>
  </si>
  <si>
    <t>ETN</t>
  </si>
  <si>
    <t>IE00B8KQN827</t>
  </si>
  <si>
    <t>B8KQN82</t>
  </si>
  <si>
    <t>ETN.N</t>
  </si>
  <si>
    <t>EATON CORP. PLC</t>
  </si>
  <si>
    <t>ED</t>
  </si>
  <si>
    <t>US2091151041</t>
  </si>
  <si>
    <t>ED.N</t>
  </si>
  <si>
    <t>Consolidated Edison Inc.</t>
  </si>
  <si>
    <t>KSS</t>
  </si>
  <si>
    <t>US5002551043</t>
  </si>
  <si>
    <t>KSS.N</t>
  </si>
  <si>
    <t>Kohl's Corp.</t>
  </si>
  <si>
    <t>DH</t>
  </si>
  <si>
    <t>US87612E1064</t>
  </si>
  <si>
    <t>TGT.N</t>
  </si>
  <si>
    <t>Target Corp.</t>
  </si>
  <si>
    <t>HWP</t>
  </si>
  <si>
    <t>US40434L1052</t>
  </si>
  <si>
    <t>BYX4D52</t>
  </si>
  <si>
    <t>HPQ.N</t>
  </si>
  <si>
    <t>HP Inc.</t>
  </si>
  <si>
    <t>AEP</t>
  </si>
  <si>
    <t>US0255371017</t>
  </si>
  <si>
    <t>AEP.N</t>
  </si>
  <si>
    <t>American Electric Power Co. In</t>
  </si>
  <si>
    <t>PFE</t>
  </si>
  <si>
    <t>US7170811035</t>
  </si>
  <si>
    <t>PFE.N</t>
  </si>
  <si>
    <t>Pfizer Inc.</t>
  </si>
  <si>
    <t>PEG</t>
  </si>
  <si>
    <t>US7445731067</t>
  </si>
  <si>
    <t>PEG.N</t>
  </si>
  <si>
    <t>Public Service Enterprise Grou</t>
  </si>
  <si>
    <t>DTE</t>
  </si>
  <si>
    <t>US2333311072</t>
  </si>
  <si>
    <t>DTE.N</t>
  </si>
  <si>
    <t>DTE Energy Co.</t>
  </si>
  <si>
    <t>RCI.B</t>
  </si>
  <si>
    <t>CA7751092007</t>
  </si>
  <si>
    <t>RCIb.TO</t>
  </si>
  <si>
    <t>Rogers Communications Inc. Cl</t>
  </si>
  <si>
    <t>NL0000303709</t>
  </si>
  <si>
    <t>AEGN.AS</t>
  </si>
  <si>
    <t>AEGON</t>
  </si>
  <si>
    <t>NL</t>
  </si>
  <si>
    <t>FR0000120685</t>
  </si>
  <si>
    <t>B1HDJL2</t>
  </si>
  <si>
    <t>CNAT.PA</t>
  </si>
  <si>
    <t>NATIXIS</t>
  </si>
  <si>
    <t>NL0011821202</t>
  </si>
  <si>
    <t>BZ57390</t>
  </si>
  <si>
    <t>INGA.AS</t>
  </si>
  <si>
    <t>ING GRP</t>
  </si>
  <si>
    <t>GB0002162385</t>
  </si>
  <si>
    <t>AV.L</t>
  </si>
  <si>
    <t>AVIVA</t>
  </si>
  <si>
    <t>NL403F</t>
  </si>
  <si>
    <t>NL0010773842</t>
  </si>
  <si>
    <t>BNG8PQ9</t>
  </si>
  <si>
    <t>NN.AS</t>
  </si>
  <si>
    <t>NN GROUP</t>
  </si>
  <si>
    <t>EG2</t>
  </si>
  <si>
    <t>DE0005190037</t>
  </si>
  <si>
    <t>BMWG_p.DE</t>
  </si>
  <si>
    <t>BMW PREF</t>
  </si>
  <si>
    <t>DK0010274414</t>
  </si>
  <si>
    <t>DANSKE.CO</t>
  </si>
  <si>
    <t>DANSKE BANK</t>
  </si>
  <si>
    <t>DK</t>
  </si>
  <si>
    <t>DKK</t>
  </si>
  <si>
    <t>OMX (DK)</t>
  </si>
  <si>
    <t>BMG524401079</t>
  </si>
  <si>
    <t>0683.HK</t>
  </si>
  <si>
    <t>Kerry Properties Ltd.</t>
  </si>
  <si>
    <t>B1FF8P</t>
  </si>
  <si>
    <t>JP3142500002</t>
  </si>
  <si>
    <t>B1FF8P7</t>
  </si>
  <si>
    <t>5019.T</t>
  </si>
  <si>
    <t>Idemitsu Kosan Co. Ltd.</t>
  </si>
  <si>
    <t>CCL</t>
  </si>
  <si>
    <t>PA1436583006</t>
  </si>
  <si>
    <t>CCL.N</t>
  </si>
  <si>
    <t>Carnival Corp.</t>
  </si>
  <si>
    <t>FR0000131104</t>
  </si>
  <si>
    <t>BNPP.PA</t>
  </si>
  <si>
    <t>BNP PARIBAS</t>
  </si>
  <si>
    <t>NOB</t>
  </si>
  <si>
    <t>US9497461015</t>
  </si>
  <si>
    <t>WFC.N</t>
  </si>
  <si>
    <t>Wells Fargo &amp; Co.</t>
  </si>
  <si>
    <t>BEN</t>
  </si>
  <si>
    <t>US3546131018</t>
  </si>
  <si>
    <t>BEN.N</t>
  </si>
  <si>
    <t>Franklin Resources Inc.</t>
  </si>
  <si>
    <t>CMA</t>
  </si>
  <si>
    <t>US2003401070</t>
  </si>
  <si>
    <t>CMA.N</t>
  </si>
  <si>
    <t>Comerica Inc.</t>
  </si>
  <si>
    <t>US10NA</t>
  </si>
  <si>
    <t>US37045V1008</t>
  </si>
  <si>
    <t>B665KZ5</t>
  </si>
  <si>
    <t>GM.N</t>
  </si>
  <si>
    <t>GENERAL MOTORS</t>
  </si>
  <si>
    <t>US506X</t>
  </si>
  <si>
    <t>US1746101054</t>
  </si>
  <si>
    <t>BQRX1X3</t>
  </si>
  <si>
    <t>CFG.N</t>
  </si>
  <si>
    <t>CITIZENS FINANCIAL GROUP</t>
  </si>
  <si>
    <t>CVO.PA</t>
  </si>
  <si>
    <t>US112Q</t>
  </si>
  <si>
    <t>US56585A1025</t>
  </si>
  <si>
    <t>B3K3L40</t>
  </si>
  <si>
    <t>MPC.N</t>
  </si>
  <si>
    <t>MARATHON PETROLEUM</t>
  </si>
  <si>
    <t>VNO</t>
  </si>
  <si>
    <t>US9290421091</t>
  </si>
  <si>
    <t>VNO.N</t>
  </si>
  <si>
    <t>Vornado Realty Trust</t>
  </si>
  <si>
    <t>AU000000HVN7</t>
  </si>
  <si>
    <t>HVN.AX</t>
  </si>
  <si>
    <t>Harvey Norman Holdings Ltd.</t>
  </si>
  <si>
    <t>AU000000JBH7</t>
  </si>
  <si>
    <t>JBH.AX</t>
  </si>
  <si>
    <t>JB Hi-Fi Ltd.</t>
  </si>
  <si>
    <t>GB0005603997</t>
  </si>
  <si>
    <t>LGEN.L</t>
  </si>
  <si>
    <t>LEGAL &amp; GENERAL GRP</t>
  </si>
  <si>
    <t>B06QFB</t>
  </si>
  <si>
    <t>GB00B06QFB75</t>
  </si>
  <si>
    <t>B06QFB7</t>
  </si>
  <si>
    <t>IGG.L</t>
  </si>
  <si>
    <t>IG GRP HLDG</t>
  </si>
  <si>
    <t>FR0000133308</t>
  </si>
  <si>
    <t>ORAN.PA</t>
  </si>
  <si>
    <t>ORANGE</t>
  </si>
  <si>
    <t>HK0000608585</t>
  </si>
  <si>
    <t>BM94GQ4</t>
  </si>
  <si>
    <t>JP609N</t>
  </si>
  <si>
    <t>JP3752900005</t>
  </si>
  <si>
    <t>BYT8143</t>
  </si>
  <si>
    <t>6178.T</t>
  </si>
  <si>
    <t>JAPAN POST HOLDINGS</t>
  </si>
  <si>
    <t>JP3768600003</t>
  </si>
  <si>
    <t>1808.T</t>
  </si>
  <si>
    <t>Haseko Corp.</t>
  </si>
  <si>
    <t>IT0003497176</t>
  </si>
  <si>
    <t>TLITn.MI</t>
  </si>
  <si>
    <t>TELECOM ITALIA RNC</t>
  </si>
  <si>
    <t>JP3890350006</t>
  </si>
  <si>
    <t>8316.T</t>
  </si>
  <si>
    <t>Sumitomo Mitsui Financial Grou</t>
  </si>
  <si>
    <t>CAPTIALAND INT COMM TRUST</t>
  </si>
  <si>
    <t>JP407J</t>
  </si>
  <si>
    <t>JP3117700009</t>
  </si>
  <si>
    <t>BH0VTS2</t>
  </si>
  <si>
    <t>7167.T</t>
  </si>
  <si>
    <t>MEBUKI FINANCIAL GROUP</t>
  </si>
  <si>
    <t>JP3500610005</t>
  </si>
  <si>
    <t>8308.T</t>
  </si>
  <si>
    <t>Resona Holdings Inc.</t>
  </si>
  <si>
    <t>JP3885780001</t>
  </si>
  <si>
    <t>8411.T</t>
  </si>
  <si>
    <t>Mizuho Financial Group Inc.</t>
  </si>
  <si>
    <t>AU01JO</t>
  </si>
  <si>
    <t>AU000000EVN4</t>
  </si>
  <si>
    <t>B3X0F91</t>
  </si>
  <si>
    <t>EVN.AX</t>
  </si>
  <si>
    <t>EVOLUTION MINING</t>
  </si>
  <si>
    <t>BE0974264930</t>
  </si>
  <si>
    <t>B86S2N0</t>
  </si>
  <si>
    <t>AGES.BR</t>
  </si>
  <si>
    <t>AGEAS</t>
  </si>
  <si>
    <t>IT602J</t>
  </si>
  <si>
    <t>IT0003796171</t>
  </si>
  <si>
    <t>BYYN701</t>
  </si>
  <si>
    <t>PST.MI</t>
  </si>
  <si>
    <t>POSTE ITALIANE</t>
  </si>
  <si>
    <t>JP3902900004</t>
  </si>
  <si>
    <t>8306.T</t>
  </si>
  <si>
    <t>Mitsubishi UFJ Financial Group</t>
  </si>
  <si>
    <t>CH0012214059</t>
  </si>
  <si>
    <t>LHN.S</t>
  </si>
  <si>
    <t>LafargeHolcim</t>
  </si>
  <si>
    <t>HK209C</t>
  </si>
  <si>
    <t>KYG6382M1096</t>
  </si>
  <si>
    <t>B1FSSM3</t>
  </si>
  <si>
    <t>3918.HK</t>
  </si>
  <si>
    <t>NAGACORP</t>
  </si>
  <si>
    <t>B1VP94</t>
  </si>
  <si>
    <t>DE000A0LD2U1</t>
  </si>
  <si>
    <t>B1VP947</t>
  </si>
  <si>
    <t>AOXG.DE</t>
  </si>
  <si>
    <t>ALSTRIA OFFICE REIT</t>
  </si>
  <si>
    <t>SE0005190238</t>
  </si>
  <si>
    <t>B97C733</t>
  </si>
  <si>
    <t>TEL2b.ST</t>
  </si>
  <si>
    <t>TELE2 B</t>
  </si>
  <si>
    <t>JP3898400001</t>
  </si>
  <si>
    <t>8058.T</t>
  </si>
  <si>
    <t>Mitsubishi Corp.</t>
  </si>
  <si>
    <t>JP3499800005</t>
  </si>
  <si>
    <t>8593.T</t>
  </si>
  <si>
    <t>Mitsubishi UFJ Lease &amp; Finance</t>
  </si>
  <si>
    <t>LU501L</t>
  </si>
  <si>
    <t>LU0775917882</t>
  </si>
  <si>
    <t>B8K9X70</t>
  </si>
  <si>
    <t>GYC.DE</t>
  </si>
  <si>
    <t>GRAND CITY PROPERTIES</t>
  </si>
  <si>
    <t>DE2070</t>
  </si>
  <si>
    <t>DE0008303504</t>
  </si>
  <si>
    <t>TEGG.DE</t>
  </si>
  <si>
    <t>TAG IMMOBILIEN AG</t>
  </si>
  <si>
    <t>AT0000743059</t>
  </si>
  <si>
    <t>OMVV.VI</t>
  </si>
  <si>
    <t>OMV</t>
  </si>
  <si>
    <t>AT</t>
  </si>
  <si>
    <t>XETRA (AT)</t>
  </si>
  <si>
    <t>ETR</t>
  </si>
  <si>
    <t>US29364G1031</t>
  </si>
  <si>
    <t>ETR.N</t>
  </si>
  <si>
    <t>Entergy Corp.</t>
  </si>
  <si>
    <t>TDpD</t>
  </si>
  <si>
    <t>CA8911605092</t>
  </si>
  <si>
    <t>TD.TO</t>
  </si>
  <si>
    <t>Toronto-Dominion Bank</t>
  </si>
  <si>
    <t>CH0014852781</t>
  </si>
  <si>
    <t>SLHN.S</t>
  </si>
  <si>
    <t>SWISS LIFE HLDG</t>
  </si>
  <si>
    <t>DE000PAH0038</t>
  </si>
  <si>
    <t>PSHG_p.DE</t>
  </si>
  <si>
    <t>PORSCHE PREF</t>
  </si>
  <si>
    <t>FR0000130577</t>
  </si>
  <si>
    <t>PUBP.PA</t>
  </si>
  <si>
    <t>PUBLICIS GRP</t>
  </si>
  <si>
    <t>DE305Z</t>
  </si>
  <si>
    <t>DE000EVNK013</t>
  </si>
  <si>
    <t>B5ZQ9D3</t>
  </si>
  <si>
    <t>EVKn.DE</t>
  </si>
  <si>
    <t>EVONIK INDUSTRIES</t>
  </si>
  <si>
    <t>CDIC</t>
  </si>
  <si>
    <t>US14149Y1082</t>
  </si>
  <si>
    <t>CAH.N</t>
  </si>
  <si>
    <t>Cardinal Health Inc.</t>
  </si>
  <si>
    <t>FI0009005318</t>
  </si>
  <si>
    <t>B07G378</t>
  </si>
  <si>
    <t>TYRES.HE</t>
  </si>
  <si>
    <t>NOKIAN RENKAAT</t>
  </si>
  <si>
    <t>SRE</t>
  </si>
  <si>
    <t>US8168511090</t>
  </si>
  <si>
    <t>SRE.N</t>
  </si>
  <si>
    <t>Sempra Energy</t>
  </si>
  <si>
    <t>HBAN</t>
  </si>
  <si>
    <t>US4461501045</t>
  </si>
  <si>
    <t>HBAN.OQ</t>
  </si>
  <si>
    <t>Huntington Bancshares Inc.</t>
  </si>
  <si>
    <t>FNTG</t>
  </si>
  <si>
    <t>US31620R3030</t>
  </si>
  <si>
    <t>BNBRDD4</t>
  </si>
  <si>
    <t>FNF.N</t>
  </si>
  <si>
    <t>FNF Group</t>
  </si>
  <si>
    <t>KEY</t>
  </si>
  <si>
    <t>US4932671088</t>
  </si>
  <si>
    <t>KEY.N</t>
  </si>
  <si>
    <t>KeyCorp</t>
  </si>
  <si>
    <t>STB</t>
  </si>
  <si>
    <t>US9029733048</t>
  </si>
  <si>
    <t>USB.N</t>
  </si>
  <si>
    <t>U.S. Bancorp</t>
  </si>
  <si>
    <t>SJMA</t>
  </si>
  <si>
    <t>US8326964058</t>
  </si>
  <si>
    <t>SJM.N</t>
  </si>
  <si>
    <t>J.M. Smucker Co.</t>
  </si>
  <si>
    <t>CAG</t>
  </si>
  <si>
    <t>US2058871029</t>
  </si>
  <si>
    <t>CAG.N</t>
  </si>
  <si>
    <t>Conagra Brands Inc.</t>
  </si>
  <si>
    <t>AMGN</t>
  </si>
  <si>
    <t>US0311621009</t>
  </si>
  <si>
    <t>AMGN.OQ</t>
  </si>
  <si>
    <t>Amgen Inc.</t>
  </si>
  <si>
    <t>LK</t>
  </si>
  <si>
    <t>US5398301094</t>
  </si>
  <si>
    <t>LMT.N</t>
  </si>
  <si>
    <t>Lockheed Martin Corp.</t>
  </si>
  <si>
    <t>MET</t>
  </si>
  <si>
    <t>US59156R1086</t>
  </si>
  <si>
    <t>MET.N</t>
  </si>
  <si>
    <t>MetLife Inc.</t>
  </si>
  <si>
    <t>BBK</t>
  </si>
  <si>
    <t>US89832Q1094</t>
  </si>
  <si>
    <t>BKP7287</t>
  </si>
  <si>
    <t>TFC.N</t>
  </si>
  <si>
    <t>Truist Financial Corp</t>
  </si>
  <si>
    <t>FITB</t>
  </si>
  <si>
    <t>US3167731005</t>
  </si>
  <si>
    <t>FITB.OQ</t>
  </si>
  <si>
    <t>Fifth Third Bancorp</t>
  </si>
  <si>
    <t>Australian Securities Exchange</t>
  </si>
  <si>
    <t>GB0007188757</t>
  </si>
  <si>
    <t>RIO.L</t>
  </si>
  <si>
    <t>RIO TINTO</t>
  </si>
  <si>
    <t>London Stock Exchange</t>
  </si>
  <si>
    <t>DK0010244425</t>
  </si>
  <si>
    <t>MAERSKa.CO</t>
  </si>
  <si>
    <t>A P MOLLER-MAERSK A</t>
  </si>
  <si>
    <t>NASDAQ  Copenhagen</t>
  </si>
  <si>
    <t>AU000000RIO1</t>
  </si>
  <si>
    <t>RIO.AX</t>
  </si>
  <si>
    <t>Rio Tinto Ltd.</t>
  </si>
  <si>
    <t>JP3362700001</t>
  </si>
  <si>
    <t>9104.T</t>
  </si>
  <si>
    <t>Mitsui O.S.K. Lines Ltd.</t>
  </si>
  <si>
    <t>Tokyo Stock Exchange</t>
  </si>
  <si>
    <t>Stock Exchange of Hong Kong</t>
  </si>
  <si>
    <t>ES0167050915</t>
  </si>
  <si>
    <t>B01FLQ6</t>
  </si>
  <si>
    <t>ACS.MC</t>
  </si>
  <si>
    <t>ACS</t>
  </si>
  <si>
    <t>Bolsa de Madrid</t>
  </si>
  <si>
    <t>JP3386030005</t>
  </si>
  <si>
    <t>5411.T</t>
  </si>
  <si>
    <t>JFE Holdings Inc.</t>
  </si>
  <si>
    <t>FR0000045072</t>
  </si>
  <si>
    <t>CAGR.PA</t>
  </si>
  <si>
    <t>CREDIT AGRICOLE</t>
  </si>
  <si>
    <t>EURONEXT Paris</t>
  </si>
  <si>
    <t>B0NJJ1</t>
  </si>
  <si>
    <t>FR0010242511</t>
  </si>
  <si>
    <t>B0NJJ17</t>
  </si>
  <si>
    <t>EDF.PA</t>
  </si>
  <si>
    <t>EDF</t>
  </si>
  <si>
    <t>NL604I</t>
  </si>
  <si>
    <t>NL0011872643</t>
  </si>
  <si>
    <t>BD9PNF2</t>
  </si>
  <si>
    <t>ASRNL.AS</t>
  </si>
  <si>
    <t>ASR NEDERLAND NV</t>
  </si>
  <si>
    <t>EURONEXT Amsterdam</t>
  </si>
  <si>
    <t>HK0012000102</t>
  </si>
  <si>
    <t>0012.HK</t>
  </si>
  <si>
    <t>Henderson Land Development Co.</t>
  </si>
  <si>
    <t>HK0016000132</t>
  </si>
  <si>
    <t>0016.HK</t>
  </si>
  <si>
    <t>Sun Hung Kai Properties Ltd.</t>
  </si>
  <si>
    <t>DE0007100000</t>
  </si>
  <si>
    <t>MBGn.DE</t>
  </si>
  <si>
    <t>MERCEDES-BENZ GROUP</t>
  </si>
  <si>
    <t>Deutsche Boerse</t>
  </si>
  <si>
    <t>NASDAQ  Helsinki</t>
  </si>
  <si>
    <t>JP3381000003</t>
  </si>
  <si>
    <t>5401.T</t>
  </si>
  <si>
    <t>NIPPON STEEL</t>
  </si>
  <si>
    <t>FR0013269123</t>
  </si>
  <si>
    <t>BDT88L2</t>
  </si>
  <si>
    <t>RUBF.PA</t>
  </si>
  <si>
    <t>RUBIS</t>
  </si>
  <si>
    <t>HOLN.S</t>
  </si>
  <si>
    <t>Holcim</t>
  </si>
  <si>
    <t>JP3502200003</t>
  </si>
  <si>
    <t>8601.T</t>
  </si>
  <si>
    <t>Daiwa Securities Group Inc.</t>
  </si>
  <si>
    <t>EURONEXT Brussels</t>
  </si>
  <si>
    <t>EURONEXT Milan</t>
  </si>
  <si>
    <t>NYSE</t>
  </si>
  <si>
    <t>New Zealand Exchange</t>
  </si>
  <si>
    <t>NASDAQ  Stockholm AB</t>
  </si>
  <si>
    <t>GILD</t>
  </si>
  <si>
    <t>US3755581036</t>
  </si>
  <si>
    <t>GILD.OQ</t>
  </si>
  <si>
    <t>Gilead Sciences Inc.</t>
  </si>
  <si>
    <t>COG</t>
  </si>
  <si>
    <t>US1270971039</t>
  </si>
  <si>
    <t>CTRA.N</t>
  </si>
  <si>
    <t>COTERRA ENERGY</t>
  </si>
  <si>
    <t>WAG</t>
  </si>
  <si>
    <t>US9314271084</t>
  </si>
  <si>
    <t>BTN1Y44</t>
  </si>
  <si>
    <t>WBA.OQ</t>
  </si>
  <si>
    <t>WALGREENS BOOTS ALLIANCE</t>
  </si>
  <si>
    <t>B02PY11</t>
  </si>
  <si>
    <t>Sempra</t>
  </si>
  <si>
    <t>IE00BKVD2N49</t>
  </si>
  <si>
    <t>BKVD2N4</t>
  </si>
  <si>
    <t>SEAGATE TECHNOLOGY HOLDINGS</t>
  </si>
  <si>
    <t>CN1156</t>
  </si>
  <si>
    <t>KYG8187G1055</t>
  </si>
  <si>
    <t>B61X7R5</t>
  </si>
  <si>
    <t>1308.HK</t>
  </si>
  <si>
    <t>SITC Int. Hold.</t>
  </si>
  <si>
    <t>B01RQM</t>
  </si>
  <si>
    <t>BMG684371393</t>
  </si>
  <si>
    <t>B01RQM3</t>
  </si>
  <si>
    <t>2343.HK</t>
  </si>
  <si>
    <t>Pacific Basin Shipping Ltd.</t>
  </si>
  <si>
    <t>AU1027</t>
  </si>
  <si>
    <t>AU000000YAL0</t>
  </si>
  <si>
    <t>B84LB45</t>
  </si>
  <si>
    <t>YAL.AX</t>
  </si>
  <si>
    <t>YANCOAL AUSTRALIA</t>
  </si>
  <si>
    <t>JP3753000003</t>
  </si>
  <si>
    <t>9101.T</t>
  </si>
  <si>
    <t>Nippon Yusen K.K.</t>
  </si>
  <si>
    <t>NO0010208051</t>
  </si>
  <si>
    <t>YAR.OL1</t>
  </si>
  <si>
    <t>YARA</t>
  </si>
  <si>
    <t>NOK</t>
  </si>
  <si>
    <t>Oslo Stock Exchange</t>
  </si>
  <si>
    <t>GB0008782301</t>
  </si>
  <si>
    <t>TW.L</t>
  </si>
  <si>
    <t>TAYLOR WIMPEY</t>
  </si>
  <si>
    <t>GB10B3</t>
  </si>
  <si>
    <t>JE00B4T3BW64</t>
  </si>
  <si>
    <t>B4T3BW6</t>
  </si>
  <si>
    <t>GLEN.L</t>
  </si>
  <si>
    <t>GLENCORE PLC</t>
  </si>
  <si>
    <t>DE7075</t>
  </si>
  <si>
    <t>LU1673108939</t>
  </si>
  <si>
    <t>BF0CK44</t>
  </si>
  <si>
    <t>AT1.DE</t>
  </si>
  <si>
    <t>AROUNDTOWN (FRA)</t>
  </si>
  <si>
    <t>ES0130670112</t>
  </si>
  <si>
    <t>ELE.MC</t>
  </si>
  <si>
    <t>ENDESA</t>
  </si>
  <si>
    <t>GB0007668071</t>
  </si>
  <si>
    <t>CBRO.L</t>
  </si>
  <si>
    <t>CLOSE BROTHERS GRP</t>
  </si>
  <si>
    <t>NN.AS1</t>
  </si>
  <si>
    <t>DVN</t>
  </si>
  <si>
    <t>US25179M1036</t>
  </si>
  <si>
    <t>DVN.N</t>
  </si>
  <si>
    <t>Devon Energy Corp.</t>
  </si>
  <si>
    <t>RUBF.PA1</t>
  </si>
  <si>
    <t>BE0003593044</t>
  </si>
  <si>
    <t>COFB.BR1</t>
  </si>
  <si>
    <t>COFINIMMO</t>
  </si>
  <si>
    <t>CAGR.PA1</t>
  </si>
  <si>
    <t>CAPD.SI</t>
  </si>
  <si>
    <t>CAPITALAND ASCENDAS REIT</t>
  </si>
  <si>
    <t>ORAN.PA1</t>
  </si>
  <si>
    <t>P</t>
  </si>
  <si>
    <t>US20825C1045</t>
  </si>
  <si>
    <t>COP.N</t>
  </si>
  <si>
    <t>ConocoPhillips</t>
  </si>
  <si>
    <t>ASRNL.AS1</t>
  </si>
  <si>
    <t>CVO.PA1</t>
  </si>
  <si>
    <t>AGES.BR1</t>
  </si>
  <si>
    <t>US40VL</t>
  </si>
  <si>
    <t>US25278X1090</t>
  </si>
  <si>
    <t>B7Y8YR3</t>
  </si>
  <si>
    <t>FANG.OQ</t>
  </si>
  <si>
    <t>DIAMONDBACK ENERGY</t>
  </si>
  <si>
    <t>MMM</t>
  </si>
  <si>
    <t>US88579Y1010</t>
  </si>
  <si>
    <t>MMM.N</t>
  </si>
  <si>
    <t>3M Co.</t>
  </si>
  <si>
    <t>BNPP.PA1</t>
  </si>
  <si>
    <t>VIAB</t>
  </si>
  <si>
    <t>US92556H2067</t>
  </si>
  <si>
    <t>BKTNTR9</t>
  </si>
  <si>
    <t>PARA.OQ</t>
  </si>
  <si>
    <t>PARAMOUNT GLOBAL</t>
  </si>
  <si>
    <t>BBY</t>
  </si>
  <si>
    <t>US0865161014</t>
  </si>
  <si>
    <t>BBY.N</t>
  </si>
  <si>
    <t>Best Buy Co. Inc.</t>
  </si>
  <si>
    <t>US205T</t>
  </si>
  <si>
    <t>US7185461040</t>
  </si>
  <si>
    <t>B78C4Y8</t>
  </si>
  <si>
    <t>PSX.N</t>
  </si>
  <si>
    <t>PHILLIPS 66</t>
  </si>
  <si>
    <t>AU000000NHC7</t>
  </si>
  <si>
    <t>NHC.AX</t>
  </si>
  <si>
    <t>NEW HOPE CORP.</t>
  </si>
  <si>
    <t>NL602G</t>
  </si>
  <si>
    <t>NL0011540547</t>
  </si>
  <si>
    <t>BYQP136</t>
  </si>
  <si>
    <t>ABNd.AS1</t>
  </si>
  <si>
    <t>ABN AMRO BANK</t>
  </si>
  <si>
    <t>GB0005405286</t>
  </si>
  <si>
    <t>HSBA.L</t>
  </si>
  <si>
    <t>HSBC</t>
  </si>
  <si>
    <t>INGA.AS1</t>
  </si>
  <si>
    <t>FORTESCUE</t>
  </si>
  <si>
    <t>PLPKN0000018</t>
  </si>
  <si>
    <t>PKN.WA</t>
  </si>
  <si>
    <t>ORLEN</t>
  </si>
  <si>
    <t>PL</t>
  </si>
  <si>
    <t>PLN</t>
  </si>
  <si>
    <t>Warsaw Stock Exchange</t>
  </si>
  <si>
    <t>AU0000224040</t>
  </si>
  <si>
    <t>BMGT167</t>
  </si>
  <si>
    <t>WDS.AX</t>
  </si>
  <si>
    <t>WOODSIDE ENERGY GROUP</t>
  </si>
  <si>
    <t>NO10Q2</t>
  </si>
  <si>
    <t>NO0010345853</t>
  </si>
  <si>
    <t>B1L95G3</t>
  </si>
  <si>
    <t>AKRBP.OL1</t>
  </si>
  <si>
    <t>AKER BP</t>
  </si>
  <si>
    <t>HK912D</t>
  </si>
  <si>
    <t>KYG960071028</t>
  </si>
  <si>
    <t>BLLHKZ1</t>
  </si>
  <si>
    <t>0288.HK</t>
  </si>
  <si>
    <t>WH GROUP</t>
  </si>
  <si>
    <t>GB00BM8PJY71</t>
  </si>
  <si>
    <t>BM8PJY7</t>
  </si>
  <si>
    <t>NWG.L</t>
  </si>
  <si>
    <t>NATWEST GROUP</t>
  </si>
  <si>
    <t>HK50CI</t>
  </si>
  <si>
    <t>KYG2177B1014</t>
  </si>
  <si>
    <t>BYZQ077</t>
  </si>
  <si>
    <t>1113.HK</t>
  </si>
  <si>
    <t>CK Asset Holdings Ltd</t>
  </si>
  <si>
    <t>DK0010311471</t>
  </si>
  <si>
    <t>B06JSP1</t>
  </si>
  <si>
    <t>SYDB.CO</t>
  </si>
  <si>
    <t>SYDBANK</t>
  </si>
  <si>
    <t>DE000KSAG888</t>
  </si>
  <si>
    <t>B54C017</t>
  </si>
  <si>
    <t>SDFGn.DE</t>
  </si>
  <si>
    <t>K + S</t>
  </si>
  <si>
    <t>EG7</t>
  </si>
  <si>
    <t>DE0007664039</t>
  </si>
  <si>
    <t>VOWG_p.DE</t>
  </si>
  <si>
    <t>VOLKSWAGEN PREF</t>
  </si>
  <si>
    <t>UPC</t>
  </si>
  <si>
    <t>US7591EP1005</t>
  </si>
  <si>
    <t>B01R311</t>
  </si>
  <si>
    <t>RF.N</t>
  </si>
  <si>
    <t>Regions Financial Corp.</t>
  </si>
  <si>
    <t>PXD</t>
  </si>
  <si>
    <t>US7237871071</t>
  </si>
  <si>
    <t>PXD.N</t>
  </si>
  <si>
    <t>Pioneer Natural Resources Co.</t>
  </si>
  <si>
    <t>Liquidity Threshold</t>
  </si>
  <si>
    <t>Liquidity_Test</t>
  </si>
  <si>
    <t>New_Mcap</t>
  </si>
  <si>
    <t>PASS</t>
  </si>
  <si>
    <t>New_Weight</t>
  </si>
  <si>
    <t>ADTV_Cap_Screen</t>
  </si>
  <si>
    <t>new weight</t>
  </si>
  <si>
    <t>Target MCAP</t>
  </si>
  <si>
    <t>MCAP in reference portfolio</t>
  </si>
  <si>
    <t>0.019836045010246838</t>
  </si>
  <si>
    <t>0.018846997375022677</t>
  </si>
  <si>
    <t>0.017268321321360858</t>
  </si>
  <si>
    <t>0.017193625001684955</t>
  </si>
  <si>
    <t>0.011443835167999999</t>
  </si>
  <si>
    <t>0.014912823649750568</t>
  </si>
  <si>
    <t>0.014337973641800606</t>
  </si>
  <si>
    <t>0.013776695643482198</t>
  </si>
  <si>
    <t>0.013670029701118625</t>
  </si>
  <si>
    <t>0.013643891015902293</t>
  </si>
  <si>
    <t>0.013515811458342263</t>
  </si>
  <si>
    <t>0.013293632634003436</t>
  </si>
  <si>
    <t>0.012942067317843758</t>
  </si>
  <si>
    <t>0.012613524151355393</t>
  </si>
  <si>
    <t>0.012330019950162861</t>
  </si>
  <si>
    <t>0.011968099693321332</t>
  </si>
  <si>
    <t>0.011894911374715596</t>
  </si>
  <si>
    <t>0.011779800626359057</t>
  </si>
  <si>
    <t>0.011723401386334584</t>
  </si>
  <si>
    <t>0.011716364048007109</t>
  </si>
  <si>
    <t>0.011437987050453166</t>
  </si>
  <si>
    <t>0.011417478235898814</t>
  </si>
  <si>
    <t>0.011416472901852031</t>
  </si>
  <si>
    <t>0.011403001425625153</t>
  </si>
  <si>
    <t>0.011281054405750493</t>
  </si>
  <si>
    <t>0.011216511959947084</t>
  </si>
  <si>
    <t>0.011151466847120288</t>
  </si>
  <si>
    <t>0.011083003598534433</t>
  </si>
  <si>
    <t>0.011030324094483054</t>
  </si>
  <si>
    <t>0.010833379154718456</t>
  </si>
  <si>
    <t>0.010709924133773623</t>
  </si>
  <si>
    <t>0.010695547856904637</t>
  </si>
  <si>
    <t>0.010584961111758615</t>
  </si>
  <si>
    <t>0.010376253763646667</t>
  </si>
  <si>
    <t>0.010291001436479553</t>
  </si>
  <si>
    <t>0.010220225919586096</t>
  </si>
  <si>
    <t>0.010008502569333801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</si>
</sst>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0" fontId="0" fillId="34" borderId="0" xfId="43" applyNumberFormat="1" applyFont="1" applyFill="1"/>
    <xf numFmtId="1" fontId="0" fillId="34" borderId="0" xfId="43" applyNumberFormat="1" applyFont="1" applyFill="1"/>
    <xf numFmtId="164" fontId="0" fillId="34" borderId="0" xfId="42" applyNumberFormat="1" applyFont="1" applyFill="1"/>
    <xf numFmtId="164" fontId="0" fillId="34" borderId="0" xfId="43" applyNumberFormat="1" applyFont="1" applyFill="1"/>
    <xf numFmtId="0" fontId="0" fillId="0" borderId="0" xfId="0" quotePrefix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601"/>
  <sheetViews>
    <sheetView tabSelected="1" workbookViewId="0">
      <selection activeCell="A238" sqref="A238"/>
    </sheetView>
  </sheetViews>
  <sheetFormatPr defaultRowHeight="14.4" x14ac:dyDescent="0.3"/>
  <cols>
    <col min="1" max="1" width="10.88671875" customWidth="1"/>
    <col min="2" max="2" width="9.33203125" bestFit="1" customWidth="1"/>
    <col min="3" max="3" width="8.88671875" customWidth="1"/>
    <col min="4" max="4" width="18.88671875" customWidth="1"/>
    <col min="5" max="8" width="8.88671875" customWidth="1"/>
    <col min="9" max="9" width="13.88671875" customWidth="1"/>
    <col min="12" max="12" width="14.5546875" bestFit="1" customWidth="1"/>
    <col min="19" max="26" width="8.88671875" customWidth="1"/>
    <col min="27" max="27" width="18.44140625" bestFit="1" customWidth="1"/>
    <col min="28" max="29" width="20.88671875" customWidth="1"/>
    <col min="30" max="30" width="10.77734375" customWidth="1"/>
    <col min="31" max="31" width="14.5546875" customWidth="1"/>
    <col min="32" max="32" width="15.88671875" bestFit="1" customWidth="1"/>
    <col min="33" max="33" width="13.1093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s="2" t="s">
        <v>28</v>
      </c>
      <c r="AE1" s="2" t="s">
        <v>29</v>
      </c>
      <c r="AF1" s="3" t="s">
        <v>940</v>
      </c>
      <c r="AG1" s="3" t="s">
        <v>30</v>
      </c>
    </row>
    <row r="2" spans="1:34" hidden="1" x14ac:dyDescent="0.3">
      <c r="A2" s="1">
        <v>43542</v>
      </c>
      <c r="B2" s="1">
        <v>43524</v>
      </c>
      <c r="C2" t="s">
        <v>31</v>
      </c>
      <c r="D2" t="s">
        <v>32</v>
      </c>
      <c r="E2" t="s">
        <v>33</v>
      </c>
      <c r="F2" t="s">
        <v>34</v>
      </c>
      <c r="G2">
        <v>2802.77</v>
      </c>
      <c r="H2">
        <v>100</v>
      </c>
      <c r="I2">
        <v>1014191272</v>
      </c>
      <c r="J2">
        <v>361853</v>
      </c>
      <c r="K2">
        <v>79087</v>
      </c>
      <c r="L2" t="s">
        <v>35</v>
      </c>
      <c r="M2">
        <v>790873</v>
      </c>
      <c r="N2" t="s">
        <v>36</v>
      </c>
      <c r="P2" t="s">
        <v>37</v>
      </c>
      <c r="Q2" t="s">
        <v>38</v>
      </c>
      <c r="R2" t="s">
        <v>39</v>
      </c>
      <c r="S2" t="s">
        <v>40</v>
      </c>
      <c r="T2">
        <v>7535</v>
      </c>
      <c r="W2">
        <v>1</v>
      </c>
      <c r="X2">
        <v>1400918</v>
      </c>
      <c r="Y2">
        <v>12.25</v>
      </c>
      <c r="Z2">
        <v>1.1660448999999999</v>
      </c>
      <c r="AA2">
        <v>17161246</v>
      </c>
      <c r="AB2">
        <v>20010783</v>
      </c>
      <c r="AC2">
        <f>AB2/I2</f>
        <v>1.9730778160354748E-2</v>
      </c>
      <c r="AD2" s="2">
        <v>1.9730799999999999</v>
      </c>
      <c r="AE2" s="2">
        <v>38762904.289999999</v>
      </c>
      <c r="AF2" s="3">
        <f>2.5*AE2</f>
        <v>96907260.724999994</v>
      </c>
      <c r="AG2" s="3" t="str">
        <f>IF(AD2*0.01*1000000000&lt;AF2,"PASS","NO")</f>
        <v>PASS</v>
      </c>
    </row>
    <row r="3" spans="1:34" hidden="1" x14ac:dyDescent="0.3">
      <c r="A3" s="1">
        <v>43542</v>
      </c>
      <c r="B3" s="1">
        <v>43524</v>
      </c>
      <c r="C3" t="s">
        <v>31</v>
      </c>
      <c r="D3" t="s">
        <v>32</v>
      </c>
      <c r="E3" t="s">
        <v>33</v>
      </c>
      <c r="F3" t="s">
        <v>34</v>
      </c>
      <c r="G3">
        <v>2802.77</v>
      </c>
      <c r="H3">
        <v>100</v>
      </c>
      <c r="I3">
        <v>1014191272</v>
      </c>
      <c r="J3">
        <v>361853</v>
      </c>
      <c r="K3">
        <v>662460</v>
      </c>
      <c r="L3" t="s">
        <v>41</v>
      </c>
      <c r="M3">
        <v>6624608</v>
      </c>
      <c r="N3" t="s">
        <v>42</v>
      </c>
      <c r="P3" t="s">
        <v>43</v>
      </c>
      <c r="Q3" t="s">
        <v>44</v>
      </c>
      <c r="R3" t="s">
        <v>45</v>
      </c>
      <c r="S3" t="s">
        <v>46</v>
      </c>
      <c r="T3">
        <v>8355</v>
      </c>
      <c r="W3">
        <v>1</v>
      </c>
      <c r="X3">
        <v>1208710</v>
      </c>
      <c r="Y3">
        <v>25.12</v>
      </c>
      <c r="Z3">
        <v>0.62619380000000002</v>
      </c>
      <c r="AA3">
        <v>30362795</v>
      </c>
      <c r="AB3">
        <v>19012994</v>
      </c>
      <c r="AC3">
        <f t="shared" ref="AC3:AC66" si="0">AB3/I3</f>
        <v>1.8746950920319101E-2</v>
      </c>
      <c r="AD3" s="2">
        <v>1.8747</v>
      </c>
      <c r="AE3" s="2">
        <v>94046601.109999999</v>
      </c>
      <c r="AF3" s="3">
        <f t="shared" ref="AF3:AF66" si="1">2.5*AE3</f>
        <v>235116502.77500001</v>
      </c>
      <c r="AG3" s="3" t="str">
        <f t="shared" ref="AG3:AG66" si="2">IF(AD3*0.01*1000000000&lt;AF3,"PASS","NO")</f>
        <v>PASS</v>
      </c>
    </row>
    <row r="4" spans="1:34" hidden="1" x14ac:dyDescent="0.3">
      <c r="A4" s="1">
        <v>43542</v>
      </c>
      <c r="B4" s="1">
        <v>43524</v>
      </c>
      <c r="C4" t="s">
        <v>31</v>
      </c>
      <c r="D4" t="s">
        <v>32</v>
      </c>
      <c r="E4" t="s">
        <v>33</v>
      </c>
      <c r="F4" t="s">
        <v>34</v>
      </c>
      <c r="G4">
        <v>2802.77</v>
      </c>
      <c r="H4">
        <v>100</v>
      </c>
      <c r="I4">
        <v>1014191272</v>
      </c>
      <c r="J4">
        <v>361853</v>
      </c>
      <c r="K4">
        <v>609128</v>
      </c>
      <c r="L4" t="s">
        <v>47</v>
      </c>
      <c r="M4">
        <v>6091280</v>
      </c>
      <c r="N4" t="s">
        <v>48</v>
      </c>
      <c r="P4" t="s">
        <v>49</v>
      </c>
      <c r="Q4" t="s">
        <v>44</v>
      </c>
      <c r="R4" t="s">
        <v>45</v>
      </c>
      <c r="S4" t="s">
        <v>46</v>
      </c>
      <c r="T4">
        <v>8355</v>
      </c>
      <c r="W4">
        <v>1</v>
      </c>
      <c r="X4">
        <v>2853295</v>
      </c>
      <c r="Y4">
        <v>9.75</v>
      </c>
      <c r="Z4">
        <v>0.62619380000000002</v>
      </c>
      <c r="AA4">
        <v>27819626</v>
      </c>
      <c r="AB4">
        <v>17420477</v>
      </c>
      <c r="AC4">
        <f t="shared" si="0"/>
        <v>1.7176717529472092E-2</v>
      </c>
      <c r="AD4" s="2">
        <v>1.71767</v>
      </c>
      <c r="AE4" s="2">
        <v>12024722.369999999</v>
      </c>
      <c r="AF4" s="3">
        <f t="shared" si="1"/>
        <v>30061805.924999997</v>
      </c>
      <c r="AG4" s="3" t="str">
        <f t="shared" si="2"/>
        <v>PASS</v>
      </c>
    </row>
    <row r="5" spans="1:34" hidden="1" x14ac:dyDescent="0.3">
      <c r="A5" s="1">
        <v>43542</v>
      </c>
      <c r="B5" s="1">
        <v>43524</v>
      </c>
      <c r="C5" t="s">
        <v>31</v>
      </c>
      <c r="D5" t="s">
        <v>32</v>
      </c>
      <c r="E5" t="s">
        <v>33</v>
      </c>
      <c r="F5" t="s">
        <v>34</v>
      </c>
      <c r="G5">
        <v>2802.77</v>
      </c>
      <c r="H5">
        <v>100</v>
      </c>
      <c r="I5">
        <v>1014191272</v>
      </c>
      <c r="J5">
        <v>361853</v>
      </c>
      <c r="K5">
        <v>407683</v>
      </c>
      <c r="L5" t="s">
        <v>50</v>
      </c>
      <c r="M5">
        <v>4076836</v>
      </c>
      <c r="N5" t="s">
        <v>51</v>
      </c>
      <c r="P5" t="s">
        <v>52</v>
      </c>
      <c r="Q5" t="s">
        <v>53</v>
      </c>
      <c r="R5" t="s">
        <v>34</v>
      </c>
      <c r="S5" t="s">
        <v>54</v>
      </c>
      <c r="T5">
        <v>8355</v>
      </c>
      <c r="W5">
        <v>1</v>
      </c>
      <c r="X5">
        <v>7767625</v>
      </c>
      <c r="Y5">
        <v>2.2330000000000001</v>
      </c>
      <c r="Z5">
        <v>1</v>
      </c>
      <c r="AA5">
        <v>17345107</v>
      </c>
      <c r="AB5">
        <v>17345107</v>
      </c>
      <c r="AC5">
        <f t="shared" si="0"/>
        <v>1.710240215910673E-2</v>
      </c>
      <c r="AD5" s="2">
        <v>1.71024</v>
      </c>
      <c r="AE5" s="2">
        <v>246925338</v>
      </c>
      <c r="AF5" s="3">
        <f>2.5*AE5</f>
        <v>617313345</v>
      </c>
      <c r="AG5" s="3" t="str">
        <f t="shared" si="2"/>
        <v>PASS</v>
      </c>
    </row>
    <row r="6" spans="1:34" x14ac:dyDescent="0.3">
      <c r="A6" s="1">
        <v>43542</v>
      </c>
      <c r="B6" s="1">
        <v>43524</v>
      </c>
      <c r="C6" t="s">
        <v>31</v>
      </c>
      <c r="D6" t="s">
        <v>32</v>
      </c>
      <c r="E6" t="s">
        <v>33</v>
      </c>
      <c r="F6" t="s">
        <v>34</v>
      </c>
      <c r="G6">
        <v>2802.77</v>
      </c>
      <c r="H6">
        <v>100</v>
      </c>
      <c r="I6">
        <v>1014191272</v>
      </c>
      <c r="J6">
        <v>361853</v>
      </c>
      <c r="K6">
        <v>616400</v>
      </c>
      <c r="L6" t="s">
        <v>55</v>
      </c>
      <c r="M6">
        <v>6574071</v>
      </c>
      <c r="N6" t="s">
        <v>56</v>
      </c>
      <c r="P6" t="s">
        <v>57</v>
      </c>
      <c r="Q6" t="s">
        <v>58</v>
      </c>
      <c r="R6" t="s">
        <v>59</v>
      </c>
      <c r="S6" t="s">
        <v>60</v>
      </c>
      <c r="T6">
        <v>6535</v>
      </c>
      <c r="W6">
        <v>1</v>
      </c>
      <c r="X6">
        <v>30527361</v>
      </c>
      <c r="Y6">
        <v>4.71</v>
      </c>
      <c r="Z6">
        <v>0.1123608</v>
      </c>
      <c r="AA6">
        <v>143783870</v>
      </c>
      <c r="AB6">
        <v>16155672</v>
      </c>
      <c r="AC6">
        <f t="shared" si="0"/>
        <v>1.5929610563637349E-2</v>
      </c>
      <c r="AD6" s="2">
        <v>1.5929599999999999</v>
      </c>
      <c r="AE6" s="2">
        <v>4577534.0669999998</v>
      </c>
      <c r="AF6" s="3">
        <f>2.5*AE6</f>
        <v>11443835.1675</v>
      </c>
      <c r="AG6" s="3" t="str">
        <f>IF(AD6*0.01*1000000000&lt;AF6,"PASS","NO")</f>
        <v>NO</v>
      </c>
      <c r="AH6">
        <f>AD6*0.01*1000000000/AF6-1</f>
        <v>0.39198090210521186</v>
      </c>
    </row>
    <row r="7" spans="1:34" hidden="1" x14ac:dyDescent="0.3">
      <c r="A7" s="1">
        <v>43542</v>
      </c>
      <c r="B7" s="1">
        <v>43524</v>
      </c>
      <c r="C7" t="s">
        <v>31</v>
      </c>
      <c r="D7" t="s">
        <v>32</v>
      </c>
      <c r="E7" t="s">
        <v>33</v>
      </c>
      <c r="F7" t="s">
        <v>34</v>
      </c>
      <c r="G7">
        <v>2802.77</v>
      </c>
      <c r="H7">
        <v>100</v>
      </c>
      <c r="I7">
        <v>1014191272</v>
      </c>
      <c r="J7">
        <v>361853</v>
      </c>
      <c r="K7">
        <v>481775</v>
      </c>
      <c r="L7" t="s">
        <v>62</v>
      </c>
      <c r="M7">
        <v>5966516</v>
      </c>
      <c r="N7" t="s">
        <v>63</v>
      </c>
      <c r="P7" t="s">
        <v>64</v>
      </c>
      <c r="Q7" t="s">
        <v>65</v>
      </c>
      <c r="R7" t="s">
        <v>34</v>
      </c>
      <c r="S7" t="s">
        <v>66</v>
      </c>
      <c r="T7">
        <v>8355</v>
      </c>
      <c r="W7">
        <v>1</v>
      </c>
      <c r="X7">
        <v>542162</v>
      </c>
      <c r="Y7">
        <v>27.97</v>
      </c>
      <c r="Z7">
        <v>1</v>
      </c>
      <c r="AA7">
        <v>15164271</v>
      </c>
      <c r="AB7">
        <v>15164271</v>
      </c>
      <c r="AC7">
        <f t="shared" si="0"/>
        <v>1.4952081938248036E-2</v>
      </c>
      <c r="AD7" s="2">
        <v>1.4952099999999999</v>
      </c>
      <c r="AE7" s="2">
        <v>141483071.90000001</v>
      </c>
      <c r="AF7" s="3">
        <f t="shared" si="1"/>
        <v>353707679.75</v>
      </c>
      <c r="AG7" s="3" t="str">
        <f t="shared" si="2"/>
        <v>PASS</v>
      </c>
    </row>
    <row r="8" spans="1:34" hidden="1" x14ac:dyDescent="0.3">
      <c r="A8" s="1">
        <v>43542</v>
      </c>
      <c r="B8" s="1">
        <v>43524</v>
      </c>
      <c r="C8" t="s">
        <v>31</v>
      </c>
      <c r="D8" t="s">
        <v>32</v>
      </c>
      <c r="E8" t="s">
        <v>33</v>
      </c>
      <c r="F8" t="s">
        <v>34</v>
      </c>
      <c r="G8">
        <v>2802.77</v>
      </c>
      <c r="H8">
        <v>100</v>
      </c>
      <c r="I8">
        <v>1014191272</v>
      </c>
      <c r="J8">
        <v>361853</v>
      </c>
      <c r="K8">
        <v>80341</v>
      </c>
      <c r="L8" t="s">
        <v>67</v>
      </c>
      <c r="M8" t="s">
        <v>68</v>
      </c>
      <c r="N8" t="s">
        <v>69</v>
      </c>
      <c r="P8" t="s">
        <v>70</v>
      </c>
      <c r="Q8" t="s">
        <v>38</v>
      </c>
      <c r="R8" t="s">
        <v>39</v>
      </c>
      <c r="S8" t="s">
        <v>40</v>
      </c>
      <c r="T8">
        <v>537</v>
      </c>
      <c r="W8">
        <v>1</v>
      </c>
      <c r="X8">
        <v>530943</v>
      </c>
      <c r="Y8">
        <v>24.3</v>
      </c>
      <c r="Z8">
        <v>1.1660448999999999</v>
      </c>
      <c r="AA8">
        <v>12901915</v>
      </c>
      <c r="AB8">
        <v>15044212</v>
      </c>
      <c r="AC8">
        <f t="shared" si="0"/>
        <v>1.4833702887555514E-2</v>
      </c>
      <c r="AD8" s="2">
        <v>1.4833700000000001</v>
      </c>
      <c r="AE8" s="2">
        <v>123761464.2</v>
      </c>
      <c r="AF8" s="3">
        <f t="shared" si="1"/>
        <v>309403660.5</v>
      </c>
      <c r="AG8" s="3" t="str">
        <f t="shared" si="2"/>
        <v>PASS</v>
      </c>
    </row>
    <row r="9" spans="1:34" hidden="1" x14ac:dyDescent="0.3">
      <c r="A9" s="1">
        <v>43542</v>
      </c>
      <c r="B9" s="1">
        <v>43524</v>
      </c>
      <c r="C9" t="s">
        <v>31</v>
      </c>
      <c r="D9" t="s">
        <v>32</v>
      </c>
      <c r="E9" t="s">
        <v>33</v>
      </c>
      <c r="F9" t="s">
        <v>34</v>
      </c>
      <c r="G9">
        <v>2802.77</v>
      </c>
      <c r="H9">
        <v>100</v>
      </c>
      <c r="I9">
        <v>1014191272</v>
      </c>
      <c r="J9">
        <v>361853</v>
      </c>
      <c r="K9">
        <v>681075</v>
      </c>
      <c r="L9" t="s">
        <v>71</v>
      </c>
      <c r="M9" t="s">
        <v>72</v>
      </c>
      <c r="N9" t="s">
        <v>73</v>
      </c>
      <c r="P9" t="s">
        <v>74</v>
      </c>
      <c r="Q9" t="s">
        <v>75</v>
      </c>
      <c r="R9" t="s">
        <v>76</v>
      </c>
      <c r="S9" t="s">
        <v>77</v>
      </c>
      <c r="T9">
        <v>6575</v>
      </c>
      <c r="W9">
        <v>1</v>
      </c>
      <c r="X9">
        <v>7340874</v>
      </c>
      <c r="Y9">
        <v>3.02</v>
      </c>
      <c r="Z9">
        <v>0.65244360000000001</v>
      </c>
      <c r="AA9">
        <v>22169439</v>
      </c>
      <c r="AB9">
        <v>14464309</v>
      </c>
      <c r="AC9">
        <f t="shared" si="0"/>
        <v>1.4261914294998981E-2</v>
      </c>
      <c r="AD9" s="2">
        <v>1.4261900000000001</v>
      </c>
      <c r="AE9" s="2">
        <v>34063799.390000001</v>
      </c>
      <c r="AF9" s="3">
        <f t="shared" si="1"/>
        <v>85159498.474999994</v>
      </c>
      <c r="AG9" s="3" t="str">
        <f t="shared" si="2"/>
        <v>PASS</v>
      </c>
    </row>
    <row r="10" spans="1:34" hidden="1" x14ac:dyDescent="0.3">
      <c r="A10" s="1">
        <v>43542</v>
      </c>
      <c r="B10" s="1">
        <v>43524</v>
      </c>
      <c r="C10" t="s">
        <v>31</v>
      </c>
      <c r="D10" t="s">
        <v>32</v>
      </c>
      <c r="E10" t="s">
        <v>33</v>
      </c>
      <c r="F10" t="s">
        <v>34</v>
      </c>
      <c r="G10">
        <v>2802.77</v>
      </c>
      <c r="H10">
        <v>100</v>
      </c>
      <c r="I10">
        <v>1014191272</v>
      </c>
      <c r="J10">
        <v>361853</v>
      </c>
      <c r="K10">
        <v>698899</v>
      </c>
      <c r="L10" t="s">
        <v>78</v>
      </c>
      <c r="M10">
        <v>6586537</v>
      </c>
      <c r="N10" t="s">
        <v>79</v>
      </c>
      <c r="P10" t="s">
        <v>80</v>
      </c>
      <c r="Q10" t="s">
        <v>58</v>
      </c>
      <c r="R10" t="s">
        <v>59</v>
      </c>
      <c r="S10" t="s">
        <v>60</v>
      </c>
      <c r="T10">
        <v>3765</v>
      </c>
      <c r="W10">
        <v>1</v>
      </c>
      <c r="X10">
        <v>4634427</v>
      </c>
      <c r="Y10">
        <v>27.15</v>
      </c>
      <c r="Z10">
        <v>0.1123608</v>
      </c>
      <c r="AA10">
        <v>125824693</v>
      </c>
      <c r="AB10">
        <v>14137763</v>
      </c>
      <c r="AC10">
        <f t="shared" si="0"/>
        <v>1.3939937554501061E-2</v>
      </c>
      <c r="AD10" s="2">
        <v>1.3939900000000001</v>
      </c>
      <c r="AE10" s="2">
        <v>5916865.8169999998</v>
      </c>
      <c r="AF10" s="3">
        <f t="shared" si="1"/>
        <v>14792164.5425</v>
      </c>
      <c r="AG10" s="3" t="str">
        <f t="shared" si="2"/>
        <v>PASS</v>
      </c>
    </row>
    <row r="11" spans="1:34" hidden="1" x14ac:dyDescent="0.3">
      <c r="A11" s="1">
        <v>43542</v>
      </c>
      <c r="B11" s="1">
        <v>43524</v>
      </c>
      <c r="C11" t="s">
        <v>31</v>
      </c>
      <c r="D11" t="s">
        <v>32</v>
      </c>
      <c r="E11" t="s">
        <v>33</v>
      </c>
      <c r="F11" t="s">
        <v>34</v>
      </c>
      <c r="G11">
        <v>2802.77</v>
      </c>
      <c r="H11">
        <v>100</v>
      </c>
      <c r="I11">
        <v>1014191272</v>
      </c>
      <c r="J11">
        <v>361853</v>
      </c>
      <c r="K11">
        <v>478511</v>
      </c>
      <c r="L11" t="s">
        <v>81</v>
      </c>
      <c r="M11" t="s">
        <v>82</v>
      </c>
      <c r="N11" t="s">
        <v>83</v>
      </c>
      <c r="P11" t="s">
        <v>84</v>
      </c>
      <c r="Q11" t="s">
        <v>85</v>
      </c>
      <c r="R11" t="s">
        <v>86</v>
      </c>
      <c r="S11" t="s">
        <v>87</v>
      </c>
      <c r="T11">
        <v>8355</v>
      </c>
      <c r="W11">
        <v>1</v>
      </c>
      <c r="X11">
        <v>1262518</v>
      </c>
      <c r="Y11">
        <v>12.484999999999999</v>
      </c>
      <c r="Z11">
        <v>0.88171759999999999</v>
      </c>
      <c r="AA11">
        <v>15762537</v>
      </c>
      <c r="AB11">
        <v>13898106</v>
      </c>
      <c r="AC11">
        <f t="shared" si="0"/>
        <v>1.3703634002482324E-2</v>
      </c>
      <c r="AD11" s="2">
        <v>1.37036</v>
      </c>
      <c r="AE11" s="2">
        <v>143306840.5</v>
      </c>
      <c r="AF11" s="3">
        <f t="shared" si="1"/>
        <v>358267101.25</v>
      </c>
      <c r="AG11" s="3" t="str">
        <f t="shared" si="2"/>
        <v>PASS</v>
      </c>
    </row>
    <row r="12" spans="1:34" hidden="1" x14ac:dyDescent="0.3">
      <c r="A12" s="1">
        <v>43542</v>
      </c>
      <c r="B12" s="1">
        <v>43524</v>
      </c>
      <c r="C12" t="s">
        <v>31</v>
      </c>
      <c r="D12" t="s">
        <v>32</v>
      </c>
      <c r="E12" t="s">
        <v>33</v>
      </c>
      <c r="F12" t="s">
        <v>34</v>
      </c>
      <c r="G12">
        <v>2802.77</v>
      </c>
      <c r="H12">
        <v>100</v>
      </c>
      <c r="I12">
        <v>1014191272</v>
      </c>
      <c r="J12">
        <v>361853</v>
      </c>
      <c r="K12">
        <v>685085</v>
      </c>
      <c r="L12" t="s">
        <v>88</v>
      </c>
      <c r="M12">
        <v>6850856</v>
      </c>
      <c r="N12" t="s">
        <v>89</v>
      </c>
      <c r="P12" t="s">
        <v>90</v>
      </c>
      <c r="Q12" t="s">
        <v>44</v>
      </c>
      <c r="R12" t="s">
        <v>45</v>
      </c>
      <c r="S12" t="s">
        <v>46</v>
      </c>
      <c r="T12">
        <v>8673</v>
      </c>
      <c r="W12">
        <v>1</v>
      </c>
      <c r="X12">
        <v>5775780</v>
      </c>
      <c r="Y12">
        <v>3.84</v>
      </c>
      <c r="Z12">
        <v>0.62619380000000002</v>
      </c>
      <c r="AA12">
        <v>22178995</v>
      </c>
      <c r="AB12">
        <v>13888349</v>
      </c>
      <c r="AC12">
        <f t="shared" si="0"/>
        <v>1.3694013529234947E-2</v>
      </c>
      <c r="AD12" s="2">
        <v>1.3694</v>
      </c>
      <c r="AE12" s="2">
        <v>16567147.310000001</v>
      </c>
      <c r="AF12" s="3">
        <f t="shared" si="1"/>
        <v>41417868.274999999</v>
      </c>
      <c r="AG12" s="3" t="str">
        <f t="shared" si="2"/>
        <v>PASS</v>
      </c>
    </row>
    <row r="13" spans="1:34" hidden="1" x14ac:dyDescent="0.3">
      <c r="A13" s="1">
        <v>43542</v>
      </c>
      <c r="B13" s="1">
        <v>43524</v>
      </c>
      <c r="C13" t="s">
        <v>31</v>
      </c>
      <c r="D13" t="s">
        <v>32</v>
      </c>
      <c r="E13" t="s">
        <v>33</v>
      </c>
      <c r="F13" t="s">
        <v>34</v>
      </c>
      <c r="G13">
        <v>2802.77</v>
      </c>
      <c r="H13">
        <v>100</v>
      </c>
      <c r="I13">
        <v>1014191272</v>
      </c>
      <c r="J13">
        <v>361853</v>
      </c>
      <c r="K13">
        <v>24282</v>
      </c>
      <c r="L13" t="s">
        <v>91</v>
      </c>
      <c r="M13" t="s">
        <v>92</v>
      </c>
      <c r="N13" t="s">
        <v>93</v>
      </c>
      <c r="P13" t="s">
        <v>94</v>
      </c>
      <c r="Q13" t="s">
        <v>38</v>
      </c>
      <c r="R13" t="s">
        <v>39</v>
      </c>
      <c r="S13" t="s">
        <v>40</v>
      </c>
      <c r="T13">
        <v>7575</v>
      </c>
      <c r="W13">
        <v>1</v>
      </c>
      <c r="X13">
        <v>1335742</v>
      </c>
      <c r="Y13">
        <v>8.8539999999999992</v>
      </c>
      <c r="Z13">
        <v>1.1660448999999999</v>
      </c>
      <c r="AA13">
        <v>11826660</v>
      </c>
      <c r="AB13">
        <v>13790416</v>
      </c>
      <c r="AC13">
        <f t="shared" si="0"/>
        <v>1.3597450876110478E-2</v>
      </c>
      <c r="AD13" s="2">
        <v>1.35975</v>
      </c>
      <c r="AE13" s="2">
        <v>63500252.840000004</v>
      </c>
      <c r="AF13" s="3">
        <f t="shared" si="1"/>
        <v>158750632.10000002</v>
      </c>
      <c r="AG13" s="3" t="str">
        <f t="shared" si="2"/>
        <v>PASS</v>
      </c>
    </row>
    <row r="14" spans="1:34" hidden="1" x14ac:dyDescent="0.3">
      <c r="A14" s="1">
        <v>43542</v>
      </c>
      <c r="B14" s="1">
        <v>43524</v>
      </c>
      <c r="C14" t="s">
        <v>31</v>
      </c>
      <c r="D14" t="s">
        <v>32</v>
      </c>
      <c r="E14" t="s">
        <v>33</v>
      </c>
      <c r="F14" t="s">
        <v>34</v>
      </c>
      <c r="G14">
        <v>2802.77</v>
      </c>
      <c r="H14">
        <v>100</v>
      </c>
      <c r="I14">
        <v>1014191272</v>
      </c>
      <c r="J14">
        <v>361853</v>
      </c>
      <c r="K14" t="s">
        <v>95</v>
      </c>
      <c r="L14" t="s">
        <v>96</v>
      </c>
      <c r="M14" t="s">
        <v>97</v>
      </c>
      <c r="N14" t="s">
        <v>98</v>
      </c>
      <c r="P14" t="s">
        <v>99</v>
      </c>
      <c r="Q14" t="s">
        <v>58</v>
      </c>
      <c r="R14" t="s">
        <v>59</v>
      </c>
      <c r="S14" t="s">
        <v>60</v>
      </c>
      <c r="T14">
        <v>3355</v>
      </c>
      <c r="W14">
        <v>1</v>
      </c>
      <c r="X14">
        <v>13157773</v>
      </c>
      <c r="Y14">
        <v>9.31</v>
      </c>
      <c r="Z14">
        <v>0.1123608</v>
      </c>
      <c r="AA14">
        <v>122498867</v>
      </c>
      <c r="AB14">
        <v>13764070</v>
      </c>
      <c r="AC14">
        <f t="shared" si="0"/>
        <v>1.3571473527727224E-2</v>
      </c>
      <c r="AD14" s="2">
        <v>1.3571500000000001</v>
      </c>
      <c r="AE14" s="2">
        <v>8269048.4720000001</v>
      </c>
      <c r="AF14" s="3">
        <f t="shared" si="1"/>
        <v>20672621.18</v>
      </c>
      <c r="AG14" s="3" t="str">
        <f t="shared" si="2"/>
        <v>PASS</v>
      </c>
    </row>
    <row r="15" spans="1:34" hidden="1" x14ac:dyDescent="0.3">
      <c r="A15" s="1">
        <v>43542</v>
      </c>
      <c r="B15" s="1">
        <v>43524</v>
      </c>
      <c r="C15" t="s">
        <v>31</v>
      </c>
      <c r="D15" t="s">
        <v>32</v>
      </c>
      <c r="E15" t="s">
        <v>33</v>
      </c>
      <c r="F15" t="s">
        <v>34</v>
      </c>
      <c r="G15">
        <v>2802.77</v>
      </c>
      <c r="H15">
        <v>100</v>
      </c>
      <c r="I15">
        <v>1014191272</v>
      </c>
      <c r="J15">
        <v>361853</v>
      </c>
      <c r="K15">
        <v>491134</v>
      </c>
      <c r="L15" t="s">
        <v>100</v>
      </c>
      <c r="M15" t="s">
        <v>101</v>
      </c>
      <c r="N15" t="s">
        <v>102</v>
      </c>
      <c r="P15" t="s">
        <v>103</v>
      </c>
      <c r="Q15" t="s">
        <v>65</v>
      </c>
      <c r="R15" t="s">
        <v>34</v>
      </c>
      <c r="S15" t="s">
        <v>104</v>
      </c>
      <c r="T15">
        <v>8672</v>
      </c>
      <c r="W15">
        <v>1</v>
      </c>
      <c r="X15">
        <v>90960</v>
      </c>
      <c r="Y15">
        <v>149.9</v>
      </c>
      <c r="Z15">
        <v>1</v>
      </c>
      <c r="AA15">
        <v>13634904</v>
      </c>
      <c r="AB15">
        <v>13634904</v>
      </c>
      <c r="AC15">
        <f t="shared" si="0"/>
        <v>1.3444114908533743E-2</v>
      </c>
      <c r="AD15" s="2">
        <v>1.3444100000000001</v>
      </c>
      <c r="AE15" s="2">
        <v>162476867.69999999</v>
      </c>
      <c r="AF15" s="3">
        <f t="shared" si="1"/>
        <v>406192169.25</v>
      </c>
      <c r="AG15" s="3" t="str">
        <f t="shared" si="2"/>
        <v>PASS</v>
      </c>
    </row>
    <row r="16" spans="1:34" hidden="1" x14ac:dyDescent="0.3">
      <c r="A16" s="1">
        <v>43542</v>
      </c>
      <c r="B16" s="1">
        <v>43524</v>
      </c>
      <c r="C16" t="s">
        <v>31</v>
      </c>
      <c r="D16" t="s">
        <v>32</v>
      </c>
      <c r="E16" t="s">
        <v>33</v>
      </c>
      <c r="F16" t="s">
        <v>34</v>
      </c>
      <c r="G16">
        <v>2802.77</v>
      </c>
      <c r="H16">
        <v>100</v>
      </c>
      <c r="I16">
        <v>1014191272</v>
      </c>
      <c r="J16">
        <v>361853</v>
      </c>
      <c r="K16">
        <v>738006</v>
      </c>
      <c r="L16" t="s">
        <v>105</v>
      </c>
      <c r="M16">
        <v>7380062</v>
      </c>
      <c r="N16" t="s">
        <v>106</v>
      </c>
      <c r="P16" t="s">
        <v>107</v>
      </c>
      <c r="Q16" t="s">
        <v>108</v>
      </c>
      <c r="R16" t="s">
        <v>34</v>
      </c>
      <c r="S16" t="s">
        <v>109</v>
      </c>
      <c r="T16">
        <v>8779</v>
      </c>
      <c r="W16">
        <v>1</v>
      </c>
      <c r="X16">
        <v>469399</v>
      </c>
      <c r="Y16">
        <v>28.61</v>
      </c>
      <c r="Z16">
        <v>1</v>
      </c>
      <c r="AA16">
        <v>13429505</v>
      </c>
      <c r="AB16">
        <v>13429505</v>
      </c>
      <c r="AC16">
        <f t="shared" si="0"/>
        <v>1.3241589994673114E-2</v>
      </c>
      <c r="AD16" s="2">
        <v>1.32416</v>
      </c>
      <c r="AE16" s="2">
        <v>8015456.9720000001</v>
      </c>
      <c r="AF16" s="3">
        <f t="shared" si="1"/>
        <v>20038642.43</v>
      </c>
      <c r="AG16" s="3" t="str">
        <f t="shared" si="2"/>
        <v>PASS</v>
      </c>
    </row>
    <row r="17" spans="1:34" hidden="1" x14ac:dyDescent="0.3">
      <c r="A17" s="1">
        <v>43542</v>
      </c>
      <c r="B17" s="1">
        <v>43524</v>
      </c>
      <c r="C17" t="s">
        <v>31</v>
      </c>
      <c r="D17" t="s">
        <v>32</v>
      </c>
      <c r="E17" t="s">
        <v>33</v>
      </c>
      <c r="F17" t="s">
        <v>34</v>
      </c>
      <c r="G17">
        <v>2802.77</v>
      </c>
      <c r="H17">
        <v>100</v>
      </c>
      <c r="I17">
        <v>1014191272</v>
      </c>
      <c r="J17">
        <v>361853</v>
      </c>
      <c r="K17">
        <v>606558</v>
      </c>
      <c r="L17" t="s">
        <v>110</v>
      </c>
      <c r="M17">
        <v>6065586</v>
      </c>
      <c r="N17" t="s">
        <v>111</v>
      </c>
      <c r="P17" t="s">
        <v>112</v>
      </c>
      <c r="Q17" t="s">
        <v>44</v>
      </c>
      <c r="R17" t="s">
        <v>45</v>
      </c>
      <c r="S17" t="s">
        <v>46</v>
      </c>
      <c r="T17">
        <v>8355</v>
      </c>
      <c r="W17">
        <v>1</v>
      </c>
      <c r="X17">
        <v>810916</v>
      </c>
      <c r="Y17">
        <v>26.41</v>
      </c>
      <c r="Z17">
        <v>0.62619380000000002</v>
      </c>
      <c r="AA17">
        <v>21416292</v>
      </c>
      <c r="AB17">
        <v>13410749</v>
      </c>
      <c r="AC17">
        <f t="shared" si="0"/>
        <v>1.3223096441713413E-2</v>
      </c>
      <c r="AD17" s="2">
        <v>1.3223100000000001</v>
      </c>
      <c r="AE17" s="2">
        <v>95713981.969999999</v>
      </c>
      <c r="AF17" s="3">
        <f t="shared" si="1"/>
        <v>239284954.92500001</v>
      </c>
      <c r="AG17" s="3" t="str">
        <f t="shared" si="2"/>
        <v>PASS</v>
      </c>
    </row>
    <row r="18" spans="1:34" hidden="1" x14ac:dyDescent="0.3">
      <c r="A18" s="1">
        <v>43542</v>
      </c>
      <c r="B18" s="1">
        <v>43524</v>
      </c>
      <c r="C18" t="s">
        <v>31</v>
      </c>
      <c r="D18" t="s">
        <v>32</v>
      </c>
      <c r="E18" t="s">
        <v>33</v>
      </c>
      <c r="F18" t="s">
        <v>34</v>
      </c>
      <c r="G18">
        <v>2802.77</v>
      </c>
      <c r="H18">
        <v>100</v>
      </c>
      <c r="I18">
        <v>1014191272</v>
      </c>
      <c r="J18">
        <v>361853</v>
      </c>
      <c r="K18">
        <v>37178</v>
      </c>
      <c r="L18" t="s">
        <v>113</v>
      </c>
      <c r="M18">
        <v>925288</v>
      </c>
      <c r="N18" t="s">
        <v>114</v>
      </c>
      <c r="P18" t="s">
        <v>115</v>
      </c>
      <c r="Q18" t="s">
        <v>38</v>
      </c>
      <c r="R18" t="s">
        <v>39</v>
      </c>
      <c r="S18" t="s">
        <v>40</v>
      </c>
      <c r="T18">
        <v>4577</v>
      </c>
      <c r="W18">
        <v>1</v>
      </c>
      <c r="X18">
        <v>747149</v>
      </c>
      <c r="Y18">
        <v>15.125999999999999</v>
      </c>
      <c r="Z18">
        <v>1.1660448999999999</v>
      </c>
      <c r="AA18">
        <v>11301376</v>
      </c>
      <c r="AB18">
        <v>13177912</v>
      </c>
      <c r="AC18">
        <f t="shared" si="0"/>
        <v>1.2993517459495549E-2</v>
      </c>
      <c r="AD18" s="2">
        <v>1.29935</v>
      </c>
      <c r="AE18" s="2">
        <v>150274406.69999999</v>
      </c>
      <c r="AF18" s="3">
        <f t="shared" si="1"/>
        <v>375686016.75</v>
      </c>
      <c r="AG18" s="3" t="str">
        <f t="shared" si="2"/>
        <v>PASS</v>
      </c>
    </row>
    <row r="19" spans="1:34" hidden="1" x14ac:dyDescent="0.3">
      <c r="A19" s="1">
        <v>43542</v>
      </c>
      <c r="B19" s="1">
        <v>43524</v>
      </c>
      <c r="C19" t="s">
        <v>31</v>
      </c>
      <c r="D19" t="s">
        <v>32</v>
      </c>
      <c r="E19" t="s">
        <v>33</v>
      </c>
      <c r="F19" t="s">
        <v>34</v>
      </c>
      <c r="G19">
        <v>2802.77</v>
      </c>
      <c r="H19">
        <v>100</v>
      </c>
      <c r="I19">
        <v>1014191272</v>
      </c>
      <c r="J19">
        <v>361853</v>
      </c>
      <c r="K19">
        <v>608625</v>
      </c>
      <c r="L19" t="s">
        <v>116</v>
      </c>
      <c r="M19">
        <v>6086253</v>
      </c>
      <c r="N19" t="s">
        <v>117</v>
      </c>
      <c r="P19" t="s">
        <v>118</v>
      </c>
      <c r="Q19" t="s">
        <v>44</v>
      </c>
      <c r="R19" t="s">
        <v>45</v>
      </c>
      <c r="S19" t="s">
        <v>46</v>
      </c>
      <c r="T19">
        <v>1757</v>
      </c>
      <c r="W19">
        <v>1</v>
      </c>
      <c r="X19">
        <v>3052699</v>
      </c>
      <c r="Y19">
        <v>6.83</v>
      </c>
      <c r="Z19">
        <v>0.62619380000000002</v>
      </c>
      <c r="AA19">
        <v>20849934</v>
      </c>
      <c r="AB19">
        <v>13056100</v>
      </c>
      <c r="AC19">
        <f t="shared" si="0"/>
        <v>1.2873409938002307E-2</v>
      </c>
      <c r="AD19" s="2">
        <v>1.2873399999999999</v>
      </c>
      <c r="AE19" s="2">
        <v>60459566.229999997</v>
      </c>
      <c r="AF19" s="3">
        <f t="shared" si="1"/>
        <v>151148915.57499999</v>
      </c>
      <c r="AG19" s="3" t="str">
        <f t="shared" si="2"/>
        <v>PASS</v>
      </c>
    </row>
    <row r="20" spans="1:34" x14ac:dyDescent="0.3">
      <c r="A20" s="1">
        <v>43542</v>
      </c>
      <c r="B20" s="1">
        <v>43524</v>
      </c>
      <c r="C20" t="s">
        <v>31</v>
      </c>
      <c r="D20" t="s">
        <v>32</v>
      </c>
      <c r="E20" t="s">
        <v>33</v>
      </c>
      <c r="F20" t="s">
        <v>34</v>
      </c>
      <c r="G20">
        <v>2802.77</v>
      </c>
      <c r="H20">
        <v>100</v>
      </c>
      <c r="I20">
        <v>1014191272</v>
      </c>
      <c r="J20">
        <v>361853</v>
      </c>
      <c r="K20">
        <v>615252</v>
      </c>
      <c r="L20" t="s">
        <v>119</v>
      </c>
      <c r="M20">
        <v>6152529</v>
      </c>
      <c r="N20" t="s">
        <v>120</v>
      </c>
      <c r="P20" t="s">
        <v>121</v>
      </c>
      <c r="Q20" t="s">
        <v>122</v>
      </c>
      <c r="R20" t="s">
        <v>123</v>
      </c>
      <c r="S20" t="s">
        <v>124</v>
      </c>
      <c r="T20">
        <v>7537</v>
      </c>
      <c r="W20">
        <v>1</v>
      </c>
      <c r="X20">
        <v>3295334</v>
      </c>
      <c r="Y20">
        <v>6.47</v>
      </c>
      <c r="Z20">
        <v>0.60457689999999997</v>
      </c>
      <c r="AA20">
        <v>21320811</v>
      </c>
      <c r="AB20">
        <v>12890070</v>
      </c>
      <c r="AC20">
        <f t="shared" si="0"/>
        <v>1.2709703145621233E-2</v>
      </c>
      <c r="AD20" s="2">
        <v>1.2709699999999999</v>
      </c>
      <c r="AE20" s="2">
        <v>4805873.6330000004</v>
      </c>
      <c r="AF20" s="3">
        <f t="shared" si="1"/>
        <v>12014684.082500001</v>
      </c>
      <c r="AG20" s="3" t="str">
        <f t="shared" si="2"/>
        <v>NO</v>
      </c>
      <c r="AH20">
        <f>AD20*0.01*1000000000/AF20-1</f>
        <v>5.7847207028300041E-2</v>
      </c>
    </row>
    <row r="21" spans="1:34" hidden="1" x14ac:dyDescent="0.3">
      <c r="A21" s="1">
        <v>43542</v>
      </c>
      <c r="B21" s="1">
        <v>43524</v>
      </c>
      <c r="C21" t="s">
        <v>31</v>
      </c>
      <c r="D21" t="s">
        <v>32</v>
      </c>
      <c r="E21" t="s">
        <v>33</v>
      </c>
      <c r="F21" t="s">
        <v>34</v>
      </c>
      <c r="G21">
        <v>2802.77</v>
      </c>
      <c r="H21">
        <v>100</v>
      </c>
      <c r="I21">
        <v>1014191272</v>
      </c>
      <c r="J21">
        <v>361853</v>
      </c>
      <c r="K21">
        <v>643532</v>
      </c>
      <c r="L21" t="s">
        <v>125</v>
      </c>
      <c r="M21">
        <v>6435327</v>
      </c>
      <c r="N21" t="s">
        <v>126</v>
      </c>
      <c r="P21" t="s">
        <v>127</v>
      </c>
      <c r="Q21" t="s">
        <v>58</v>
      </c>
      <c r="R21" t="s">
        <v>59</v>
      </c>
      <c r="S21" t="s">
        <v>60</v>
      </c>
      <c r="T21">
        <v>7535</v>
      </c>
      <c r="W21">
        <v>1</v>
      </c>
      <c r="X21">
        <v>2060304</v>
      </c>
      <c r="Y21">
        <v>55.15</v>
      </c>
      <c r="Z21">
        <v>0.1123608</v>
      </c>
      <c r="AA21">
        <v>113625766</v>
      </c>
      <c r="AB21">
        <v>12767082</v>
      </c>
      <c r="AC21">
        <f t="shared" si="0"/>
        <v>1.2588436079540626E-2</v>
      </c>
      <c r="AD21" s="2">
        <v>1.25884</v>
      </c>
      <c r="AE21" s="2">
        <v>29137248.219999999</v>
      </c>
      <c r="AF21" s="3">
        <f t="shared" si="1"/>
        <v>72843120.549999997</v>
      </c>
      <c r="AG21" s="3" t="str">
        <f t="shared" si="2"/>
        <v>PASS</v>
      </c>
    </row>
    <row r="22" spans="1:34" hidden="1" x14ac:dyDescent="0.3">
      <c r="A22" s="1">
        <v>43542</v>
      </c>
      <c r="B22" s="1">
        <v>43524</v>
      </c>
      <c r="C22" t="s">
        <v>31</v>
      </c>
      <c r="D22" t="s">
        <v>32</v>
      </c>
      <c r="E22" t="s">
        <v>33</v>
      </c>
      <c r="F22" t="s">
        <v>34</v>
      </c>
      <c r="G22">
        <v>2802.77</v>
      </c>
      <c r="H22">
        <v>100</v>
      </c>
      <c r="I22">
        <v>1014191272</v>
      </c>
      <c r="J22">
        <v>361853</v>
      </c>
      <c r="K22">
        <v>656387</v>
      </c>
      <c r="L22" t="s">
        <v>128</v>
      </c>
      <c r="M22">
        <v>6563875</v>
      </c>
      <c r="N22" t="s">
        <v>129</v>
      </c>
      <c r="P22" t="s">
        <v>130</v>
      </c>
      <c r="Q22" t="s">
        <v>75</v>
      </c>
      <c r="R22" t="s">
        <v>76</v>
      </c>
      <c r="S22" t="s">
        <v>77</v>
      </c>
      <c r="T22">
        <v>8671</v>
      </c>
      <c r="W22">
        <v>1</v>
      </c>
      <c r="X22">
        <v>6891565</v>
      </c>
      <c r="Y22">
        <v>2.83</v>
      </c>
      <c r="Z22">
        <v>0.65244360000000001</v>
      </c>
      <c r="AA22">
        <v>19503129</v>
      </c>
      <c r="AB22">
        <v>12724692</v>
      </c>
      <c r="AC22">
        <f t="shared" si="0"/>
        <v>1.2546639230001183E-2</v>
      </c>
      <c r="AD22" s="2">
        <v>1.2546600000000001</v>
      </c>
      <c r="AE22" s="2">
        <v>20916527.91</v>
      </c>
      <c r="AF22" s="3">
        <f t="shared" si="1"/>
        <v>52291319.774999999</v>
      </c>
      <c r="AG22" s="3" t="str">
        <f t="shared" si="2"/>
        <v>PASS</v>
      </c>
    </row>
    <row r="23" spans="1:34" hidden="1" x14ac:dyDescent="0.3">
      <c r="A23" s="1">
        <v>43542</v>
      </c>
      <c r="B23" s="1">
        <v>43524</v>
      </c>
      <c r="C23" t="s">
        <v>31</v>
      </c>
      <c r="D23" t="s">
        <v>32</v>
      </c>
      <c r="E23" t="s">
        <v>33</v>
      </c>
      <c r="F23" t="s">
        <v>34</v>
      </c>
      <c r="G23">
        <v>2802.77</v>
      </c>
      <c r="H23">
        <v>100</v>
      </c>
      <c r="I23">
        <v>1014191272</v>
      </c>
      <c r="J23">
        <v>361853</v>
      </c>
      <c r="K23">
        <v>556582</v>
      </c>
      <c r="L23" t="s">
        <v>131</v>
      </c>
      <c r="M23">
        <v>7582556</v>
      </c>
      <c r="N23" t="s">
        <v>132</v>
      </c>
      <c r="P23" t="s">
        <v>133</v>
      </c>
      <c r="Q23" t="s">
        <v>65</v>
      </c>
      <c r="R23" t="s">
        <v>34</v>
      </c>
      <c r="S23" t="s">
        <v>66</v>
      </c>
      <c r="T23">
        <v>8672</v>
      </c>
      <c r="W23">
        <v>1</v>
      </c>
      <c r="X23">
        <v>397655</v>
      </c>
      <c r="Y23">
        <v>31.28</v>
      </c>
      <c r="Z23">
        <v>1</v>
      </c>
      <c r="AA23">
        <v>12438648</v>
      </c>
      <c r="AB23">
        <v>12438648</v>
      </c>
      <c r="AC23">
        <f t="shared" si="0"/>
        <v>1.2264597757256187E-2</v>
      </c>
      <c r="AD23" s="2">
        <v>1.2264600000000001</v>
      </c>
      <c r="AE23" s="2">
        <v>20658481.5</v>
      </c>
      <c r="AF23" s="3">
        <f t="shared" si="1"/>
        <v>51646203.75</v>
      </c>
      <c r="AG23" s="3" t="str">
        <f t="shared" si="2"/>
        <v>PASS</v>
      </c>
    </row>
    <row r="24" spans="1:34" hidden="1" x14ac:dyDescent="0.3">
      <c r="A24" s="1">
        <v>43542</v>
      </c>
      <c r="B24" s="1">
        <v>43524</v>
      </c>
      <c r="C24" t="s">
        <v>31</v>
      </c>
      <c r="D24" t="s">
        <v>32</v>
      </c>
      <c r="E24" t="s">
        <v>33</v>
      </c>
      <c r="F24" t="s">
        <v>34</v>
      </c>
      <c r="G24">
        <v>2802.77</v>
      </c>
      <c r="H24">
        <v>100</v>
      </c>
      <c r="I24">
        <v>1014191272</v>
      </c>
      <c r="J24">
        <v>361853</v>
      </c>
      <c r="K24">
        <v>12715</v>
      </c>
      <c r="L24" t="s">
        <v>134</v>
      </c>
      <c r="M24">
        <v>263494</v>
      </c>
      <c r="N24" t="s">
        <v>135</v>
      </c>
      <c r="P24" t="s">
        <v>136</v>
      </c>
      <c r="Q24" t="s">
        <v>38</v>
      </c>
      <c r="R24" t="s">
        <v>39</v>
      </c>
      <c r="S24" t="s">
        <v>40</v>
      </c>
      <c r="T24">
        <v>2717</v>
      </c>
      <c r="W24">
        <v>1</v>
      </c>
      <c r="X24">
        <v>2129195</v>
      </c>
      <c r="Y24">
        <v>4.8630000000000004</v>
      </c>
      <c r="Z24">
        <v>1.1660448999999999</v>
      </c>
      <c r="AA24">
        <v>10354275</v>
      </c>
      <c r="AB24">
        <v>12073550</v>
      </c>
      <c r="AC24">
        <f t="shared" si="0"/>
        <v>1.1904608463244594E-2</v>
      </c>
      <c r="AD24" s="2">
        <v>1.1904600000000001</v>
      </c>
      <c r="AE24" s="2">
        <v>43744742.170000002</v>
      </c>
      <c r="AF24" s="3">
        <f t="shared" si="1"/>
        <v>109361855.42500001</v>
      </c>
      <c r="AG24" s="3" t="str">
        <f t="shared" si="2"/>
        <v>PASS</v>
      </c>
    </row>
    <row r="25" spans="1:34" hidden="1" x14ac:dyDescent="0.3">
      <c r="A25" s="1">
        <v>43542</v>
      </c>
      <c r="B25" s="1">
        <v>43524</v>
      </c>
      <c r="C25" t="s">
        <v>31</v>
      </c>
      <c r="D25" t="s">
        <v>32</v>
      </c>
      <c r="E25" t="s">
        <v>33</v>
      </c>
      <c r="F25" t="s">
        <v>34</v>
      </c>
      <c r="G25">
        <v>2802.77</v>
      </c>
      <c r="H25">
        <v>100</v>
      </c>
      <c r="I25">
        <v>1014191272</v>
      </c>
      <c r="J25">
        <v>361853</v>
      </c>
      <c r="K25" t="s">
        <v>137</v>
      </c>
      <c r="L25" t="s">
        <v>138</v>
      </c>
      <c r="M25" t="s">
        <v>139</v>
      </c>
      <c r="N25" t="s">
        <v>140</v>
      </c>
      <c r="P25" t="s">
        <v>141</v>
      </c>
      <c r="Q25" t="s">
        <v>142</v>
      </c>
      <c r="R25" t="s">
        <v>34</v>
      </c>
      <c r="S25" t="s">
        <v>143</v>
      </c>
      <c r="T25">
        <v>6535</v>
      </c>
      <c r="W25">
        <v>1</v>
      </c>
      <c r="X25">
        <v>488390</v>
      </c>
      <c r="Y25">
        <v>24.57</v>
      </c>
      <c r="Z25">
        <v>1</v>
      </c>
      <c r="AA25">
        <v>11999742</v>
      </c>
      <c r="AB25">
        <v>11999742</v>
      </c>
      <c r="AC25">
        <f t="shared" si="0"/>
        <v>1.1831833236285236E-2</v>
      </c>
      <c r="AD25" s="2">
        <v>1.1831799999999999</v>
      </c>
      <c r="AE25" s="2">
        <v>15196666.550000001</v>
      </c>
      <c r="AF25" s="3">
        <f t="shared" si="1"/>
        <v>37991666.375</v>
      </c>
      <c r="AG25" s="3" t="str">
        <f t="shared" si="2"/>
        <v>PASS</v>
      </c>
    </row>
    <row r="26" spans="1:34" hidden="1" x14ac:dyDescent="0.3">
      <c r="A26" s="1">
        <v>43542</v>
      </c>
      <c r="B26" s="1">
        <v>43524</v>
      </c>
      <c r="C26" t="s">
        <v>31</v>
      </c>
      <c r="D26" t="s">
        <v>32</v>
      </c>
      <c r="E26" t="s">
        <v>33</v>
      </c>
      <c r="F26" t="s">
        <v>34</v>
      </c>
      <c r="G26">
        <v>2802.77</v>
      </c>
      <c r="H26">
        <v>100</v>
      </c>
      <c r="I26">
        <v>1014191272</v>
      </c>
      <c r="J26">
        <v>361853</v>
      </c>
      <c r="K26">
        <v>64623</v>
      </c>
      <c r="L26" t="s">
        <v>144</v>
      </c>
      <c r="M26" t="s">
        <v>145</v>
      </c>
      <c r="N26" t="s">
        <v>146</v>
      </c>
      <c r="P26" t="s">
        <v>147</v>
      </c>
      <c r="Q26" t="s">
        <v>38</v>
      </c>
      <c r="R26" t="s">
        <v>39</v>
      </c>
      <c r="S26" t="s">
        <v>40</v>
      </c>
      <c r="T26">
        <v>7577</v>
      </c>
      <c r="W26">
        <v>1</v>
      </c>
      <c r="X26">
        <v>1171964</v>
      </c>
      <c r="Y26">
        <v>8.6959999999999997</v>
      </c>
      <c r="Z26">
        <v>1.1660448999999999</v>
      </c>
      <c r="AA26">
        <v>10191399</v>
      </c>
      <c r="AB26">
        <v>11883629</v>
      </c>
      <c r="AC26">
        <f t="shared" si="0"/>
        <v>1.171734497040712E-2</v>
      </c>
      <c r="AD26" s="2">
        <v>1.1717299999999999</v>
      </c>
      <c r="AE26" s="2">
        <v>18358067.550000001</v>
      </c>
      <c r="AF26" s="3">
        <f t="shared" si="1"/>
        <v>45895168.875</v>
      </c>
      <c r="AG26" s="3" t="str">
        <f t="shared" si="2"/>
        <v>PASS</v>
      </c>
    </row>
    <row r="27" spans="1:34" hidden="1" x14ac:dyDescent="0.3">
      <c r="A27" s="1">
        <v>43542</v>
      </c>
      <c r="B27" s="1">
        <v>43524</v>
      </c>
      <c r="C27" t="s">
        <v>31</v>
      </c>
      <c r="D27" t="s">
        <v>32</v>
      </c>
      <c r="E27" t="s">
        <v>33</v>
      </c>
      <c r="F27" t="s">
        <v>34</v>
      </c>
      <c r="G27">
        <v>2802.77</v>
      </c>
      <c r="H27">
        <v>100</v>
      </c>
      <c r="I27">
        <v>1014191272</v>
      </c>
      <c r="J27">
        <v>361853</v>
      </c>
      <c r="K27">
        <v>626551</v>
      </c>
      <c r="L27" t="s">
        <v>148</v>
      </c>
      <c r="M27">
        <v>6175203</v>
      </c>
      <c r="N27" t="s">
        <v>149</v>
      </c>
      <c r="P27" t="s">
        <v>150</v>
      </c>
      <c r="Q27" t="s">
        <v>75</v>
      </c>
      <c r="R27" t="s">
        <v>76</v>
      </c>
      <c r="S27" t="s">
        <v>77</v>
      </c>
      <c r="T27">
        <v>8355</v>
      </c>
      <c r="W27">
        <v>1</v>
      </c>
      <c r="X27">
        <v>718175</v>
      </c>
      <c r="Y27">
        <v>25.24</v>
      </c>
      <c r="Z27">
        <v>0.65244360000000001</v>
      </c>
      <c r="AA27">
        <v>18126737</v>
      </c>
      <c r="AB27">
        <v>11826674</v>
      </c>
      <c r="AC27">
        <f t="shared" si="0"/>
        <v>1.1661186924511416E-2</v>
      </c>
      <c r="AD27" s="2">
        <v>1.16612</v>
      </c>
      <c r="AE27" s="2">
        <v>60398565.899999999</v>
      </c>
      <c r="AF27" s="3">
        <f t="shared" si="1"/>
        <v>150996414.75</v>
      </c>
      <c r="AG27" s="3" t="str">
        <f t="shared" si="2"/>
        <v>PASS</v>
      </c>
    </row>
    <row r="28" spans="1:34" hidden="1" x14ac:dyDescent="0.3">
      <c r="A28" s="1">
        <v>43542</v>
      </c>
      <c r="B28" s="1">
        <v>43524</v>
      </c>
      <c r="C28" t="s">
        <v>31</v>
      </c>
      <c r="D28" t="s">
        <v>32</v>
      </c>
      <c r="E28" t="s">
        <v>33</v>
      </c>
      <c r="F28" t="s">
        <v>34</v>
      </c>
      <c r="G28">
        <v>2802.77</v>
      </c>
      <c r="H28">
        <v>100</v>
      </c>
      <c r="I28">
        <v>1014191272</v>
      </c>
      <c r="J28">
        <v>361853</v>
      </c>
      <c r="K28" t="s">
        <v>151</v>
      </c>
      <c r="L28" t="s">
        <v>152</v>
      </c>
      <c r="M28">
        <v>2615468</v>
      </c>
      <c r="N28" t="s">
        <v>153</v>
      </c>
      <c r="P28" t="s">
        <v>154</v>
      </c>
      <c r="Q28" t="s">
        <v>155</v>
      </c>
      <c r="R28" t="s">
        <v>156</v>
      </c>
      <c r="S28" t="s">
        <v>157</v>
      </c>
      <c r="T28">
        <v>3353</v>
      </c>
      <c r="W28">
        <v>1</v>
      </c>
      <c r="X28">
        <v>1563644</v>
      </c>
      <c r="Y28">
        <v>8.57</v>
      </c>
      <c r="Z28">
        <v>0.8820287</v>
      </c>
      <c r="AA28">
        <v>13400429</v>
      </c>
      <c r="AB28">
        <v>11819563</v>
      </c>
      <c r="AC28">
        <f t="shared" si="0"/>
        <v>1.1654175426585608E-2</v>
      </c>
      <c r="AD28" s="2">
        <v>1.1654199999999999</v>
      </c>
      <c r="AE28" s="2">
        <v>318031305.10000002</v>
      </c>
      <c r="AF28" s="3">
        <f t="shared" si="1"/>
        <v>795078262.75</v>
      </c>
      <c r="AG28" s="3" t="str">
        <f t="shared" si="2"/>
        <v>PASS</v>
      </c>
    </row>
    <row r="29" spans="1:34" hidden="1" x14ac:dyDescent="0.3">
      <c r="A29" s="1">
        <v>43542</v>
      </c>
      <c r="B29" s="1">
        <v>43524</v>
      </c>
      <c r="C29" t="s">
        <v>31</v>
      </c>
      <c r="D29" t="s">
        <v>32</v>
      </c>
      <c r="E29" t="s">
        <v>33</v>
      </c>
      <c r="F29" t="s">
        <v>34</v>
      </c>
      <c r="G29">
        <v>2802.77</v>
      </c>
      <c r="H29">
        <v>100</v>
      </c>
      <c r="I29">
        <v>1014191272</v>
      </c>
      <c r="J29">
        <v>361853</v>
      </c>
      <c r="K29" t="s">
        <v>158</v>
      </c>
      <c r="L29" t="s">
        <v>159</v>
      </c>
      <c r="M29">
        <v>2831811</v>
      </c>
      <c r="N29" t="s">
        <v>160</v>
      </c>
      <c r="P29" t="s">
        <v>161</v>
      </c>
      <c r="Q29" t="s">
        <v>155</v>
      </c>
      <c r="R29" t="s">
        <v>156</v>
      </c>
      <c r="S29" t="s">
        <v>157</v>
      </c>
      <c r="T29">
        <v>6535</v>
      </c>
      <c r="W29">
        <v>1</v>
      </c>
      <c r="X29">
        <v>424744</v>
      </c>
      <c r="Y29">
        <v>30.8</v>
      </c>
      <c r="Z29">
        <v>0.8820287</v>
      </c>
      <c r="AA29">
        <v>13082115</v>
      </c>
      <c r="AB29">
        <v>11538801</v>
      </c>
      <c r="AC29">
        <f t="shared" si="0"/>
        <v>1.1377342044410731E-2</v>
      </c>
      <c r="AD29" s="2">
        <v>1.1377299999999999</v>
      </c>
      <c r="AE29" s="2">
        <v>974298593.60000002</v>
      </c>
      <c r="AF29" s="3">
        <f t="shared" si="1"/>
        <v>2435746484</v>
      </c>
      <c r="AG29" s="3" t="str">
        <f t="shared" si="2"/>
        <v>PASS</v>
      </c>
    </row>
    <row r="30" spans="1:34" hidden="1" x14ac:dyDescent="0.3">
      <c r="A30" s="1">
        <v>43542</v>
      </c>
      <c r="B30" s="1">
        <v>43524</v>
      </c>
      <c r="C30" t="s">
        <v>31</v>
      </c>
      <c r="D30" t="s">
        <v>32</v>
      </c>
      <c r="E30" t="s">
        <v>33</v>
      </c>
      <c r="F30" t="s">
        <v>34</v>
      </c>
      <c r="G30">
        <v>2802.77</v>
      </c>
      <c r="H30">
        <v>100</v>
      </c>
      <c r="I30">
        <v>1014191272</v>
      </c>
      <c r="J30">
        <v>361853</v>
      </c>
      <c r="K30">
        <v>481334</v>
      </c>
      <c r="L30" t="s">
        <v>162</v>
      </c>
      <c r="M30">
        <v>4813345</v>
      </c>
      <c r="N30" t="s">
        <v>163</v>
      </c>
      <c r="P30" t="s">
        <v>164</v>
      </c>
      <c r="Q30" t="s">
        <v>165</v>
      </c>
      <c r="R30" t="s">
        <v>166</v>
      </c>
      <c r="S30" t="s">
        <v>167</v>
      </c>
      <c r="T30">
        <v>8355</v>
      </c>
      <c r="W30">
        <v>1</v>
      </c>
      <c r="X30">
        <v>1253773</v>
      </c>
      <c r="Y30">
        <v>96.18</v>
      </c>
      <c r="Z30">
        <v>9.5515600000000006E-2</v>
      </c>
      <c r="AA30">
        <v>120587887</v>
      </c>
      <c r="AB30">
        <v>11518024</v>
      </c>
      <c r="AC30">
        <f t="shared" si="0"/>
        <v>1.1356855770693321E-2</v>
      </c>
      <c r="AD30" s="2">
        <v>1.1356900000000001</v>
      </c>
      <c r="AE30" s="2">
        <v>40962262.119999997</v>
      </c>
      <c r="AF30" s="3">
        <f t="shared" si="1"/>
        <v>102405655.3</v>
      </c>
      <c r="AG30" s="3" t="str">
        <f t="shared" si="2"/>
        <v>PASS</v>
      </c>
    </row>
    <row r="31" spans="1:34" hidden="1" x14ac:dyDescent="0.3">
      <c r="A31" s="1">
        <v>43542</v>
      </c>
      <c r="B31" s="1">
        <v>43524</v>
      </c>
      <c r="C31" t="s">
        <v>31</v>
      </c>
      <c r="D31" t="s">
        <v>32</v>
      </c>
      <c r="E31" t="s">
        <v>33</v>
      </c>
      <c r="F31" t="s">
        <v>34</v>
      </c>
      <c r="G31">
        <v>2802.77</v>
      </c>
      <c r="H31">
        <v>100</v>
      </c>
      <c r="I31">
        <v>1014191272</v>
      </c>
      <c r="J31">
        <v>361853</v>
      </c>
      <c r="K31">
        <v>658508</v>
      </c>
      <c r="L31" t="s">
        <v>168</v>
      </c>
      <c r="M31">
        <v>6585084</v>
      </c>
      <c r="N31" t="s">
        <v>169</v>
      </c>
      <c r="P31" t="s">
        <v>170</v>
      </c>
      <c r="Q31" t="s">
        <v>44</v>
      </c>
      <c r="R31" t="s">
        <v>45</v>
      </c>
      <c r="S31" t="s">
        <v>46</v>
      </c>
      <c r="T31">
        <v>8775</v>
      </c>
      <c r="W31">
        <v>1</v>
      </c>
      <c r="X31">
        <v>1381833</v>
      </c>
      <c r="Y31">
        <v>13.31</v>
      </c>
      <c r="Z31">
        <v>0.62619380000000002</v>
      </c>
      <c r="AA31">
        <v>18392197</v>
      </c>
      <c r="AB31">
        <v>11517080</v>
      </c>
      <c r="AC31">
        <f t="shared" si="0"/>
        <v>1.1355924979800062E-2</v>
      </c>
      <c r="AD31" s="2">
        <v>1.1355900000000001</v>
      </c>
      <c r="AE31" s="2">
        <v>28120671.73</v>
      </c>
      <c r="AF31" s="3">
        <f t="shared" si="1"/>
        <v>70301679.325000003</v>
      </c>
      <c r="AG31" s="3" t="str">
        <f t="shared" si="2"/>
        <v>PASS</v>
      </c>
    </row>
    <row r="32" spans="1:34" hidden="1" x14ac:dyDescent="0.3">
      <c r="A32" s="1">
        <v>43542</v>
      </c>
      <c r="B32" s="1">
        <v>43524</v>
      </c>
      <c r="C32" t="s">
        <v>31</v>
      </c>
      <c r="D32" t="s">
        <v>32</v>
      </c>
      <c r="E32" t="s">
        <v>33</v>
      </c>
      <c r="F32" t="s">
        <v>34</v>
      </c>
      <c r="G32">
        <v>2802.77</v>
      </c>
      <c r="H32">
        <v>100</v>
      </c>
      <c r="I32">
        <v>1014191272</v>
      </c>
      <c r="J32">
        <v>361853</v>
      </c>
      <c r="K32" t="s">
        <v>171</v>
      </c>
      <c r="L32" t="s">
        <v>172</v>
      </c>
      <c r="M32" t="s">
        <v>173</v>
      </c>
      <c r="N32" t="s">
        <v>174</v>
      </c>
      <c r="P32" t="s">
        <v>175</v>
      </c>
      <c r="Q32" t="s">
        <v>155</v>
      </c>
      <c r="R32" t="s">
        <v>156</v>
      </c>
      <c r="S32" t="s">
        <v>157</v>
      </c>
      <c r="T32">
        <v>8771</v>
      </c>
      <c r="W32">
        <v>1</v>
      </c>
      <c r="X32">
        <v>644370</v>
      </c>
      <c r="Y32">
        <v>20.239999999999998</v>
      </c>
      <c r="Z32">
        <v>0.8820287</v>
      </c>
      <c r="AA32">
        <v>13042049</v>
      </c>
      <c r="AB32">
        <v>11503461</v>
      </c>
      <c r="AC32">
        <f t="shared" si="0"/>
        <v>1.1342496546351662E-2</v>
      </c>
      <c r="AD32" s="2">
        <v>1.13425</v>
      </c>
      <c r="AE32" s="2">
        <v>75771325.109999999</v>
      </c>
      <c r="AF32" s="3">
        <f t="shared" si="1"/>
        <v>189428312.77500001</v>
      </c>
      <c r="AG32" s="3" t="str">
        <f t="shared" si="2"/>
        <v>PASS</v>
      </c>
    </row>
    <row r="33" spans="1:33" hidden="1" x14ac:dyDescent="0.3">
      <c r="A33" s="1">
        <v>43542</v>
      </c>
      <c r="B33" s="1">
        <v>43524</v>
      </c>
      <c r="C33" t="s">
        <v>31</v>
      </c>
      <c r="D33" t="s">
        <v>32</v>
      </c>
      <c r="E33" t="s">
        <v>33</v>
      </c>
      <c r="F33" t="s">
        <v>34</v>
      </c>
      <c r="G33">
        <v>2802.77</v>
      </c>
      <c r="H33">
        <v>100</v>
      </c>
      <c r="I33">
        <v>1014191272</v>
      </c>
      <c r="J33">
        <v>361853</v>
      </c>
      <c r="K33">
        <v>594176</v>
      </c>
      <c r="L33" t="s">
        <v>176</v>
      </c>
      <c r="M33" t="s">
        <v>177</v>
      </c>
      <c r="N33" t="s">
        <v>178</v>
      </c>
      <c r="P33" t="s">
        <v>179</v>
      </c>
      <c r="Q33" t="s">
        <v>85</v>
      </c>
      <c r="R33" t="s">
        <v>86</v>
      </c>
      <c r="S33" t="s">
        <v>87</v>
      </c>
      <c r="T33">
        <v>8633</v>
      </c>
      <c r="W33">
        <v>1</v>
      </c>
      <c r="X33">
        <v>149215</v>
      </c>
      <c r="Y33">
        <v>86.5</v>
      </c>
      <c r="Z33">
        <v>0.88171759999999999</v>
      </c>
      <c r="AA33">
        <v>12907098</v>
      </c>
      <c r="AB33">
        <v>11380415</v>
      </c>
      <c r="AC33">
        <f t="shared" si="0"/>
        <v>1.1221172291847529E-2</v>
      </c>
      <c r="AD33" s="2">
        <v>1.12212</v>
      </c>
      <c r="AE33" s="2">
        <v>11251173.82</v>
      </c>
      <c r="AF33" s="3">
        <f t="shared" si="1"/>
        <v>28127934.550000001</v>
      </c>
      <c r="AG33" s="3" t="str">
        <f t="shared" si="2"/>
        <v>PASS</v>
      </c>
    </row>
    <row r="34" spans="1:33" hidden="1" x14ac:dyDescent="0.3">
      <c r="A34" s="1">
        <v>43542</v>
      </c>
      <c r="B34" s="1">
        <v>43524</v>
      </c>
      <c r="C34" t="s">
        <v>31</v>
      </c>
      <c r="D34" t="s">
        <v>32</v>
      </c>
      <c r="E34" t="s">
        <v>33</v>
      </c>
      <c r="F34" t="s">
        <v>34</v>
      </c>
      <c r="G34">
        <v>2802.77</v>
      </c>
      <c r="H34">
        <v>100</v>
      </c>
      <c r="I34">
        <v>1014191272</v>
      </c>
      <c r="J34">
        <v>361853</v>
      </c>
      <c r="K34">
        <v>524918</v>
      </c>
      <c r="L34" t="s">
        <v>180</v>
      </c>
      <c r="M34">
        <v>4103596</v>
      </c>
      <c r="N34" t="s">
        <v>181</v>
      </c>
      <c r="P34" t="s">
        <v>182</v>
      </c>
      <c r="Q34" t="s">
        <v>183</v>
      </c>
      <c r="R34" t="s">
        <v>34</v>
      </c>
      <c r="S34" t="s">
        <v>184</v>
      </c>
      <c r="T34">
        <v>7537</v>
      </c>
      <c r="W34">
        <v>1</v>
      </c>
      <c r="X34">
        <v>3362657</v>
      </c>
      <c r="Y34">
        <v>3.3650000000000002</v>
      </c>
      <c r="Z34">
        <v>1</v>
      </c>
      <c r="AA34">
        <v>11315341</v>
      </c>
      <c r="AB34">
        <v>11315341</v>
      </c>
      <c r="AC34">
        <f t="shared" si="0"/>
        <v>1.1157008852665417E-2</v>
      </c>
      <c r="AD34" s="2">
        <v>1.1156999999999999</v>
      </c>
      <c r="AE34" s="2">
        <v>17104222.07</v>
      </c>
      <c r="AF34" s="3">
        <f t="shared" si="1"/>
        <v>42760555.174999997</v>
      </c>
      <c r="AG34" s="3" t="str">
        <f t="shared" si="2"/>
        <v>PASS</v>
      </c>
    </row>
    <row r="35" spans="1:33" hidden="1" x14ac:dyDescent="0.3">
      <c r="A35" s="1">
        <v>43542</v>
      </c>
      <c r="B35" s="1">
        <v>43524</v>
      </c>
      <c r="C35" t="s">
        <v>31</v>
      </c>
      <c r="D35" t="s">
        <v>32</v>
      </c>
      <c r="E35" t="s">
        <v>33</v>
      </c>
      <c r="F35" t="s">
        <v>34</v>
      </c>
      <c r="G35">
        <v>2802.77</v>
      </c>
      <c r="H35">
        <v>100</v>
      </c>
      <c r="I35">
        <v>1014191272</v>
      </c>
      <c r="J35">
        <v>361853</v>
      </c>
      <c r="K35">
        <v>643557</v>
      </c>
      <c r="L35" t="s">
        <v>185</v>
      </c>
      <c r="M35">
        <v>6435576</v>
      </c>
      <c r="N35" t="s">
        <v>186</v>
      </c>
      <c r="P35" t="s">
        <v>187</v>
      </c>
      <c r="Q35" t="s">
        <v>58</v>
      </c>
      <c r="R35" t="s">
        <v>59</v>
      </c>
      <c r="S35" t="s">
        <v>60</v>
      </c>
      <c r="T35">
        <v>8633</v>
      </c>
      <c r="W35">
        <v>1</v>
      </c>
      <c r="X35">
        <v>4260487</v>
      </c>
      <c r="Y35">
        <v>23.5</v>
      </c>
      <c r="Z35">
        <v>0.1123608</v>
      </c>
      <c r="AA35">
        <v>100121445</v>
      </c>
      <c r="AB35">
        <v>11249726</v>
      </c>
      <c r="AC35">
        <f t="shared" si="0"/>
        <v>1.1092311983532827E-2</v>
      </c>
      <c r="AD35" s="2">
        <v>1.1092299999999999</v>
      </c>
      <c r="AE35" s="2">
        <v>6795082.1140000001</v>
      </c>
      <c r="AF35" s="3">
        <f t="shared" si="1"/>
        <v>16987705.285</v>
      </c>
      <c r="AG35" s="3" t="str">
        <f t="shared" si="2"/>
        <v>PASS</v>
      </c>
    </row>
    <row r="36" spans="1:33" hidden="1" x14ac:dyDescent="0.3">
      <c r="A36" s="1">
        <v>43542</v>
      </c>
      <c r="B36" s="1">
        <v>43524</v>
      </c>
      <c r="C36" t="s">
        <v>31</v>
      </c>
      <c r="D36" t="s">
        <v>32</v>
      </c>
      <c r="E36" t="s">
        <v>33</v>
      </c>
      <c r="F36" t="s">
        <v>34</v>
      </c>
      <c r="G36">
        <v>2802.77</v>
      </c>
      <c r="H36">
        <v>100</v>
      </c>
      <c r="I36">
        <v>1014191272</v>
      </c>
      <c r="J36">
        <v>361853</v>
      </c>
      <c r="K36">
        <v>461785</v>
      </c>
      <c r="L36" t="s">
        <v>188</v>
      </c>
      <c r="M36">
        <v>4617859</v>
      </c>
      <c r="N36" t="s">
        <v>189</v>
      </c>
      <c r="P36" t="s">
        <v>190</v>
      </c>
      <c r="Q36" t="s">
        <v>108</v>
      </c>
      <c r="R36" t="s">
        <v>34</v>
      </c>
      <c r="S36" t="s">
        <v>109</v>
      </c>
      <c r="T36">
        <v>2771</v>
      </c>
      <c r="W36">
        <v>1</v>
      </c>
      <c r="X36">
        <v>378109</v>
      </c>
      <c r="Y36">
        <v>29.57</v>
      </c>
      <c r="Z36">
        <v>1</v>
      </c>
      <c r="AA36">
        <v>11180683</v>
      </c>
      <c r="AB36">
        <v>11180683</v>
      </c>
      <c r="AC36">
        <f t="shared" si="0"/>
        <v>1.102423508136836E-2</v>
      </c>
      <c r="AD36" s="2">
        <v>1.10242</v>
      </c>
      <c r="AE36" s="2">
        <v>92531000.260000005</v>
      </c>
      <c r="AF36" s="3">
        <f t="shared" si="1"/>
        <v>231327500.65000001</v>
      </c>
      <c r="AG36" s="3" t="str">
        <f t="shared" si="2"/>
        <v>PASS</v>
      </c>
    </row>
    <row r="37" spans="1:33" hidden="1" x14ac:dyDescent="0.3">
      <c r="A37" s="1">
        <v>43542</v>
      </c>
      <c r="B37" s="1">
        <v>43524</v>
      </c>
      <c r="C37" t="s">
        <v>31</v>
      </c>
      <c r="D37" t="s">
        <v>32</v>
      </c>
      <c r="E37" t="s">
        <v>33</v>
      </c>
      <c r="F37" t="s">
        <v>34</v>
      </c>
      <c r="G37">
        <v>2802.77</v>
      </c>
      <c r="H37">
        <v>100</v>
      </c>
      <c r="I37">
        <v>1014191272</v>
      </c>
      <c r="J37">
        <v>361853</v>
      </c>
      <c r="K37">
        <v>407228</v>
      </c>
      <c r="L37" t="s">
        <v>191</v>
      </c>
      <c r="M37">
        <v>5705946</v>
      </c>
      <c r="N37" t="s">
        <v>192</v>
      </c>
      <c r="P37" t="s">
        <v>193</v>
      </c>
      <c r="Q37" t="s">
        <v>194</v>
      </c>
      <c r="R37" t="s">
        <v>34</v>
      </c>
      <c r="S37" t="s">
        <v>195</v>
      </c>
      <c r="T37">
        <v>8355</v>
      </c>
      <c r="W37">
        <v>1</v>
      </c>
      <c r="X37">
        <v>2512692</v>
      </c>
      <c r="Y37">
        <v>4.4284999999999997</v>
      </c>
      <c r="Z37">
        <v>1</v>
      </c>
      <c r="AA37">
        <v>11127457</v>
      </c>
      <c r="AB37">
        <v>11127457</v>
      </c>
      <c r="AC37">
        <f t="shared" si="0"/>
        <v>1.0971753856702486E-2</v>
      </c>
      <c r="AD37" s="2">
        <v>1.09718</v>
      </c>
      <c r="AE37" s="2">
        <v>154107363.90000001</v>
      </c>
      <c r="AF37" s="3">
        <f t="shared" si="1"/>
        <v>385268409.75</v>
      </c>
      <c r="AG37" s="3" t="str">
        <f t="shared" si="2"/>
        <v>PASS</v>
      </c>
    </row>
    <row r="38" spans="1:33" hidden="1" x14ac:dyDescent="0.3">
      <c r="A38" s="1">
        <v>43542</v>
      </c>
      <c r="B38" s="1">
        <v>43524</v>
      </c>
      <c r="C38" t="s">
        <v>31</v>
      </c>
      <c r="D38" t="s">
        <v>32</v>
      </c>
      <c r="E38" t="s">
        <v>33</v>
      </c>
      <c r="F38" t="s">
        <v>34</v>
      </c>
      <c r="G38">
        <v>2802.77</v>
      </c>
      <c r="H38">
        <v>100</v>
      </c>
      <c r="I38">
        <v>1014191272</v>
      </c>
      <c r="J38">
        <v>361853</v>
      </c>
      <c r="K38" t="s">
        <v>196</v>
      </c>
      <c r="L38" t="s">
        <v>197</v>
      </c>
      <c r="M38">
        <v>2692632</v>
      </c>
      <c r="N38" t="s">
        <v>198</v>
      </c>
      <c r="P38" t="s">
        <v>199</v>
      </c>
      <c r="Q38" t="s">
        <v>155</v>
      </c>
      <c r="R38" t="s">
        <v>156</v>
      </c>
      <c r="S38" t="s">
        <v>157</v>
      </c>
      <c r="T38">
        <v>3785</v>
      </c>
      <c r="W38">
        <v>1</v>
      </c>
      <c r="X38">
        <v>216240</v>
      </c>
      <c r="Y38">
        <v>57.3</v>
      </c>
      <c r="Z38">
        <v>0.8820287</v>
      </c>
      <c r="AA38">
        <v>12390552</v>
      </c>
      <c r="AB38">
        <v>10928822</v>
      </c>
      <c r="AC38">
        <f t="shared" si="0"/>
        <v>1.0775898296233809E-2</v>
      </c>
      <c r="AD38" s="2">
        <v>1.07759</v>
      </c>
      <c r="AE38" s="2">
        <v>532915706.69999999</v>
      </c>
      <c r="AF38" s="3">
        <f t="shared" si="1"/>
        <v>1332289266.75</v>
      </c>
      <c r="AG38" s="3" t="str">
        <f t="shared" si="2"/>
        <v>PASS</v>
      </c>
    </row>
    <row r="39" spans="1:33" hidden="1" x14ac:dyDescent="0.3">
      <c r="A39" s="1">
        <v>43542</v>
      </c>
      <c r="B39" s="1">
        <v>43524</v>
      </c>
      <c r="C39" t="s">
        <v>31</v>
      </c>
      <c r="D39" t="s">
        <v>32</v>
      </c>
      <c r="E39" t="s">
        <v>33</v>
      </c>
      <c r="F39" t="s">
        <v>34</v>
      </c>
      <c r="G39">
        <v>2802.77</v>
      </c>
      <c r="H39">
        <v>100</v>
      </c>
      <c r="I39">
        <v>1014191272</v>
      </c>
      <c r="J39">
        <v>361853</v>
      </c>
      <c r="K39" t="s">
        <v>200</v>
      </c>
      <c r="L39" t="s">
        <v>201</v>
      </c>
      <c r="M39" t="s">
        <v>202</v>
      </c>
      <c r="N39" t="s">
        <v>203</v>
      </c>
      <c r="P39" t="s">
        <v>204</v>
      </c>
      <c r="Q39" t="s">
        <v>205</v>
      </c>
      <c r="R39" t="s">
        <v>206</v>
      </c>
      <c r="S39" t="s">
        <v>207</v>
      </c>
      <c r="T39">
        <v>8355</v>
      </c>
      <c r="W39">
        <v>1</v>
      </c>
      <c r="X39">
        <v>440247</v>
      </c>
      <c r="Y39">
        <v>3100</v>
      </c>
      <c r="Z39">
        <v>7.9165999999999993E-3</v>
      </c>
      <c r="AA39">
        <v>1364765700</v>
      </c>
      <c r="AB39">
        <v>10804304</v>
      </c>
      <c r="AC39">
        <f t="shared" si="0"/>
        <v>1.0653122638980864E-2</v>
      </c>
      <c r="AD39" s="2">
        <v>1.06531</v>
      </c>
      <c r="AE39" s="2">
        <v>20544348.09</v>
      </c>
      <c r="AF39" s="3">
        <f t="shared" si="1"/>
        <v>51360870.225000001</v>
      </c>
      <c r="AG39" s="3" t="str">
        <f t="shared" si="2"/>
        <v>PASS</v>
      </c>
    </row>
    <row r="40" spans="1:33" hidden="1" x14ac:dyDescent="0.3">
      <c r="A40" s="1">
        <v>43542</v>
      </c>
      <c r="B40" s="1">
        <v>43524</v>
      </c>
      <c r="C40" t="s">
        <v>31</v>
      </c>
      <c r="D40" t="s">
        <v>32</v>
      </c>
      <c r="E40" t="s">
        <v>33</v>
      </c>
      <c r="F40" t="s">
        <v>34</v>
      </c>
      <c r="G40">
        <v>2802.77</v>
      </c>
      <c r="H40">
        <v>100</v>
      </c>
      <c r="I40">
        <v>1014191272</v>
      </c>
      <c r="J40">
        <v>361853</v>
      </c>
      <c r="K40" t="s">
        <v>208</v>
      </c>
      <c r="L40" t="s">
        <v>209</v>
      </c>
      <c r="M40" t="s">
        <v>210</v>
      </c>
      <c r="N40" t="s">
        <v>211</v>
      </c>
      <c r="P40" t="s">
        <v>212</v>
      </c>
      <c r="Q40" t="s">
        <v>75</v>
      </c>
      <c r="R40" t="s">
        <v>76</v>
      </c>
      <c r="S40" t="s">
        <v>77</v>
      </c>
      <c r="T40">
        <v>8671</v>
      </c>
      <c r="W40">
        <v>1</v>
      </c>
      <c r="X40">
        <v>8524492</v>
      </c>
      <c r="Y40">
        <v>1.94</v>
      </c>
      <c r="Z40">
        <v>0.65244360000000001</v>
      </c>
      <c r="AA40">
        <v>16537514</v>
      </c>
      <c r="AB40">
        <v>10789796</v>
      </c>
      <c r="AC40">
        <f t="shared" si="0"/>
        <v>1.0638817645040826E-2</v>
      </c>
      <c r="AD40" s="2">
        <v>1.0638799999999999</v>
      </c>
      <c r="AE40" s="2">
        <v>8895186.5240000002</v>
      </c>
      <c r="AF40" s="3">
        <f t="shared" si="1"/>
        <v>22237966.310000002</v>
      </c>
      <c r="AG40" s="3" t="str">
        <f t="shared" si="2"/>
        <v>PASS</v>
      </c>
    </row>
    <row r="41" spans="1:33" hidden="1" x14ac:dyDescent="0.3">
      <c r="A41" s="1">
        <v>43542</v>
      </c>
      <c r="B41" s="1">
        <v>43524</v>
      </c>
      <c r="C41" t="s">
        <v>31</v>
      </c>
      <c r="D41" t="s">
        <v>32</v>
      </c>
      <c r="E41" t="s">
        <v>33</v>
      </c>
      <c r="F41" t="s">
        <v>34</v>
      </c>
      <c r="G41">
        <v>2802.77</v>
      </c>
      <c r="H41">
        <v>100</v>
      </c>
      <c r="I41">
        <v>1014191272</v>
      </c>
      <c r="J41">
        <v>361853</v>
      </c>
      <c r="K41" t="s">
        <v>213</v>
      </c>
      <c r="L41" t="s">
        <v>214</v>
      </c>
      <c r="M41">
        <v>2345022</v>
      </c>
      <c r="N41" t="s">
        <v>215</v>
      </c>
      <c r="P41" t="s">
        <v>216</v>
      </c>
      <c r="Q41" t="s">
        <v>155</v>
      </c>
      <c r="R41" t="s">
        <v>156</v>
      </c>
      <c r="S41" t="s">
        <v>157</v>
      </c>
      <c r="T41">
        <v>5373</v>
      </c>
      <c r="W41">
        <v>1</v>
      </c>
      <c r="X41">
        <v>506756</v>
      </c>
      <c r="Y41">
        <v>23.89</v>
      </c>
      <c r="Z41">
        <v>0.8820287</v>
      </c>
      <c r="AA41">
        <v>12106401</v>
      </c>
      <c r="AB41">
        <v>10678193</v>
      </c>
      <c r="AC41">
        <f t="shared" si="0"/>
        <v>1.0528776272095546E-2</v>
      </c>
      <c r="AD41" s="2">
        <v>1.05288</v>
      </c>
      <c r="AE41" s="2">
        <v>216369860.90000001</v>
      </c>
      <c r="AF41" s="3">
        <f t="shared" si="1"/>
        <v>540924652.25</v>
      </c>
      <c r="AG41" s="3" t="str">
        <f t="shared" si="2"/>
        <v>PASS</v>
      </c>
    </row>
    <row r="42" spans="1:33" hidden="1" x14ac:dyDescent="0.3">
      <c r="A42" s="1">
        <v>43542</v>
      </c>
      <c r="B42" s="1">
        <v>43524</v>
      </c>
      <c r="C42" t="s">
        <v>31</v>
      </c>
      <c r="D42" t="s">
        <v>32</v>
      </c>
      <c r="E42" t="s">
        <v>33</v>
      </c>
      <c r="F42" t="s">
        <v>34</v>
      </c>
      <c r="G42">
        <v>2802.77</v>
      </c>
      <c r="H42">
        <v>100</v>
      </c>
      <c r="I42">
        <v>1014191272</v>
      </c>
      <c r="J42">
        <v>361853</v>
      </c>
      <c r="K42" t="s">
        <v>217</v>
      </c>
      <c r="L42" t="s">
        <v>218</v>
      </c>
      <c r="M42">
        <v>2697701</v>
      </c>
      <c r="N42" t="s">
        <v>219</v>
      </c>
      <c r="P42" t="s">
        <v>220</v>
      </c>
      <c r="Q42" t="s">
        <v>221</v>
      </c>
      <c r="R42" t="s">
        <v>222</v>
      </c>
      <c r="S42" t="s">
        <v>223</v>
      </c>
      <c r="T42">
        <v>8575</v>
      </c>
      <c r="W42">
        <v>1</v>
      </c>
      <c r="X42">
        <v>530468</v>
      </c>
      <c r="Y42">
        <v>29.85</v>
      </c>
      <c r="Z42">
        <v>0.66106969999999998</v>
      </c>
      <c r="AA42">
        <v>15834470</v>
      </c>
      <c r="AB42">
        <v>10467688</v>
      </c>
      <c r="AC42">
        <f t="shared" si="0"/>
        <v>1.0321216804949985E-2</v>
      </c>
      <c r="AD42" s="2">
        <v>1.0321199999999999</v>
      </c>
      <c r="AE42" s="2">
        <v>20839264.800000001</v>
      </c>
      <c r="AF42" s="3">
        <f t="shared" si="1"/>
        <v>52098162</v>
      </c>
      <c r="AG42" s="3" t="str">
        <f t="shared" si="2"/>
        <v>PASS</v>
      </c>
    </row>
    <row r="43" spans="1:33" hidden="1" x14ac:dyDescent="0.3">
      <c r="A43" s="1">
        <v>43542</v>
      </c>
      <c r="B43" s="1">
        <v>43524</v>
      </c>
      <c r="C43" t="s">
        <v>31</v>
      </c>
      <c r="D43" t="s">
        <v>32</v>
      </c>
      <c r="E43" t="s">
        <v>33</v>
      </c>
      <c r="F43" t="s">
        <v>34</v>
      </c>
      <c r="G43">
        <v>2802.77</v>
      </c>
      <c r="H43">
        <v>100</v>
      </c>
      <c r="I43">
        <v>1014191272</v>
      </c>
      <c r="J43">
        <v>361853</v>
      </c>
      <c r="K43">
        <v>647453</v>
      </c>
      <c r="L43" t="s">
        <v>224</v>
      </c>
      <c r="M43">
        <v>6474535</v>
      </c>
      <c r="N43" t="s">
        <v>225</v>
      </c>
      <c r="P43" t="s">
        <v>226</v>
      </c>
      <c r="Q43" t="s">
        <v>205</v>
      </c>
      <c r="R43" t="s">
        <v>206</v>
      </c>
      <c r="S43" t="s">
        <v>207</v>
      </c>
      <c r="T43">
        <v>3785</v>
      </c>
      <c r="W43">
        <v>1</v>
      </c>
      <c r="X43">
        <v>462730</v>
      </c>
      <c r="Y43">
        <v>2834</v>
      </c>
      <c r="Z43">
        <v>7.9165999999999993E-3</v>
      </c>
      <c r="AA43">
        <v>1311376820</v>
      </c>
      <c r="AB43">
        <v>10381646</v>
      </c>
      <c r="AC43">
        <f t="shared" si="0"/>
        <v>1.0236378764655746E-2</v>
      </c>
      <c r="AD43" s="2">
        <v>1.0236400000000001</v>
      </c>
      <c r="AE43" s="2">
        <v>127576315.7</v>
      </c>
      <c r="AF43" s="3">
        <f t="shared" si="1"/>
        <v>318940789.25</v>
      </c>
      <c r="AG43" s="3" t="str">
        <f t="shared" si="2"/>
        <v>PASS</v>
      </c>
    </row>
    <row r="44" spans="1:33" hidden="1" x14ac:dyDescent="0.3">
      <c r="A44" s="1">
        <v>43542</v>
      </c>
      <c r="B44" s="1">
        <v>43524</v>
      </c>
      <c r="C44" t="s">
        <v>31</v>
      </c>
      <c r="D44" t="s">
        <v>32</v>
      </c>
      <c r="E44" t="s">
        <v>33</v>
      </c>
      <c r="F44" t="s">
        <v>34</v>
      </c>
      <c r="G44">
        <v>2802.77</v>
      </c>
      <c r="H44">
        <v>100</v>
      </c>
      <c r="I44">
        <v>1014191272</v>
      </c>
      <c r="J44">
        <v>361853</v>
      </c>
      <c r="K44">
        <v>405671</v>
      </c>
      <c r="L44" t="s">
        <v>227</v>
      </c>
      <c r="M44">
        <v>4056719</v>
      </c>
      <c r="N44" t="s">
        <v>228</v>
      </c>
      <c r="P44" t="s">
        <v>229</v>
      </c>
      <c r="Q44" t="s">
        <v>53</v>
      </c>
      <c r="R44" t="s">
        <v>34</v>
      </c>
      <c r="S44" t="s">
        <v>54</v>
      </c>
      <c r="T44">
        <v>8532</v>
      </c>
      <c r="W44">
        <v>1</v>
      </c>
      <c r="X44">
        <v>625622</v>
      </c>
      <c r="Y44">
        <v>16.48</v>
      </c>
      <c r="Z44">
        <v>1</v>
      </c>
      <c r="AA44">
        <v>10310251</v>
      </c>
      <c r="AB44">
        <v>10310251</v>
      </c>
      <c r="AC44">
        <f t="shared" si="0"/>
        <v>1.016598277331655E-2</v>
      </c>
      <c r="AD44" s="2">
        <v>1.0165999999999999</v>
      </c>
      <c r="AE44" s="2">
        <v>84260289.829999998</v>
      </c>
      <c r="AF44" s="3">
        <f t="shared" si="1"/>
        <v>210650724.57499999</v>
      </c>
      <c r="AG44" s="3" t="str">
        <f t="shared" si="2"/>
        <v>PASS</v>
      </c>
    </row>
    <row r="45" spans="1:33" hidden="1" x14ac:dyDescent="0.3">
      <c r="A45" s="1">
        <v>43542</v>
      </c>
      <c r="B45" s="1">
        <v>43524</v>
      </c>
      <c r="C45" t="s">
        <v>31</v>
      </c>
      <c r="D45" t="s">
        <v>32</v>
      </c>
      <c r="E45" t="s">
        <v>33</v>
      </c>
      <c r="F45" t="s">
        <v>34</v>
      </c>
      <c r="G45">
        <v>2802.77</v>
      </c>
      <c r="H45">
        <v>100</v>
      </c>
      <c r="I45">
        <v>1014191272</v>
      </c>
      <c r="J45">
        <v>361853</v>
      </c>
      <c r="K45">
        <v>642012</v>
      </c>
      <c r="L45" t="s">
        <v>230</v>
      </c>
      <c r="M45">
        <v>6420129</v>
      </c>
      <c r="N45" t="s">
        <v>231</v>
      </c>
      <c r="P45" t="s">
        <v>232</v>
      </c>
      <c r="Q45" t="s">
        <v>75</v>
      </c>
      <c r="R45" t="s">
        <v>76</v>
      </c>
      <c r="S45" t="s">
        <v>77</v>
      </c>
      <c r="T45">
        <v>8672</v>
      </c>
      <c r="W45">
        <v>1</v>
      </c>
      <c r="X45">
        <v>6585208</v>
      </c>
      <c r="Y45">
        <v>2.35</v>
      </c>
      <c r="Z45">
        <v>0.65244360000000001</v>
      </c>
      <c r="AA45">
        <v>15475239</v>
      </c>
      <c r="AB45">
        <v>10096721</v>
      </c>
      <c r="AC45">
        <f t="shared" si="0"/>
        <v>9.9554406340818906E-3</v>
      </c>
      <c r="AD45" s="2">
        <v>0.99553999999999998</v>
      </c>
      <c r="AE45" s="2">
        <v>15925964.880000001</v>
      </c>
      <c r="AF45" s="3">
        <f t="shared" si="1"/>
        <v>39814912.200000003</v>
      </c>
      <c r="AG45" s="3" t="str">
        <f t="shared" si="2"/>
        <v>PASS</v>
      </c>
    </row>
    <row r="46" spans="1:33" hidden="1" x14ac:dyDescent="0.3">
      <c r="A46" s="1">
        <v>43542</v>
      </c>
      <c r="B46" s="1">
        <v>43524</v>
      </c>
      <c r="C46" t="s">
        <v>31</v>
      </c>
      <c r="D46" t="s">
        <v>32</v>
      </c>
      <c r="E46" t="s">
        <v>33</v>
      </c>
      <c r="F46" t="s">
        <v>34</v>
      </c>
      <c r="G46">
        <v>2802.77</v>
      </c>
      <c r="H46">
        <v>100</v>
      </c>
      <c r="I46">
        <v>1014191272</v>
      </c>
      <c r="J46">
        <v>361853</v>
      </c>
      <c r="K46">
        <v>608545</v>
      </c>
      <c r="L46" t="s">
        <v>233</v>
      </c>
      <c r="M46">
        <v>6087289</v>
      </c>
      <c r="N46" t="s">
        <v>234</v>
      </c>
      <c r="P46" t="s">
        <v>235</v>
      </c>
      <c r="Q46" t="s">
        <v>44</v>
      </c>
      <c r="R46" t="s">
        <v>45</v>
      </c>
      <c r="S46" t="s">
        <v>46</v>
      </c>
      <c r="T46">
        <v>6535</v>
      </c>
      <c r="W46">
        <v>1</v>
      </c>
      <c r="X46">
        <v>4869396</v>
      </c>
      <c r="Y46">
        <v>3.26</v>
      </c>
      <c r="Z46">
        <v>0.62619380000000002</v>
      </c>
      <c r="AA46">
        <v>15874231</v>
      </c>
      <c r="AB46">
        <v>9940345</v>
      </c>
      <c r="AC46">
        <f t="shared" si="0"/>
        <v>9.8012527561960727E-3</v>
      </c>
      <c r="AD46" s="2">
        <v>0.98012999999999995</v>
      </c>
      <c r="AE46" s="2">
        <v>53309439.82</v>
      </c>
      <c r="AF46" s="3">
        <f t="shared" si="1"/>
        <v>133273599.55</v>
      </c>
      <c r="AG46" s="3" t="str">
        <f t="shared" si="2"/>
        <v>PASS</v>
      </c>
    </row>
    <row r="47" spans="1:33" hidden="1" x14ac:dyDescent="0.3">
      <c r="A47" s="1">
        <v>43542</v>
      </c>
      <c r="B47" s="1">
        <v>43524</v>
      </c>
      <c r="C47" t="s">
        <v>31</v>
      </c>
      <c r="D47" t="s">
        <v>32</v>
      </c>
      <c r="E47" t="s">
        <v>33</v>
      </c>
      <c r="F47" t="s">
        <v>34</v>
      </c>
      <c r="G47">
        <v>2802.77</v>
      </c>
      <c r="H47">
        <v>100</v>
      </c>
      <c r="I47">
        <v>1014191272</v>
      </c>
      <c r="J47">
        <v>361853</v>
      </c>
      <c r="K47">
        <v>649026</v>
      </c>
      <c r="L47" t="s">
        <v>236</v>
      </c>
      <c r="M47" t="s">
        <v>237</v>
      </c>
      <c r="N47" t="s">
        <v>238</v>
      </c>
      <c r="P47" t="s">
        <v>239</v>
      </c>
      <c r="Q47" t="s">
        <v>75</v>
      </c>
      <c r="R47" t="s">
        <v>76</v>
      </c>
      <c r="S47" t="s">
        <v>77</v>
      </c>
      <c r="T47">
        <v>573</v>
      </c>
      <c r="W47">
        <v>1</v>
      </c>
      <c r="X47">
        <v>2467929</v>
      </c>
      <c r="Y47">
        <v>6.16</v>
      </c>
      <c r="Z47">
        <v>0.65244360000000001</v>
      </c>
      <c r="AA47">
        <v>15202443</v>
      </c>
      <c r="AB47">
        <v>9918736</v>
      </c>
      <c r="AC47">
        <f t="shared" si="0"/>
        <v>9.7799461244032476E-3</v>
      </c>
      <c r="AD47" s="2">
        <v>0.97799000000000003</v>
      </c>
      <c r="AE47" s="2">
        <v>12335521.41</v>
      </c>
      <c r="AF47" s="3">
        <f t="shared" si="1"/>
        <v>30838803.524999999</v>
      </c>
      <c r="AG47" s="3" t="str">
        <f t="shared" si="2"/>
        <v>PASS</v>
      </c>
    </row>
    <row r="48" spans="1:33" hidden="1" x14ac:dyDescent="0.3">
      <c r="A48" s="1">
        <v>43542</v>
      </c>
      <c r="B48" s="1">
        <v>43524</v>
      </c>
      <c r="C48" t="s">
        <v>31</v>
      </c>
      <c r="D48" t="s">
        <v>32</v>
      </c>
      <c r="E48" t="s">
        <v>33</v>
      </c>
      <c r="F48" t="s">
        <v>34</v>
      </c>
      <c r="G48">
        <v>2802.77</v>
      </c>
      <c r="H48">
        <v>100</v>
      </c>
      <c r="I48">
        <v>1014191272</v>
      </c>
      <c r="J48">
        <v>361853</v>
      </c>
      <c r="K48">
        <v>691678</v>
      </c>
      <c r="L48" t="s">
        <v>240</v>
      </c>
      <c r="M48">
        <v>6916781</v>
      </c>
      <c r="N48" t="s">
        <v>241</v>
      </c>
      <c r="P48" t="s">
        <v>242</v>
      </c>
      <c r="Q48" t="s">
        <v>75</v>
      </c>
      <c r="R48" t="s">
        <v>76</v>
      </c>
      <c r="S48" t="s">
        <v>77</v>
      </c>
      <c r="T48">
        <v>8355</v>
      </c>
      <c r="W48">
        <v>1</v>
      </c>
      <c r="X48">
        <v>597714</v>
      </c>
      <c r="Y48">
        <v>25.38</v>
      </c>
      <c r="Z48">
        <v>0.65244360000000001</v>
      </c>
      <c r="AA48">
        <v>15169981</v>
      </c>
      <c r="AB48">
        <v>9897557</v>
      </c>
      <c r="AC48">
        <f t="shared" si="0"/>
        <v>9.7590634757503611E-3</v>
      </c>
      <c r="AD48" s="2">
        <v>0.97591000000000006</v>
      </c>
      <c r="AE48" s="2">
        <v>37913550.530000001</v>
      </c>
      <c r="AF48" s="3">
        <f t="shared" si="1"/>
        <v>94783876.325000003</v>
      </c>
      <c r="AG48" s="3" t="str">
        <f t="shared" si="2"/>
        <v>PASS</v>
      </c>
    </row>
    <row r="49" spans="1:33" hidden="1" x14ac:dyDescent="0.3">
      <c r="A49" s="1">
        <v>43542</v>
      </c>
      <c r="B49" s="1">
        <v>43524</v>
      </c>
      <c r="C49" t="s">
        <v>31</v>
      </c>
      <c r="D49" t="s">
        <v>32</v>
      </c>
      <c r="E49" t="s">
        <v>33</v>
      </c>
      <c r="F49" t="s">
        <v>34</v>
      </c>
      <c r="G49">
        <v>2802.77</v>
      </c>
      <c r="H49">
        <v>100</v>
      </c>
      <c r="I49">
        <v>1014191272</v>
      </c>
      <c r="J49">
        <v>361853</v>
      </c>
      <c r="K49">
        <v>557955</v>
      </c>
      <c r="L49" t="s">
        <v>243</v>
      </c>
      <c r="M49">
        <v>5579550</v>
      </c>
      <c r="N49" t="s">
        <v>244</v>
      </c>
      <c r="P49" t="s">
        <v>245</v>
      </c>
      <c r="Q49" t="s">
        <v>246</v>
      </c>
      <c r="R49" t="s">
        <v>34</v>
      </c>
      <c r="S49" t="s">
        <v>247</v>
      </c>
      <c r="T49">
        <v>7535</v>
      </c>
      <c r="W49">
        <v>1</v>
      </c>
      <c r="X49">
        <v>496120</v>
      </c>
      <c r="Y49">
        <v>19.89</v>
      </c>
      <c r="Z49">
        <v>1</v>
      </c>
      <c r="AA49">
        <v>9867827</v>
      </c>
      <c r="AB49">
        <v>9867827</v>
      </c>
      <c r="AC49">
        <f t="shared" si="0"/>
        <v>9.729749478656527E-3</v>
      </c>
      <c r="AD49" s="2">
        <v>0.97297</v>
      </c>
      <c r="AE49" s="2">
        <v>30706364.710000001</v>
      </c>
      <c r="AF49" s="3">
        <f t="shared" si="1"/>
        <v>76765911.775000006</v>
      </c>
      <c r="AG49" s="3" t="str">
        <f t="shared" si="2"/>
        <v>PASS</v>
      </c>
    </row>
    <row r="50" spans="1:33" hidden="1" x14ac:dyDescent="0.3">
      <c r="A50" s="1">
        <v>43542</v>
      </c>
      <c r="B50" s="1">
        <v>43524</v>
      </c>
      <c r="C50" t="s">
        <v>31</v>
      </c>
      <c r="D50" t="s">
        <v>32</v>
      </c>
      <c r="E50" t="s">
        <v>33</v>
      </c>
      <c r="F50" t="s">
        <v>34</v>
      </c>
      <c r="G50">
        <v>2802.77</v>
      </c>
      <c r="H50">
        <v>100</v>
      </c>
      <c r="I50">
        <v>1014191272</v>
      </c>
      <c r="J50">
        <v>361853</v>
      </c>
      <c r="K50" t="s">
        <v>248</v>
      </c>
      <c r="L50" t="s">
        <v>249</v>
      </c>
      <c r="M50" t="s">
        <v>250</v>
      </c>
      <c r="N50" t="s">
        <v>251</v>
      </c>
      <c r="P50" t="s">
        <v>252</v>
      </c>
      <c r="Q50" t="s">
        <v>155</v>
      </c>
      <c r="R50" t="s">
        <v>156</v>
      </c>
      <c r="S50" t="s">
        <v>253</v>
      </c>
      <c r="T50">
        <v>9572</v>
      </c>
      <c r="W50">
        <v>1</v>
      </c>
      <c r="X50">
        <v>232179</v>
      </c>
      <c r="Y50">
        <v>48.16</v>
      </c>
      <c r="Z50">
        <v>0.8820287</v>
      </c>
      <c r="AA50">
        <v>11181741</v>
      </c>
      <c r="AB50">
        <v>9862616</v>
      </c>
      <c r="AC50">
        <f t="shared" si="0"/>
        <v>9.7246113946048637E-3</v>
      </c>
      <c r="AD50" s="2">
        <v>0.97245999999999999</v>
      </c>
      <c r="AE50" s="2">
        <v>144545199.69999999</v>
      </c>
      <c r="AF50" s="3">
        <f t="shared" si="1"/>
        <v>361362999.25</v>
      </c>
      <c r="AG50" s="3" t="str">
        <f t="shared" si="2"/>
        <v>PASS</v>
      </c>
    </row>
    <row r="51" spans="1:33" hidden="1" x14ac:dyDescent="0.3">
      <c r="A51" s="1">
        <v>43542</v>
      </c>
      <c r="B51" s="1">
        <v>43524</v>
      </c>
      <c r="C51" t="s">
        <v>31</v>
      </c>
      <c r="D51" t="s">
        <v>32</v>
      </c>
      <c r="E51" t="s">
        <v>33</v>
      </c>
      <c r="F51" t="s">
        <v>34</v>
      </c>
      <c r="G51">
        <v>2802.77</v>
      </c>
      <c r="H51">
        <v>100</v>
      </c>
      <c r="I51">
        <v>1014191272</v>
      </c>
      <c r="J51">
        <v>361853</v>
      </c>
      <c r="K51">
        <v>725147</v>
      </c>
      <c r="L51" t="s">
        <v>254</v>
      </c>
      <c r="M51">
        <v>7251470</v>
      </c>
      <c r="N51" t="s">
        <v>255</v>
      </c>
      <c r="P51" t="s">
        <v>256</v>
      </c>
      <c r="Q51" t="s">
        <v>53</v>
      </c>
      <c r="R51" t="s">
        <v>34</v>
      </c>
      <c r="S51" t="s">
        <v>54</v>
      </c>
      <c r="T51">
        <v>577</v>
      </c>
      <c r="W51">
        <v>1</v>
      </c>
      <c r="X51">
        <v>2164734</v>
      </c>
      <c r="Y51">
        <v>4.4560000000000004</v>
      </c>
      <c r="Z51">
        <v>1</v>
      </c>
      <c r="AA51">
        <v>9646055</v>
      </c>
      <c r="AB51">
        <v>9646055</v>
      </c>
      <c r="AC51">
        <f t="shared" si="0"/>
        <v>9.5110806672372948E-3</v>
      </c>
      <c r="AD51" s="2">
        <v>0.95111000000000001</v>
      </c>
      <c r="AE51" s="2">
        <v>41941488.549999997</v>
      </c>
      <c r="AF51" s="3">
        <f t="shared" si="1"/>
        <v>104853721.375</v>
      </c>
      <c r="AG51" s="3" t="str">
        <f t="shared" si="2"/>
        <v>PASS</v>
      </c>
    </row>
    <row r="52" spans="1:33" hidden="1" x14ac:dyDescent="0.3">
      <c r="A52" s="1">
        <v>43542</v>
      </c>
      <c r="B52" s="1">
        <v>43524</v>
      </c>
      <c r="C52" t="s">
        <v>31</v>
      </c>
      <c r="D52" t="s">
        <v>32</v>
      </c>
      <c r="E52" t="s">
        <v>33</v>
      </c>
      <c r="F52" t="s">
        <v>34</v>
      </c>
      <c r="G52">
        <v>2802.77</v>
      </c>
      <c r="H52">
        <v>100</v>
      </c>
      <c r="I52">
        <v>1014191272</v>
      </c>
      <c r="J52">
        <v>361853</v>
      </c>
      <c r="K52">
        <v>499187</v>
      </c>
      <c r="L52" t="s">
        <v>257</v>
      </c>
      <c r="M52">
        <v>5983816</v>
      </c>
      <c r="N52" t="s">
        <v>258</v>
      </c>
      <c r="P52" t="s">
        <v>259</v>
      </c>
      <c r="Q52" t="s">
        <v>85</v>
      </c>
      <c r="R52" t="s">
        <v>86</v>
      </c>
      <c r="S52" t="s">
        <v>87</v>
      </c>
      <c r="T52">
        <v>8532</v>
      </c>
      <c r="W52">
        <v>1</v>
      </c>
      <c r="X52">
        <v>32014</v>
      </c>
      <c r="Y52">
        <v>339</v>
      </c>
      <c r="Z52">
        <v>0.88171759999999999</v>
      </c>
      <c r="AA52">
        <v>10852746</v>
      </c>
      <c r="AB52">
        <v>9569057</v>
      </c>
      <c r="AC52">
        <f t="shared" si="0"/>
        <v>9.4351600769839797E-3</v>
      </c>
      <c r="AD52" s="2">
        <v>0.94352000000000003</v>
      </c>
      <c r="AE52" s="2">
        <v>111227002.5</v>
      </c>
      <c r="AF52" s="3">
        <f t="shared" si="1"/>
        <v>278067506.25</v>
      </c>
      <c r="AG52" s="3" t="str">
        <f t="shared" si="2"/>
        <v>PASS</v>
      </c>
    </row>
    <row r="53" spans="1:33" hidden="1" x14ac:dyDescent="0.3">
      <c r="A53" s="1">
        <v>43542</v>
      </c>
      <c r="B53" s="1">
        <v>43524</v>
      </c>
      <c r="C53" t="s">
        <v>31</v>
      </c>
      <c r="D53" t="s">
        <v>32</v>
      </c>
      <c r="E53" t="s">
        <v>33</v>
      </c>
      <c r="F53" t="s">
        <v>34</v>
      </c>
      <c r="G53">
        <v>2802.77</v>
      </c>
      <c r="H53">
        <v>100</v>
      </c>
      <c r="I53">
        <v>1014191272</v>
      </c>
      <c r="J53">
        <v>361853</v>
      </c>
      <c r="K53">
        <v>663376</v>
      </c>
      <c r="L53" t="s">
        <v>260</v>
      </c>
      <c r="M53">
        <v>6633767</v>
      </c>
      <c r="N53" t="s">
        <v>261</v>
      </c>
      <c r="P53" t="s">
        <v>262</v>
      </c>
      <c r="Q53" t="s">
        <v>58</v>
      </c>
      <c r="R53" t="s">
        <v>59</v>
      </c>
      <c r="S53" t="s">
        <v>60</v>
      </c>
      <c r="T53">
        <v>8633</v>
      </c>
      <c r="W53">
        <v>1</v>
      </c>
      <c r="X53">
        <v>6646265</v>
      </c>
      <c r="Y53">
        <v>12.8</v>
      </c>
      <c r="Z53">
        <v>0.1123608</v>
      </c>
      <c r="AA53">
        <v>85072192</v>
      </c>
      <c r="AB53">
        <v>9558779</v>
      </c>
      <c r="AC53">
        <f t="shared" si="0"/>
        <v>9.4250258939321662E-3</v>
      </c>
      <c r="AD53" s="2">
        <v>0.9425</v>
      </c>
      <c r="AE53" s="2">
        <v>18409650.870000001</v>
      </c>
      <c r="AF53" s="3">
        <f t="shared" si="1"/>
        <v>46024127.175000004</v>
      </c>
      <c r="AG53" s="3" t="str">
        <f t="shared" si="2"/>
        <v>PASS</v>
      </c>
    </row>
    <row r="54" spans="1:33" hidden="1" x14ac:dyDescent="0.3">
      <c r="A54" s="1">
        <v>43542</v>
      </c>
      <c r="B54" s="1">
        <v>43524</v>
      </c>
      <c r="C54" t="s">
        <v>31</v>
      </c>
      <c r="D54" t="s">
        <v>32</v>
      </c>
      <c r="E54" t="s">
        <v>33</v>
      </c>
      <c r="F54" t="s">
        <v>34</v>
      </c>
      <c r="G54">
        <v>2802.77</v>
      </c>
      <c r="H54">
        <v>100</v>
      </c>
      <c r="I54">
        <v>1014191272</v>
      </c>
      <c r="J54">
        <v>361853</v>
      </c>
      <c r="K54">
        <v>774563</v>
      </c>
      <c r="L54" t="s">
        <v>263</v>
      </c>
      <c r="M54">
        <v>7745638</v>
      </c>
      <c r="N54" t="s">
        <v>264</v>
      </c>
      <c r="P54" t="s">
        <v>265</v>
      </c>
      <c r="Q54" t="s">
        <v>65</v>
      </c>
      <c r="R54" t="s">
        <v>34</v>
      </c>
      <c r="S54" t="s">
        <v>66</v>
      </c>
      <c r="T54">
        <v>8671</v>
      </c>
      <c r="W54">
        <v>1</v>
      </c>
      <c r="X54">
        <v>100915</v>
      </c>
      <c r="Y54">
        <v>94.2</v>
      </c>
      <c r="Z54">
        <v>1</v>
      </c>
      <c r="AA54">
        <v>9506193</v>
      </c>
      <c r="AB54">
        <v>9506193</v>
      </c>
      <c r="AC54">
        <f t="shared" si="0"/>
        <v>9.3731757139396878E-3</v>
      </c>
      <c r="AD54" s="2">
        <v>0.93732000000000004</v>
      </c>
      <c r="AE54" s="2">
        <v>12285474.52</v>
      </c>
      <c r="AF54" s="3">
        <f t="shared" si="1"/>
        <v>30713686.299999997</v>
      </c>
      <c r="AG54" s="3" t="str">
        <f t="shared" si="2"/>
        <v>PASS</v>
      </c>
    </row>
    <row r="55" spans="1:33" hidden="1" x14ac:dyDescent="0.3">
      <c r="A55" s="1">
        <v>43542</v>
      </c>
      <c r="B55" s="1">
        <v>43524</v>
      </c>
      <c r="C55" t="s">
        <v>31</v>
      </c>
      <c r="D55" t="s">
        <v>32</v>
      </c>
      <c r="E55" t="s">
        <v>33</v>
      </c>
      <c r="F55" t="s">
        <v>34</v>
      </c>
      <c r="G55">
        <v>2802.77</v>
      </c>
      <c r="H55">
        <v>100</v>
      </c>
      <c r="I55">
        <v>1014191272</v>
      </c>
      <c r="J55">
        <v>361853</v>
      </c>
      <c r="K55">
        <v>217052</v>
      </c>
      <c r="L55" t="s">
        <v>266</v>
      </c>
      <c r="M55">
        <v>2170525</v>
      </c>
      <c r="N55" t="s">
        <v>267</v>
      </c>
      <c r="P55" t="s">
        <v>268</v>
      </c>
      <c r="Q55" t="s">
        <v>221</v>
      </c>
      <c r="R55" t="s">
        <v>222</v>
      </c>
      <c r="S55" t="s">
        <v>223</v>
      </c>
      <c r="T55">
        <v>8355</v>
      </c>
      <c r="W55">
        <v>1</v>
      </c>
      <c r="X55">
        <v>124619</v>
      </c>
      <c r="Y55">
        <v>113.69</v>
      </c>
      <c r="Z55">
        <v>0.66106969999999998</v>
      </c>
      <c r="AA55">
        <v>14167934</v>
      </c>
      <c r="AB55">
        <v>9365992</v>
      </c>
      <c r="AC55">
        <f t="shared" si="0"/>
        <v>9.2349365041666416E-3</v>
      </c>
      <c r="AD55" s="2">
        <v>0.92349000000000003</v>
      </c>
      <c r="AE55" s="2">
        <v>109858912.2</v>
      </c>
      <c r="AF55" s="3">
        <f t="shared" si="1"/>
        <v>274647280.5</v>
      </c>
      <c r="AG55" s="3" t="str">
        <f t="shared" si="2"/>
        <v>PASS</v>
      </c>
    </row>
    <row r="56" spans="1:33" hidden="1" x14ac:dyDescent="0.3">
      <c r="A56" s="1">
        <v>43542</v>
      </c>
      <c r="B56" s="1">
        <v>43524</v>
      </c>
      <c r="C56" t="s">
        <v>31</v>
      </c>
      <c r="D56" t="s">
        <v>32</v>
      </c>
      <c r="E56" t="s">
        <v>33</v>
      </c>
      <c r="F56" t="s">
        <v>34</v>
      </c>
      <c r="G56">
        <v>2802.77</v>
      </c>
      <c r="H56">
        <v>100</v>
      </c>
      <c r="I56">
        <v>1014191272</v>
      </c>
      <c r="J56">
        <v>361853</v>
      </c>
      <c r="K56">
        <v>656835</v>
      </c>
      <c r="L56" t="s">
        <v>269</v>
      </c>
      <c r="M56">
        <v>6568353</v>
      </c>
      <c r="N56" t="s">
        <v>270</v>
      </c>
      <c r="P56" t="s">
        <v>271</v>
      </c>
      <c r="Q56" t="s">
        <v>58</v>
      </c>
      <c r="R56" t="s">
        <v>59</v>
      </c>
      <c r="S56" t="s">
        <v>60</v>
      </c>
      <c r="T56">
        <v>2357</v>
      </c>
      <c r="W56">
        <v>1</v>
      </c>
      <c r="X56">
        <v>4777573</v>
      </c>
      <c r="Y56">
        <v>17.3</v>
      </c>
      <c r="Z56">
        <v>0.1123608</v>
      </c>
      <c r="AA56">
        <v>82652013</v>
      </c>
      <c r="AB56">
        <v>9286846</v>
      </c>
      <c r="AC56">
        <f t="shared" si="0"/>
        <v>9.1568979702282439E-3</v>
      </c>
      <c r="AD56" s="2">
        <v>0.91569</v>
      </c>
      <c r="AE56" s="2">
        <v>7860810.6330000004</v>
      </c>
      <c r="AF56" s="3">
        <f t="shared" si="1"/>
        <v>19652026.5825</v>
      </c>
      <c r="AG56" s="3" t="str">
        <f t="shared" si="2"/>
        <v>PASS</v>
      </c>
    </row>
    <row r="57" spans="1:33" hidden="1" x14ac:dyDescent="0.3">
      <c r="A57" s="1">
        <v>43542</v>
      </c>
      <c r="B57" s="1">
        <v>43524</v>
      </c>
      <c r="C57" t="s">
        <v>31</v>
      </c>
      <c r="D57" t="s">
        <v>32</v>
      </c>
      <c r="E57" t="s">
        <v>33</v>
      </c>
      <c r="F57" t="s">
        <v>34</v>
      </c>
      <c r="G57">
        <v>2802.77</v>
      </c>
      <c r="H57">
        <v>100</v>
      </c>
      <c r="I57">
        <v>1014191272</v>
      </c>
      <c r="J57">
        <v>361853</v>
      </c>
      <c r="K57">
        <v>478165</v>
      </c>
      <c r="L57" t="s">
        <v>272</v>
      </c>
      <c r="M57" t="s">
        <v>273</v>
      </c>
      <c r="N57" t="s">
        <v>274</v>
      </c>
      <c r="P57" t="s">
        <v>275</v>
      </c>
      <c r="Q57" t="s">
        <v>85</v>
      </c>
      <c r="R57" t="s">
        <v>86</v>
      </c>
      <c r="S57" t="s">
        <v>87</v>
      </c>
      <c r="T57">
        <v>8538</v>
      </c>
      <c r="W57">
        <v>1</v>
      </c>
      <c r="X57">
        <v>105011</v>
      </c>
      <c r="Y57">
        <v>99.82</v>
      </c>
      <c r="Z57">
        <v>0.88171759999999999</v>
      </c>
      <c r="AA57">
        <v>10482198</v>
      </c>
      <c r="AB57">
        <v>9242338</v>
      </c>
      <c r="AC57">
        <f t="shared" si="0"/>
        <v>9.1130127572227812E-3</v>
      </c>
      <c r="AD57" s="2">
        <v>0.9113</v>
      </c>
      <c r="AE57" s="2">
        <v>88477999.359999999</v>
      </c>
      <c r="AF57" s="3">
        <f t="shared" si="1"/>
        <v>221194998.40000001</v>
      </c>
      <c r="AG57" s="3" t="str">
        <f t="shared" si="2"/>
        <v>PASS</v>
      </c>
    </row>
    <row r="58" spans="1:33" hidden="1" x14ac:dyDescent="0.3">
      <c r="A58" s="1">
        <v>43542</v>
      </c>
      <c r="B58" s="1">
        <v>43524</v>
      </c>
      <c r="C58" t="s">
        <v>31</v>
      </c>
      <c r="D58" t="s">
        <v>32</v>
      </c>
      <c r="E58" t="s">
        <v>33</v>
      </c>
      <c r="F58" t="s">
        <v>34</v>
      </c>
      <c r="G58">
        <v>2802.77</v>
      </c>
      <c r="H58">
        <v>100</v>
      </c>
      <c r="I58">
        <v>1014191272</v>
      </c>
      <c r="J58">
        <v>361853</v>
      </c>
      <c r="K58">
        <v>654362</v>
      </c>
      <c r="L58" t="s">
        <v>276</v>
      </c>
      <c r="M58" t="s">
        <v>277</v>
      </c>
      <c r="N58" t="s">
        <v>278</v>
      </c>
      <c r="P58" t="s">
        <v>279</v>
      </c>
      <c r="Q58" t="s">
        <v>44</v>
      </c>
      <c r="R58" t="s">
        <v>45</v>
      </c>
      <c r="S58" t="s">
        <v>46</v>
      </c>
      <c r="T58">
        <v>2777</v>
      </c>
      <c r="W58">
        <v>1</v>
      </c>
      <c r="X58">
        <v>1969614</v>
      </c>
      <c r="Y58">
        <v>7.46</v>
      </c>
      <c r="Z58">
        <v>0.62619380000000002</v>
      </c>
      <c r="AA58">
        <v>14693320</v>
      </c>
      <c r="AB58">
        <v>9200866</v>
      </c>
      <c r="AC58">
        <f t="shared" si="0"/>
        <v>9.0721210623867406E-3</v>
      </c>
      <c r="AD58" s="2">
        <v>0.90720999999999996</v>
      </c>
      <c r="AE58" s="2">
        <v>24780713.219999999</v>
      </c>
      <c r="AF58" s="3">
        <f t="shared" si="1"/>
        <v>61951783.049999997</v>
      </c>
      <c r="AG58" s="3" t="str">
        <f t="shared" si="2"/>
        <v>PASS</v>
      </c>
    </row>
    <row r="59" spans="1:33" hidden="1" x14ac:dyDescent="0.3">
      <c r="A59" s="1">
        <v>43542</v>
      </c>
      <c r="B59" s="1">
        <v>43524</v>
      </c>
      <c r="C59" t="s">
        <v>31</v>
      </c>
      <c r="D59" t="s">
        <v>32</v>
      </c>
      <c r="E59" t="s">
        <v>33</v>
      </c>
      <c r="F59" t="s">
        <v>34</v>
      </c>
      <c r="G59">
        <v>2802.77</v>
      </c>
      <c r="H59">
        <v>100</v>
      </c>
      <c r="I59">
        <v>1014191272</v>
      </c>
      <c r="J59">
        <v>361853</v>
      </c>
      <c r="K59">
        <v>490541</v>
      </c>
      <c r="L59" t="s">
        <v>280</v>
      </c>
      <c r="M59" t="s">
        <v>281</v>
      </c>
      <c r="N59" t="s">
        <v>282</v>
      </c>
      <c r="P59" t="s">
        <v>283</v>
      </c>
      <c r="Q59" t="s">
        <v>65</v>
      </c>
      <c r="R59" t="s">
        <v>34</v>
      </c>
      <c r="S59" t="s">
        <v>66</v>
      </c>
      <c r="T59">
        <v>537</v>
      </c>
      <c r="W59">
        <v>1</v>
      </c>
      <c r="X59">
        <v>173243</v>
      </c>
      <c r="Y59">
        <v>52.27</v>
      </c>
      <c r="Z59">
        <v>1</v>
      </c>
      <c r="AA59">
        <v>9055412</v>
      </c>
      <c r="AB59">
        <v>9055412</v>
      </c>
      <c r="AC59">
        <f t="shared" si="0"/>
        <v>8.9287023562553396E-3</v>
      </c>
      <c r="AD59" s="2">
        <v>0.89287000000000005</v>
      </c>
      <c r="AE59" s="2">
        <v>298689012.30000001</v>
      </c>
      <c r="AF59" s="3">
        <f t="shared" si="1"/>
        <v>746722530.75</v>
      </c>
      <c r="AG59" s="3" t="str">
        <f t="shared" si="2"/>
        <v>PASS</v>
      </c>
    </row>
    <row r="60" spans="1:33" hidden="1" x14ac:dyDescent="0.3">
      <c r="A60" s="1">
        <v>43542</v>
      </c>
      <c r="B60" s="1">
        <v>43524</v>
      </c>
      <c r="C60" t="s">
        <v>31</v>
      </c>
      <c r="D60" t="s">
        <v>32</v>
      </c>
      <c r="E60" t="s">
        <v>33</v>
      </c>
      <c r="F60" t="s">
        <v>34</v>
      </c>
      <c r="G60">
        <v>2802.77</v>
      </c>
      <c r="H60">
        <v>100</v>
      </c>
      <c r="I60">
        <v>1014191272</v>
      </c>
      <c r="J60">
        <v>361853</v>
      </c>
      <c r="K60">
        <v>681042</v>
      </c>
      <c r="L60" t="s">
        <v>284</v>
      </c>
      <c r="M60">
        <v>6810429</v>
      </c>
      <c r="N60" t="s">
        <v>285</v>
      </c>
      <c r="P60" t="s">
        <v>286</v>
      </c>
      <c r="Q60" t="s">
        <v>58</v>
      </c>
      <c r="R60" t="s">
        <v>59</v>
      </c>
      <c r="S60" t="s">
        <v>60</v>
      </c>
      <c r="T60">
        <v>8633</v>
      </c>
      <c r="W60">
        <v>1</v>
      </c>
      <c r="X60">
        <v>5438868</v>
      </c>
      <c r="Y60">
        <v>14.66</v>
      </c>
      <c r="Z60">
        <v>0.1123608</v>
      </c>
      <c r="AA60">
        <v>79733805</v>
      </c>
      <c r="AB60">
        <v>8958954</v>
      </c>
      <c r="AC60">
        <f t="shared" si="0"/>
        <v>8.8335940639015873E-3</v>
      </c>
      <c r="AD60" s="2">
        <v>0.88336000000000003</v>
      </c>
      <c r="AE60" s="2">
        <v>8218657.665</v>
      </c>
      <c r="AF60" s="3">
        <f t="shared" si="1"/>
        <v>20546644.162500001</v>
      </c>
      <c r="AG60" s="3" t="str">
        <f t="shared" si="2"/>
        <v>PASS</v>
      </c>
    </row>
    <row r="61" spans="1:33" hidden="1" x14ac:dyDescent="0.3">
      <c r="A61" s="1">
        <v>43542</v>
      </c>
      <c r="B61" s="1">
        <v>43524</v>
      </c>
      <c r="C61" t="s">
        <v>31</v>
      </c>
      <c r="D61" t="s">
        <v>32</v>
      </c>
      <c r="E61" t="s">
        <v>33</v>
      </c>
      <c r="F61" t="s">
        <v>34</v>
      </c>
      <c r="G61">
        <v>2802.77</v>
      </c>
      <c r="H61">
        <v>100</v>
      </c>
      <c r="I61">
        <v>1014191272</v>
      </c>
      <c r="J61">
        <v>361853</v>
      </c>
      <c r="K61" t="s">
        <v>287</v>
      </c>
      <c r="L61" t="s">
        <v>288</v>
      </c>
      <c r="M61">
        <v>2680905</v>
      </c>
      <c r="N61" t="s">
        <v>289</v>
      </c>
      <c r="P61" t="s">
        <v>290</v>
      </c>
      <c r="Q61" t="s">
        <v>155</v>
      </c>
      <c r="R61" t="s">
        <v>156</v>
      </c>
      <c r="S61" t="s">
        <v>157</v>
      </c>
      <c r="T61">
        <v>7535</v>
      </c>
      <c r="W61">
        <v>1</v>
      </c>
      <c r="X61">
        <v>310074</v>
      </c>
      <c r="Y61">
        <v>32.72</v>
      </c>
      <c r="Z61">
        <v>0.8820287</v>
      </c>
      <c r="AA61">
        <v>10145621</v>
      </c>
      <c r="AB61">
        <v>8948729</v>
      </c>
      <c r="AC61">
        <f t="shared" si="0"/>
        <v>8.8235121392367891E-3</v>
      </c>
      <c r="AD61" s="2">
        <v>0.88234999999999997</v>
      </c>
      <c r="AE61" s="2">
        <v>140228781.30000001</v>
      </c>
      <c r="AF61" s="3">
        <f t="shared" si="1"/>
        <v>350571953.25</v>
      </c>
      <c r="AG61" s="3" t="str">
        <f t="shared" si="2"/>
        <v>PASS</v>
      </c>
    </row>
    <row r="62" spans="1:33" hidden="1" x14ac:dyDescent="0.3">
      <c r="A62" s="1">
        <v>43542</v>
      </c>
      <c r="B62" s="1">
        <v>43524</v>
      </c>
      <c r="C62" t="s">
        <v>31</v>
      </c>
      <c r="D62" t="s">
        <v>32</v>
      </c>
      <c r="E62" t="s">
        <v>33</v>
      </c>
      <c r="F62" t="s">
        <v>34</v>
      </c>
      <c r="G62">
        <v>2802.77</v>
      </c>
      <c r="H62">
        <v>100</v>
      </c>
      <c r="I62">
        <v>1014191272</v>
      </c>
      <c r="J62">
        <v>361853</v>
      </c>
      <c r="K62" t="s">
        <v>291</v>
      </c>
      <c r="L62" t="s">
        <v>292</v>
      </c>
      <c r="M62">
        <v>2076281</v>
      </c>
      <c r="N62" t="s">
        <v>293</v>
      </c>
      <c r="P62" t="s">
        <v>294</v>
      </c>
      <c r="Q62" t="s">
        <v>221</v>
      </c>
      <c r="R62" t="s">
        <v>222</v>
      </c>
      <c r="S62" t="s">
        <v>223</v>
      </c>
      <c r="T62">
        <v>8355</v>
      </c>
      <c r="W62">
        <v>1</v>
      </c>
      <c r="X62">
        <v>183438</v>
      </c>
      <c r="Y62">
        <v>73.7</v>
      </c>
      <c r="Z62">
        <v>0.66106969999999998</v>
      </c>
      <c r="AA62">
        <v>13519381</v>
      </c>
      <c r="AB62">
        <v>8937253</v>
      </c>
      <c r="AC62">
        <f t="shared" si="0"/>
        <v>8.8121967194369627E-3</v>
      </c>
      <c r="AD62" s="2">
        <v>0.88122</v>
      </c>
      <c r="AE62" s="2">
        <v>132468988.5</v>
      </c>
      <c r="AF62" s="3">
        <f t="shared" si="1"/>
        <v>331172471.25</v>
      </c>
      <c r="AG62" s="3" t="str">
        <f t="shared" si="2"/>
        <v>PASS</v>
      </c>
    </row>
    <row r="63" spans="1:33" hidden="1" x14ac:dyDescent="0.3">
      <c r="A63" s="1">
        <v>43542</v>
      </c>
      <c r="B63" s="1">
        <v>43524</v>
      </c>
      <c r="C63" t="s">
        <v>31</v>
      </c>
      <c r="D63" t="s">
        <v>32</v>
      </c>
      <c r="E63" t="s">
        <v>33</v>
      </c>
      <c r="F63" t="s">
        <v>34</v>
      </c>
      <c r="G63">
        <v>2802.77</v>
      </c>
      <c r="H63">
        <v>100</v>
      </c>
      <c r="I63">
        <v>1014191272</v>
      </c>
      <c r="J63">
        <v>361853</v>
      </c>
      <c r="K63">
        <v>681182</v>
      </c>
      <c r="L63" t="s">
        <v>295</v>
      </c>
      <c r="M63" t="s">
        <v>296</v>
      </c>
      <c r="N63" t="s">
        <v>297</v>
      </c>
      <c r="P63" t="s">
        <v>298</v>
      </c>
      <c r="Q63" t="s">
        <v>75</v>
      </c>
      <c r="R63" t="s">
        <v>76</v>
      </c>
      <c r="S63" t="s">
        <v>77</v>
      </c>
      <c r="T63">
        <v>5557</v>
      </c>
      <c r="W63">
        <v>1</v>
      </c>
      <c r="X63">
        <v>5552899</v>
      </c>
      <c r="Y63">
        <v>2.4500000000000002</v>
      </c>
      <c r="Z63">
        <v>0.65244360000000001</v>
      </c>
      <c r="AA63">
        <v>13604603</v>
      </c>
      <c r="AB63">
        <v>8876236</v>
      </c>
      <c r="AC63">
        <f t="shared" si="0"/>
        <v>8.7520335118797983E-3</v>
      </c>
      <c r="AD63" s="2">
        <v>0.87519999999999998</v>
      </c>
      <c r="AE63" s="2">
        <v>6000010.3880000003</v>
      </c>
      <c r="AF63" s="3">
        <f t="shared" si="1"/>
        <v>15000025.970000001</v>
      </c>
      <c r="AG63" s="3" t="str">
        <f t="shared" si="2"/>
        <v>PASS</v>
      </c>
    </row>
    <row r="64" spans="1:33" hidden="1" x14ac:dyDescent="0.3">
      <c r="A64" s="1">
        <v>43542</v>
      </c>
      <c r="B64" s="1">
        <v>43524</v>
      </c>
      <c r="C64" t="s">
        <v>31</v>
      </c>
      <c r="D64" t="s">
        <v>32</v>
      </c>
      <c r="E64" t="s">
        <v>33</v>
      </c>
      <c r="F64" t="s">
        <v>34</v>
      </c>
      <c r="G64">
        <v>2802.77</v>
      </c>
      <c r="H64">
        <v>100</v>
      </c>
      <c r="I64">
        <v>1014191272</v>
      </c>
      <c r="J64">
        <v>361853</v>
      </c>
      <c r="K64">
        <v>274642</v>
      </c>
      <c r="L64" t="s">
        <v>299</v>
      </c>
      <c r="M64">
        <v>2492519</v>
      </c>
      <c r="N64" t="s">
        <v>300</v>
      </c>
      <c r="P64" t="s">
        <v>301</v>
      </c>
      <c r="Q64" t="s">
        <v>221</v>
      </c>
      <c r="R64" t="s">
        <v>222</v>
      </c>
      <c r="S64" t="s">
        <v>223</v>
      </c>
      <c r="T64">
        <v>8575</v>
      </c>
      <c r="W64">
        <v>1</v>
      </c>
      <c r="X64">
        <v>564366</v>
      </c>
      <c r="Y64">
        <v>23.31</v>
      </c>
      <c r="Z64">
        <v>0.66106969999999998</v>
      </c>
      <c r="AA64">
        <v>13155371</v>
      </c>
      <c r="AB64">
        <v>8696617</v>
      </c>
      <c r="AC64">
        <f t="shared" si="0"/>
        <v>8.5749278662693908E-3</v>
      </c>
      <c r="AD64" s="2">
        <v>0.85748999999999997</v>
      </c>
      <c r="AE64" s="2">
        <v>70331365.280000001</v>
      </c>
      <c r="AF64" s="3">
        <f t="shared" si="1"/>
        <v>175828413.19999999</v>
      </c>
      <c r="AG64" s="3" t="str">
        <f t="shared" si="2"/>
        <v>PASS</v>
      </c>
    </row>
    <row r="65" spans="1:33" hidden="1" x14ac:dyDescent="0.3">
      <c r="A65" s="1">
        <v>43542</v>
      </c>
      <c r="B65" s="1">
        <v>43524</v>
      </c>
      <c r="C65" t="s">
        <v>31</v>
      </c>
      <c r="D65" t="s">
        <v>32</v>
      </c>
      <c r="E65" t="s">
        <v>33</v>
      </c>
      <c r="F65" t="s">
        <v>34</v>
      </c>
      <c r="G65">
        <v>2802.77</v>
      </c>
      <c r="H65">
        <v>100</v>
      </c>
      <c r="I65">
        <v>1014191272</v>
      </c>
      <c r="J65">
        <v>361853</v>
      </c>
      <c r="K65">
        <v>624226</v>
      </c>
      <c r="L65" t="s">
        <v>302</v>
      </c>
      <c r="M65">
        <v>6242260</v>
      </c>
      <c r="N65" t="s">
        <v>303</v>
      </c>
      <c r="P65" t="s">
        <v>304</v>
      </c>
      <c r="Q65" t="s">
        <v>75</v>
      </c>
      <c r="R65" t="s">
        <v>76</v>
      </c>
      <c r="S65" t="s">
        <v>77</v>
      </c>
      <c r="T65">
        <v>5379</v>
      </c>
      <c r="W65">
        <v>1</v>
      </c>
      <c r="X65">
        <v>396178</v>
      </c>
      <c r="Y65">
        <v>33.200000000000003</v>
      </c>
      <c r="Z65">
        <v>0.65244360000000001</v>
      </c>
      <c r="AA65">
        <v>13153110</v>
      </c>
      <c r="AB65">
        <v>8581662</v>
      </c>
      <c r="AC65">
        <f t="shared" si="0"/>
        <v>8.4615813968472019E-3</v>
      </c>
      <c r="AD65" s="2">
        <v>0.84616000000000002</v>
      </c>
      <c r="AE65" s="2">
        <v>8883438.7960000001</v>
      </c>
      <c r="AF65" s="3">
        <f t="shared" si="1"/>
        <v>22208596.990000002</v>
      </c>
      <c r="AG65" s="3" t="str">
        <f t="shared" si="2"/>
        <v>PASS</v>
      </c>
    </row>
    <row r="66" spans="1:33" hidden="1" x14ac:dyDescent="0.3">
      <c r="A66" s="1">
        <v>43542</v>
      </c>
      <c r="B66" s="1">
        <v>43524</v>
      </c>
      <c r="C66" t="s">
        <v>31</v>
      </c>
      <c r="D66" t="s">
        <v>32</v>
      </c>
      <c r="E66" t="s">
        <v>33</v>
      </c>
      <c r="F66" t="s">
        <v>34</v>
      </c>
      <c r="G66">
        <v>2802.77</v>
      </c>
      <c r="H66">
        <v>100</v>
      </c>
      <c r="I66">
        <v>1014191272</v>
      </c>
      <c r="J66">
        <v>361853</v>
      </c>
      <c r="K66">
        <v>401632</v>
      </c>
      <c r="L66" t="s">
        <v>305</v>
      </c>
      <c r="M66">
        <v>5231485</v>
      </c>
      <c r="N66" t="s">
        <v>306</v>
      </c>
      <c r="P66" t="s">
        <v>307</v>
      </c>
      <c r="Q66" t="s">
        <v>108</v>
      </c>
      <c r="R66" t="s">
        <v>34</v>
      </c>
      <c r="S66" t="s">
        <v>109</v>
      </c>
      <c r="T66">
        <v>8532</v>
      </c>
      <c r="W66">
        <v>1</v>
      </c>
      <c r="X66">
        <v>42345</v>
      </c>
      <c r="Y66">
        <v>200.2</v>
      </c>
      <c r="Z66">
        <v>1</v>
      </c>
      <c r="AA66">
        <v>8477469</v>
      </c>
      <c r="AB66">
        <v>8477469</v>
      </c>
      <c r="AC66">
        <f t="shared" si="0"/>
        <v>8.3588463380110806E-3</v>
      </c>
      <c r="AD66" s="2">
        <v>0.83587999999999996</v>
      </c>
      <c r="AE66" s="2">
        <v>210858380.30000001</v>
      </c>
      <c r="AF66" s="3">
        <f t="shared" si="1"/>
        <v>527145950.75</v>
      </c>
      <c r="AG66" s="3" t="str">
        <f t="shared" si="2"/>
        <v>PASS</v>
      </c>
    </row>
    <row r="67" spans="1:33" hidden="1" x14ac:dyDescent="0.3">
      <c r="A67" s="1">
        <v>43542</v>
      </c>
      <c r="B67" s="1">
        <v>43524</v>
      </c>
      <c r="C67" t="s">
        <v>31</v>
      </c>
      <c r="D67" t="s">
        <v>32</v>
      </c>
      <c r="E67" t="s">
        <v>33</v>
      </c>
      <c r="F67" t="s">
        <v>34</v>
      </c>
      <c r="G67">
        <v>2802.77</v>
      </c>
      <c r="H67">
        <v>100</v>
      </c>
      <c r="I67">
        <v>1014191272</v>
      </c>
      <c r="J67">
        <v>361853</v>
      </c>
      <c r="K67" t="s">
        <v>308</v>
      </c>
      <c r="L67" t="s">
        <v>309</v>
      </c>
      <c r="M67">
        <v>2829601</v>
      </c>
      <c r="N67" t="s">
        <v>310</v>
      </c>
      <c r="P67" t="s">
        <v>311</v>
      </c>
      <c r="Q67" t="s">
        <v>155</v>
      </c>
      <c r="R67" t="s">
        <v>156</v>
      </c>
      <c r="S67" t="s">
        <v>157</v>
      </c>
      <c r="T67">
        <v>7535</v>
      </c>
      <c r="W67">
        <v>1</v>
      </c>
      <c r="X67">
        <v>185439</v>
      </c>
      <c r="Y67">
        <v>51.78</v>
      </c>
      <c r="Z67">
        <v>0.8820287</v>
      </c>
      <c r="AA67">
        <v>9602031</v>
      </c>
      <c r="AB67">
        <v>8469267</v>
      </c>
      <c r="AC67">
        <f t="shared" ref="AC67:AC130" si="3">AB67/I67</f>
        <v>8.3507591061185941E-3</v>
      </c>
      <c r="AD67" s="2">
        <v>0.83508000000000004</v>
      </c>
      <c r="AE67" s="2">
        <v>221059144.80000001</v>
      </c>
      <c r="AF67" s="3">
        <f t="shared" ref="AF67:AF130" si="4">2.5*AE67</f>
        <v>552647862</v>
      </c>
      <c r="AG67" s="3" t="str">
        <f t="shared" ref="AG67:AG130" si="5">IF(AD67*0.01*1000000000&lt;AF67,"PASS","NO")</f>
        <v>PASS</v>
      </c>
    </row>
    <row r="68" spans="1:33" hidden="1" x14ac:dyDescent="0.3">
      <c r="A68" s="1">
        <v>43542</v>
      </c>
      <c r="B68" s="1">
        <v>43524</v>
      </c>
      <c r="C68" t="s">
        <v>31</v>
      </c>
      <c r="D68" t="s">
        <v>32</v>
      </c>
      <c r="E68" t="s">
        <v>33</v>
      </c>
      <c r="F68" t="s">
        <v>34</v>
      </c>
      <c r="G68">
        <v>2802.77</v>
      </c>
      <c r="H68">
        <v>100</v>
      </c>
      <c r="I68">
        <v>1014191272</v>
      </c>
      <c r="J68">
        <v>361853</v>
      </c>
      <c r="K68">
        <v>461075</v>
      </c>
      <c r="L68" t="s">
        <v>312</v>
      </c>
      <c r="M68">
        <v>5294121</v>
      </c>
      <c r="N68" t="s">
        <v>313</v>
      </c>
      <c r="P68" t="s">
        <v>314</v>
      </c>
      <c r="Q68" t="s">
        <v>108</v>
      </c>
      <c r="R68" t="s">
        <v>34</v>
      </c>
      <c r="S68" t="s">
        <v>109</v>
      </c>
      <c r="T68">
        <v>8538</v>
      </c>
      <c r="W68">
        <v>1</v>
      </c>
      <c r="X68">
        <v>38889</v>
      </c>
      <c r="Y68">
        <v>216.6</v>
      </c>
      <c r="Z68">
        <v>1</v>
      </c>
      <c r="AA68">
        <v>8423357</v>
      </c>
      <c r="AB68">
        <v>8423357</v>
      </c>
      <c r="AC68">
        <f t="shared" si="3"/>
        <v>8.3054915108754755E-3</v>
      </c>
      <c r="AD68" s="2">
        <v>0.83055000000000001</v>
      </c>
      <c r="AE68" s="2">
        <v>109899552.59999999</v>
      </c>
      <c r="AF68" s="3">
        <f t="shared" si="4"/>
        <v>274748881.5</v>
      </c>
      <c r="AG68" s="3" t="str">
        <f t="shared" si="5"/>
        <v>PASS</v>
      </c>
    </row>
    <row r="69" spans="1:33" hidden="1" x14ac:dyDescent="0.3">
      <c r="A69" s="1">
        <v>43542</v>
      </c>
      <c r="B69" s="1">
        <v>43524</v>
      </c>
      <c r="C69" t="s">
        <v>31</v>
      </c>
      <c r="D69" t="s">
        <v>32</v>
      </c>
      <c r="E69" t="s">
        <v>33</v>
      </c>
      <c r="F69" t="s">
        <v>34</v>
      </c>
      <c r="G69">
        <v>2802.77</v>
      </c>
      <c r="H69">
        <v>100</v>
      </c>
      <c r="I69">
        <v>1014191272</v>
      </c>
      <c r="J69">
        <v>361853</v>
      </c>
      <c r="K69" t="s">
        <v>315</v>
      </c>
      <c r="L69" t="s">
        <v>316</v>
      </c>
      <c r="M69" t="s">
        <v>317</v>
      </c>
      <c r="N69" t="s">
        <v>318</v>
      </c>
      <c r="P69" t="s">
        <v>319</v>
      </c>
      <c r="Q69" t="s">
        <v>155</v>
      </c>
      <c r="R69" t="s">
        <v>156</v>
      </c>
      <c r="S69" t="s">
        <v>157</v>
      </c>
      <c r="T69">
        <v>2723</v>
      </c>
      <c r="W69">
        <v>1</v>
      </c>
      <c r="X69">
        <v>245371</v>
      </c>
      <c r="Y69">
        <v>38.28</v>
      </c>
      <c r="Z69">
        <v>0.8820287</v>
      </c>
      <c r="AA69">
        <v>9392802</v>
      </c>
      <c r="AB69">
        <v>8284721</v>
      </c>
      <c r="AC69">
        <f t="shared" si="3"/>
        <v>8.1687954025303419E-3</v>
      </c>
      <c r="AD69" s="2">
        <v>0.81688000000000005</v>
      </c>
      <c r="AE69" s="2">
        <v>92122465.519999996</v>
      </c>
      <c r="AF69" s="3">
        <f t="shared" si="4"/>
        <v>230306163.79999998</v>
      </c>
      <c r="AG69" s="3" t="str">
        <f t="shared" si="5"/>
        <v>PASS</v>
      </c>
    </row>
    <row r="70" spans="1:33" hidden="1" x14ac:dyDescent="0.3">
      <c r="A70" s="1">
        <v>43542</v>
      </c>
      <c r="B70" s="1">
        <v>43524</v>
      </c>
      <c r="C70" t="s">
        <v>31</v>
      </c>
      <c r="D70" t="s">
        <v>32</v>
      </c>
      <c r="E70" t="s">
        <v>33</v>
      </c>
      <c r="F70" t="s">
        <v>34</v>
      </c>
      <c r="G70">
        <v>2802.77</v>
      </c>
      <c r="H70">
        <v>100</v>
      </c>
      <c r="I70">
        <v>1014191272</v>
      </c>
      <c r="J70">
        <v>361853</v>
      </c>
      <c r="K70" t="s">
        <v>320</v>
      </c>
      <c r="L70" t="s">
        <v>321</v>
      </c>
      <c r="M70">
        <v>2801836</v>
      </c>
      <c r="N70" t="s">
        <v>322</v>
      </c>
      <c r="P70" t="s">
        <v>323</v>
      </c>
      <c r="Q70" t="s">
        <v>221</v>
      </c>
      <c r="R70" t="s">
        <v>222</v>
      </c>
      <c r="S70" t="s">
        <v>223</v>
      </c>
      <c r="T70">
        <v>5553</v>
      </c>
      <c r="W70">
        <v>1</v>
      </c>
      <c r="X70">
        <v>446265</v>
      </c>
      <c r="Y70">
        <v>27.91</v>
      </c>
      <c r="Z70">
        <v>0.66106969999999998</v>
      </c>
      <c r="AA70">
        <v>12455256</v>
      </c>
      <c r="AB70">
        <v>8233792</v>
      </c>
      <c r="AC70">
        <f t="shared" si="3"/>
        <v>8.1185790366375774E-3</v>
      </c>
      <c r="AD70" s="2">
        <v>0.81186000000000003</v>
      </c>
      <c r="AE70" s="2">
        <v>24337187.559999999</v>
      </c>
      <c r="AF70" s="3">
        <f t="shared" si="4"/>
        <v>60842968.899999999</v>
      </c>
      <c r="AG70" s="3" t="str">
        <f t="shared" si="5"/>
        <v>PASS</v>
      </c>
    </row>
    <row r="71" spans="1:33" hidden="1" x14ac:dyDescent="0.3">
      <c r="A71" s="1">
        <v>43542</v>
      </c>
      <c r="B71" s="1">
        <v>43524</v>
      </c>
      <c r="C71" t="s">
        <v>31</v>
      </c>
      <c r="D71" t="s">
        <v>32</v>
      </c>
      <c r="E71" t="s">
        <v>33</v>
      </c>
      <c r="F71" t="s">
        <v>34</v>
      </c>
      <c r="G71">
        <v>2802.77</v>
      </c>
      <c r="H71">
        <v>100</v>
      </c>
      <c r="I71">
        <v>1014191272</v>
      </c>
      <c r="J71">
        <v>361853</v>
      </c>
      <c r="K71" t="s">
        <v>324</v>
      </c>
      <c r="L71" t="s">
        <v>325</v>
      </c>
      <c r="M71">
        <v>2655408</v>
      </c>
      <c r="N71" t="s">
        <v>326</v>
      </c>
      <c r="P71" t="s">
        <v>327</v>
      </c>
      <c r="Q71" t="s">
        <v>155</v>
      </c>
      <c r="R71" t="s">
        <v>156</v>
      </c>
      <c r="S71" t="s">
        <v>157</v>
      </c>
      <c r="T71">
        <v>533</v>
      </c>
      <c r="W71">
        <v>1</v>
      </c>
      <c r="X71">
        <v>139084</v>
      </c>
      <c r="Y71">
        <v>67.010000000000005</v>
      </c>
      <c r="Z71">
        <v>0.8820287</v>
      </c>
      <c r="AA71">
        <v>9320019</v>
      </c>
      <c r="AB71">
        <v>8220524</v>
      </c>
      <c r="AC71">
        <f t="shared" si="3"/>
        <v>8.1054966917522443E-3</v>
      </c>
      <c r="AD71" s="2">
        <v>0.81054999999999999</v>
      </c>
      <c r="AE71" s="2">
        <v>274395278.69999999</v>
      </c>
      <c r="AF71" s="3">
        <f t="shared" si="4"/>
        <v>685988196.75</v>
      </c>
      <c r="AG71" s="3" t="str">
        <f t="shared" si="5"/>
        <v>PASS</v>
      </c>
    </row>
    <row r="72" spans="1:33" hidden="1" x14ac:dyDescent="0.3">
      <c r="A72" s="1">
        <v>43542</v>
      </c>
      <c r="B72" s="1">
        <v>43524</v>
      </c>
      <c r="C72" t="s">
        <v>31</v>
      </c>
      <c r="D72" t="s">
        <v>32</v>
      </c>
      <c r="E72" t="s">
        <v>33</v>
      </c>
      <c r="F72" t="s">
        <v>34</v>
      </c>
      <c r="G72">
        <v>2802.77</v>
      </c>
      <c r="H72">
        <v>100</v>
      </c>
      <c r="I72">
        <v>1014191272</v>
      </c>
      <c r="J72">
        <v>361853</v>
      </c>
      <c r="K72" t="s">
        <v>328</v>
      </c>
      <c r="L72" t="s">
        <v>329</v>
      </c>
      <c r="M72">
        <v>2041364</v>
      </c>
      <c r="N72" t="s">
        <v>330</v>
      </c>
      <c r="P72" t="s">
        <v>331</v>
      </c>
      <c r="Q72" t="s">
        <v>155</v>
      </c>
      <c r="R72" t="s">
        <v>156</v>
      </c>
      <c r="S72" t="s">
        <v>157</v>
      </c>
      <c r="T72">
        <v>533</v>
      </c>
      <c r="W72">
        <v>1</v>
      </c>
      <c r="X72">
        <v>106175</v>
      </c>
      <c r="Y72">
        <v>86.75</v>
      </c>
      <c r="Z72">
        <v>0.8820287</v>
      </c>
      <c r="AA72">
        <v>9210681</v>
      </c>
      <c r="AB72">
        <v>8124085</v>
      </c>
      <c r="AC72">
        <f t="shared" si="3"/>
        <v>8.0104071335372323E-3</v>
      </c>
      <c r="AD72" s="2">
        <v>0.80103999999999997</v>
      </c>
      <c r="AE72" s="2">
        <v>283595255.19999999</v>
      </c>
      <c r="AF72" s="3">
        <f t="shared" si="4"/>
        <v>708988138</v>
      </c>
      <c r="AG72" s="3" t="str">
        <f t="shared" si="5"/>
        <v>PASS</v>
      </c>
    </row>
    <row r="73" spans="1:33" hidden="1" x14ac:dyDescent="0.3">
      <c r="A73" s="1">
        <v>43542</v>
      </c>
      <c r="B73" s="1">
        <v>43524</v>
      </c>
      <c r="C73" t="s">
        <v>31</v>
      </c>
      <c r="D73" t="s">
        <v>32</v>
      </c>
      <c r="E73" t="s">
        <v>33</v>
      </c>
      <c r="F73" t="s">
        <v>34</v>
      </c>
      <c r="G73">
        <v>2802.77</v>
      </c>
      <c r="H73">
        <v>100</v>
      </c>
      <c r="I73">
        <v>1014191272</v>
      </c>
      <c r="J73">
        <v>361853</v>
      </c>
      <c r="K73" t="s">
        <v>332</v>
      </c>
      <c r="L73" t="s">
        <v>333</v>
      </c>
      <c r="M73">
        <v>2005973</v>
      </c>
      <c r="N73" t="s">
        <v>334</v>
      </c>
      <c r="P73" t="s">
        <v>335</v>
      </c>
      <c r="Q73" t="s">
        <v>155</v>
      </c>
      <c r="R73" t="s">
        <v>156</v>
      </c>
      <c r="S73" t="s">
        <v>157</v>
      </c>
      <c r="T73">
        <v>9533</v>
      </c>
      <c r="W73">
        <v>1</v>
      </c>
      <c r="X73">
        <v>65112</v>
      </c>
      <c r="Y73">
        <v>140.21</v>
      </c>
      <c r="Z73">
        <v>0.8820287</v>
      </c>
      <c r="AA73">
        <v>9129354</v>
      </c>
      <c r="AB73">
        <v>8052352</v>
      </c>
      <c r="AC73">
        <f t="shared" si="3"/>
        <v>7.9396778717298992E-3</v>
      </c>
      <c r="AD73" s="2">
        <v>0.79396999999999995</v>
      </c>
      <c r="AE73" s="2">
        <v>535183939.39999998</v>
      </c>
      <c r="AF73" s="3">
        <f t="shared" si="4"/>
        <v>1337959848.5</v>
      </c>
      <c r="AG73" s="3" t="str">
        <f t="shared" si="5"/>
        <v>PASS</v>
      </c>
    </row>
    <row r="74" spans="1:33" hidden="1" x14ac:dyDescent="0.3">
      <c r="A74" s="1">
        <v>43542</v>
      </c>
      <c r="B74" s="1">
        <v>43524</v>
      </c>
      <c r="C74" t="s">
        <v>31</v>
      </c>
      <c r="D74" t="s">
        <v>32</v>
      </c>
      <c r="E74" t="s">
        <v>33</v>
      </c>
      <c r="F74" t="s">
        <v>34</v>
      </c>
      <c r="G74">
        <v>2802.77</v>
      </c>
      <c r="H74">
        <v>100</v>
      </c>
      <c r="I74">
        <v>1014191272</v>
      </c>
      <c r="J74">
        <v>361853</v>
      </c>
      <c r="K74" t="s">
        <v>336</v>
      </c>
      <c r="L74" t="s">
        <v>337</v>
      </c>
      <c r="M74" t="s">
        <v>338</v>
      </c>
      <c r="N74" t="s">
        <v>339</v>
      </c>
      <c r="P74" t="s">
        <v>340</v>
      </c>
      <c r="Q74" t="s">
        <v>155</v>
      </c>
      <c r="R74" t="s">
        <v>156</v>
      </c>
      <c r="S74" t="s">
        <v>157</v>
      </c>
      <c r="T74">
        <v>1353</v>
      </c>
      <c r="W74">
        <v>1</v>
      </c>
      <c r="X74">
        <v>104089</v>
      </c>
      <c r="Y74">
        <v>87.27</v>
      </c>
      <c r="Z74">
        <v>0.8820287</v>
      </c>
      <c r="AA74">
        <v>9083847</v>
      </c>
      <c r="AB74">
        <v>8012214</v>
      </c>
      <c r="AC74">
        <f t="shared" si="3"/>
        <v>7.900101510634968E-3</v>
      </c>
      <c r="AD74" s="2">
        <v>0.79000999999999999</v>
      </c>
      <c r="AE74" s="2">
        <v>189076952.19999999</v>
      </c>
      <c r="AF74" s="3">
        <f t="shared" si="4"/>
        <v>472692380.5</v>
      </c>
      <c r="AG74" s="3" t="str">
        <f t="shared" si="5"/>
        <v>PASS</v>
      </c>
    </row>
    <row r="75" spans="1:33" hidden="1" x14ac:dyDescent="0.3">
      <c r="A75" s="1">
        <v>43542</v>
      </c>
      <c r="B75" s="1">
        <v>43524</v>
      </c>
      <c r="C75" t="s">
        <v>31</v>
      </c>
      <c r="D75" t="s">
        <v>32</v>
      </c>
      <c r="E75" t="s">
        <v>33</v>
      </c>
      <c r="F75" t="s">
        <v>34</v>
      </c>
      <c r="G75">
        <v>2802.77</v>
      </c>
      <c r="H75">
        <v>100</v>
      </c>
      <c r="I75">
        <v>1014191272</v>
      </c>
      <c r="J75">
        <v>361853</v>
      </c>
      <c r="K75">
        <v>553397</v>
      </c>
      <c r="L75" t="s">
        <v>341</v>
      </c>
      <c r="M75">
        <v>5533976</v>
      </c>
      <c r="N75" t="s">
        <v>342</v>
      </c>
      <c r="P75" t="s">
        <v>343</v>
      </c>
      <c r="Q75" t="s">
        <v>85</v>
      </c>
      <c r="R75" t="s">
        <v>86</v>
      </c>
      <c r="S75" t="s">
        <v>87</v>
      </c>
      <c r="T75">
        <v>6535</v>
      </c>
      <c r="W75">
        <v>1</v>
      </c>
      <c r="X75">
        <v>18435</v>
      </c>
      <c r="Y75">
        <v>484.6</v>
      </c>
      <c r="Z75">
        <v>0.88171759999999999</v>
      </c>
      <c r="AA75">
        <v>8933601</v>
      </c>
      <c r="AB75">
        <v>7876913</v>
      </c>
      <c r="AC75">
        <f t="shared" si="3"/>
        <v>7.7666937366426088E-3</v>
      </c>
      <c r="AD75" s="2">
        <v>0.77666999999999997</v>
      </c>
      <c r="AE75" s="2">
        <v>63173419.950000003</v>
      </c>
      <c r="AF75" s="3">
        <f t="shared" si="4"/>
        <v>157933549.875</v>
      </c>
      <c r="AG75" s="3" t="str">
        <f t="shared" si="5"/>
        <v>PASS</v>
      </c>
    </row>
    <row r="76" spans="1:33" hidden="1" x14ac:dyDescent="0.3">
      <c r="A76" s="1">
        <v>43542</v>
      </c>
      <c r="B76" s="1">
        <v>43524</v>
      </c>
      <c r="C76" t="s">
        <v>31</v>
      </c>
      <c r="D76" t="s">
        <v>32</v>
      </c>
      <c r="E76" t="s">
        <v>33</v>
      </c>
      <c r="F76" t="s">
        <v>34</v>
      </c>
      <c r="G76">
        <v>2802.77</v>
      </c>
      <c r="H76">
        <v>100</v>
      </c>
      <c r="I76">
        <v>1014191272</v>
      </c>
      <c r="J76">
        <v>361853</v>
      </c>
      <c r="K76">
        <v>479736</v>
      </c>
      <c r="L76" t="s">
        <v>344</v>
      </c>
      <c r="M76" t="s">
        <v>345</v>
      </c>
      <c r="N76" t="s">
        <v>346</v>
      </c>
      <c r="P76" t="s">
        <v>347</v>
      </c>
      <c r="Q76" t="s">
        <v>65</v>
      </c>
      <c r="R76" t="s">
        <v>34</v>
      </c>
      <c r="S76" t="s">
        <v>66</v>
      </c>
      <c r="T76">
        <v>8538</v>
      </c>
      <c r="W76">
        <v>1</v>
      </c>
      <c r="X76">
        <v>196029</v>
      </c>
      <c r="Y76">
        <v>40.1</v>
      </c>
      <c r="Z76">
        <v>1</v>
      </c>
      <c r="AA76">
        <v>7860763</v>
      </c>
      <c r="AB76">
        <v>7860763</v>
      </c>
      <c r="AC76">
        <f t="shared" si="3"/>
        <v>7.7507697187123893E-3</v>
      </c>
      <c r="AD76" s="2">
        <v>0.77507999999999999</v>
      </c>
      <c r="AE76" s="2">
        <v>18205347.309999999</v>
      </c>
      <c r="AF76" s="3">
        <f t="shared" si="4"/>
        <v>45513368.274999999</v>
      </c>
      <c r="AG76" s="3" t="str">
        <f t="shared" si="5"/>
        <v>PASS</v>
      </c>
    </row>
    <row r="77" spans="1:33" hidden="1" x14ac:dyDescent="0.3">
      <c r="A77" s="1">
        <v>43542</v>
      </c>
      <c r="B77" s="1">
        <v>43524</v>
      </c>
      <c r="C77" t="s">
        <v>31</v>
      </c>
      <c r="D77" t="s">
        <v>32</v>
      </c>
      <c r="E77" t="s">
        <v>33</v>
      </c>
      <c r="F77" t="s">
        <v>34</v>
      </c>
      <c r="G77">
        <v>2802.77</v>
      </c>
      <c r="H77">
        <v>100</v>
      </c>
      <c r="I77">
        <v>1014191272</v>
      </c>
      <c r="J77">
        <v>361853</v>
      </c>
      <c r="K77" t="s">
        <v>348</v>
      </c>
      <c r="L77" t="s">
        <v>349</v>
      </c>
      <c r="M77" t="s">
        <v>350</v>
      </c>
      <c r="N77" t="s">
        <v>351</v>
      </c>
      <c r="P77" t="s">
        <v>352</v>
      </c>
      <c r="Q77" t="s">
        <v>155</v>
      </c>
      <c r="R77" t="s">
        <v>156</v>
      </c>
      <c r="S77" t="s">
        <v>157</v>
      </c>
      <c r="T77">
        <v>8773</v>
      </c>
      <c r="W77">
        <v>1</v>
      </c>
      <c r="X77">
        <v>489924</v>
      </c>
      <c r="Y77">
        <v>18.18</v>
      </c>
      <c r="Z77">
        <v>0.8820287</v>
      </c>
      <c r="AA77">
        <v>8906818</v>
      </c>
      <c r="AB77">
        <v>7856069</v>
      </c>
      <c r="AC77">
        <f t="shared" si="3"/>
        <v>7.7461414004359524E-3</v>
      </c>
      <c r="AD77" s="2">
        <v>0.77461000000000002</v>
      </c>
      <c r="AE77" s="2">
        <v>83319140.560000002</v>
      </c>
      <c r="AF77" s="3">
        <f t="shared" si="4"/>
        <v>208297851.40000001</v>
      </c>
      <c r="AG77" s="3" t="str">
        <f t="shared" si="5"/>
        <v>PASS</v>
      </c>
    </row>
    <row r="78" spans="1:33" hidden="1" x14ac:dyDescent="0.3">
      <c r="A78" s="1">
        <v>43542</v>
      </c>
      <c r="B78" s="1">
        <v>43524</v>
      </c>
      <c r="C78" t="s">
        <v>31</v>
      </c>
      <c r="D78" t="s">
        <v>32</v>
      </c>
      <c r="E78" t="s">
        <v>33</v>
      </c>
      <c r="F78" t="s">
        <v>34</v>
      </c>
      <c r="G78">
        <v>2802.77</v>
      </c>
      <c r="H78">
        <v>100</v>
      </c>
      <c r="I78">
        <v>1014191272</v>
      </c>
      <c r="J78">
        <v>361853</v>
      </c>
      <c r="L78" t="s">
        <v>353</v>
      </c>
      <c r="M78">
        <v>2077303</v>
      </c>
      <c r="N78" t="s">
        <v>354</v>
      </c>
      <c r="P78" t="s">
        <v>355</v>
      </c>
      <c r="Q78" t="s">
        <v>221</v>
      </c>
      <c r="R78" t="s">
        <v>222</v>
      </c>
      <c r="S78" t="s">
        <v>223</v>
      </c>
      <c r="T78">
        <v>8355</v>
      </c>
      <c r="W78">
        <v>1</v>
      </c>
      <c r="X78">
        <v>188898</v>
      </c>
      <c r="Y78">
        <v>62.65</v>
      </c>
      <c r="Z78">
        <v>0.66106969999999998</v>
      </c>
      <c r="AA78">
        <v>11834460</v>
      </c>
      <c r="AB78">
        <v>7823403</v>
      </c>
      <c r="AC78">
        <f t="shared" si="3"/>
        <v>7.7139324859029157E-3</v>
      </c>
      <c r="AD78" s="2">
        <v>0.77139000000000002</v>
      </c>
      <c r="AE78" s="2">
        <v>44356959.789999999</v>
      </c>
      <c r="AF78" s="3">
        <f t="shared" si="4"/>
        <v>110892399.47499999</v>
      </c>
      <c r="AG78" s="3" t="str">
        <f t="shared" si="5"/>
        <v>PASS</v>
      </c>
    </row>
    <row r="79" spans="1:33" hidden="1" x14ac:dyDescent="0.3">
      <c r="A79" s="1">
        <v>43542</v>
      </c>
      <c r="B79" s="1">
        <v>43524</v>
      </c>
      <c r="C79" t="s">
        <v>31</v>
      </c>
      <c r="D79" t="s">
        <v>32</v>
      </c>
      <c r="E79" t="s">
        <v>33</v>
      </c>
      <c r="F79" t="s">
        <v>34</v>
      </c>
      <c r="G79">
        <v>2802.77</v>
      </c>
      <c r="H79">
        <v>100</v>
      </c>
      <c r="I79">
        <v>1014191272</v>
      </c>
      <c r="J79">
        <v>361853</v>
      </c>
      <c r="K79">
        <v>619091</v>
      </c>
      <c r="L79" t="s">
        <v>356</v>
      </c>
      <c r="M79">
        <v>6097017</v>
      </c>
      <c r="N79" t="s">
        <v>357</v>
      </c>
      <c r="P79" t="s">
        <v>358</v>
      </c>
      <c r="Q79" t="s">
        <v>58</v>
      </c>
      <c r="R79" t="s">
        <v>59</v>
      </c>
      <c r="S79" t="s">
        <v>60</v>
      </c>
      <c r="T79">
        <v>7535</v>
      </c>
      <c r="W79">
        <v>1</v>
      </c>
      <c r="X79">
        <v>759109</v>
      </c>
      <c r="Y79">
        <v>91.7</v>
      </c>
      <c r="Z79">
        <v>0.1123608</v>
      </c>
      <c r="AA79">
        <v>69610295</v>
      </c>
      <c r="AB79">
        <v>7821468</v>
      </c>
      <c r="AC79">
        <f t="shared" si="3"/>
        <v>7.7120245617731962E-3</v>
      </c>
      <c r="AD79" s="2">
        <v>0.7712</v>
      </c>
      <c r="AE79" s="2">
        <v>32068128.649999999</v>
      </c>
      <c r="AF79" s="3">
        <f t="shared" si="4"/>
        <v>80170321.625</v>
      </c>
      <c r="AG79" s="3" t="str">
        <f t="shared" si="5"/>
        <v>PASS</v>
      </c>
    </row>
    <row r="80" spans="1:33" hidden="1" x14ac:dyDescent="0.3">
      <c r="A80" s="1">
        <v>43542</v>
      </c>
      <c r="B80" s="1">
        <v>43524</v>
      </c>
      <c r="C80" t="s">
        <v>31</v>
      </c>
      <c r="D80" t="s">
        <v>32</v>
      </c>
      <c r="E80" t="s">
        <v>33</v>
      </c>
      <c r="F80" t="s">
        <v>34</v>
      </c>
      <c r="G80">
        <v>2802.77</v>
      </c>
      <c r="H80">
        <v>100</v>
      </c>
      <c r="I80">
        <v>1014191272</v>
      </c>
      <c r="J80">
        <v>361853</v>
      </c>
      <c r="K80">
        <v>554398</v>
      </c>
      <c r="L80" t="s">
        <v>359</v>
      </c>
      <c r="M80">
        <v>5543986</v>
      </c>
      <c r="N80" t="s">
        <v>360</v>
      </c>
      <c r="P80" t="s">
        <v>361</v>
      </c>
      <c r="Q80" t="s">
        <v>65</v>
      </c>
      <c r="R80" t="s">
        <v>34</v>
      </c>
      <c r="S80" t="s">
        <v>66</v>
      </c>
      <c r="T80">
        <v>8575</v>
      </c>
      <c r="W80">
        <v>1</v>
      </c>
      <c r="X80">
        <v>376106</v>
      </c>
      <c r="Y80">
        <v>20.68</v>
      </c>
      <c r="Z80">
        <v>1</v>
      </c>
      <c r="AA80">
        <v>7777872</v>
      </c>
      <c r="AB80">
        <v>7777872</v>
      </c>
      <c r="AC80">
        <f t="shared" si="3"/>
        <v>7.6690385874273233E-3</v>
      </c>
      <c r="AD80" s="2">
        <v>0.76690000000000003</v>
      </c>
      <c r="AE80" s="2">
        <v>6109814.227</v>
      </c>
      <c r="AF80" s="3">
        <f t="shared" si="4"/>
        <v>15274535.567499999</v>
      </c>
      <c r="AG80" s="3" t="str">
        <f t="shared" si="5"/>
        <v>PASS</v>
      </c>
    </row>
    <row r="81" spans="1:33" hidden="1" x14ac:dyDescent="0.3">
      <c r="A81" s="1">
        <v>43542</v>
      </c>
      <c r="B81" s="1">
        <v>43524</v>
      </c>
      <c r="C81" t="s">
        <v>31</v>
      </c>
      <c r="D81" t="s">
        <v>32</v>
      </c>
      <c r="E81" t="s">
        <v>33</v>
      </c>
      <c r="F81" t="s">
        <v>34</v>
      </c>
      <c r="G81">
        <v>2802.77</v>
      </c>
      <c r="H81">
        <v>100</v>
      </c>
      <c r="I81">
        <v>1014191272</v>
      </c>
      <c r="J81">
        <v>361853</v>
      </c>
      <c r="K81">
        <v>256612</v>
      </c>
      <c r="L81" t="s">
        <v>362</v>
      </c>
      <c r="M81">
        <v>2566124</v>
      </c>
      <c r="N81" t="s">
        <v>363</v>
      </c>
      <c r="P81" t="s">
        <v>364</v>
      </c>
      <c r="Q81" t="s">
        <v>221</v>
      </c>
      <c r="R81" t="s">
        <v>222</v>
      </c>
      <c r="S81" t="s">
        <v>223</v>
      </c>
      <c r="T81">
        <v>8575</v>
      </c>
      <c r="W81">
        <v>1</v>
      </c>
      <c r="X81">
        <v>220973</v>
      </c>
      <c r="Y81">
        <v>51.71</v>
      </c>
      <c r="Z81">
        <v>0.66106969999999998</v>
      </c>
      <c r="AA81">
        <v>11426514</v>
      </c>
      <c r="AB81">
        <v>7553722</v>
      </c>
      <c r="AC81">
        <f t="shared" si="3"/>
        <v>7.4480250506435046E-3</v>
      </c>
      <c r="AD81" s="2">
        <v>0.74480000000000002</v>
      </c>
      <c r="AE81" s="2">
        <v>56018030.950000003</v>
      </c>
      <c r="AF81" s="3">
        <f t="shared" si="4"/>
        <v>140045077.375</v>
      </c>
      <c r="AG81" s="3" t="str">
        <f t="shared" si="5"/>
        <v>PASS</v>
      </c>
    </row>
    <row r="82" spans="1:33" hidden="1" x14ac:dyDescent="0.3">
      <c r="A82" s="1">
        <v>43542</v>
      </c>
      <c r="B82" s="1">
        <v>43524</v>
      </c>
      <c r="C82" t="s">
        <v>31</v>
      </c>
      <c r="D82" t="s">
        <v>32</v>
      </c>
      <c r="E82" t="s">
        <v>33</v>
      </c>
      <c r="F82" t="s">
        <v>34</v>
      </c>
      <c r="G82">
        <v>2802.77</v>
      </c>
      <c r="H82">
        <v>100</v>
      </c>
      <c r="I82">
        <v>1014191272</v>
      </c>
      <c r="J82">
        <v>361853</v>
      </c>
      <c r="K82" t="s">
        <v>365</v>
      </c>
      <c r="L82" t="s">
        <v>366</v>
      </c>
      <c r="M82">
        <v>2465254</v>
      </c>
      <c r="N82" t="s">
        <v>367</v>
      </c>
      <c r="P82" t="s">
        <v>368</v>
      </c>
      <c r="Q82" t="s">
        <v>155</v>
      </c>
      <c r="R82" t="s">
        <v>156</v>
      </c>
      <c r="S82" t="s">
        <v>157</v>
      </c>
      <c r="T82">
        <v>1737</v>
      </c>
      <c r="W82">
        <v>1</v>
      </c>
      <c r="X82">
        <v>184510</v>
      </c>
      <c r="Y82">
        <v>46.23</v>
      </c>
      <c r="Z82">
        <v>0.8820287</v>
      </c>
      <c r="AA82">
        <v>8529897</v>
      </c>
      <c r="AB82">
        <v>7523614</v>
      </c>
      <c r="AC82">
        <f t="shared" si="3"/>
        <v>7.4183383427894461E-3</v>
      </c>
      <c r="AD82" s="2">
        <v>0.74182999999999999</v>
      </c>
      <c r="AE82" s="2">
        <v>119532751.5</v>
      </c>
      <c r="AF82" s="3">
        <f t="shared" si="4"/>
        <v>298831878.75</v>
      </c>
      <c r="AG82" s="3" t="str">
        <f t="shared" si="5"/>
        <v>PASS</v>
      </c>
    </row>
    <row r="83" spans="1:33" hidden="1" x14ac:dyDescent="0.3">
      <c r="A83" s="1">
        <v>43542</v>
      </c>
      <c r="B83" s="1">
        <v>43524</v>
      </c>
      <c r="C83" t="s">
        <v>31</v>
      </c>
      <c r="D83" t="s">
        <v>32</v>
      </c>
      <c r="E83" t="s">
        <v>33</v>
      </c>
      <c r="F83" t="s">
        <v>34</v>
      </c>
      <c r="G83">
        <v>2802.77</v>
      </c>
      <c r="H83">
        <v>100</v>
      </c>
      <c r="I83">
        <v>1014191272</v>
      </c>
      <c r="J83">
        <v>361853</v>
      </c>
      <c r="K83" t="s">
        <v>369</v>
      </c>
      <c r="L83" t="s">
        <v>370</v>
      </c>
      <c r="M83">
        <v>2090571</v>
      </c>
      <c r="N83" t="s">
        <v>371</v>
      </c>
      <c r="P83" t="s">
        <v>372</v>
      </c>
      <c r="Q83" t="s">
        <v>155</v>
      </c>
      <c r="R83" t="s">
        <v>156</v>
      </c>
      <c r="S83" t="s">
        <v>157</v>
      </c>
      <c r="T83">
        <v>6535</v>
      </c>
      <c r="W83">
        <v>1</v>
      </c>
      <c r="X83">
        <v>145788</v>
      </c>
      <c r="Y83">
        <v>58.07</v>
      </c>
      <c r="Z83">
        <v>0.8820287</v>
      </c>
      <c r="AA83">
        <v>8465909</v>
      </c>
      <c r="AB83">
        <v>7467175</v>
      </c>
      <c r="AC83">
        <f t="shared" si="3"/>
        <v>7.3626890766616652E-3</v>
      </c>
      <c r="AD83" s="2">
        <v>0.73626999999999998</v>
      </c>
      <c r="AE83" s="2">
        <v>808893704.10000002</v>
      </c>
      <c r="AF83" s="3">
        <f t="shared" si="4"/>
        <v>2022234260.25</v>
      </c>
      <c r="AG83" s="3" t="str">
        <f t="shared" si="5"/>
        <v>PASS</v>
      </c>
    </row>
    <row r="84" spans="1:33" hidden="1" x14ac:dyDescent="0.3">
      <c r="A84" s="1">
        <v>43542</v>
      </c>
      <c r="B84" s="1">
        <v>43524</v>
      </c>
      <c r="C84" t="s">
        <v>31</v>
      </c>
      <c r="D84" t="s">
        <v>32</v>
      </c>
      <c r="E84" t="s">
        <v>33</v>
      </c>
      <c r="F84" t="s">
        <v>34</v>
      </c>
      <c r="G84">
        <v>2802.77</v>
      </c>
      <c r="H84">
        <v>100</v>
      </c>
      <c r="I84">
        <v>1014191272</v>
      </c>
      <c r="J84">
        <v>361853</v>
      </c>
      <c r="K84" t="s">
        <v>373</v>
      </c>
      <c r="L84" t="s">
        <v>374</v>
      </c>
      <c r="M84">
        <v>2803014</v>
      </c>
      <c r="N84" t="s">
        <v>375</v>
      </c>
      <c r="P84" t="s">
        <v>376</v>
      </c>
      <c r="Q84" t="s">
        <v>155</v>
      </c>
      <c r="R84" t="s">
        <v>156</v>
      </c>
      <c r="S84" t="s">
        <v>253</v>
      </c>
      <c r="T84">
        <v>8575</v>
      </c>
      <c r="W84">
        <v>1</v>
      </c>
      <c r="X84">
        <v>159083</v>
      </c>
      <c r="Y84">
        <v>52.79</v>
      </c>
      <c r="Z84">
        <v>0.8820287</v>
      </c>
      <c r="AA84">
        <v>8397992</v>
      </c>
      <c r="AB84">
        <v>7407270</v>
      </c>
      <c r="AC84">
        <f t="shared" si="3"/>
        <v>7.3036223092245263E-3</v>
      </c>
      <c r="AD84" s="2">
        <v>0.73036000000000001</v>
      </c>
      <c r="AE84" s="2">
        <v>78126139.760000005</v>
      </c>
      <c r="AF84" s="3">
        <f t="shared" si="4"/>
        <v>195315349.40000001</v>
      </c>
      <c r="AG84" s="3" t="str">
        <f t="shared" si="5"/>
        <v>PASS</v>
      </c>
    </row>
    <row r="85" spans="1:33" hidden="1" x14ac:dyDescent="0.3">
      <c r="A85" s="1">
        <v>43542</v>
      </c>
      <c r="B85" s="1">
        <v>43524</v>
      </c>
      <c r="C85" t="s">
        <v>31</v>
      </c>
      <c r="D85" t="s">
        <v>32</v>
      </c>
      <c r="E85" t="s">
        <v>33</v>
      </c>
      <c r="F85" t="s">
        <v>34</v>
      </c>
      <c r="G85">
        <v>2802.77</v>
      </c>
      <c r="H85">
        <v>100</v>
      </c>
      <c r="I85">
        <v>1014191272</v>
      </c>
      <c r="J85">
        <v>361853</v>
      </c>
      <c r="K85" t="s">
        <v>377</v>
      </c>
      <c r="L85" t="s">
        <v>378</v>
      </c>
      <c r="M85">
        <v>2819118</v>
      </c>
      <c r="N85" t="s">
        <v>379</v>
      </c>
      <c r="P85" t="s">
        <v>380</v>
      </c>
      <c r="Q85" t="s">
        <v>155</v>
      </c>
      <c r="R85" t="s">
        <v>156</v>
      </c>
      <c r="S85" t="s">
        <v>157</v>
      </c>
      <c r="T85">
        <v>8575</v>
      </c>
      <c r="W85">
        <v>1</v>
      </c>
      <c r="X85">
        <v>85963</v>
      </c>
      <c r="Y85">
        <v>97.25</v>
      </c>
      <c r="Z85">
        <v>0.8820287</v>
      </c>
      <c r="AA85">
        <v>8359902</v>
      </c>
      <c r="AB85">
        <v>7373673</v>
      </c>
      <c r="AC85">
        <f t="shared" si="3"/>
        <v>7.2704954218931594E-3</v>
      </c>
      <c r="AD85" s="2">
        <v>0.72704999999999997</v>
      </c>
      <c r="AE85" s="2">
        <v>180300545</v>
      </c>
      <c r="AF85" s="3">
        <f t="shared" si="4"/>
        <v>450751362.5</v>
      </c>
      <c r="AG85" s="3" t="str">
        <f t="shared" si="5"/>
        <v>PASS</v>
      </c>
    </row>
    <row r="86" spans="1:33" hidden="1" x14ac:dyDescent="0.3">
      <c r="A86" s="1">
        <v>43542</v>
      </c>
      <c r="B86" s="1">
        <v>43524</v>
      </c>
      <c r="C86" t="s">
        <v>31</v>
      </c>
      <c r="D86" t="s">
        <v>32</v>
      </c>
      <c r="E86" t="s">
        <v>33</v>
      </c>
      <c r="F86" t="s">
        <v>34</v>
      </c>
      <c r="G86">
        <v>2802.77</v>
      </c>
      <c r="H86">
        <v>100</v>
      </c>
      <c r="I86">
        <v>1014191272</v>
      </c>
      <c r="J86">
        <v>361853</v>
      </c>
      <c r="K86" t="s">
        <v>381</v>
      </c>
      <c r="L86" t="s">
        <v>382</v>
      </c>
      <c r="M86">
        <v>2367026</v>
      </c>
      <c r="N86" t="s">
        <v>383</v>
      </c>
      <c r="P86" t="s">
        <v>384</v>
      </c>
      <c r="Q86" t="s">
        <v>155</v>
      </c>
      <c r="R86" t="s">
        <v>156</v>
      </c>
      <c r="S86" t="s">
        <v>157</v>
      </c>
      <c r="T86">
        <v>3577</v>
      </c>
      <c r="W86">
        <v>1</v>
      </c>
      <c r="X86">
        <v>173741</v>
      </c>
      <c r="Y86">
        <v>47.62</v>
      </c>
      <c r="Z86">
        <v>0.8820287</v>
      </c>
      <c r="AA86">
        <v>8273546</v>
      </c>
      <c r="AB86">
        <v>7297505</v>
      </c>
      <c r="AC86">
        <f t="shared" si="3"/>
        <v>7.1953932177006548E-3</v>
      </c>
      <c r="AD86" s="2">
        <v>0.71953999999999996</v>
      </c>
      <c r="AE86" s="2">
        <v>212037734</v>
      </c>
      <c r="AF86" s="3">
        <f t="shared" si="4"/>
        <v>530094335</v>
      </c>
      <c r="AG86" s="3" t="str">
        <f t="shared" si="5"/>
        <v>PASS</v>
      </c>
    </row>
    <row r="87" spans="1:33" hidden="1" x14ac:dyDescent="0.3">
      <c r="A87" s="1">
        <v>43542</v>
      </c>
      <c r="B87" s="1">
        <v>43524</v>
      </c>
      <c r="C87" t="s">
        <v>31</v>
      </c>
      <c r="D87" t="s">
        <v>32</v>
      </c>
      <c r="E87" t="s">
        <v>33</v>
      </c>
      <c r="F87" t="s">
        <v>34</v>
      </c>
      <c r="G87">
        <v>2802.77</v>
      </c>
      <c r="H87">
        <v>100</v>
      </c>
      <c r="I87">
        <v>1014191272</v>
      </c>
      <c r="J87">
        <v>361853</v>
      </c>
      <c r="K87" t="s">
        <v>385</v>
      </c>
      <c r="L87" t="s">
        <v>386</v>
      </c>
      <c r="M87">
        <v>2076009</v>
      </c>
      <c r="N87" t="s">
        <v>387</v>
      </c>
      <c r="P87" t="s">
        <v>388</v>
      </c>
      <c r="Q87" t="s">
        <v>221</v>
      </c>
      <c r="R87" t="s">
        <v>222</v>
      </c>
      <c r="S87" t="s">
        <v>223</v>
      </c>
      <c r="T87">
        <v>8355</v>
      </c>
      <c r="W87">
        <v>1</v>
      </c>
      <c r="X87">
        <v>105000</v>
      </c>
      <c r="Y87">
        <v>104.11</v>
      </c>
      <c r="Z87">
        <v>0.66106969999999998</v>
      </c>
      <c r="AA87">
        <v>10931550</v>
      </c>
      <c r="AB87">
        <v>7226516</v>
      </c>
      <c r="AC87">
        <f t="shared" si="3"/>
        <v>7.1253975453261439E-3</v>
      </c>
      <c r="AD87" s="2">
        <v>0.71253999999999995</v>
      </c>
      <c r="AE87" s="2">
        <v>120052512</v>
      </c>
      <c r="AF87" s="3">
        <f t="shared" si="4"/>
        <v>300131280</v>
      </c>
      <c r="AG87" s="3" t="str">
        <f t="shared" si="5"/>
        <v>PASS</v>
      </c>
    </row>
    <row r="88" spans="1:33" hidden="1" x14ac:dyDescent="0.3">
      <c r="A88" s="1">
        <v>43542</v>
      </c>
      <c r="B88" s="1">
        <v>43524</v>
      </c>
      <c r="C88" t="s">
        <v>31</v>
      </c>
      <c r="D88" t="s">
        <v>32</v>
      </c>
      <c r="E88" t="s">
        <v>33</v>
      </c>
      <c r="F88" t="s">
        <v>34</v>
      </c>
      <c r="G88">
        <v>2802.77</v>
      </c>
      <c r="H88">
        <v>100</v>
      </c>
      <c r="I88">
        <v>1014191272</v>
      </c>
      <c r="J88">
        <v>361853</v>
      </c>
      <c r="K88" t="s">
        <v>389</v>
      </c>
      <c r="L88" t="s">
        <v>390</v>
      </c>
      <c r="M88" t="s">
        <v>391</v>
      </c>
      <c r="N88" t="s">
        <v>392</v>
      </c>
      <c r="P88" t="s">
        <v>393</v>
      </c>
      <c r="Q88" t="s">
        <v>155</v>
      </c>
      <c r="R88" t="s">
        <v>156</v>
      </c>
      <c r="S88" t="s">
        <v>157</v>
      </c>
      <c r="T88">
        <v>7575</v>
      </c>
      <c r="W88">
        <v>1</v>
      </c>
      <c r="X88">
        <v>89545</v>
      </c>
      <c r="Y88">
        <v>90.06</v>
      </c>
      <c r="Z88">
        <v>0.8820287</v>
      </c>
      <c r="AA88">
        <v>8064423</v>
      </c>
      <c r="AB88">
        <v>7113052</v>
      </c>
      <c r="AC88">
        <f t="shared" si="3"/>
        <v>7.0135212127915058E-3</v>
      </c>
      <c r="AD88" s="2">
        <v>0.70135000000000003</v>
      </c>
      <c r="AE88" s="2">
        <v>254742156.09999999</v>
      </c>
      <c r="AF88" s="3">
        <f t="shared" si="4"/>
        <v>636855390.25</v>
      </c>
      <c r="AG88" s="3" t="str">
        <f t="shared" si="5"/>
        <v>PASS</v>
      </c>
    </row>
    <row r="89" spans="1:33" hidden="1" x14ac:dyDescent="0.3">
      <c r="A89" s="1">
        <v>43542</v>
      </c>
      <c r="B89" s="1">
        <v>43524</v>
      </c>
      <c r="C89" t="s">
        <v>31</v>
      </c>
      <c r="D89" t="s">
        <v>32</v>
      </c>
      <c r="E89" t="s">
        <v>33</v>
      </c>
      <c r="F89" t="s">
        <v>34</v>
      </c>
      <c r="G89">
        <v>2802.77</v>
      </c>
      <c r="H89">
        <v>100</v>
      </c>
      <c r="I89">
        <v>1014191272</v>
      </c>
      <c r="J89">
        <v>361853</v>
      </c>
      <c r="K89" t="s">
        <v>394</v>
      </c>
      <c r="L89" t="s">
        <v>395</v>
      </c>
      <c r="M89">
        <v>2754383</v>
      </c>
      <c r="N89" t="s">
        <v>396</v>
      </c>
      <c r="P89" t="s">
        <v>397</v>
      </c>
      <c r="Q89" t="s">
        <v>221</v>
      </c>
      <c r="R89" t="s">
        <v>222</v>
      </c>
      <c r="S89" t="s">
        <v>223</v>
      </c>
      <c r="T89">
        <v>8355</v>
      </c>
      <c r="W89">
        <v>1</v>
      </c>
      <c r="X89">
        <v>103023</v>
      </c>
      <c r="Y89">
        <v>104.17</v>
      </c>
      <c r="Z89">
        <v>0.66106969999999998</v>
      </c>
      <c r="AA89">
        <v>10731906</v>
      </c>
      <c r="AB89">
        <v>7094538</v>
      </c>
      <c r="AC89">
        <f t="shared" si="3"/>
        <v>6.9952662735989308E-3</v>
      </c>
      <c r="AD89" s="2">
        <v>0.69952999999999999</v>
      </c>
      <c r="AE89" s="2">
        <v>206975308.5</v>
      </c>
      <c r="AF89" s="3">
        <f t="shared" si="4"/>
        <v>517438271.25</v>
      </c>
      <c r="AG89" s="3" t="str">
        <f t="shared" si="5"/>
        <v>PASS</v>
      </c>
    </row>
    <row r="90" spans="1:33" hidden="1" x14ac:dyDescent="0.3">
      <c r="A90" s="1">
        <v>43542</v>
      </c>
      <c r="B90" s="1">
        <v>43524</v>
      </c>
      <c r="C90" t="s">
        <v>31</v>
      </c>
      <c r="D90" t="s">
        <v>32</v>
      </c>
      <c r="E90" t="s">
        <v>33</v>
      </c>
      <c r="F90" t="s">
        <v>34</v>
      </c>
      <c r="G90">
        <v>2802.77</v>
      </c>
      <c r="H90">
        <v>100</v>
      </c>
      <c r="I90">
        <v>1014191272</v>
      </c>
      <c r="J90">
        <v>361853</v>
      </c>
      <c r="K90" t="s">
        <v>398</v>
      </c>
      <c r="L90" t="s">
        <v>399</v>
      </c>
      <c r="M90" t="s">
        <v>400</v>
      </c>
      <c r="N90" t="s">
        <v>401</v>
      </c>
      <c r="P90" t="s">
        <v>402</v>
      </c>
      <c r="Q90" t="s">
        <v>58</v>
      </c>
      <c r="R90" t="s">
        <v>59</v>
      </c>
      <c r="S90" t="s">
        <v>60</v>
      </c>
      <c r="T90">
        <v>8672</v>
      </c>
      <c r="W90">
        <v>1</v>
      </c>
      <c r="X90">
        <v>710042</v>
      </c>
      <c r="Y90">
        <v>87.3</v>
      </c>
      <c r="Z90">
        <v>0.1123608</v>
      </c>
      <c r="AA90">
        <v>61986667</v>
      </c>
      <c r="AB90">
        <v>6964871</v>
      </c>
      <c r="AC90">
        <f t="shared" si="3"/>
        <v>6.8674136647470579E-3</v>
      </c>
      <c r="AD90" s="2">
        <v>0.68674000000000002</v>
      </c>
      <c r="AE90" s="2">
        <v>49485445.079999998</v>
      </c>
      <c r="AF90" s="3">
        <f t="shared" si="4"/>
        <v>123713612.69999999</v>
      </c>
      <c r="AG90" s="3" t="str">
        <f t="shared" si="5"/>
        <v>PASS</v>
      </c>
    </row>
    <row r="91" spans="1:33" hidden="1" x14ac:dyDescent="0.3">
      <c r="A91" s="1">
        <v>43542</v>
      </c>
      <c r="B91" s="1">
        <v>43524</v>
      </c>
      <c r="C91" t="s">
        <v>31</v>
      </c>
      <c r="D91" t="s">
        <v>32</v>
      </c>
      <c r="E91" t="s">
        <v>33</v>
      </c>
      <c r="F91" t="s">
        <v>34</v>
      </c>
      <c r="G91">
        <v>2802.77</v>
      </c>
      <c r="H91">
        <v>100</v>
      </c>
      <c r="I91">
        <v>1014191272</v>
      </c>
      <c r="J91">
        <v>361853</v>
      </c>
      <c r="K91" t="s">
        <v>403</v>
      </c>
      <c r="L91" t="s">
        <v>404</v>
      </c>
      <c r="M91">
        <v>2440637</v>
      </c>
      <c r="N91" t="s">
        <v>405</v>
      </c>
      <c r="P91" t="s">
        <v>406</v>
      </c>
      <c r="Q91" t="s">
        <v>155</v>
      </c>
      <c r="R91" t="s">
        <v>156</v>
      </c>
      <c r="S91" t="s">
        <v>157</v>
      </c>
      <c r="T91">
        <v>7575</v>
      </c>
      <c r="W91">
        <v>1</v>
      </c>
      <c r="X91">
        <v>246326</v>
      </c>
      <c r="Y91">
        <v>30.58</v>
      </c>
      <c r="Z91">
        <v>0.8820287</v>
      </c>
      <c r="AA91">
        <v>7532649</v>
      </c>
      <c r="AB91">
        <v>6644013</v>
      </c>
      <c r="AC91">
        <f t="shared" si="3"/>
        <v>6.5510453337839416E-3</v>
      </c>
      <c r="AD91" s="2">
        <v>0.65510000000000002</v>
      </c>
      <c r="AE91" s="2">
        <v>129290199.8</v>
      </c>
      <c r="AF91" s="3">
        <f t="shared" si="4"/>
        <v>323225499.5</v>
      </c>
      <c r="AG91" s="3" t="str">
        <f t="shared" si="5"/>
        <v>PASS</v>
      </c>
    </row>
    <row r="92" spans="1:33" hidden="1" x14ac:dyDescent="0.3">
      <c r="A92" s="1">
        <v>43542</v>
      </c>
      <c r="B92" s="1">
        <v>43524</v>
      </c>
      <c r="C92" t="s">
        <v>31</v>
      </c>
      <c r="D92" t="s">
        <v>32</v>
      </c>
      <c r="E92" t="s">
        <v>33</v>
      </c>
      <c r="F92" t="s">
        <v>34</v>
      </c>
      <c r="G92">
        <v>2802.77</v>
      </c>
      <c r="H92">
        <v>100</v>
      </c>
      <c r="I92">
        <v>1014191272</v>
      </c>
      <c r="J92">
        <v>361853</v>
      </c>
      <c r="K92" t="s">
        <v>407</v>
      </c>
      <c r="L92" t="s">
        <v>408</v>
      </c>
      <c r="M92" t="s">
        <v>409</v>
      </c>
      <c r="N92" t="s">
        <v>410</v>
      </c>
      <c r="P92" t="s">
        <v>411</v>
      </c>
      <c r="Q92" t="s">
        <v>155</v>
      </c>
      <c r="R92" t="s">
        <v>156</v>
      </c>
      <c r="S92" t="s">
        <v>157</v>
      </c>
      <c r="T92">
        <v>2727</v>
      </c>
      <c r="W92">
        <v>1</v>
      </c>
      <c r="X92">
        <v>86347</v>
      </c>
      <c r="Y92">
        <v>82.1</v>
      </c>
      <c r="Z92">
        <v>0.8820287</v>
      </c>
      <c r="AA92">
        <v>7089089</v>
      </c>
      <c r="AB92">
        <v>6252780</v>
      </c>
      <c r="AC92">
        <f t="shared" si="3"/>
        <v>6.1652867389298538E-3</v>
      </c>
      <c r="AD92" s="2">
        <v>0.61653000000000002</v>
      </c>
      <c r="AE92" s="2">
        <v>164303792.90000001</v>
      </c>
      <c r="AF92" s="3">
        <f t="shared" si="4"/>
        <v>410759482.25</v>
      </c>
      <c r="AG92" s="3" t="str">
        <f t="shared" si="5"/>
        <v>PASS</v>
      </c>
    </row>
    <row r="93" spans="1:33" hidden="1" x14ac:dyDescent="0.3">
      <c r="A93" s="1">
        <v>43542</v>
      </c>
      <c r="B93" s="1">
        <v>43524</v>
      </c>
      <c r="C93" t="s">
        <v>31</v>
      </c>
      <c r="D93" t="s">
        <v>32</v>
      </c>
      <c r="E93" t="s">
        <v>33</v>
      </c>
      <c r="F93" t="s">
        <v>34</v>
      </c>
      <c r="G93">
        <v>2802.77</v>
      </c>
      <c r="H93">
        <v>100</v>
      </c>
      <c r="I93">
        <v>1014191272</v>
      </c>
      <c r="J93">
        <v>361853</v>
      </c>
      <c r="K93" t="s">
        <v>412</v>
      </c>
      <c r="L93" t="s">
        <v>413</v>
      </c>
      <c r="M93">
        <v>2216850</v>
      </c>
      <c r="N93" t="s">
        <v>414</v>
      </c>
      <c r="P93" t="s">
        <v>415</v>
      </c>
      <c r="Q93" t="s">
        <v>155</v>
      </c>
      <c r="R93" t="s">
        <v>156</v>
      </c>
      <c r="S93" t="s">
        <v>157</v>
      </c>
      <c r="T93">
        <v>7535</v>
      </c>
      <c r="W93">
        <v>1</v>
      </c>
      <c r="X93">
        <v>83508</v>
      </c>
      <c r="Y93">
        <v>84.7</v>
      </c>
      <c r="Z93">
        <v>0.8820287</v>
      </c>
      <c r="AA93">
        <v>7073128</v>
      </c>
      <c r="AB93">
        <v>6238702</v>
      </c>
      <c r="AC93">
        <f t="shared" si="3"/>
        <v>6.1514057281297522E-3</v>
      </c>
      <c r="AD93" s="2">
        <v>0.61514000000000002</v>
      </c>
      <c r="AE93" s="2">
        <v>149485452</v>
      </c>
      <c r="AF93" s="3">
        <f t="shared" si="4"/>
        <v>373713630</v>
      </c>
      <c r="AG93" s="3" t="str">
        <f t="shared" si="5"/>
        <v>PASS</v>
      </c>
    </row>
    <row r="94" spans="1:33" hidden="1" x14ac:dyDescent="0.3">
      <c r="A94" s="1">
        <v>43542</v>
      </c>
      <c r="B94" s="1">
        <v>43524</v>
      </c>
      <c r="C94" t="s">
        <v>31</v>
      </c>
      <c r="D94" t="s">
        <v>32</v>
      </c>
      <c r="E94" t="s">
        <v>33</v>
      </c>
      <c r="F94" t="s">
        <v>34</v>
      </c>
      <c r="G94">
        <v>2802.77</v>
      </c>
      <c r="H94">
        <v>100</v>
      </c>
      <c r="I94">
        <v>1014191272</v>
      </c>
      <c r="J94">
        <v>361853</v>
      </c>
      <c r="K94" t="s">
        <v>416</v>
      </c>
      <c r="L94" t="s">
        <v>417</v>
      </c>
      <c r="M94">
        <v>2496113</v>
      </c>
      <c r="N94" t="s">
        <v>418</v>
      </c>
      <c r="P94" t="s">
        <v>419</v>
      </c>
      <c r="Q94" t="s">
        <v>155</v>
      </c>
      <c r="R94" t="s">
        <v>156</v>
      </c>
      <c r="S94" t="s">
        <v>157</v>
      </c>
      <c r="T94">
        <v>5371</v>
      </c>
      <c r="W94">
        <v>1</v>
      </c>
      <c r="X94">
        <v>101557</v>
      </c>
      <c r="Y94">
        <v>69.11</v>
      </c>
      <c r="Z94">
        <v>0.8820287</v>
      </c>
      <c r="AA94">
        <v>7018604</v>
      </c>
      <c r="AB94">
        <v>6190610</v>
      </c>
      <c r="AC94">
        <f t="shared" si="3"/>
        <v>6.1039866649532752E-3</v>
      </c>
      <c r="AD94" s="2">
        <v>0.61040000000000005</v>
      </c>
      <c r="AE94" s="2">
        <v>193263324.59999999</v>
      </c>
      <c r="AF94" s="3">
        <f t="shared" si="4"/>
        <v>483158311.5</v>
      </c>
      <c r="AG94" s="3" t="str">
        <f t="shared" si="5"/>
        <v>PASS</v>
      </c>
    </row>
    <row r="95" spans="1:33" hidden="1" x14ac:dyDescent="0.3">
      <c r="A95" s="1">
        <v>43542</v>
      </c>
      <c r="B95" s="1">
        <v>43524</v>
      </c>
      <c r="C95" t="s">
        <v>31</v>
      </c>
      <c r="D95" t="s">
        <v>32</v>
      </c>
      <c r="E95" t="s">
        <v>33</v>
      </c>
      <c r="F95" t="s">
        <v>34</v>
      </c>
      <c r="G95">
        <v>2802.77</v>
      </c>
      <c r="H95">
        <v>100</v>
      </c>
      <c r="I95">
        <v>1014191272</v>
      </c>
      <c r="J95">
        <v>361853</v>
      </c>
      <c r="K95" t="s">
        <v>420</v>
      </c>
      <c r="L95" t="s">
        <v>421</v>
      </c>
      <c r="M95">
        <v>2259101</v>
      </c>
      <c r="N95" t="s">
        <v>422</v>
      </c>
      <c r="P95" t="s">
        <v>423</v>
      </c>
      <c r="Q95" t="s">
        <v>155</v>
      </c>
      <c r="R95" t="s">
        <v>156</v>
      </c>
      <c r="S95" t="s">
        <v>157</v>
      </c>
      <c r="T95">
        <v>5373</v>
      </c>
      <c r="W95">
        <v>1</v>
      </c>
      <c r="X95">
        <v>89693</v>
      </c>
      <c r="Y95">
        <v>77.88</v>
      </c>
      <c r="Z95">
        <v>0.8820287</v>
      </c>
      <c r="AA95">
        <v>6985291</v>
      </c>
      <c r="AB95">
        <v>6161227</v>
      </c>
      <c r="AC95">
        <f t="shared" si="3"/>
        <v>6.0750148123932977E-3</v>
      </c>
      <c r="AD95" s="2">
        <v>0.60750000000000004</v>
      </c>
      <c r="AE95" s="2">
        <v>319063606.39999998</v>
      </c>
      <c r="AF95" s="3">
        <f t="shared" si="4"/>
        <v>797659016</v>
      </c>
      <c r="AG95" s="3" t="str">
        <f t="shared" si="5"/>
        <v>PASS</v>
      </c>
    </row>
    <row r="96" spans="1:33" hidden="1" x14ac:dyDescent="0.3">
      <c r="A96" s="1">
        <v>43542</v>
      </c>
      <c r="B96" s="1">
        <v>43524</v>
      </c>
      <c r="C96" t="s">
        <v>31</v>
      </c>
      <c r="D96" t="s">
        <v>32</v>
      </c>
      <c r="E96" t="s">
        <v>33</v>
      </c>
      <c r="F96" t="s">
        <v>34</v>
      </c>
      <c r="G96">
        <v>2802.77</v>
      </c>
      <c r="H96">
        <v>100</v>
      </c>
      <c r="I96">
        <v>1014191272</v>
      </c>
      <c r="J96">
        <v>361853</v>
      </c>
      <c r="K96" t="s">
        <v>424</v>
      </c>
      <c r="L96" t="s">
        <v>425</v>
      </c>
      <c r="M96" t="s">
        <v>426</v>
      </c>
      <c r="N96" t="s">
        <v>427</v>
      </c>
      <c r="P96" t="s">
        <v>428</v>
      </c>
      <c r="Q96" t="s">
        <v>155</v>
      </c>
      <c r="R96" t="s">
        <v>156</v>
      </c>
      <c r="S96" t="s">
        <v>157</v>
      </c>
      <c r="T96">
        <v>9572</v>
      </c>
      <c r="W96">
        <v>1</v>
      </c>
      <c r="X96">
        <v>334576</v>
      </c>
      <c r="Y96">
        <v>19.95</v>
      </c>
      <c r="Z96">
        <v>0.8820287</v>
      </c>
      <c r="AA96">
        <v>6674791</v>
      </c>
      <c r="AB96">
        <v>5887357</v>
      </c>
      <c r="AC96">
        <f t="shared" si="3"/>
        <v>5.8049769925450512E-3</v>
      </c>
      <c r="AD96" s="2">
        <v>0.58050000000000002</v>
      </c>
      <c r="AE96" s="2">
        <v>203098247.5</v>
      </c>
      <c r="AF96" s="3">
        <f t="shared" si="4"/>
        <v>507745618.75</v>
      </c>
      <c r="AG96" s="3" t="str">
        <f t="shared" si="5"/>
        <v>PASS</v>
      </c>
    </row>
    <row r="97" spans="1:34" hidden="1" x14ac:dyDescent="0.3">
      <c r="A97" s="1">
        <v>43542</v>
      </c>
      <c r="B97" s="1">
        <v>43524</v>
      </c>
      <c r="C97" t="s">
        <v>31</v>
      </c>
      <c r="D97" t="s">
        <v>32</v>
      </c>
      <c r="E97" t="s">
        <v>33</v>
      </c>
      <c r="F97" t="s">
        <v>34</v>
      </c>
      <c r="G97">
        <v>2802.77</v>
      </c>
      <c r="H97">
        <v>100</v>
      </c>
      <c r="I97">
        <v>1014191272</v>
      </c>
      <c r="J97">
        <v>361853</v>
      </c>
      <c r="K97" t="s">
        <v>429</v>
      </c>
      <c r="L97" t="s">
        <v>430</v>
      </c>
      <c r="M97">
        <v>2026242</v>
      </c>
      <c r="N97" t="s">
        <v>431</v>
      </c>
      <c r="P97" t="s">
        <v>432</v>
      </c>
      <c r="Q97" t="s">
        <v>155</v>
      </c>
      <c r="R97" t="s">
        <v>156</v>
      </c>
      <c r="S97" t="s">
        <v>157</v>
      </c>
      <c r="T97">
        <v>7535</v>
      </c>
      <c r="W97">
        <v>1</v>
      </c>
      <c r="X97">
        <v>78602</v>
      </c>
      <c r="Y97">
        <v>83.48</v>
      </c>
      <c r="Z97">
        <v>0.8820287</v>
      </c>
      <c r="AA97">
        <v>6561695</v>
      </c>
      <c r="AB97">
        <v>5787603</v>
      </c>
      <c r="AC97">
        <f t="shared" si="3"/>
        <v>5.7066188201233114E-3</v>
      </c>
      <c r="AD97" s="2">
        <v>0.57065999999999995</v>
      </c>
      <c r="AE97" s="2">
        <v>178883514.30000001</v>
      </c>
      <c r="AF97" s="3">
        <f t="shared" si="4"/>
        <v>447208785.75</v>
      </c>
      <c r="AG97" s="3" t="str">
        <f t="shared" si="5"/>
        <v>PASS</v>
      </c>
    </row>
    <row r="98" spans="1:34" hidden="1" x14ac:dyDescent="0.3">
      <c r="A98" s="1">
        <v>43542</v>
      </c>
      <c r="B98" s="1">
        <v>43524</v>
      </c>
      <c r="C98" t="s">
        <v>31</v>
      </c>
      <c r="D98" t="s">
        <v>32</v>
      </c>
      <c r="E98" t="s">
        <v>33</v>
      </c>
      <c r="F98" t="s">
        <v>34</v>
      </c>
      <c r="G98">
        <v>2802.77</v>
      </c>
      <c r="H98">
        <v>100</v>
      </c>
      <c r="I98">
        <v>1014191272</v>
      </c>
      <c r="J98">
        <v>361853</v>
      </c>
      <c r="K98" t="s">
        <v>433</v>
      </c>
      <c r="L98" t="s">
        <v>434</v>
      </c>
      <c r="M98">
        <v>2684703</v>
      </c>
      <c r="N98" t="s">
        <v>435</v>
      </c>
      <c r="P98" t="s">
        <v>436</v>
      </c>
      <c r="Q98" t="s">
        <v>155</v>
      </c>
      <c r="R98" t="s">
        <v>156</v>
      </c>
      <c r="S98" t="s">
        <v>157</v>
      </c>
      <c r="T98">
        <v>4577</v>
      </c>
      <c r="W98">
        <v>1</v>
      </c>
      <c r="X98">
        <v>155605</v>
      </c>
      <c r="Y98">
        <v>41.81</v>
      </c>
      <c r="Z98">
        <v>0.8820287</v>
      </c>
      <c r="AA98">
        <v>6505845</v>
      </c>
      <c r="AB98">
        <v>5738342</v>
      </c>
      <c r="AC98">
        <f t="shared" si="3"/>
        <v>5.6580471144105846E-3</v>
      </c>
      <c r="AD98" s="2">
        <v>0.56579999999999997</v>
      </c>
      <c r="AE98" s="2">
        <v>941471179.5</v>
      </c>
      <c r="AF98" s="3">
        <f t="shared" si="4"/>
        <v>2353677948.75</v>
      </c>
      <c r="AG98" s="3" t="str">
        <f t="shared" si="5"/>
        <v>PASS</v>
      </c>
    </row>
    <row r="99" spans="1:34" hidden="1" x14ac:dyDescent="0.3">
      <c r="A99" s="1">
        <v>43542</v>
      </c>
      <c r="B99" s="1">
        <v>43524</v>
      </c>
      <c r="C99" t="s">
        <v>31</v>
      </c>
      <c r="D99" t="s">
        <v>32</v>
      </c>
      <c r="E99" t="s">
        <v>33</v>
      </c>
      <c r="F99" t="s">
        <v>34</v>
      </c>
      <c r="G99">
        <v>2802.77</v>
      </c>
      <c r="H99">
        <v>100</v>
      </c>
      <c r="I99">
        <v>1014191272</v>
      </c>
      <c r="J99">
        <v>361853</v>
      </c>
      <c r="K99" t="s">
        <v>437</v>
      </c>
      <c r="L99" t="s">
        <v>438</v>
      </c>
      <c r="M99">
        <v>2707677</v>
      </c>
      <c r="N99" t="s">
        <v>439</v>
      </c>
      <c r="P99" t="s">
        <v>440</v>
      </c>
      <c r="Q99" t="s">
        <v>155</v>
      </c>
      <c r="R99" t="s">
        <v>156</v>
      </c>
      <c r="S99" t="s">
        <v>157</v>
      </c>
      <c r="T99">
        <v>7535</v>
      </c>
      <c r="W99">
        <v>1</v>
      </c>
      <c r="X99">
        <v>105035</v>
      </c>
      <c r="Y99">
        <v>59.61</v>
      </c>
      <c r="Z99">
        <v>0.8820287</v>
      </c>
      <c r="AA99">
        <v>6261136</v>
      </c>
      <c r="AB99">
        <v>5522502</v>
      </c>
      <c r="AC99">
        <f t="shared" si="3"/>
        <v>5.4452272983078875E-3</v>
      </c>
      <c r="AD99" s="2">
        <v>0.54452</v>
      </c>
      <c r="AE99" s="2">
        <v>148679003.09999999</v>
      </c>
      <c r="AF99" s="3">
        <f t="shared" si="4"/>
        <v>371697507.75</v>
      </c>
      <c r="AG99" s="3" t="str">
        <f t="shared" si="5"/>
        <v>PASS</v>
      </c>
    </row>
    <row r="100" spans="1:34" hidden="1" x14ac:dyDescent="0.3">
      <c r="A100" s="1">
        <v>43542</v>
      </c>
      <c r="B100" s="1">
        <v>43524</v>
      </c>
      <c r="C100" t="s">
        <v>31</v>
      </c>
      <c r="D100" t="s">
        <v>32</v>
      </c>
      <c r="E100" t="s">
        <v>33</v>
      </c>
      <c r="F100" t="s">
        <v>34</v>
      </c>
      <c r="G100">
        <v>2802.77</v>
      </c>
      <c r="H100">
        <v>100</v>
      </c>
      <c r="I100">
        <v>1014191272</v>
      </c>
      <c r="J100">
        <v>361853</v>
      </c>
      <c r="K100" t="s">
        <v>441</v>
      </c>
      <c r="L100" t="s">
        <v>442</v>
      </c>
      <c r="M100">
        <v>2280220</v>
      </c>
      <c r="N100" t="s">
        <v>443</v>
      </c>
      <c r="P100" t="s">
        <v>444</v>
      </c>
      <c r="Q100" t="s">
        <v>155</v>
      </c>
      <c r="R100" t="s">
        <v>156</v>
      </c>
      <c r="S100" t="s">
        <v>157</v>
      </c>
      <c r="T100">
        <v>7535</v>
      </c>
      <c r="W100">
        <v>1</v>
      </c>
      <c r="X100">
        <v>48412</v>
      </c>
      <c r="Y100">
        <v>123.34</v>
      </c>
      <c r="Z100">
        <v>0.8820287</v>
      </c>
      <c r="AA100">
        <v>5971136</v>
      </c>
      <c r="AB100">
        <v>5266713</v>
      </c>
      <c r="AC100">
        <f t="shared" si="3"/>
        <v>5.1930174764903718E-3</v>
      </c>
      <c r="AD100" s="2">
        <v>0.51929999999999998</v>
      </c>
      <c r="AE100" s="2">
        <v>116707649.2</v>
      </c>
      <c r="AF100" s="3">
        <f t="shared" si="4"/>
        <v>291769123</v>
      </c>
      <c r="AG100" s="3" t="str">
        <f t="shared" si="5"/>
        <v>PASS</v>
      </c>
    </row>
    <row r="101" spans="1:34" hidden="1" x14ac:dyDescent="0.3">
      <c r="A101" s="1">
        <v>43542</v>
      </c>
      <c r="B101" s="1">
        <v>43524</v>
      </c>
      <c r="C101" t="s">
        <v>31</v>
      </c>
      <c r="D101" t="s">
        <v>32</v>
      </c>
      <c r="E101" t="s">
        <v>33</v>
      </c>
      <c r="F101" t="s">
        <v>34</v>
      </c>
      <c r="G101">
        <v>2802.77</v>
      </c>
      <c r="H101">
        <v>100</v>
      </c>
      <c r="I101">
        <v>1014191272</v>
      </c>
      <c r="J101">
        <v>361853</v>
      </c>
      <c r="K101" t="s">
        <v>445</v>
      </c>
      <c r="L101" t="s">
        <v>446</v>
      </c>
      <c r="M101">
        <v>2169051</v>
      </c>
      <c r="N101" t="s">
        <v>447</v>
      </c>
      <c r="P101" t="s">
        <v>448</v>
      </c>
      <c r="Q101" t="s">
        <v>221</v>
      </c>
      <c r="R101" t="s">
        <v>222</v>
      </c>
      <c r="S101" t="s">
        <v>223</v>
      </c>
      <c r="T101">
        <v>6575</v>
      </c>
      <c r="W101">
        <v>1</v>
      </c>
      <c r="X101">
        <v>108586</v>
      </c>
      <c r="Y101">
        <v>72.849999999999994</v>
      </c>
      <c r="Z101">
        <v>0.66106969999999998</v>
      </c>
      <c r="AA101">
        <v>7910490</v>
      </c>
      <c r="AB101">
        <v>5229385</v>
      </c>
      <c r="AC101">
        <f t="shared" si="3"/>
        <v>5.1562117959145677E-3</v>
      </c>
      <c r="AD101" s="2">
        <v>0.51561999999999997</v>
      </c>
      <c r="AE101" s="2">
        <v>42389362.82</v>
      </c>
      <c r="AF101" s="3">
        <f t="shared" si="4"/>
        <v>105973407.05</v>
      </c>
      <c r="AG101" s="3" t="str">
        <f t="shared" si="5"/>
        <v>PASS</v>
      </c>
    </row>
    <row r="102" spans="1:34" hidden="1" x14ac:dyDescent="0.3">
      <c r="A102" s="1">
        <v>43913</v>
      </c>
      <c r="B102" s="1">
        <v>43889</v>
      </c>
      <c r="C102" t="s">
        <v>31</v>
      </c>
      <c r="D102" t="s">
        <v>32</v>
      </c>
      <c r="E102" t="s">
        <v>33</v>
      </c>
      <c r="F102" t="s">
        <v>34</v>
      </c>
      <c r="G102">
        <v>1844.12</v>
      </c>
      <c r="H102">
        <v>100</v>
      </c>
      <c r="I102">
        <v>866359568</v>
      </c>
      <c r="J102">
        <v>469796</v>
      </c>
      <c r="K102">
        <v>400609</v>
      </c>
      <c r="L102" t="s">
        <v>449</v>
      </c>
      <c r="M102">
        <v>5927375</v>
      </c>
      <c r="N102" t="s">
        <v>450</v>
      </c>
      <c r="P102" t="s">
        <v>451</v>
      </c>
      <c r="Q102" t="s">
        <v>452</v>
      </c>
      <c r="R102" t="s">
        <v>34</v>
      </c>
      <c r="S102" t="s">
        <v>104</v>
      </c>
      <c r="T102">
        <v>8575</v>
      </c>
      <c r="W102">
        <v>1</v>
      </c>
      <c r="X102">
        <v>10111597</v>
      </c>
      <c r="Y102">
        <v>2.13</v>
      </c>
      <c r="Z102">
        <v>1</v>
      </c>
      <c r="AA102">
        <v>21537702</v>
      </c>
      <c r="AB102">
        <v>21537702</v>
      </c>
      <c r="AC102">
        <f t="shared" si="3"/>
        <v>2.4860003623807154E-2</v>
      </c>
      <c r="AD102" s="2">
        <v>2.4860000000000002</v>
      </c>
      <c r="AE102" s="2">
        <v>31685938.32</v>
      </c>
      <c r="AF102" s="3">
        <f t="shared" si="4"/>
        <v>79214845.799999997</v>
      </c>
      <c r="AG102" s="3" t="str">
        <f t="shared" si="5"/>
        <v>PASS</v>
      </c>
    </row>
    <row r="103" spans="1:34" hidden="1" x14ac:dyDescent="0.3">
      <c r="A103" s="1">
        <v>43913</v>
      </c>
      <c r="B103" s="1">
        <v>43889</v>
      </c>
      <c r="C103" t="s">
        <v>31</v>
      </c>
      <c r="D103" t="s">
        <v>32</v>
      </c>
      <c r="E103" t="s">
        <v>33</v>
      </c>
      <c r="F103" t="s">
        <v>34</v>
      </c>
      <c r="G103">
        <v>1844.12</v>
      </c>
      <c r="H103">
        <v>100</v>
      </c>
      <c r="I103">
        <v>866359568</v>
      </c>
      <c r="J103">
        <v>469796</v>
      </c>
      <c r="K103">
        <v>608625</v>
      </c>
      <c r="L103" t="s">
        <v>116</v>
      </c>
      <c r="M103">
        <v>6086253</v>
      </c>
      <c r="N103" t="s">
        <v>117</v>
      </c>
      <c r="P103" t="s">
        <v>118</v>
      </c>
      <c r="Q103" t="s">
        <v>44</v>
      </c>
      <c r="R103" t="s">
        <v>45</v>
      </c>
      <c r="S103" t="s">
        <v>46</v>
      </c>
      <c r="T103">
        <v>1757</v>
      </c>
      <c r="W103">
        <v>1</v>
      </c>
      <c r="X103">
        <v>4209728</v>
      </c>
      <c r="Y103">
        <v>9.5500000000000007</v>
      </c>
      <c r="Z103">
        <v>0.53491690000000003</v>
      </c>
      <c r="AA103">
        <v>40202902</v>
      </c>
      <c r="AB103">
        <v>21505212</v>
      </c>
      <c r="AC103">
        <f t="shared" si="3"/>
        <v>2.4822501873725485E-2</v>
      </c>
      <c r="AD103" s="2">
        <v>2.4822500000000001</v>
      </c>
      <c r="AE103" s="2">
        <v>86082482.859999999</v>
      </c>
      <c r="AF103" s="3">
        <f t="shared" si="4"/>
        <v>215206207.15000001</v>
      </c>
      <c r="AG103" s="3" t="str">
        <f t="shared" si="5"/>
        <v>PASS</v>
      </c>
    </row>
    <row r="104" spans="1:34" hidden="1" x14ac:dyDescent="0.3">
      <c r="A104" s="1">
        <v>43913</v>
      </c>
      <c r="B104" s="1">
        <v>43889</v>
      </c>
      <c r="C104" t="s">
        <v>31</v>
      </c>
      <c r="D104" t="s">
        <v>32</v>
      </c>
      <c r="E104" t="s">
        <v>33</v>
      </c>
      <c r="F104" t="s">
        <v>34</v>
      </c>
      <c r="G104">
        <v>1844.12</v>
      </c>
      <c r="H104">
        <v>100</v>
      </c>
      <c r="I104">
        <v>866359568</v>
      </c>
      <c r="J104">
        <v>469796</v>
      </c>
      <c r="K104">
        <v>80341</v>
      </c>
      <c r="L104" t="s">
        <v>67</v>
      </c>
      <c r="M104" t="s">
        <v>68</v>
      </c>
      <c r="N104" t="s">
        <v>69</v>
      </c>
      <c r="P104" t="s">
        <v>70</v>
      </c>
      <c r="Q104" t="s">
        <v>38</v>
      </c>
      <c r="R104" t="s">
        <v>39</v>
      </c>
      <c r="S104" t="s">
        <v>40</v>
      </c>
      <c r="T104">
        <v>537</v>
      </c>
      <c r="W104">
        <v>1</v>
      </c>
      <c r="X104">
        <v>1502138</v>
      </c>
      <c r="Y104">
        <v>10.676</v>
      </c>
      <c r="Z104">
        <v>1.0679768999999999</v>
      </c>
      <c r="AA104">
        <v>16036825</v>
      </c>
      <c r="AB104">
        <v>17126959</v>
      </c>
      <c r="AC104">
        <f t="shared" si="3"/>
        <v>1.976888076568227E-2</v>
      </c>
      <c r="AD104" s="2">
        <v>1.97689</v>
      </c>
      <c r="AE104" s="2">
        <v>139361974.19999999</v>
      </c>
      <c r="AF104" s="3">
        <f t="shared" si="4"/>
        <v>348404935.5</v>
      </c>
      <c r="AG104" s="3" t="str">
        <f t="shared" si="5"/>
        <v>PASS</v>
      </c>
    </row>
    <row r="105" spans="1:34" hidden="1" x14ac:dyDescent="0.3">
      <c r="A105" s="1">
        <v>43913</v>
      </c>
      <c r="B105" s="1">
        <v>43889</v>
      </c>
      <c r="C105" t="s">
        <v>31</v>
      </c>
      <c r="D105" t="s">
        <v>32</v>
      </c>
      <c r="E105" t="s">
        <v>33</v>
      </c>
      <c r="F105" t="s">
        <v>34</v>
      </c>
      <c r="G105">
        <v>1844.12</v>
      </c>
      <c r="H105">
        <v>100</v>
      </c>
      <c r="I105">
        <v>866359568</v>
      </c>
      <c r="J105">
        <v>469796</v>
      </c>
      <c r="K105">
        <v>424245</v>
      </c>
      <c r="L105" t="s">
        <v>453</v>
      </c>
      <c r="M105" t="s">
        <v>454</v>
      </c>
      <c r="N105" t="s">
        <v>455</v>
      </c>
      <c r="P105" t="s">
        <v>456</v>
      </c>
      <c r="Q105" t="s">
        <v>65</v>
      </c>
      <c r="R105" t="s">
        <v>34</v>
      </c>
      <c r="S105" t="s">
        <v>66</v>
      </c>
      <c r="T105">
        <v>8355</v>
      </c>
      <c r="W105">
        <v>1</v>
      </c>
      <c r="X105">
        <v>6622246</v>
      </c>
      <c r="Y105">
        <v>2.3929999999999998</v>
      </c>
      <c r="Z105">
        <v>1</v>
      </c>
      <c r="AA105">
        <v>15847035</v>
      </c>
      <c r="AB105">
        <v>15847035</v>
      </c>
      <c r="AC105">
        <f t="shared" si="3"/>
        <v>1.8291521886903198E-2</v>
      </c>
      <c r="AD105" s="2">
        <v>1.8291500000000001</v>
      </c>
      <c r="AE105" s="2">
        <v>24575870.640000001</v>
      </c>
      <c r="AF105" s="3">
        <f t="shared" si="4"/>
        <v>61439676.600000001</v>
      </c>
      <c r="AG105" s="3" t="str">
        <f t="shared" si="5"/>
        <v>PASS</v>
      </c>
    </row>
    <row r="106" spans="1:34" hidden="1" x14ac:dyDescent="0.3">
      <c r="A106" s="1">
        <v>43913</v>
      </c>
      <c r="B106" s="1">
        <v>43889</v>
      </c>
      <c r="C106" t="s">
        <v>31</v>
      </c>
      <c r="D106" t="s">
        <v>32</v>
      </c>
      <c r="E106" t="s">
        <v>33</v>
      </c>
      <c r="F106" t="s">
        <v>34</v>
      </c>
      <c r="G106">
        <v>1844.12</v>
      </c>
      <c r="H106">
        <v>100</v>
      </c>
      <c r="I106">
        <v>866359568</v>
      </c>
      <c r="J106">
        <v>469796</v>
      </c>
      <c r="K106">
        <v>556582</v>
      </c>
      <c r="L106" t="s">
        <v>131</v>
      </c>
      <c r="M106">
        <v>7582556</v>
      </c>
      <c r="N106" t="s">
        <v>132</v>
      </c>
      <c r="P106" t="s">
        <v>133</v>
      </c>
      <c r="Q106" t="s">
        <v>65</v>
      </c>
      <c r="R106" t="s">
        <v>34</v>
      </c>
      <c r="S106" t="s">
        <v>66</v>
      </c>
      <c r="T106">
        <v>8672</v>
      </c>
      <c r="W106">
        <v>1</v>
      </c>
      <c r="X106">
        <v>734254</v>
      </c>
      <c r="Y106">
        <v>20</v>
      </c>
      <c r="Z106">
        <v>1</v>
      </c>
      <c r="AA106">
        <v>14685080</v>
      </c>
      <c r="AB106">
        <v>14685080</v>
      </c>
      <c r="AC106">
        <f t="shared" si="3"/>
        <v>1.6950329334851879E-2</v>
      </c>
      <c r="AD106" s="2">
        <v>1.69503</v>
      </c>
      <c r="AE106" s="2">
        <v>28752988.030000001</v>
      </c>
      <c r="AF106" s="3">
        <f t="shared" si="4"/>
        <v>71882470.075000003</v>
      </c>
      <c r="AG106" s="3" t="str">
        <f t="shared" si="5"/>
        <v>PASS</v>
      </c>
    </row>
    <row r="107" spans="1:34" hidden="1" x14ac:dyDescent="0.3">
      <c r="A107" s="1">
        <v>43913</v>
      </c>
      <c r="B107" s="1">
        <v>43889</v>
      </c>
      <c r="C107" t="s">
        <v>31</v>
      </c>
      <c r="D107" t="s">
        <v>32</v>
      </c>
      <c r="E107" t="s">
        <v>33</v>
      </c>
      <c r="F107" t="s">
        <v>34</v>
      </c>
      <c r="G107">
        <v>1844.12</v>
      </c>
      <c r="H107">
        <v>100</v>
      </c>
      <c r="I107">
        <v>866359568</v>
      </c>
      <c r="J107">
        <v>469796</v>
      </c>
      <c r="K107">
        <v>478511</v>
      </c>
      <c r="L107" t="s">
        <v>81</v>
      </c>
      <c r="M107" t="s">
        <v>82</v>
      </c>
      <c r="N107" t="s">
        <v>83</v>
      </c>
      <c r="P107" t="s">
        <v>84</v>
      </c>
      <c r="Q107" t="s">
        <v>85</v>
      </c>
      <c r="R107" t="s">
        <v>86</v>
      </c>
      <c r="S107" t="s">
        <v>87</v>
      </c>
      <c r="T107">
        <v>8355</v>
      </c>
      <c r="W107">
        <v>1</v>
      </c>
      <c r="X107">
        <v>1884547</v>
      </c>
      <c r="Y107">
        <v>7.79</v>
      </c>
      <c r="Z107">
        <v>0.94589489999999998</v>
      </c>
      <c r="AA107">
        <v>14680621</v>
      </c>
      <c r="AB107">
        <v>13886325</v>
      </c>
      <c r="AC107">
        <f t="shared" si="3"/>
        <v>1.6028362256166599E-2</v>
      </c>
      <c r="AD107" s="2">
        <v>1.60284</v>
      </c>
      <c r="AE107" s="2">
        <v>179152659.5</v>
      </c>
      <c r="AF107" s="3">
        <f t="shared" si="4"/>
        <v>447881648.75</v>
      </c>
      <c r="AG107" s="3" t="str">
        <f t="shared" si="5"/>
        <v>PASS</v>
      </c>
    </row>
    <row r="108" spans="1:34" hidden="1" x14ac:dyDescent="0.3">
      <c r="A108" s="1">
        <v>43913</v>
      </c>
      <c r="B108" s="1">
        <v>43889</v>
      </c>
      <c r="C108" t="s">
        <v>31</v>
      </c>
      <c r="D108" t="s">
        <v>32</v>
      </c>
      <c r="E108" t="s">
        <v>33</v>
      </c>
      <c r="F108" t="s">
        <v>34</v>
      </c>
      <c r="G108">
        <v>1844.12</v>
      </c>
      <c r="H108">
        <v>100</v>
      </c>
      <c r="I108">
        <v>866359568</v>
      </c>
      <c r="J108">
        <v>469796</v>
      </c>
      <c r="K108">
        <v>491134</v>
      </c>
      <c r="L108" t="s">
        <v>100</v>
      </c>
      <c r="M108" t="s">
        <v>101</v>
      </c>
      <c r="N108" t="s">
        <v>102</v>
      </c>
      <c r="P108" t="s">
        <v>103</v>
      </c>
      <c r="Q108" t="s">
        <v>65</v>
      </c>
      <c r="R108" t="s">
        <v>34</v>
      </c>
      <c r="S108" t="s">
        <v>104</v>
      </c>
      <c r="T108">
        <v>8672</v>
      </c>
      <c r="W108">
        <v>1</v>
      </c>
      <c r="X108">
        <v>213875</v>
      </c>
      <c r="Y108">
        <v>64.52</v>
      </c>
      <c r="Z108">
        <v>1</v>
      </c>
      <c r="AA108">
        <v>13799215</v>
      </c>
      <c r="AB108">
        <v>13799215</v>
      </c>
      <c r="AC108">
        <f t="shared" si="3"/>
        <v>1.5927815089357911E-2</v>
      </c>
      <c r="AD108" s="2">
        <v>1.5927800000000001</v>
      </c>
      <c r="AE108" s="2">
        <v>155886557.09999999</v>
      </c>
      <c r="AF108" s="3">
        <f t="shared" si="4"/>
        <v>389716392.75</v>
      </c>
      <c r="AG108" s="3" t="str">
        <f t="shared" si="5"/>
        <v>PASS</v>
      </c>
    </row>
    <row r="109" spans="1:34" hidden="1" x14ac:dyDescent="0.3">
      <c r="A109" s="1">
        <v>43913</v>
      </c>
      <c r="B109" s="1">
        <v>43889</v>
      </c>
      <c r="C109" t="s">
        <v>31</v>
      </c>
      <c r="D109" t="s">
        <v>32</v>
      </c>
      <c r="E109" t="s">
        <v>33</v>
      </c>
      <c r="F109" t="s">
        <v>34</v>
      </c>
      <c r="G109">
        <v>1844.12</v>
      </c>
      <c r="H109">
        <v>100</v>
      </c>
      <c r="I109">
        <v>866359568</v>
      </c>
      <c r="J109">
        <v>469796</v>
      </c>
      <c r="K109">
        <v>407683</v>
      </c>
      <c r="L109" t="s">
        <v>50</v>
      </c>
      <c r="M109">
        <v>4076836</v>
      </c>
      <c r="N109" t="s">
        <v>51</v>
      </c>
      <c r="P109" t="s">
        <v>52</v>
      </c>
      <c r="Q109" t="s">
        <v>53</v>
      </c>
      <c r="R109" t="s">
        <v>34</v>
      </c>
      <c r="S109" t="s">
        <v>54</v>
      </c>
      <c r="T109">
        <v>8355</v>
      </c>
      <c r="W109">
        <v>1</v>
      </c>
      <c r="X109">
        <v>9337742</v>
      </c>
      <c r="Y109">
        <v>1.4488000000000001</v>
      </c>
      <c r="Z109">
        <v>1</v>
      </c>
      <c r="AA109">
        <v>13528521</v>
      </c>
      <c r="AB109">
        <v>13528521</v>
      </c>
      <c r="AC109">
        <f t="shared" si="3"/>
        <v>1.5615365143632834E-2</v>
      </c>
      <c r="AD109" s="2">
        <v>1.5615399999999999</v>
      </c>
      <c r="AE109" s="2">
        <v>270153232.39999998</v>
      </c>
      <c r="AF109" s="3">
        <f t="shared" si="4"/>
        <v>675383081</v>
      </c>
      <c r="AG109" s="3" t="str">
        <f t="shared" si="5"/>
        <v>PASS</v>
      </c>
    </row>
    <row r="110" spans="1:34" hidden="1" x14ac:dyDescent="0.3">
      <c r="A110" s="1">
        <v>43913</v>
      </c>
      <c r="B110" s="1">
        <v>43889</v>
      </c>
      <c r="C110" t="s">
        <v>31</v>
      </c>
      <c r="D110" t="s">
        <v>32</v>
      </c>
      <c r="E110" t="s">
        <v>33</v>
      </c>
      <c r="F110" t="s">
        <v>34</v>
      </c>
      <c r="G110">
        <v>1844.12</v>
      </c>
      <c r="H110">
        <v>100</v>
      </c>
      <c r="I110">
        <v>866359568</v>
      </c>
      <c r="J110">
        <v>469796</v>
      </c>
      <c r="K110">
        <v>448816</v>
      </c>
      <c r="L110" t="s">
        <v>457</v>
      </c>
      <c r="M110" t="s">
        <v>458</v>
      </c>
      <c r="N110" t="s">
        <v>459</v>
      </c>
      <c r="P110" t="s">
        <v>460</v>
      </c>
      <c r="Q110" t="s">
        <v>452</v>
      </c>
      <c r="R110" t="s">
        <v>34</v>
      </c>
      <c r="S110" t="s">
        <v>104</v>
      </c>
      <c r="T110">
        <v>8355</v>
      </c>
      <c r="W110">
        <v>1</v>
      </c>
      <c r="X110">
        <v>2789984</v>
      </c>
      <c r="Y110">
        <v>4.835</v>
      </c>
      <c r="Z110">
        <v>1</v>
      </c>
      <c r="AA110">
        <v>13489573</v>
      </c>
      <c r="AB110">
        <v>13489573</v>
      </c>
      <c r="AC110">
        <f t="shared" si="3"/>
        <v>1.5570409213741147E-2</v>
      </c>
      <c r="AD110" s="2">
        <v>1.55704</v>
      </c>
      <c r="AE110" s="2">
        <v>155336911.19999999</v>
      </c>
      <c r="AF110" s="3">
        <f t="shared" si="4"/>
        <v>388342278</v>
      </c>
      <c r="AG110" s="3" t="str">
        <f t="shared" si="5"/>
        <v>PASS</v>
      </c>
    </row>
    <row r="111" spans="1:34" hidden="1" x14ac:dyDescent="0.3">
      <c r="A111" s="1">
        <v>43913</v>
      </c>
      <c r="B111" s="1">
        <v>43889</v>
      </c>
      <c r="C111" t="s">
        <v>31</v>
      </c>
      <c r="D111" t="s">
        <v>32</v>
      </c>
      <c r="E111" t="s">
        <v>33</v>
      </c>
      <c r="F111" t="s">
        <v>34</v>
      </c>
      <c r="G111">
        <v>1844.12</v>
      </c>
      <c r="H111">
        <v>100</v>
      </c>
      <c r="I111">
        <v>866359568</v>
      </c>
      <c r="J111">
        <v>469796</v>
      </c>
      <c r="K111">
        <v>21623</v>
      </c>
      <c r="L111" t="s">
        <v>461</v>
      </c>
      <c r="M111">
        <v>216238</v>
      </c>
      <c r="N111" t="s">
        <v>462</v>
      </c>
      <c r="P111" t="s">
        <v>463</v>
      </c>
      <c r="Q111" t="s">
        <v>38</v>
      </c>
      <c r="R111" t="s">
        <v>39</v>
      </c>
      <c r="S111" t="s">
        <v>40</v>
      </c>
      <c r="T111">
        <v>8575</v>
      </c>
      <c r="W111">
        <v>1</v>
      </c>
      <c r="X111">
        <v>5921292</v>
      </c>
      <c r="Y111">
        <v>2.11</v>
      </c>
      <c r="Z111">
        <v>1.0679768999999999</v>
      </c>
      <c r="AA111">
        <v>12493926</v>
      </c>
      <c r="AB111">
        <v>13343225</v>
      </c>
      <c r="AC111">
        <f t="shared" si="3"/>
        <v>1.5401486279886044E-2</v>
      </c>
      <c r="AD111" s="2">
        <v>1.5401499999999999</v>
      </c>
      <c r="AE111" s="2">
        <v>40415575.359999999</v>
      </c>
      <c r="AF111" s="3">
        <f t="shared" si="4"/>
        <v>101038938.40000001</v>
      </c>
      <c r="AG111" s="3" t="str">
        <f t="shared" si="5"/>
        <v>PASS</v>
      </c>
    </row>
    <row r="112" spans="1:34" x14ac:dyDescent="0.3">
      <c r="A112" s="1">
        <v>43913</v>
      </c>
      <c r="B112" s="1">
        <v>43889</v>
      </c>
      <c r="C112" t="s">
        <v>31</v>
      </c>
      <c r="D112" t="s">
        <v>32</v>
      </c>
      <c r="E112" t="s">
        <v>33</v>
      </c>
      <c r="F112" t="s">
        <v>34</v>
      </c>
      <c r="G112">
        <v>1844.12</v>
      </c>
      <c r="H112">
        <v>100</v>
      </c>
      <c r="I112">
        <v>866359568</v>
      </c>
      <c r="J112">
        <v>469796</v>
      </c>
      <c r="K112">
        <v>616400</v>
      </c>
      <c r="L112" t="s">
        <v>55</v>
      </c>
      <c r="M112">
        <v>6574071</v>
      </c>
      <c r="N112" t="s">
        <v>56</v>
      </c>
      <c r="P112" t="s">
        <v>57</v>
      </c>
      <c r="Q112" t="s">
        <v>58</v>
      </c>
      <c r="R112" t="s">
        <v>59</v>
      </c>
      <c r="S112" t="s">
        <v>60</v>
      </c>
      <c r="T112">
        <v>6535</v>
      </c>
      <c r="W112">
        <v>1</v>
      </c>
      <c r="X112">
        <v>27380405</v>
      </c>
      <c r="Y112">
        <v>3.92</v>
      </c>
      <c r="Z112">
        <v>0.11983439999999999</v>
      </c>
      <c r="AA112">
        <v>107331188</v>
      </c>
      <c r="AB112">
        <v>12861967</v>
      </c>
      <c r="AC112">
        <f t="shared" si="3"/>
        <v>1.4845991751083195E-2</v>
      </c>
      <c r="AD112" s="2">
        <v>1.4845999999999999</v>
      </c>
      <c r="AE112" s="2">
        <v>3862735.5109999999</v>
      </c>
      <c r="AF112" s="3">
        <f t="shared" si="4"/>
        <v>9656838.7774999999</v>
      </c>
      <c r="AG112" s="3" t="str">
        <f t="shared" si="5"/>
        <v>NO</v>
      </c>
      <c r="AH112">
        <f>AD112*0.01*1000000000/AF112-1</f>
        <v>0.53735609986474175</v>
      </c>
    </row>
    <row r="113" spans="1:34" hidden="1" x14ac:dyDescent="0.3">
      <c r="A113" s="1">
        <v>43913</v>
      </c>
      <c r="B113" s="1">
        <v>43889</v>
      </c>
      <c r="C113" t="s">
        <v>31</v>
      </c>
      <c r="D113" t="s">
        <v>32</v>
      </c>
      <c r="E113" t="s">
        <v>33</v>
      </c>
      <c r="F113" t="s">
        <v>34</v>
      </c>
      <c r="G113">
        <v>1844.12</v>
      </c>
      <c r="H113">
        <v>100</v>
      </c>
      <c r="I113">
        <v>866359568</v>
      </c>
      <c r="J113">
        <v>469796</v>
      </c>
      <c r="K113">
        <v>609128</v>
      </c>
      <c r="L113" t="s">
        <v>47</v>
      </c>
      <c r="M113">
        <v>6091280</v>
      </c>
      <c r="N113" t="s">
        <v>48</v>
      </c>
      <c r="P113" t="s">
        <v>49</v>
      </c>
      <c r="Q113" t="s">
        <v>44</v>
      </c>
      <c r="R113" t="s">
        <v>45</v>
      </c>
      <c r="S113" t="s">
        <v>46</v>
      </c>
      <c r="T113">
        <v>8355</v>
      </c>
      <c r="W113">
        <v>1</v>
      </c>
      <c r="X113">
        <v>4121234</v>
      </c>
      <c r="Y113">
        <v>5.67</v>
      </c>
      <c r="Z113">
        <v>0.53491690000000003</v>
      </c>
      <c r="AA113">
        <v>23367397</v>
      </c>
      <c r="AB113">
        <v>12499615</v>
      </c>
      <c r="AC113">
        <f t="shared" si="3"/>
        <v>1.4427745086091091E-2</v>
      </c>
      <c r="AD113" s="2">
        <v>1.4427700000000001</v>
      </c>
      <c r="AE113" s="2">
        <v>13843587.93</v>
      </c>
      <c r="AF113" s="3">
        <f t="shared" si="4"/>
        <v>34608969.825000003</v>
      </c>
      <c r="AG113" s="3" t="str">
        <f t="shared" si="5"/>
        <v>PASS</v>
      </c>
    </row>
    <row r="114" spans="1:34" hidden="1" x14ac:dyDescent="0.3">
      <c r="A114" s="1">
        <v>43913</v>
      </c>
      <c r="B114" s="1">
        <v>43889</v>
      </c>
      <c r="C114" t="s">
        <v>31</v>
      </c>
      <c r="D114" t="s">
        <v>32</v>
      </c>
      <c r="E114" t="s">
        <v>33</v>
      </c>
      <c r="F114" t="s">
        <v>34</v>
      </c>
      <c r="G114">
        <v>1844.12</v>
      </c>
      <c r="H114">
        <v>100</v>
      </c>
      <c r="I114">
        <v>866359568</v>
      </c>
      <c r="J114">
        <v>469796</v>
      </c>
      <c r="K114" t="s">
        <v>464</v>
      </c>
      <c r="L114" t="s">
        <v>465</v>
      </c>
      <c r="M114" t="s">
        <v>466</v>
      </c>
      <c r="N114" t="s">
        <v>467</v>
      </c>
      <c r="P114" t="s">
        <v>468</v>
      </c>
      <c r="Q114" t="s">
        <v>452</v>
      </c>
      <c r="R114" t="s">
        <v>34</v>
      </c>
      <c r="S114" t="s">
        <v>104</v>
      </c>
      <c r="T114">
        <v>8575</v>
      </c>
      <c r="W114">
        <v>1</v>
      </c>
      <c r="X114">
        <v>583079</v>
      </c>
      <c r="Y114">
        <v>21.41</v>
      </c>
      <c r="Z114">
        <v>1</v>
      </c>
      <c r="AA114">
        <v>12483721</v>
      </c>
      <c r="AB114">
        <v>12483721</v>
      </c>
      <c r="AC114">
        <f t="shared" si="3"/>
        <v>1.4409399354610695E-2</v>
      </c>
      <c r="AD114" s="2">
        <v>1.4409400000000001</v>
      </c>
      <c r="AE114" s="2">
        <v>36976316.119999997</v>
      </c>
      <c r="AF114" s="3">
        <f t="shared" si="4"/>
        <v>92440790.299999997</v>
      </c>
      <c r="AG114" s="3" t="str">
        <f t="shared" si="5"/>
        <v>PASS</v>
      </c>
    </row>
    <row r="115" spans="1:34" x14ac:dyDescent="0.3">
      <c r="A115" s="1">
        <v>43913</v>
      </c>
      <c r="B115" s="1">
        <v>43889</v>
      </c>
      <c r="C115" t="s">
        <v>31</v>
      </c>
      <c r="D115" t="s">
        <v>32</v>
      </c>
      <c r="E115" t="s">
        <v>33</v>
      </c>
      <c r="F115" t="s">
        <v>34</v>
      </c>
      <c r="G115">
        <v>1844.12</v>
      </c>
      <c r="H115">
        <v>100</v>
      </c>
      <c r="I115">
        <v>866359568</v>
      </c>
      <c r="J115">
        <v>469796</v>
      </c>
      <c r="K115" t="s">
        <v>469</v>
      </c>
      <c r="L115" t="s">
        <v>470</v>
      </c>
      <c r="M115">
        <v>5756030</v>
      </c>
      <c r="N115" t="s">
        <v>471</v>
      </c>
      <c r="P115" t="s">
        <v>472</v>
      </c>
      <c r="Q115" t="s">
        <v>108</v>
      </c>
      <c r="R115" t="s">
        <v>34</v>
      </c>
      <c r="S115" t="s">
        <v>109</v>
      </c>
      <c r="T115">
        <v>3353</v>
      </c>
      <c r="W115">
        <v>1</v>
      </c>
      <c r="X115">
        <v>352535</v>
      </c>
      <c r="Y115">
        <v>34.42</v>
      </c>
      <c r="Z115">
        <v>1</v>
      </c>
      <c r="AA115">
        <v>12134255</v>
      </c>
      <c r="AB115">
        <v>12134255</v>
      </c>
      <c r="AC115">
        <f t="shared" si="3"/>
        <v>1.4006026421583884E-2</v>
      </c>
      <c r="AD115" s="2">
        <v>1.4006000000000001</v>
      </c>
      <c r="AE115" s="2">
        <v>4838556.3679999998</v>
      </c>
      <c r="AF115" s="3">
        <f t="shared" si="4"/>
        <v>12096390.92</v>
      </c>
      <c r="AG115" s="3" t="str">
        <f t="shared" si="5"/>
        <v>NO</v>
      </c>
      <c r="AH115">
        <f t="shared" ref="AH115:AH116" si="6">AD115*0.01*1000000000/AF115-1</f>
        <v>0.15786601909852971</v>
      </c>
    </row>
    <row r="116" spans="1:34" x14ac:dyDescent="0.3">
      <c r="A116" s="1">
        <v>43913</v>
      </c>
      <c r="B116" s="1">
        <v>43889</v>
      </c>
      <c r="C116" t="s">
        <v>31</v>
      </c>
      <c r="D116" t="s">
        <v>32</v>
      </c>
      <c r="E116" t="s">
        <v>33</v>
      </c>
      <c r="F116" t="s">
        <v>34</v>
      </c>
      <c r="G116">
        <v>1844.12</v>
      </c>
      <c r="H116">
        <v>100</v>
      </c>
      <c r="I116">
        <v>866359568</v>
      </c>
      <c r="J116">
        <v>469796</v>
      </c>
      <c r="K116">
        <v>656835</v>
      </c>
      <c r="L116" t="s">
        <v>269</v>
      </c>
      <c r="M116">
        <v>6568353</v>
      </c>
      <c r="N116" t="s">
        <v>270</v>
      </c>
      <c r="P116" t="s">
        <v>271</v>
      </c>
      <c r="Q116" t="s">
        <v>58</v>
      </c>
      <c r="R116" t="s">
        <v>59</v>
      </c>
      <c r="S116" t="s">
        <v>60</v>
      </c>
      <c r="T116">
        <v>2357</v>
      </c>
      <c r="W116">
        <v>1</v>
      </c>
      <c r="X116">
        <v>13042125</v>
      </c>
      <c r="Y116">
        <v>7.44</v>
      </c>
      <c r="Z116">
        <v>0.11983439999999999</v>
      </c>
      <c r="AA116">
        <v>97033410</v>
      </c>
      <c r="AB116">
        <v>11627940</v>
      </c>
      <c r="AC116">
        <f t="shared" si="3"/>
        <v>1.3421609721288379E-2</v>
      </c>
      <c r="AD116" s="2">
        <v>1.34216</v>
      </c>
      <c r="AE116" s="2">
        <v>3425362.6060000001</v>
      </c>
      <c r="AF116" s="3">
        <f t="shared" si="4"/>
        <v>8563406.5150000006</v>
      </c>
      <c r="AG116" s="3" t="str">
        <f t="shared" si="5"/>
        <v>NO</v>
      </c>
      <c r="AH116">
        <f t="shared" si="6"/>
        <v>0.56732019862541816</v>
      </c>
    </row>
    <row r="117" spans="1:34" hidden="1" x14ac:dyDescent="0.3">
      <c r="A117" s="1">
        <v>43913</v>
      </c>
      <c r="B117" s="1">
        <v>43889</v>
      </c>
      <c r="C117" t="s">
        <v>31</v>
      </c>
      <c r="D117" t="s">
        <v>32</v>
      </c>
      <c r="E117" t="s">
        <v>33</v>
      </c>
      <c r="F117" t="s">
        <v>34</v>
      </c>
      <c r="G117">
        <v>1844.12</v>
      </c>
      <c r="H117">
        <v>100</v>
      </c>
      <c r="I117">
        <v>866359568</v>
      </c>
      <c r="J117">
        <v>469796</v>
      </c>
      <c r="K117">
        <v>481775</v>
      </c>
      <c r="L117" t="s">
        <v>62</v>
      </c>
      <c r="M117">
        <v>5966516</v>
      </c>
      <c r="N117" t="s">
        <v>63</v>
      </c>
      <c r="P117" t="s">
        <v>64</v>
      </c>
      <c r="Q117" t="s">
        <v>65</v>
      </c>
      <c r="R117" t="s">
        <v>34</v>
      </c>
      <c r="S117" t="s">
        <v>66</v>
      </c>
      <c r="T117">
        <v>8355</v>
      </c>
      <c r="W117">
        <v>1</v>
      </c>
      <c r="X117">
        <v>841563</v>
      </c>
      <c r="Y117">
        <v>13.782</v>
      </c>
      <c r="Z117">
        <v>1</v>
      </c>
      <c r="AA117">
        <v>11598421</v>
      </c>
      <c r="AB117">
        <v>11598421</v>
      </c>
      <c r="AC117">
        <f t="shared" si="3"/>
        <v>1.3387537263280966E-2</v>
      </c>
      <c r="AD117" s="2">
        <v>1.3387500000000001</v>
      </c>
      <c r="AE117" s="2">
        <v>116547285.8</v>
      </c>
      <c r="AF117" s="3">
        <f t="shared" si="4"/>
        <v>291368214.5</v>
      </c>
      <c r="AG117" s="3" t="str">
        <f t="shared" si="5"/>
        <v>PASS</v>
      </c>
    </row>
    <row r="118" spans="1:34" hidden="1" x14ac:dyDescent="0.3">
      <c r="A118" s="1">
        <v>43913</v>
      </c>
      <c r="B118" s="1">
        <v>43889</v>
      </c>
      <c r="C118" t="s">
        <v>31</v>
      </c>
      <c r="D118" t="s">
        <v>32</v>
      </c>
      <c r="E118" t="s">
        <v>33</v>
      </c>
      <c r="F118" t="s">
        <v>34</v>
      </c>
      <c r="G118">
        <v>1844.12</v>
      </c>
      <c r="H118">
        <v>100</v>
      </c>
      <c r="I118">
        <v>866359568</v>
      </c>
      <c r="J118">
        <v>469796</v>
      </c>
      <c r="K118" t="s">
        <v>137</v>
      </c>
      <c r="L118" t="s">
        <v>138</v>
      </c>
      <c r="M118" t="s">
        <v>139</v>
      </c>
      <c r="N118" t="s">
        <v>140</v>
      </c>
      <c r="P118" t="s">
        <v>141</v>
      </c>
      <c r="Q118" t="s">
        <v>142</v>
      </c>
      <c r="R118" t="s">
        <v>34</v>
      </c>
      <c r="S118" t="s">
        <v>143</v>
      </c>
      <c r="T118">
        <v>6535</v>
      </c>
      <c r="W118">
        <v>1</v>
      </c>
      <c r="X118">
        <v>572221</v>
      </c>
      <c r="Y118">
        <v>19.399999999999999</v>
      </c>
      <c r="Z118">
        <v>1</v>
      </c>
      <c r="AA118">
        <v>11101087</v>
      </c>
      <c r="AB118">
        <v>11101087</v>
      </c>
      <c r="AC118">
        <f t="shared" si="3"/>
        <v>1.2813486928558975E-2</v>
      </c>
      <c r="AD118" s="2">
        <v>1.28135</v>
      </c>
      <c r="AE118" s="2">
        <v>19132924.300000001</v>
      </c>
      <c r="AF118" s="3">
        <f t="shared" si="4"/>
        <v>47832310.75</v>
      </c>
      <c r="AG118" s="3" t="str">
        <f t="shared" si="5"/>
        <v>PASS</v>
      </c>
    </row>
    <row r="119" spans="1:34" hidden="1" x14ac:dyDescent="0.3">
      <c r="A119" s="1">
        <v>43913</v>
      </c>
      <c r="B119" s="1">
        <v>43889</v>
      </c>
      <c r="C119" t="s">
        <v>31</v>
      </c>
      <c r="D119" t="s">
        <v>32</v>
      </c>
      <c r="E119" t="s">
        <v>33</v>
      </c>
      <c r="F119" t="s">
        <v>34</v>
      </c>
      <c r="G119">
        <v>1844.12</v>
      </c>
      <c r="H119">
        <v>100</v>
      </c>
      <c r="I119">
        <v>866359568</v>
      </c>
      <c r="J119">
        <v>469796</v>
      </c>
      <c r="K119">
        <v>647453</v>
      </c>
      <c r="L119" t="s">
        <v>224</v>
      </c>
      <c r="M119">
        <v>6474535</v>
      </c>
      <c r="N119" t="s">
        <v>225</v>
      </c>
      <c r="P119" t="s">
        <v>226</v>
      </c>
      <c r="Q119" t="s">
        <v>205</v>
      </c>
      <c r="R119" t="s">
        <v>206</v>
      </c>
      <c r="S119" t="s">
        <v>207</v>
      </c>
      <c r="T119">
        <v>3785</v>
      </c>
      <c r="W119">
        <v>1</v>
      </c>
      <c r="X119">
        <v>694814</v>
      </c>
      <c r="Y119">
        <v>1905</v>
      </c>
      <c r="Z119">
        <v>8.3462999999999992E-3</v>
      </c>
      <c r="AA119">
        <v>1323620670</v>
      </c>
      <c r="AB119">
        <v>11047335</v>
      </c>
      <c r="AC119">
        <f t="shared" si="3"/>
        <v>1.2751443405309053E-2</v>
      </c>
      <c r="AD119" s="2">
        <v>1.2751399999999999</v>
      </c>
      <c r="AE119" s="2">
        <v>110092485.09999999</v>
      </c>
      <c r="AF119" s="3">
        <f t="shared" si="4"/>
        <v>275231212.75</v>
      </c>
      <c r="AG119" s="3" t="str">
        <f t="shared" si="5"/>
        <v>PASS</v>
      </c>
    </row>
    <row r="120" spans="1:34" hidden="1" x14ac:dyDescent="0.3">
      <c r="A120" s="1">
        <v>43913</v>
      </c>
      <c r="B120" s="1">
        <v>43889</v>
      </c>
      <c r="C120" t="s">
        <v>31</v>
      </c>
      <c r="D120" t="s">
        <v>32</v>
      </c>
      <c r="E120" t="s">
        <v>33</v>
      </c>
      <c r="F120" t="s">
        <v>34</v>
      </c>
      <c r="G120">
        <v>1844.12</v>
      </c>
      <c r="H120">
        <v>100</v>
      </c>
      <c r="I120">
        <v>866359568</v>
      </c>
      <c r="J120">
        <v>469796</v>
      </c>
      <c r="K120">
        <v>407228</v>
      </c>
      <c r="L120" t="s">
        <v>191</v>
      </c>
      <c r="M120">
        <v>5705946</v>
      </c>
      <c r="N120" t="s">
        <v>192</v>
      </c>
      <c r="P120" t="s">
        <v>193</v>
      </c>
      <c r="Q120" t="s">
        <v>194</v>
      </c>
      <c r="R120" t="s">
        <v>34</v>
      </c>
      <c r="S120" t="s">
        <v>195</v>
      </c>
      <c r="T120">
        <v>8355</v>
      </c>
      <c r="W120">
        <v>1</v>
      </c>
      <c r="X120">
        <v>5194352</v>
      </c>
      <c r="Y120">
        <v>2.1150000000000002</v>
      </c>
      <c r="Z120">
        <v>1</v>
      </c>
      <c r="AA120">
        <v>10986054</v>
      </c>
      <c r="AB120">
        <v>10986054</v>
      </c>
      <c r="AC120">
        <f t="shared" si="3"/>
        <v>1.2680709494974955E-2</v>
      </c>
      <c r="AD120" s="2">
        <v>1.26807</v>
      </c>
      <c r="AE120" s="2">
        <v>154767148.19999999</v>
      </c>
      <c r="AF120" s="3">
        <f t="shared" si="4"/>
        <v>386917870.5</v>
      </c>
      <c r="AG120" s="3" t="str">
        <f t="shared" si="5"/>
        <v>PASS</v>
      </c>
    </row>
    <row r="121" spans="1:34" hidden="1" x14ac:dyDescent="0.3">
      <c r="A121" s="1">
        <v>43913</v>
      </c>
      <c r="B121" s="1">
        <v>43889</v>
      </c>
      <c r="C121" t="s">
        <v>31</v>
      </c>
      <c r="D121" t="s">
        <v>32</v>
      </c>
      <c r="E121" t="s">
        <v>33</v>
      </c>
      <c r="F121" t="s">
        <v>34</v>
      </c>
      <c r="G121">
        <v>1844.12</v>
      </c>
      <c r="H121">
        <v>100</v>
      </c>
      <c r="I121">
        <v>866359568</v>
      </c>
      <c r="J121">
        <v>469796</v>
      </c>
      <c r="K121">
        <v>426292</v>
      </c>
      <c r="L121" t="s">
        <v>473</v>
      </c>
      <c r="M121">
        <v>4588825</v>
      </c>
      <c r="N121" t="s">
        <v>474</v>
      </c>
      <c r="P121" t="s">
        <v>475</v>
      </c>
      <c r="Q121" t="s">
        <v>476</v>
      </c>
      <c r="R121" t="s">
        <v>477</v>
      </c>
      <c r="S121" t="s">
        <v>478</v>
      </c>
      <c r="T121">
        <v>8355</v>
      </c>
      <c r="W121">
        <v>1</v>
      </c>
      <c r="X121">
        <v>1204423</v>
      </c>
      <c r="Y121">
        <v>68.040000000000006</v>
      </c>
      <c r="Z121">
        <v>0.13386619999999999</v>
      </c>
      <c r="AA121">
        <v>81948941</v>
      </c>
      <c r="AB121">
        <v>10970193</v>
      </c>
      <c r="AC121">
        <f t="shared" si="3"/>
        <v>1.2662401853914771E-2</v>
      </c>
      <c r="AD121" s="2">
        <v>1.26624</v>
      </c>
      <c r="AE121" s="2">
        <v>40661336.850000001</v>
      </c>
      <c r="AF121" s="3">
        <f t="shared" si="4"/>
        <v>101653342.125</v>
      </c>
      <c r="AG121" s="3" t="str">
        <f t="shared" si="5"/>
        <v>PASS</v>
      </c>
    </row>
    <row r="122" spans="1:34" hidden="1" x14ac:dyDescent="0.3">
      <c r="A122" s="1">
        <v>43913</v>
      </c>
      <c r="B122" s="1">
        <v>43889</v>
      </c>
      <c r="C122" t="s">
        <v>31</v>
      </c>
      <c r="D122" t="s">
        <v>32</v>
      </c>
      <c r="E122" t="s">
        <v>33</v>
      </c>
      <c r="F122" t="s">
        <v>34</v>
      </c>
      <c r="G122">
        <v>1844.12</v>
      </c>
      <c r="H122">
        <v>100</v>
      </c>
      <c r="I122">
        <v>866359568</v>
      </c>
      <c r="J122">
        <v>469796</v>
      </c>
      <c r="K122" t="s">
        <v>95</v>
      </c>
      <c r="L122" t="s">
        <v>96</v>
      </c>
      <c r="M122" t="s">
        <v>97</v>
      </c>
      <c r="N122" t="s">
        <v>98</v>
      </c>
      <c r="P122" t="s">
        <v>99</v>
      </c>
      <c r="Q122" t="s">
        <v>58</v>
      </c>
      <c r="R122" t="s">
        <v>59</v>
      </c>
      <c r="S122" t="s">
        <v>60</v>
      </c>
      <c r="T122">
        <v>3355</v>
      </c>
      <c r="W122">
        <v>1</v>
      </c>
      <c r="X122">
        <v>11015846</v>
      </c>
      <c r="Y122">
        <v>8.1999999999999993</v>
      </c>
      <c r="Z122">
        <v>0.11983439999999999</v>
      </c>
      <c r="AA122">
        <v>90329937</v>
      </c>
      <c r="AB122">
        <v>10824634</v>
      </c>
      <c r="AC122">
        <f t="shared" si="3"/>
        <v>1.2494389627379287E-2</v>
      </c>
      <c r="AD122" s="2">
        <v>1.2494400000000001</v>
      </c>
      <c r="AE122" s="2">
        <v>10016037.82</v>
      </c>
      <c r="AF122" s="3">
        <f t="shared" si="4"/>
        <v>25040094.550000001</v>
      </c>
      <c r="AG122" s="3" t="str">
        <f t="shared" si="5"/>
        <v>PASS</v>
      </c>
    </row>
    <row r="123" spans="1:34" x14ac:dyDescent="0.3">
      <c r="A123" s="1">
        <v>43913</v>
      </c>
      <c r="B123" s="1">
        <v>43889</v>
      </c>
      <c r="C123" t="s">
        <v>31</v>
      </c>
      <c r="D123" t="s">
        <v>32</v>
      </c>
      <c r="E123" t="s">
        <v>33</v>
      </c>
      <c r="F123" t="s">
        <v>34</v>
      </c>
      <c r="G123">
        <v>1844.12</v>
      </c>
      <c r="H123">
        <v>100</v>
      </c>
      <c r="I123">
        <v>866359568</v>
      </c>
      <c r="J123">
        <v>469796</v>
      </c>
      <c r="K123">
        <v>698899</v>
      </c>
      <c r="L123" t="s">
        <v>78</v>
      </c>
      <c r="M123">
        <v>6586537</v>
      </c>
      <c r="N123" t="s">
        <v>79</v>
      </c>
      <c r="P123" t="s">
        <v>80</v>
      </c>
      <c r="Q123" t="s">
        <v>58</v>
      </c>
      <c r="R123" t="s">
        <v>59</v>
      </c>
      <c r="S123" t="s">
        <v>60</v>
      </c>
      <c r="T123">
        <v>3765</v>
      </c>
      <c r="W123">
        <v>1</v>
      </c>
      <c r="X123">
        <v>9002436</v>
      </c>
      <c r="Y123">
        <v>10</v>
      </c>
      <c r="Z123">
        <v>0.11983439999999999</v>
      </c>
      <c r="AA123">
        <v>90024360</v>
      </c>
      <c r="AB123">
        <v>10788015</v>
      </c>
      <c r="AC123">
        <f t="shared" si="3"/>
        <v>1.2452121957750457E-2</v>
      </c>
      <c r="AD123" s="2">
        <v>1.2452099999999999</v>
      </c>
      <c r="AE123" s="2">
        <v>3647815.699</v>
      </c>
      <c r="AF123" s="3">
        <f t="shared" si="4"/>
        <v>9119539.2475000005</v>
      </c>
      <c r="AG123" s="3" t="str">
        <f t="shared" si="5"/>
        <v>NO</v>
      </c>
      <c r="AH123">
        <f>AD123*0.01*1000000000/AF123-1</f>
        <v>0.36543082518270587</v>
      </c>
    </row>
    <row r="124" spans="1:34" hidden="1" x14ac:dyDescent="0.3">
      <c r="A124" s="1">
        <v>43913</v>
      </c>
      <c r="B124" s="1">
        <v>43889</v>
      </c>
      <c r="C124" t="s">
        <v>31</v>
      </c>
      <c r="D124" t="s">
        <v>32</v>
      </c>
      <c r="E124" t="s">
        <v>33</v>
      </c>
      <c r="F124" t="s">
        <v>34</v>
      </c>
      <c r="G124">
        <v>1844.12</v>
      </c>
      <c r="H124">
        <v>100</v>
      </c>
      <c r="I124">
        <v>866359568</v>
      </c>
      <c r="J124">
        <v>469796</v>
      </c>
      <c r="K124">
        <v>648631</v>
      </c>
      <c r="L124" t="s">
        <v>479</v>
      </c>
      <c r="M124">
        <v>6486314</v>
      </c>
      <c r="N124" t="s">
        <v>480</v>
      </c>
      <c r="P124" t="s">
        <v>481</v>
      </c>
      <c r="Q124" t="s">
        <v>58</v>
      </c>
      <c r="R124" t="s">
        <v>59</v>
      </c>
      <c r="S124" t="s">
        <v>60</v>
      </c>
      <c r="T124">
        <v>8633</v>
      </c>
      <c r="W124">
        <v>1</v>
      </c>
      <c r="X124">
        <v>5075267</v>
      </c>
      <c r="Y124">
        <v>17.600000000000001</v>
      </c>
      <c r="Z124">
        <v>0.11983439999999999</v>
      </c>
      <c r="AA124">
        <v>89324699</v>
      </c>
      <c r="AB124">
        <v>10704172</v>
      </c>
      <c r="AC124">
        <f t="shared" si="3"/>
        <v>1.2355345742542777E-2</v>
      </c>
      <c r="AD124" s="2">
        <v>1.23553</v>
      </c>
      <c r="AE124" s="2">
        <v>6743871.7180000003</v>
      </c>
      <c r="AF124" s="3">
        <f t="shared" si="4"/>
        <v>16859679.295000002</v>
      </c>
      <c r="AG124" s="3" t="str">
        <f t="shared" si="5"/>
        <v>PASS</v>
      </c>
    </row>
    <row r="125" spans="1:34" hidden="1" x14ac:dyDescent="0.3">
      <c r="A125" s="1">
        <v>43913</v>
      </c>
      <c r="B125" s="1">
        <v>43889</v>
      </c>
      <c r="C125" t="s">
        <v>31</v>
      </c>
      <c r="D125" t="s">
        <v>32</v>
      </c>
      <c r="E125" t="s">
        <v>33</v>
      </c>
      <c r="F125" t="s">
        <v>34</v>
      </c>
      <c r="G125">
        <v>1844.12</v>
      </c>
      <c r="H125">
        <v>100</v>
      </c>
      <c r="I125">
        <v>866359568</v>
      </c>
      <c r="J125">
        <v>469796</v>
      </c>
      <c r="K125">
        <v>681182</v>
      </c>
      <c r="L125" t="s">
        <v>295</v>
      </c>
      <c r="M125" t="s">
        <v>296</v>
      </c>
      <c r="N125" t="s">
        <v>297</v>
      </c>
      <c r="P125" t="s">
        <v>298</v>
      </c>
      <c r="Q125" t="s">
        <v>75</v>
      </c>
      <c r="R125" t="s">
        <v>76</v>
      </c>
      <c r="S125" t="s">
        <v>77</v>
      </c>
      <c r="T125">
        <v>5557</v>
      </c>
      <c r="W125">
        <v>1</v>
      </c>
      <c r="X125">
        <v>10070243</v>
      </c>
      <c r="Y125">
        <v>1.65</v>
      </c>
      <c r="Z125">
        <v>0.63659809999999994</v>
      </c>
      <c r="AA125">
        <v>16615901</v>
      </c>
      <c r="AB125">
        <v>10577651</v>
      </c>
      <c r="AC125">
        <f t="shared" si="3"/>
        <v>1.2209308225704273E-2</v>
      </c>
      <c r="AD125" s="2">
        <v>1.2209300000000001</v>
      </c>
      <c r="AE125" s="2">
        <v>6875257.8940000003</v>
      </c>
      <c r="AF125" s="3">
        <f t="shared" si="4"/>
        <v>17188144.734999999</v>
      </c>
      <c r="AG125" s="3" t="str">
        <f t="shared" si="5"/>
        <v>PASS</v>
      </c>
    </row>
    <row r="126" spans="1:34" hidden="1" x14ac:dyDescent="0.3">
      <c r="A126" s="1">
        <v>43913</v>
      </c>
      <c r="B126" s="1">
        <v>43889</v>
      </c>
      <c r="C126" t="s">
        <v>31</v>
      </c>
      <c r="D126" t="s">
        <v>32</v>
      </c>
      <c r="E126" t="s">
        <v>33</v>
      </c>
      <c r="F126" t="s">
        <v>34</v>
      </c>
      <c r="G126">
        <v>1844.12</v>
      </c>
      <c r="H126">
        <v>100</v>
      </c>
      <c r="I126">
        <v>866359568</v>
      </c>
      <c r="J126">
        <v>469796</v>
      </c>
      <c r="K126">
        <v>490541</v>
      </c>
      <c r="L126" t="s">
        <v>280</v>
      </c>
      <c r="M126" t="s">
        <v>281</v>
      </c>
      <c r="N126" t="s">
        <v>282</v>
      </c>
      <c r="P126" t="s">
        <v>283</v>
      </c>
      <c r="Q126" t="s">
        <v>65</v>
      </c>
      <c r="R126" t="s">
        <v>34</v>
      </c>
      <c r="S126" t="s">
        <v>66</v>
      </c>
      <c r="T126">
        <v>537</v>
      </c>
      <c r="W126">
        <v>1</v>
      </c>
      <c r="X126">
        <v>396805</v>
      </c>
      <c r="Y126">
        <v>26.5</v>
      </c>
      <c r="Z126">
        <v>1</v>
      </c>
      <c r="AA126">
        <v>10515333</v>
      </c>
      <c r="AB126">
        <v>10515333</v>
      </c>
      <c r="AC126">
        <f t="shared" si="3"/>
        <v>1.2137377352771385E-2</v>
      </c>
      <c r="AD126" s="2">
        <v>1.21374</v>
      </c>
      <c r="AE126" s="2">
        <v>259972701.69999999</v>
      </c>
      <c r="AF126" s="3">
        <f t="shared" si="4"/>
        <v>649931754.25</v>
      </c>
      <c r="AG126" s="3" t="str">
        <f t="shared" si="5"/>
        <v>PASS</v>
      </c>
    </row>
    <row r="127" spans="1:34" hidden="1" x14ac:dyDescent="0.3">
      <c r="A127" s="1">
        <v>43913</v>
      </c>
      <c r="B127" s="1">
        <v>43889</v>
      </c>
      <c r="C127" t="s">
        <v>31</v>
      </c>
      <c r="D127" t="s">
        <v>32</v>
      </c>
      <c r="E127" t="s">
        <v>33</v>
      </c>
      <c r="F127" t="s">
        <v>34</v>
      </c>
      <c r="G127">
        <v>1844.12</v>
      </c>
      <c r="H127">
        <v>100</v>
      </c>
      <c r="I127">
        <v>866359568</v>
      </c>
      <c r="J127">
        <v>469796</v>
      </c>
      <c r="K127">
        <v>79087</v>
      </c>
      <c r="L127" t="s">
        <v>35</v>
      </c>
      <c r="M127">
        <v>790873</v>
      </c>
      <c r="N127" t="s">
        <v>36</v>
      </c>
      <c r="P127" t="s">
        <v>37</v>
      </c>
      <c r="Q127" t="s">
        <v>38</v>
      </c>
      <c r="R127" t="s">
        <v>39</v>
      </c>
      <c r="S127" t="s">
        <v>40</v>
      </c>
      <c r="T127">
        <v>7535</v>
      </c>
      <c r="W127">
        <v>1</v>
      </c>
      <c r="X127">
        <v>905673</v>
      </c>
      <c r="Y127">
        <v>10.725</v>
      </c>
      <c r="Z127">
        <v>1.0679768999999999</v>
      </c>
      <c r="AA127">
        <v>9713343</v>
      </c>
      <c r="AB127">
        <v>10373626</v>
      </c>
      <c r="AC127">
        <f t="shared" si="3"/>
        <v>1.1973811317104309E-2</v>
      </c>
      <c r="AD127" s="2">
        <v>1.1973800000000001</v>
      </c>
      <c r="AE127" s="2">
        <v>60339338.810000002</v>
      </c>
      <c r="AF127" s="3">
        <f t="shared" si="4"/>
        <v>150848347.02500001</v>
      </c>
      <c r="AG127" s="3" t="str">
        <f t="shared" si="5"/>
        <v>PASS</v>
      </c>
    </row>
    <row r="128" spans="1:34" hidden="1" x14ac:dyDescent="0.3">
      <c r="A128" s="1">
        <v>43913</v>
      </c>
      <c r="B128" s="1">
        <v>43889</v>
      </c>
      <c r="C128" t="s">
        <v>31</v>
      </c>
      <c r="D128" t="s">
        <v>32</v>
      </c>
      <c r="E128" t="s">
        <v>33</v>
      </c>
      <c r="F128" t="s">
        <v>34</v>
      </c>
      <c r="G128">
        <v>1844.12</v>
      </c>
      <c r="H128">
        <v>100</v>
      </c>
      <c r="I128">
        <v>866359568</v>
      </c>
      <c r="J128">
        <v>469796</v>
      </c>
      <c r="K128">
        <v>681075</v>
      </c>
      <c r="L128" t="s">
        <v>71</v>
      </c>
      <c r="M128" t="s">
        <v>72</v>
      </c>
      <c r="N128" t="s">
        <v>73</v>
      </c>
      <c r="P128" t="s">
        <v>74</v>
      </c>
      <c r="Q128" t="s">
        <v>75</v>
      </c>
      <c r="R128" t="s">
        <v>76</v>
      </c>
      <c r="S128" t="s">
        <v>77</v>
      </c>
      <c r="T128">
        <v>6575</v>
      </c>
      <c r="W128">
        <v>1</v>
      </c>
      <c r="X128">
        <v>7034042</v>
      </c>
      <c r="Y128">
        <v>2.2799999999999998</v>
      </c>
      <c r="Z128">
        <v>0.63659809999999994</v>
      </c>
      <c r="AA128">
        <v>16037616</v>
      </c>
      <c r="AB128">
        <v>10209516</v>
      </c>
      <c r="AC128">
        <f t="shared" si="3"/>
        <v>1.1784386503133766E-2</v>
      </c>
      <c r="AD128" s="2">
        <v>1.1784399999999999</v>
      </c>
      <c r="AE128" s="2">
        <v>56473020.740000002</v>
      </c>
      <c r="AF128" s="3">
        <f t="shared" si="4"/>
        <v>141182551.84999999</v>
      </c>
      <c r="AG128" s="3" t="str">
        <f t="shared" si="5"/>
        <v>PASS</v>
      </c>
    </row>
    <row r="129" spans="1:33" hidden="1" x14ac:dyDescent="0.3">
      <c r="A129" s="1">
        <v>43913</v>
      </c>
      <c r="B129" s="1">
        <v>43889</v>
      </c>
      <c r="C129" t="s">
        <v>31</v>
      </c>
      <c r="D129" t="s">
        <v>32</v>
      </c>
      <c r="E129" t="s">
        <v>33</v>
      </c>
      <c r="F129" t="s">
        <v>34</v>
      </c>
      <c r="G129">
        <v>1844.12</v>
      </c>
      <c r="H129">
        <v>100</v>
      </c>
      <c r="I129">
        <v>866359568</v>
      </c>
      <c r="J129">
        <v>469796</v>
      </c>
      <c r="K129" t="s">
        <v>482</v>
      </c>
      <c r="L129" t="s">
        <v>483</v>
      </c>
      <c r="M129" t="s">
        <v>484</v>
      </c>
      <c r="N129" t="s">
        <v>485</v>
      </c>
      <c r="P129" t="s">
        <v>486</v>
      </c>
      <c r="Q129" t="s">
        <v>205</v>
      </c>
      <c r="R129" t="s">
        <v>206</v>
      </c>
      <c r="S129" t="s">
        <v>207</v>
      </c>
      <c r="T129">
        <v>533</v>
      </c>
      <c r="W129">
        <v>1</v>
      </c>
      <c r="X129">
        <v>504798</v>
      </c>
      <c r="Y129">
        <v>2414</v>
      </c>
      <c r="Z129">
        <v>8.3462999999999992E-3</v>
      </c>
      <c r="AA129">
        <v>1218582372</v>
      </c>
      <c r="AB129">
        <v>10170654</v>
      </c>
      <c r="AC129">
        <f t="shared" si="3"/>
        <v>1.1739529839185662E-2</v>
      </c>
      <c r="AD129" s="2">
        <v>1.17395</v>
      </c>
      <c r="AE129" s="2">
        <v>34164924.409999996</v>
      </c>
      <c r="AF129" s="3">
        <f t="shared" si="4"/>
        <v>85412311.024999991</v>
      </c>
      <c r="AG129" s="3" t="str">
        <f t="shared" si="5"/>
        <v>PASS</v>
      </c>
    </row>
    <row r="130" spans="1:33" hidden="1" x14ac:dyDescent="0.3">
      <c r="A130" s="1">
        <v>43913</v>
      </c>
      <c r="B130" s="1">
        <v>43889</v>
      </c>
      <c r="C130" t="s">
        <v>31</v>
      </c>
      <c r="D130" t="s">
        <v>32</v>
      </c>
      <c r="E130" t="s">
        <v>33</v>
      </c>
      <c r="F130" t="s">
        <v>34</v>
      </c>
      <c r="G130">
        <v>1844.12</v>
      </c>
      <c r="H130">
        <v>100</v>
      </c>
      <c r="I130">
        <v>866359568</v>
      </c>
      <c r="J130">
        <v>469796</v>
      </c>
      <c r="K130">
        <v>658508</v>
      </c>
      <c r="L130" t="s">
        <v>168</v>
      </c>
      <c r="M130">
        <v>6585084</v>
      </c>
      <c r="N130" t="s">
        <v>169</v>
      </c>
      <c r="P130" t="s">
        <v>170</v>
      </c>
      <c r="Q130" t="s">
        <v>44</v>
      </c>
      <c r="R130" t="s">
        <v>45</v>
      </c>
      <c r="S130" t="s">
        <v>46</v>
      </c>
      <c r="T130">
        <v>8575</v>
      </c>
      <c r="W130">
        <v>1</v>
      </c>
      <c r="X130">
        <v>2428909</v>
      </c>
      <c r="Y130">
        <v>7.81</v>
      </c>
      <c r="Z130">
        <v>0.53491690000000003</v>
      </c>
      <c r="AA130">
        <v>18969779</v>
      </c>
      <c r="AB130">
        <v>10147256</v>
      </c>
      <c r="AC130">
        <f t="shared" si="3"/>
        <v>1.1712522577000038E-2</v>
      </c>
      <c r="AD130" s="2">
        <v>1.1712499999999999</v>
      </c>
      <c r="AE130" s="2">
        <v>25047314.710000001</v>
      </c>
      <c r="AF130" s="3">
        <f t="shared" si="4"/>
        <v>62618286.775000006</v>
      </c>
      <c r="AG130" s="3" t="str">
        <f t="shared" si="5"/>
        <v>PASS</v>
      </c>
    </row>
    <row r="131" spans="1:33" hidden="1" x14ac:dyDescent="0.3">
      <c r="A131" s="1">
        <v>43913</v>
      </c>
      <c r="B131" s="1">
        <v>43889</v>
      </c>
      <c r="C131" t="s">
        <v>31</v>
      </c>
      <c r="D131" t="s">
        <v>32</v>
      </c>
      <c r="E131" t="s">
        <v>33</v>
      </c>
      <c r="F131" t="s">
        <v>34</v>
      </c>
      <c r="G131">
        <v>1844.12</v>
      </c>
      <c r="H131">
        <v>100</v>
      </c>
      <c r="I131">
        <v>866359568</v>
      </c>
      <c r="J131">
        <v>469796</v>
      </c>
      <c r="K131">
        <v>662460</v>
      </c>
      <c r="L131" t="s">
        <v>41</v>
      </c>
      <c r="M131">
        <v>6624608</v>
      </c>
      <c r="N131" t="s">
        <v>42</v>
      </c>
      <c r="P131" t="s">
        <v>43</v>
      </c>
      <c r="Q131" t="s">
        <v>44</v>
      </c>
      <c r="R131" t="s">
        <v>45</v>
      </c>
      <c r="S131" t="s">
        <v>46</v>
      </c>
      <c r="T131">
        <v>8355</v>
      </c>
      <c r="W131">
        <v>1</v>
      </c>
      <c r="X131">
        <v>1360700</v>
      </c>
      <c r="Y131">
        <v>13.88</v>
      </c>
      <c r="Z131">
        <v>0.53491690000000003</v>
      </c>
      <c r="AA131">
        <v>18886516</v>
      </c>
      <c r="AB131">
        <v>10102717</v>
      </c>
      <c r="AC131">
        <f t="shared" ref="AC131:AC194" si="7">AB131/I131</f>
        <v>1.1661113206520276E-2</v>
      </c>
      <c r="AD131" s="2">
        <v>1.16611</v>
      </c>
      <c r="AE131" s="2">
        <v>99325904.519999996</v>
      </c>
      <c r="AF131" s="3">
        <f t="shared" ref="AF131:AF194" si="8">2.5*AE131</f>
        <v>248314761.29999998</v>
      </c>
      <c r="AG131" s="3" t="str">
        <f t="shared" ref="AG131:AG194" si="9">IF(AD131*0.01*1000000000&lt;AF131,"PASS","NO")</f>
        <v>PASS</v>
      </c>
    </row>
    <row r="132" spans="1:33" hidden="1" x14ac:dyDescent="0.3">
      <c r="A132" s="1">
        <v>43913</v>
      </c>
      <c r="B132" s="1">
        <v>43889</v>
      </c>
      <c r="C132" t="s">
        <v>31</v>
      </c>
      <c r="D132" t="s">
        <v>32</v>
      </c>
      <c r="E132" t="s">
        <v>33</v>
      </c>
      <c r="F132" t="s">
        <v>34</v>
      </c>
      <c r="G132">
        <v>1844.12</v>
      </c>
      <c r="H132">
        <v>100</v>
      </c>
      <c r="I132">
        <v>866359568</v>
      </c>
      <c r="J132">
        <v>469796</v>
      </c>
      <c r="K132">
        <v>37178</v>
      </c>
      <c r="L132" t="s">
        <v>113</v>
      </c>
      <c r="M132">
        <v>925288</v>
      </c>
      <c r="N132" t="s">
        <v>114</v>
      </c>
      <c r="P132" t="s">
        <v>115</v>
      </c>
      <c r="Q132" t="s">
        <v>38</v>
      </c>
      <c r="R132" t="s">
        <v>39</v>
      </c>
      <c r="S132" t="s">
        <v>40</v>
      </c>
      <c r="T132">
        <v>4577</v>
      </c>
      <c r="W132">
        <v>1</v>
      </c>
      <c r="X132">
        <v>680826</v>
      </c>
      <c r="Y132">
        <v>13.746</v>
      </c>
      <c r="Z132">
        <v>1.0679768999999999</v>
      </c>
      <c r="AA132">
        <v>9358634</v>
      </c>
      <c r="AB132">
        <v>9994805</v>
      </c>
      <c r="AC132">
        <f t="shared" si="7"/>
        <v>1.153655522391599E-2</v>
      </c>
      <c r="AD132" s="2">
        <v>1.1536599999999999</v>
      </c>
      <c r="AE132" s="2">
        <v>149778315.5</v>
      </c>
      <c r="AF132" s="3">
        <f t="shared" si="8"/>
        <v>374445788.75</v>
      </c>
      <c r="AG132" s="3" t="str">
        <f t="shared" si="9"/>
        <v>PASS</v>
      </c>
    </row>
    <row r="133" spans="1:33" hidden="1" x14ac:dyDescent="0.3">
      <c r="A133" s="1">
        <v>43913</v>
      </c>
      <c r="B133" s="1">
        <v>43889</v>
      </c>
      <c r="C133" t="s">
        <v>31</v>
      </c>
      <c r="D133" t="s">
        <v>32</v>
      </c>
      <c r="E133" t="s">
        <v>33</v>
      </c>
      <c r="F133" t="s">
        <v>34</v>
      </c>
      <c r="G133">
        <v>1844.12</v>
      </c>
      <c r="H133">
        <v>100</v>
      </c>
      <c r="I133">
        <v>866359568</v>
      </c>
      <c r="J133">
        <v>469796</v>
      </c>
      <c r="K133">
        <v>681042</v>
      </c>
      <c r="L133" t="s">
        <v>284</v>
      </c>
      <c r="M133">
        <v>6810429</v>
      </c>
      <c r="N133" t="s">
        <v>285</v>
      </c>
      <c r="P133" t="s">
        <v>286</v>
      </c>
      <c r="Q133" t="s">
        <v>58</v>
      </c>
      <c r="R133" t="s">
        <v>59</v>
      </c>
      <c r="S133" t="s">
        <v>60</v>
      </c>
      <c r="T133">
        <v>8633</v>
      </c>
      <c r="W133">
        <v>1</v>
      </c>
      <c r="X133">
        <v>10120185</v>
      </c>
      <c r="Y133">
        <v>8.23</v>
      </c>
      <c r="Z133">
        <v>0.11983439999999999</v>
      </c>
      <c r="AA133">
        <v>83289123</v>
      </c>
      <c r="AB133">
        <v>9980902</v>
      </c>
      <c r="AC133">
        <f t="shared" si="7"/>
        <v>1.1520507614455064E-2</v>
      </c>
      <c r="AD133" s="2">
        <v>1.15205</v>
      </c>
      <c r="AE133" s="2">
        <v>8115035.0039999997</v>
      </c>
      <c r="AF133" s="3">
        <f t="shared" si="8"/>
        <v>20287587.509999998</v>
      </c>
      <c r="AG133" s="3" t="str">
        <f t="shared" si="9"/>
        <v>PASS</v>
      </c>
    </row>
    <row r="134" spans="1:33" hidden="1" x14ac:dyDescent="0.3">
      <c r="A134" s="1">
        <v>43913</v>
      </c>
      <c r="B134" s="1">
        <v>43889</v>
      </c>
      <c r="C134" t="s">
        <v>31</v>
      </c>
      <c r="D134" t="s">
        <v>32</v>
      </c>
      <c r="E134" t="s">
        <v>33</v>
      </c>
      <c r="F134" t="s">
        <v>34</v>
      </c>
      <c r="G134">
        <v>1844.12</v>
      </c>
      <c r="H134">
        <v>100</v>
      </c>
      <c r="I134">
        <v>866359568</v>
      </c>
      <c r="J134">
        <v>469796</v>
      </c>
      <c r="K134" t="s">
        <v>151</v>
      </c>
      <c r="L134" t="s">
        <v>152</v>
      </c>
      <c r="M134">
        <v>2615468</v>
      </c>
      <c r="N134" t="s">
        <v>153</v>
      </c>
      <c r="P134" t="s">
        <v>154</v>
      </c>
      <c r="Q134" t="s">
        <v>155</v>
      </c>
      <c r="R134" t="s">
        <v>156</v>
      </c>
      <c r="S134" t="s">
        <v>157</v>
      </c>
      <c r="T134">
        <v>3353</v>
      </c>
      <c r="W134">
        <v>1</v>
      </c>
      <c r="X134">
        <v>2642682</v>
      </c>
      <c r="Y134">
        <v>4.01</v>
      </c>
      <c r="Z134">
        <v>0.92941130000000005</v>
      </c>
      <c r="AA134">
        <v>10597155</v>
      </c>
      <c r="AB134">
        <v>9849115</v>
      </c>
      <c r="AC134">
        <f t="shared" si="7"/>
        <v>1.1368391789954815E-2</v>
      </c>
      <c r="AD134" s="2">
        <v>1.1368400000000001</v>
      </c>
      <c r="AE134" s="2">
        <v>438116919.39999998</v>
      </c>
      <c r="AF134" s="3">
        <f t="shared" si="8"/>
        <v>1095292298.5</v>
      </c>
      <c r="AG134" s="3" t="str">
        <f t="shared" si="9"/>
        <v>PASS</v>
      </c>
    </row>
    <row r="135" spans="1:33" hidden="1" x14ac:dyDescent="0.3">
      <c r="A135" s="1">
        <v>43913</v>
      </c>
      <c r="B135" s="1">
        <v>43889</v>
      </c>
      <c r="C135" t="s">
        <v>31</v>
      </c>
      <c r="D135" t="s">
        <v>32</v>
      </c>
      <c r="E135" t="s">
        <v>33</v>
      </c>
      <c r="F135" t="s">
        <v>34</v>
      </c>
      <c r="G135">
        <v>1844.12</v>
      </c>
      <c r="H135">
        <v>100</v>
      </c>
      <c r="I135">
        <v>866359568</v>
      </c>
      <c r="J135">
        <v>469796</v>
      </c>
      <c r="K135" t="s">
        <v>315</v>
      </c>
      <c r="L135" t="s">
        <v>316</v>
      </c>
      <c r="M135" t="s">
        <v>317</v>
      </c>
      <c r="N135" t="s">
        <v>318</v>
      </c>
      <c r="P135" t="s">
        <v>319</v>
      </c>
      <c r="Q135" t="s">
        <v>155</v>
      </c>
      <c r="R135" t="s">
        <v>156</v>
      </c>
      <c r="S135" t="s">
        <v>157</v>
      </c>
      <c r="T135">
        <v>2723</v>
      </c>
      <c r="W135">
        <v>1</v>
      </c>
      <c r="X135">
        <v>415350</v>
      </c>
      <c r="Y135">
        <v>24.81</v>
      </c>
      <c r="Z135">
        <v>0.92941130000000005</v>
      </c>
      <c r="AA135">
        <v>10304834</v>
      </c>
      <c r="AB135">
        <v>9577429</v>
      </c>
      <c r="AC135">
        <f t="shared" si="7"/>
        <v>1.1054796823113057E-2</v>
      </c>
      <c r="AD135" s="2">
        <v>1.10548</v>
      </c>
      <c r="AE135" s="2">
        <v>88956673.230000004</v>
      </c>
      <c r="AF135" s="3">
        <f t="shared" si="8"/>
        <v>222391683.07500002</v>
      </c>
      <c r="AG135" s="3" t="str">
        <f t="shared" si="9"/>
        <v>PASS</v>
      </c>
    </row>
    <row r="136" spans="1:33" hidden="1" x14ac:dyDescent="0.3">
      <c r="A136" s="1">
        <v>43913</v>
      </c>
      <c r="B136" s="1">
        <v>43889</v>
      </c>
      <c r="C136" t="s">
        <v>31</v>
      </c>
      <c r="D136" t="s">
        <v>32</v>
      </c>
      <c r="E136" t="s">
        <v>33</v>
      </c>
      <c r="F136" t="s">
        <v>34</v>
      </c>
      <c r="G136">
        <v>1844.12</v>
      </c>
      <c r="H136">
        <v>100</v>
      </c>
      <c r="I136">
        <v>866359568</v>
      </c>
      <c r="J136">
        <v>469796</v>
      </c>
      <c r="K136">
        <v>606558</v>
      </c>
      <c r="L136" t="s">
        <v>110</v>
      </c>
      <c r="M136">
        <v>6065586</v>
      </c>
      <c r="N136" t="s">
        <v>111</v>
      </c>
      <c r="P136" t="s">
        <v>112</v>
      </c>
      <c r="Q136" t="s">
        <v>44</v>
      </c>
      <c r="R136" t="s">
        <v>45</v>
      </c>
      <c r="S136" t="s">
        <v>46</v>
      </c>
      <c r="T136">
        <v>8355</v>
      </c>
      <c r="W136">
        <v>1</v>
      </c>
      <c r="X136">
        <v>1257041</v>
      </c>
      <c r="Y136">
        <v>14.1</v>
      </c>
      <c r="Z136">
        <v>0.53491690000000003</v>
      </c>
      <c r="AA136">
        <v>17724278</v>
      </c>
      <c r="AB136">
        <v>9481016</v>
      </c>
      <c r="AC136">
        <f t="shared" si="7"/>
        <v>1.0943511620569994E-2</v>
      </c>
      <c r="AD136" s="2">
        <v>1.0943499999999999</v>
      </c>
      <c r="AE136" s="2">
        <v>90656563.560000002</v>
      </c>
      <c r="AF136" s="3">
        <f t="shared" si="8"/>
        <v>226641408.90000001</v>
      </c>
      <c r="AG136" s="3" t="str">
        <f t="shared" si="9"/>
        <v>PASS</v>
      </c>
    </row>
    <row r="137" spans="1:33" hidden="1" x14ac:dyDescent="0.3">
      <c r="A137" s="1">
        <v>43913</v>
      </c>
      <c r="B137" s="1">
        <v>43889</v>
      </c>
      <c r="C137" t="s">
        <v>31</v>
      </c>
      <c r="D137" t="s">
        <v>32</v>
      </c>
      <c r="E137" t="s">
        <v>33</v>
      </c>
      <c r="F137" t="s">
        <v>34</v>
      </c>
      <c r="G137">
        <v>1844.12</v>
      </c>
      <c r="H137">
        <v>100</v>
      </c>
      <c r="I137">
        <v>866359568</v>
      </c>
      <c r="J137">
        <v>469796</v>
      </c>
      <c r="K137">
        <v>725147</v>
      </c>
      <c r="L137" t="s">
        <v>254</v>
      </c>
      <c r="M137">
        <v>7251470</v>
      </c>
      <c r="N137" t="s">
        <v>255</v>
      </c>
      <c r="P137" t="s">
        <v>256</v>
      </c>
      <c r="Q137" t="s">
        <v>53</v>
      </c>
      <c r="R137" t="s">
        <v>34</v>
      </c>
      <c r="S137" t="s">
        <v>54</v>
      </c>
      <c r="T137">
        <v>577</v>
      </c>
      <c r="W137">
        <v>1</v>
      </c>
      <c r="X137">
        <v>2538163</v>
      </c>
      <c r="Y137">
        <v>3.7040000000000002</v>
      </c>
      <c r="Z137">
        <v>1</v>
      </c>
      <c r="AA137">
        <v>9401356</v>
      </c>
      <c r="AB137">
        <v>9401356</v>
      </c>
      <c r="AC137">
        <f t="shared" si="7"/>
        <v>1.0851563654688003E-2</v>
      </c>
      <c r="AD137" s="2">
        <v>1.0851599999999999</v>
      </c>
      <c r="AE137" s="2">
        <v>50745000.189999998</v>
      </c>
      <c r="AF137" s="3">
        <f t="shared" si="8"/>
        <v>126862500.47499999</v>
      </c>
      <c r="AG137" s="3" t="str">
        <f t="shared" si="9"/>
        <v>PASS</v>
      </c>
    </row>
    <row r="138" spans="1:33" hidden="1" x14ac:dyDescent="0.3">
      <c r="A138" s="1">
        <v>43913</v>
      </c>
      <c r="B138" s="1">
        <v>43889</v>
      </c>
      <c r="C138" t="s">
        <v>31</v>
      </c>
      <c r="D138" t="s">
        <v>32</v>
      </c>
      <c r="E138" t="s">
        <v>33</v>
      </c>
      <c r="F138" t="s">
        <v>34</v>
      </c>
      <c r="G138">
        <v>1844.12</v>
      </c>
      <c r="H138">
        <v>100</v>
      </c>
      <c r="I138">
        <v>866359568</v>
      </c>
      <c r="J138">
        <v>469796</v>
      </c>
      <c r="K138">
        <v>663376</v>
      </c>
      <c r="L138" t="s">
        <v>260</v>
      </c>
      <c r="M138">
        <v>6633767</v>
      </c>
      <c r="N138" t="s">
        <v>261</v>
      </c>
      <c r="P138" t="s">
        <v>262</v>
      </c>
      <c r="Q138" t="s">
        <v>58</v>
      </c>
      <c r="R138" t="s">
        <v>59</v>
      </c>
      <c r="S138" t="s">
        <v>60</v>
      </c>
      <c r="T138">
        <v>8633</v>
      </c>
      <c r="W138">
        <v>1</v>
      </c>
      <c r="X138">
        <v>10188894</v>
      </c>
      <c r="Y138">
        <v>7.61</v>
      </c>
      <c r="Z138">
        <v>0.11983439999999999</v>
      </c>
      <c r="AA138">
        <v>77537483</v>
      </c>
      <c r="AB138">
        <v>9291658</v>
      </c>
      <c r="AC138">
        <f t="shared" si="7"/>
        <v>1.0724944172371626E-2</v>
      </c>
      <c r="AD138" s="2">
        <v>1.0724899999999999</v>
      </c>
      <c r="AE138" s="2">
        <v>17359146.960000001</v>
      </c>
      <c r="AF138" s="3">
        <f t="shared" si="8"/>
        <v>43397867.400000006</v>
      </c>
      <c r="AG138" s="3" t="str">
        <f t="shared" si="9"/>
        <v>PASS</v>
      </c>
    </row>
    <row r="139" spans="1:33" hidden="1" x14ac:dyDescent="0.3">
      <c r="A139" s="1">
        <v>43913</v>
      </c>
      <c r="B139" s="1">
        <v>43889</v>
      </c>
      <c r="C139" t="s">
        <v>31</v>
      </c>
      <c r="D139" t="s">
        <v>32</v>
      </c>
      <c r="E139" t="s">
        <v>33</v>
      </c>
      <c r="F139" t="s">
        <v>34</v>
      </c>
      <c r="G139">
        <v>1844.12</v>
      </c>
      <c r="H139">
        <v>100</v>
      </c>
      <c r="I139">
        <v>866359568</v>
      </c>
      <c r="J139">
        <v>469796</v>
      </c>
      <c r="K139">
        <v>461785</v>
      </c>
      <c r="L139" t="s">
        <v>188</v>
      </c>
      <c r="M139">
        <v>4617859</v>
      </c>
      <c r="N139" t="s">
        <v>189</v>
      </c>
      <c r="P139" t="s">
        <v>190</v>
      </c>
      <c r="Q139" t="s">
        <v>108</v>
      </c>
      <c r="R139" t="s">
        <v>34</v>
      </c>
      <c r="S139" t="s">
        <v>109</v>
      </c>
      <c r="T139">
        <v>2771</v>
      </c>
      <c r="W139">
        <v>1</v>
      </c>
      <c r="X139">
        <v>429649</v>
      </c>
      <c r="Y139">
        <v>21.155000000000001</v>
      </c>
      <c r="Z139">
        <v>1</v>
      </c>
      <c r="AA139">
        <v>9089225</v>
      </c>
      <c r="AB139">
        <v>9089225</v>
      </c>
      <c r="AC139">
        <f t="shared" si="7"/>
        <v>1.0491284837983113E-2</v>
      </c>
      <c r="AD139" s="2">
        <v>1.0491299999999999</v>
      </c>
      <c r="AE139" s="2">
        <v>102578739.7</v>
      </c>
      <c r="AF139" s="3">
        <f t="shared" si="8"/>
        <v>256446849.25</v>
      </c>
      <c r="AG139" s="3" t="str">
        <f t="shared" si="9"/>
        <v>PASS</v>
      </c>
    </row>
    <row r="140" spans="1:33" hidden="1" x14ac:dyDescent="0.3">
      <c r="A140" s="1">
        <v>43913</v>
      </c>
      <c r="B140" s="1">
        <v>43889</v>
      </c>
      <c r="C140" t="s">
        <v>31</v>
      </c>
      <c r="D140" t="s">
        <v>32</v>
      </c>
      <c r="E140" t="s">
        <v>33</v>
      </c>
      <c r="F140" t="s">
        <v>34</v>
      </c>
      <c r="G140">
        <v>1844.12</v>
      </c>
      <c r="H140">
        <v>100</v>
      </c>
      <c r="I140">
        <v>866359568</v>
      </c>
      <c r="J140">
        <v>469796</v>
      </c>
      <c r="K140">
        <v>481334</v>
      </c>
      <c r="L140" t="s">
        <v>162</v>
      </c>
      <c r="M140">
        <v>4813345</v>
      </c>
      <c r="N140" t="s">
        <v>163</v>
      </c>
      <c r="P140" t="s">
        <v>164</v>
      </c>
      <c r="Q140" t="s">
        <v>165</v>
      </c>
      <c r="R140" t="s">
        <v>166</v>
      </c>
      <c r="S140" t="s">
        <v>167</v>
      </c>
      <c r="T140">
        <v>8355</v>
      </c>
      <c r="W140">
        <v>1</v>
      </c>
      <c r="X140">
        <v>1619429</v>
      </c>
      <c r="Y140">
        <v>62.08</v>
      </c>
      <c r="Z140">
        <v>9.0115299999999995E-2</v>
      </c>
      <c r="AA140">
        <v>100534152</v>
      </c>
      <c r="AB140">
        <v>9059665</v>
      </c>
      <c r="AC140">
        <f t="shared" si="7"/>
        <v>1.0457165055514224E-2</v>
      </c>
      <c r="AD140" s="2">
        <v>1.04572</v>
      </c>
      <c r="AE140" s="2">
        <v>50650689.079999998</v>
      </c>
      <c r="AF140" s="3">
        <f t="shared" si="8"/>
        <v>126626722.69999999</v>
      </c>
      <c r="AG140" s="3" t="str">
        <f t="shared" si="9"/>
        <v>PASS</v>
      </c>
    </row>
    <row r="141" spans="1:33" hidden="1" x14ac:dyDescent="0.3">
      <c r="A141" s="1">
        <v>43913</v>
      </c>
      <c r="B141" s="1">
        <v>43889</v>
      </c>
      <c r="C141" t="s">
        <v>31</v>
      </c>
      <c r="D141" t="s">
        <v>32</v>
      </c>
      <c r="E141" t="s">
        <v>33</v>
      </c>
      <c r="F141" t="s">
        <v>34</v>
      </c>
      <c r="G141">
        <v>1844.12</v>
      </c>
      <c r="H141">
        <v>100</v>
      </c>
      <c r="I141">
        <v>866359568</v>
      </c>
      <c r="J141">
        <v>469796</v>
      </c>
      <c r="K141">
        <v>626551</v>
      </c>
      <c r="L141" t="s">
        <v>148</v>
      </c>
      <c r="M141">
        <v>6175203</v>
      </c>
      <c r="N141" t="s">
        <v>149</v>
      </c>
      <c r="P141" t="s">
        <v>150</v>
      </c>
      <c r="Q141" t="s">
        <v>75</v>
      </c>
      <c r="R141" t="s">
        <v>76</v>
      </c>
      <c r="S141" t="s">
        <v>77</v>
      </c>
      <c r="T141">
        <v>8355</v>
      </c>
      <c r="W141">
        <v>1</v>
      </c>
      <c r="X141">
        <v>834059</v>
      </c>
      <c r="Y141">
        <v>16.88</v>
      </c>
      <c r="Z141">
        <v>0.63659809999999994</v>
      </c>
      <c r="AA141">
        <v>14078916</v>
      </c>
      <c r="AB141">
        <v>8962611</v>
      </c>
      <c r="AC141">
        <f t="shared" si="7"/>
        <v>1.0345139975414919E-2</v>
      </c>
      <c r="AD141" s="2">
        <v>1.03451</v>
      </c>
      <c r="AE141" s="2">
        <v>76556251.760000005</v>
      </c>
      <c r="AF141" s="3">
        <f t="shared" si="8"/>
        <v>191390629.40000001</v>
      </c>
      <c r="AG141" s="3" t="str">
        <f t="shared" si="9"/>
        <v>PASS</v>
      </c>
    </row>
    <row r="142" spans="1:33" hidden="1" x14ac:dyDescent="0.3">
      <c r="A142" s="1">
        <v>43913</v>
      </c>
      <c r="B142" s="1">
        <v>43889</v>
      </c>
      <c r="C142" t="s">
        <v>31</v>
      </c>
      <c r="D142" t="s">
        <v>32</v>
      </c>
      <c r="E142" t="s">
        <v>33</v>
      </c>
      <c r="F142" t="s">
        <v>34</v>
      </c>
      <c r="G142">
        <v>1844.12</v>
      </c>
      <c r="H142">
        <v>100</v>
      </c>
      <c r="I142">
        <v>866359568</v>
      </c>
      <c r="J142">
        <v>469796</v>
      </c>
      <c r="K142" t="s">
        <v>200</v>
      </c>
      <c r="L142" t="s">
        <v>201</v>
      </c>
      <c r="M142" t="s">
        <v>202</v>
      </c>
      <c r="N142" t="s">
        <v>203</v>
      </c>
      <c r="P142" t="s">
        <v>204</v>
      </c>
      <c r="Q142" t="s">
        <v>205</v>
      </c>
      <c r="R142" t="s">
        <v>206</v>
      </c>
      <c r="S142" t="s">
        <v>207</v>
      </c>
      <c r="T142">
        <v>8355</v>
      </c>
      <c r="W142">
        <v>1</v>
      </c>
      <c r="X142">
        <v>537219</v>
      </c>
      <c r="Y142">
        <v>1977</v>
      </c>
      <c r="Z142">
        <v>8.3462999999999992E-3</v>
      </c>
      <c r="AA142">
        <v>1062081963</v>
      </c>
      <c r="AB142">
        <v>8864455</v>
      </c>
      <c r="AC142">
        <f t="shared" si="7"/>
        <v>1.0231842906131557E-2</v>
      </c>
      <c r="AD142" s="2">
        <v>1.02318</v>
      </c>
      <c r="AE142" s="2">
        <v>14754547.57</v>
      </c>
      <c r="AF142" s="3">
        <f t="shared" si="8"/>
        <v>36886368.924999997</v>
      </c>
      <c r="AG142" s="3" t="str">
        <f t="shared" si="9"/>
        <v>PASS</v>
      </c>
    </row>
    <row r="143" spans="1:33" hidden="1" x14ac:dyDescent="0.3">
      <c r="A143" s="1">
        <v>43913</v>
      </c>
      <c r="B143" s="1">
        <v>43889</v>
      </c>
      <c r="C143" t="s">
        <v>31</v>
      </c>
      <c r="D143" t="s">
        <v>32</v>
      </c>
      <c r="E143" t="s">
        <v>33</v>
      </c>
      <c r="F143" t="s">
        <v>34</v>
      </c>
      <c r="G143">
        <v>1844.12</v>
      </c>
      <c r="H143">
        <v>100</v>
      </c>
      <c r="I143">
        <v>866359568</v>
      </c>
      <c r="J143">
        <v>469796</v>
      </c>
      <c r="K143">
        <v>217052</v>
      </c>
      <c r="L143" t="s">
        <v>266</v>
      </c>
      <c r="M143">
        <v>2170525</v>
      </c>
      <c r="N143" t="s">
        <v>267</v>
      </c>
      <c r="P143" t="s">
        <v>268</v>
      </c>
      <c r="Q143" t="s">
        <v>221</v>
      </c>
      <c r="R143" t="s">
        <v>222</v>
      </c>
      <c r="S143" t="s">
        <v>223</v>
      </c>
      <c r="T143">
        <v>8355</v>
      </c>
      <c r="W143">
        <v>1</v>
      </c>
      <c r="X143">
        <v>196201</v>
      </c>
      <c r="Y143">
        <v>67.61</v>
      </c>
      <c r="Z143">
        <v>0.63926369999999999</v>
      </c>
      <c r="AA143">
        <v>13265150</v>
      </c>
      <c r="AB143">
        <v>8479929</v>
      </c>
      <c r="AC143">
        <f t="shared" si="7"/>
        <v>9.7880017872671553E-3</v>
      </c>
      <c r="AD143" s="2">
        <v>0.9788</v>
      </c>
      <c r="AE143" s="2">
        <v>131418192.5</v>
      </c>
      <c r="AF143" s="3">
        <f t="shared" si="8"/>
        <v>328545481.25</v>
      </c>
      <c r="AG143" s="3" t="str">
        <f t="shared" si="9"/>
        <v>PASS</v>
      </c>
    </row>
    <row r="144" spans="1:33" hidden="1" x14ac:dyDescent="0.3">
      <c r="A144" s="1">
        <v>43913</v>
      </c>
      <c r="B144" s="1">
        <v>43889</v>
      </c>
      <c r="C144" t="s">
        <v>31</v>
      </c>
      <c r="D144" t="s">
        <v>32</v>
      </c>
      <c r="E144" t="s">
        <v>33</v>
      </c>
      <c r="F144" t="s">
        <v>34</v>
      </c>
      <c r="G144">
        <v>1844.12</v>
      </c>
      <c r="H144">
        <v>100</v>
      </c>
      <c r="I144">
        <v>866359568</v>
      </c>
      <c r="J144">
        <v>469796</v>
      </c>
      <c r="K144">
        <v>643532</v>
      </c>
      <c r="L144" t="s">
        <v>125</v>
      </c>
      <c r="M144">
        <v>6435327</v>
      </c>
      <c r="N144" t="s">
        <v>126</v>
      </c>
      <c r="P144" t="s">
        <v>127</v>
      </c>
      <c r="Q144" t="s">
        <v>58</v>
      </c>
      <c r="R144" t="s">
        <v>59</v>
      </c>
      <c r="S144" t="s">
        <v>60</v>
      </c>
      <c r="T144">
        <v>7535</v>
      </c>
      <c r="W144">
        <v>1</v>
      </c>
      <c r="X144">
        <v>1663730</v>
      </c>
      <c r="Y144">
        <v>41.85</v>
      </c>
      <c r="Z144">
        <v>0.11983439999999999</v>
      </c>
      <c r="AA144">
        <v>69627101</v>
      </c>
      <c r="AB144">
        <v>8343722</v>
      </c>
      <c r="AC144">
        <f t="shared" si="7"/>
        <v>9.6307841549687825E-3</v>
      </c>
      <c r="AD144" s="2">
        <v>0.96308000000000005</v>
      </c>
      <c r="AE144" s="2">
        <v>14312025.279999999</v>
      </c>
      <c r="AF144" s="3">
        <f t="shared" si="8"/>
        <v>35780063.199999996</v>
      </c>
      <c r="AG144" s="3" t="str">
        <f t="shared" si="9"/>
        <v>PASS</v>
      </c>
    </row>
    <row r="145" spans="1:33" hidden="1" x14ac:dyDescent="0.3">
      <c r="A145" s="1">
        <v>43913</v>
      </c>
      <c r="B145" s="1">
        <v>43889</v>
      </c>
      <c r="C145" t="s">
        <v>31</v>
      </c>
      <c r="D145" t="s">
        <v>32</v>
      </c>
      <c r="E145" t="s">
        <v>33</v>
      </c>
      <c r="F145" t="s">
        <v>34</v>
      </c>
      <c r="G145">
        <v>1844.12</v>
      </c>
      <c r="H145">
        <v>100</v>
      </c>
      <c r="I145">
        <v>866359568</v>
      </c>
      <c r="J145">
        <v>469796</v>
      </c>
      <c r="K145">
        <v>691678</v>
      </c>
      <c r="L145" t="s">
        <v>240</v>
      </c>
      <c r="M145">
        <v>6916781</v>
      </c>
      <c r="N145" t="s">
        <v>241</v>
      </c>
      <c r="P145" t="s">
        <v>242</v>
      </c>
      <c r="Q145" t="s">
        <v>75</v>
      </c>
      <c r="R145" t="s">
        <v>76</v>
      </c>
      <c r="S145" t="s">
        <v>77</v>
      </c>
      <c r="T145">
        <v>8355</v>
      </c>
      <c r="W145">
        <v>1</v>
      </c>
      <c r="X145">
        <v>722824</v>
      </c>
      <c r="Y145">
        <v>17.57</v>
      </c>
      <c r="Z145">
        <v>0.63659809999999994</v>
      </c>
      <c r="AA145">
        <v>12700018</v>
      </c>
      <c r="AB145">
        <v>8084807</v>
      </c>
      <c r="AC145">
        <f t="shared" si="7"/>
        <v>9.3319301807491557E-3</v>
      </c>
      <c r="AD145" s="2">
        <v>0.93318999999999996</v>
      </c>
      <c r="AE145" s="2">
        <v>42577527.82</v>
      </c>
      <c r="AF145" s="3">
        <f t="shared" si="8"/>
        <v>106443819.55</v>
      </c>
      <c r="AG145" s="3" t="str">
        <f t="shared" si="9"/>
        <v>PASS</v>
      </c>
    </row>
    <row r="146" spans="1:33" hidden="1" x14ac:dyDescent="0.3">
      <c r="A146" s="1">
        <v>43913</v>
      </c>
      <c r="B146" s="1">
        <v>43889</v>
      </c>
      <c r="C146" t="s">
        <v>31</v>
      </c>
      <c r="D146" t="s">
        <v>32</v>
      </c>
      <c r="E146" t="s">
        <v>33</v>
      </c>
      <c r="F146" t="s">
        <v>34</v>
      </c>
      <c r="G146">
        <v>1844.12</v>
      </c>
      <c r="H146">
        <v>100</v>
      </c>
      <c r="I146">
        <v>866359568</v>
      </c>
      <c r="J146">
        <v>469796</v>
      </c>
      <c r="K146">
        <v>405671</v>
      </c>
      <c r="L146" t="s">
        <v>227</v>
      </c>
      <c r="M146">
        <v>4056719</v>
      </c>
      <c r="N146" t="s">
        <v>228</v>
      </c>
      <c r="P146" t="s">
        <v>229</v>
      </c>
      <c r="Q146" t="s">
        <v>53</v>
      </c>
      <c r="R146" t="s">
        <v>34</v>
      </c>
      <c r="S146" t="s">
        <v>54</v>
      </c>
      <c r="T146">
        <v>8532</v>
      </c>
      <c r="W146">
        <v>1</v>
      </c>
      <c r="X146">
        <v>733966</v>
      </c>
      <c r="Y146">
        <v>10.895</v>
      </c>
      <c r="Z146">
        <v>1</v>
      </c>
      <c r="AA146">
        <v>7996560</v>
      </c>
      <c r="AB146">
        <v>7996560</v>
      </c>
      <c r="AC146">
        <f t="shared" si="7"/>
        <v>9.2300706258258806E-3</v>
      </c>
      <c r="AD146" s="2">
        <v>0.92301</v>
      </c>
      <c r="AE146" s="2">
        <v>74010258.689999998</v>
      </c>
      <c r="AF146" s="3">
        <f t="shared" si="8"/>
        <v>185025646.72499999</v>
      </c>
      <c r="AG146" s="3" t="str">
        <f t="shared" si="9"/>
        <v>PASS</v>
      </c>
    </row>
    <row r="147" spans="1:33" hidden="1" x14ac:dyDescent="0.3">
      <c r="A147" s="1">
        <v>43913</v>
      </c>
      <c r="B147" s="1">
        <v>43889</v>
      </c>
      <c r="C147" t="s">
        <v>31</v>
      </c>
      <c r="D147" t="s">
        <v>32</v>
      </c>
      <c r="E147" t="s">
        <v>33</v>
      </c>
      <c r="F147" t="s">
        <v>34</v>
      </c>
      <c r="G147">
        <v>1844.12</v>
      </c>
      <c r="H147">
        <v>100</v>
      </c>
      <c r="I147">
        <v>866359568</v>
      </c>
      <c r="J147">
        <v>469796</v>
      </c>
      <c r="K147">
        <v>642012</v>
      </c>
      <c r="L147" t="s">
        <v>230</v>
      </c>
      <c r="M147">
        <v>6420129</v>
      </c>
      <c r="N147" t="s">
        <v>231</v>
      </c>
      <c r="P147" t="s">
        <v>232</v>
      </c>
      <c r="Q147" t="s">
        <v>75</v>
      </c>
      <c r="R147" t="s">
        <v>76</v>
      </c>
      <c r="S147" t="s">
        <v>77</v>
      </c>
      <c r="T147">
        <v>8672</v>
      </c>
      <c r="W147">
        <v>1</v>
      </c>
      <c r="X147">
        <v>7742003</v>
      </c>
      <c r="Y147">
        <v>1.61</v>
      </c>
      <c r="Z147">
        <v>0.63659809999999994</v>
      </c>
      <c r="AA147">
        <v>12464625</v>
      </c>
      <c r="AB147">
        <v>7934956</v>
      </c>
      <c r="AC147">
        <f t="shared" si="7"/>
        <v>9.1589638910757661E-3</v>
      </c>
      <c r="AD147" s="2">
        <v>0.91590000000000005</v>
      </c>
      <c r="AE147" s="2">
        <v>20258856.190000001</v>
      </c>
      <c r="AF147" s="3">
        <f t="shared" si="8"/>
        <v>50647140.475000001</v>
      </c>
      <c r="AG147" s="3" t="str">
        <f t="shared" si="9"/>
        <v>PASS</v>
      </c>
    </row>
    <row r="148" spans="1:33" hidden="1" x14ac:dyDescent="0.3">
      <c r="A148" s="1">
        <v>43913</v>
      </c>
      <c r="B148" s="1">
        <v>43889</v>
      </c>
      <c r="C148" t="s">
        <v>31</v>
      </c>
      <c r="D148" t="s">
        <v>32</v>
      </c>
      <c r="E148" t="s">
        <v>33</v>
      </c>
      <c r="F148" t="s">
        <v>34</v>
      </c>
      <c r="G148">
        <v>1844.12</v>
      </c>
      <c r="H148">
        <v>100</v>
      </c>
      <c r="I148">
        <v>866359568</v>
      </c>
      <c r="J148">
        <v>469796</v>
      </c>
      <c r="K148" t="s">
        <v>336</v>
      </c>
      <c r="L148" t="s">
        <v>337</v>
      </c>
      <c r="M148" t="s">
        <v>338</v>
      </c>
      <c r="N148" t="s">
        <v>339</v>
      </c>
      <c r="P148" t="s">
        <v>340</v>
      </c>
      <c r="Q148" t="s">
        <v>155</v>
      </c>
      <c r="R148" t="s">
        <v>156</v>
      </c>
      <c r="S148" t="s">
        <v>157</v>
      </c>
      <c r="T148">
        <v>1353</v>
      </c>
      <c r="W148">
        <v>1</v>
      </c>
      <c r="X148">
        <v>209165</v>
      </c>
      <c r="Y148">
        <v>40.49</v>
      </c>
      <c r="Z148">
        <v>0.92941130000000005</v>
      </c>
      <c r="AA148">
        <v>8469091</v>
      </c>
      <c r="AB148">
        <v>7871269</v>
      </c>
      <c r="AC148">
        <f t="shared" si="7"/>
        <v>9.085452842831649E-3</v>
      </c>
      <c r="AD148" s="2">
        <v>0.90854999999999997</v>
      </c>
      <c r="AE148" s="2">
        <v>169477403.90000001</v>
      </c>
      <c r="AF148" s="3">
        <f t="shared" si="8"/>
        <v>423693509.75</v>
      </c>
      <c r="AG148" s="3" t="str">
        <f t="shared" si="9"/>
        <v>PASS</v>
      </c>
    </row>
    <row r="149" spans="1:33" hidden="1" x14ac:dyDescent="0.3">
      <c r="A149" s="1">
        <v>43913</v>
      </c>
      <c r="B149" s="1">
        <v>43889</v>
      </c>
      <c r="C149" t="s">
        <v>31</v>
      </c>
      <c r="D149" t="s">
        <v>32</v>
      </c>
      <c r="E149" t="s">
        <v>33</v>
      </c>
      <c r="F149" t="s">
        <v>34</v>
      </c>
      <c r="G149">
        <v>1844.12</v>
      </c>
      <c r="H149">
        <v>100</v>
      </c>
      <c r="I149">
        <v>866359568</v>
      </c>
      <c r="J149">
        <v>469796</v>
      </c>
      <c r="K149" t="s">
        <v>365</v>
      </c>
      <c r="L149" t="s">
        <v>366</v>
      </c>
      <c r="M149">
        <v>2465254</v>
      </c>
      <c r="N149" t="s">
        <v>367</v>
      </c>
      <c r="P149" t="s">
        <v>368</v>
      </c>
      <c r="Q149" t="s">
        <v>155</v>
      </c>
      <c r="R149" t="s">
        <v>156</v>
      </c>
      <c r="S149" t="s">
        <v>157</v>
      </c>
      <c r="T149">
        <v>1737</v>
      </c>
      <c r="W149">
        <v>1</v>
      </c>
      <c r="X149">
        <v>317761</v>
      </c>
      <c r="Y149">
        <v>26.47</v>
      </c>
      <c r="Z149">
        <v>0.92941130000000005</v>
      </c>
      <c r="AA149">
        <v>8411134</v>
      </c>
      <c r="AB149">
        <v>7817403</v>
      </c>
      <c r="AC149">
        <f t="shared" si="7"/>
        <v>9.0232777344937225E-3</v>
      </c>
      <c r="AD149" s="2">
        <v>0.90232999999999997</v>
      </c>
      <c r="AE149" s="2">
        <v>113840557.8</v>
      </c>
      <c r="AF149" s="3">
        <f t="shared" si="8"/>
        <v>284601394.5</v>
      </c>
      <c r="AG149" s="3" t="str">
        <f t="shared" si="9"/>
        <v>PASS</v>
      </c>
    </row>
    <row r="150" spans="1:33" hidden="1" x14ac:dyDescent="0.3">
      <c r="A150" s="1">
        <v>43913</v>
      </c>
      <c r="B150" s="1">
        <v>43889</v>
      </c>
      <c r="C150" t="s">
        <v>31</v>
      </c>
      <c r="D150" t="s">
        <v>32</v>
      </c>
      <c r="E150" t="s">
        <v>33</v>
      </c>
      <c r="F150" t="s">
        <v>34</v>
      </c>
      <c r="G150">
        <v>1844.12</v>
      </c>
      <c r="H150">
        <v>100</v>
      </c>
      <c r="I150">
        <v>866359568</v>
      </c>
      <c r="J150">
        <v>469796</v>
      </c>
      <c r="K150" t="s">
        <v>158</v>
      </c>
      <c r="L150" t="s">
        <v>159</v>
      </c>
      <c r="M150">
        <v>2831811</v>
      </c>
      <c r="N150" t="s">
        <v>160</v>
      </c>
      <c r="P150" t="s">
        <v>161</v>
      </c>
      <c r="Q150" t="s">
        <v>155</v>
      </c>
      <c r="R150" t="s">
        <v>156</v>
      </c>
      <c r="S150" t="s">
        <v>157</v>
      </c>
      <c r="T150">
        <v>6535</v>
      </c>
      <c r="W150">
        <v>1</v>
      </c>
      <c r="X150">
        <v>309055</v>
      </c>
      <c r="Y150">
        <v>26.77</v>
      </c>
      <c r="Z150">
        <v>0.92941130000000005</v>
      </c>
      <c r="AA150">
        <v>8273402</v>
      </c>
      <c r="AB150">
        <v>7689394</v>
      </c>
      <c r="AC150">
        <f t="shared" si="7"/>
        <v>8.8755226859801931E-3</v>
      </c>
      <c r="AD150" s="2">
        <v>0.88754999999999995</v>
      </c>
      <c r="AE150" s="2">
        <v>1094305213</v>
      </c>
      <c r="AF150" s="3">
        <f t="shared" si="8"/>
        <v>2735763032.5</v>
      </c>
      <c r="AG150" s="3" t="str">
        <f t="shared" si="9"/>
        <v>PASS</v>
      </c>
    </row>
    <row r="151" spans="1:33" hidden="1" x14ac:dyDescent="0.3">
      <c r="A151" s="1">
        <v>43913</v>
      </c>
      <c r="B151" s="1">
        <v>43889</v>
      </c>
      <c r="C151" t="s">
        <v>31</v>
      </c>
      <c r="D151" t="s">
        <v>32</v>
      </c>
      <c r="E151" t="s">
        <v>33</v>
      </c>
      <c r="F151" t="s">
        <v>34</v>
      </c>
      <c r="G151">
        <v>1844.12</v>
      </c>
      <c r="H151">
        <v>100</v>
      </c>
      <c r="I151">
        <v>866359568</v>
      </c>
      <c r="J151">
        <v>469796</v>
      </c>
      <c r="K151">
        <v>615252</v>
      </c>
      <c r="L151" t="s">
        <v>119</v>
      </c>
      <c r="M151">
        <v>6152529</v>
      </c>
      <c r="N151" t="s">
        <v>120</v>
      </c>
      <c r="P151" t="s">
        <v>121</v>
      </c>
      <c r="Q151" t="s">
        <v>122</v>
      </c>
      <c r="R151" t="s">
        <v>123</v>
      </c>
      <c r="S151" t="s">
        <v>124</v>
      </c>
      <c r="T151">
        <v>7537</v>
      </c>
      <c r="W151">
        <v>1</v>
      </c>
      <c r="X151">
        <v>3035199</v>
      </c>
      <c r="Y151">
        <v>4.8</v>
      </c>
      <c r="Z151">
        <v>0.52702380000000004</v>
      </c>
      <c r="AA151">
        <v>14568955</v>
      </c>
      <c r="AB151">
        <v>7678186</v>
      </c>
      <c r="AC151">
        <f t="shared" si="7"/>
        <v>8.8625857941699322E-3</v>
      </c>
      <c r="AD151" s="2">
        <v>0.88626000000000005</v>
      </c>
      <c r="AE151" s="2">
        <v>3944457.9959999998</v>
      </c>
      <c r="AF151" s="3">
        <f t="shared" si="8"/>
        <v>9861144.9900000002</v>
      </c>
      <c r="AG151" s="3" t="str">
        <f t="shared" si="9"/>
        <v>PASS</v>
      </c>
    </row>
    <row r="152" spans="1:33" hidden="1" x14ac:dyDescent="0.3">
      <c r="A152" s="1">
        <v>43913</v>
      </c>
      <c r="B152" s="1">
        <v>43889</v>
      </c>
      <c r="C152" t="s">
        <v>31</v>
      </c>
      <c r="D152" t="s">
        <v>32</v>
      </c>
      <c r="E152" t="s">
        <v>33</v>
      </c>
      <c r="F152" t="s">
        <v>34</v>
      </c>
      <c r="G152">
        <v>1844.12</v>
      </c>
      <c r="H152">
        <v>100</v>
      </c>
      <c r="I152">
        <v>866359568</v>
      </c>
      <c r="J152">
        <v>469796</v>
      </c>
      <c r="K152">
        <v>479736</v>
      </c>
      <c r="L152" t="s">
        <v>344</v>
      </c>
      <c r="M152" t="s">
        <v>345</v>
      </c>
      <c r="N152" t="s">
        <v>346</v>
      </c>
      <c r="P152" t="s">
        <v>347</v>
      </c>
      <c r="Q152" t="s">
        <v>65</v>
      </c>
      <c r="R152" t="s">
        <v>34</v>
      </c>
      <c r="S152" t="s">
        <v>66</v>
      </c>
      <c r="T152">
        <v>8538</v>
      </c>
      <c r="W152">
        <v>1</v>
      </c>
      <c r="X152">
        <v>394712</v>
      </c>
      <c r="Y152">
        <v>19.295000000000002</v>
      </c>
      <c r="Z152">
        <v>1</v>
      </c>
      <c r="AA152">
        <v>7615968</v>
      </c>
      <c r="AB152">
        <v>7615968</v>
      </c>
      <c r="AC152">
        <f t="shared" si="7"/>
        <v>8.7907703467528398E-3</v>
      </c>
      <c r="AD152" s="2">
        <v>0.87907999999999997</v>
      </c>
      <c r="AE152" s="2">
        <v>16256500.48</v>
      </c>
      <c r="AF152" s="3">
        <f t="shared" si="8"/>
        <v>40641251.200000003</v>
      </c>
      <c r="AG152" s="3" t="str">
        <f t="shared" si="9"/>
        <v>PASS</v>
      </c>
    </row>
    <row r="153" spans="1:33" hidden="1" x14ac:dyDescent="0.3">
      <c r="A153" s="1">
        <v>43913</v>
      </c>
      <c r="B153" s="1">
        <v>43889</v>
      </c>
      <c r="C153" t="s">
        <v>31</v>
      </c>
      <c r="D153" t="s">
        <v>32</v>
      </c>
      <c r="E153" t="s">
        <v>33</v>
      </c>
      <c r="F153" t="s">
        <v>34</v>
      </c>
      <c r="G153">
        <v>1844.12</v>
      </c>
      <c r="H153">
        <v>100</v>
      </c>
      <c r="I153">
        <v>866359568</v>
      </c>
      <c r="J153">
        <v>469796</v>
      </c>
      <c r="K153" t="s">
        <v>248</v>
      </c>
      <c r="L153" t="s">
        <v>249</v>
      </c>
      <c r="M153" t="s">
        <v>250</v>
      </c>
      <c r="N153" t="s">
        <v>251</v>
      </c>
      <c r="P153" t="s">
        <v>252</v>
      </c>
      <c r="Q153" t="s">
        <v>155</v>
      </c>
      <c r="R153" t="s">
        <v>156</v>
      </c>
      <c r="S153" t="s">
        <v>253</v>
      </c>
      <c r="T153">
        <v>9572</v>
      </c>
      <c r="W153">
        <v>1</v>
      </c>
      <c r="X153">
        <v>199537</v>
      </c>
      <c r="Y153">
        <v>40.78</v>
      </c>
      <c r="Z153">
        <v>0.92941130000000005</v>
      </c>
      <c r="AA153">
        <v>8137119</v>
      </c>
      <c r="AB153">
        <v>7562730</v>
      </c>
      <c r="AC153">
        <f t="shared" si="7"/>
        <v>8.7293201106541027E-3</v>
      </c>
      <c r="AD153" s="2">
        <v>0.87292999999999998</v>
      </c>
      <c r="AE153" s="2">
        <v>133398903.40000001</v>
      </c>
      <c r="AF153" s="3">
        <f t="shared" si="8"/>
        <v>333497258.5</v>
      </c>
      <c r="AG153" s="3" t="str">
        <f t="shared" si="9"/>
        <v>PASS</v>
      </c>
    </row>
    <row r="154" spans="1:33" hidden="1" x14ac:dyDescent="0.3">
      <c r="A154" s="1">
        <v>43913</v>
      </c>
      <c r="B154" s="1">
        <v>43889</v>
      </c>
      <c r="C154" t="s">
        <v>31</v>
      </c>
      <c r="D154" t="s">
        <v>32</v>
      </c>
      <c r="E154" t="s">
        <v>33</v>
      </c>
      <c r="F154" t="s">
        <v>34</v>
      </c>
      <c r="G154">
        <v>1844.12</v>
      </c>
      <c r="H154">
        <v>100</v>
      </c>
      <c r="I154">
        <v>866359568</v>
      </c>
      <c r="J154">
        <v>469796</v>
      </c>
      <c r="K154">
        <v>557955</v>
      </c>
      <c r="L154" t="s">
        <v>243</v>
      </c>
      <c r="M154">
        <v>5579550</v>
      </c>
      <c r="N154" t="s">
        <v>244</v>
      </c>
      <c r="P154" t="s">
        <v>245</v>
      </c>
      <c r="Q154" t="s">
        <v>246</v>
      </c>
      <c r="R154" t="s">
        <v>34</v>
      </c>
      <c r="S154" t="s">
        <v>247</v>
      </c>
      <c r="T154">
        <v>7535</v>
      </c>
      <c r="W154">
        <v>1</v>
      </c>
      <c r="X154">
        <v>614799</v>
      </c>
      <c r="Y154">
        <v>12.28</v>
      </c>
      <c r="Z154">
        <v>1</v>
      </c>
      <c r="AA154">
        <v>7549732</v>
      </c>
      <c r="AB154">
        <v>7549732</v>
      </c>
      <c r="AC154">
        <f t="shared" si="7"/>
        <v>8.7143171021111174E-3</v>
      </c>
      <c r="AD154" s="2">
        <v>0.87143000000000004</v>
      </c>
      <c r="AE154" s="2">
        <v>41571870.850000001</v>
      </c>
      <c r="AF154" s="3">
        <f t="shared" si="8"/>
        <v>103929677.125</v>
      </c>
      <c r="AG154" s="3" t="str">
        <f t="shared" si="9"/>
        <v>PASS</v>
      </c>
    </row>
    <row r="155" spans="1:33" hidden="1" x14ac:dyDescent="0.3">
      <c r="A155" s="1">
        <v>43913</v>
      </c>
      <c r="B155" s="1">
        <v>43889</v>
      </c>
      <c r="C155" t="s">
        <v>31</v>
      </c>
      <c r="D155" t="s">
        <v>32</v>
      </c>
      <c r="E155" t="s">
        <v>33</v>
      </c>
      <c r="F155" t="s">
        <v>34</v>
      </c>
      <c r="G155">
        <v>1844.12</v>
      </c>
      <c r="H155">
        <v>100</v>
      </c>
      <c r="I155">
        <v>866359568</v>
      </c>
      <c r="J155">
        <v>469796</v>
      </c>
      <c r="K155" t="s">
        <v>377</v>
      </c>
      <c r="L155" t="s">
        <v>378</v>
      </c>
      <c r="M155">
        <v>2819118</v>
      </c>
      <c r="N155" t="s">
        <v>379</v>
      </c>
      <c r="P155" t="s">
        <v>380</v>
      </c>
      <c r="Q155" t="s">
        <v>155</v>
      </c>
      <c r="R155" t="s">
        <v>156</v>
      </c>
      <c r="S155" t="s">
        <v>157</v>
      </c>
      <c r="T155">
        <v>8575</v>
      </c>
      <c r="W155">
        <v>1</v>
      </c>
      <c r="X155">
        <v>206458</v>
      </c>
      <c r="Y155">
        <v>39.22</v>
      </c>
      <c r="Z155">
        <v>0.92941130000000005</v>
      </c>
      <c r="AA155">
        <v>8097283</v>
      </c>
      <c r="AB155">
        <v>7525706</v>
      </c>
      <c r="AC155">
        <f t="shared" si="7"/>
        <v>8.6865849676863033E-3</v>
      </c>
      <c r="AD155" s="2">
        <v>0.86865999999999999</v>
      </c>
      <c r="AE155" s="2">
        <v>163994785.19999999</v>
      </c>
      <c r="AF155" s="3">
        <f t="shared" si="8"/>
        <v>409986963</v>
      </c>
      <c r="AG155" s="3" t="str">
        <f t="shared" si="9"/>
        <v>PASS</v>
      </c>
    </row>
    <row r="156" spans="1:33" hidden="1" x14ac:dyDescent="0.3">
      <c r="A156" s="1">
        <v>43913</v>
      </c>
      <c r="B156" s="1">
        <v>43889</v>
      </c>
      <c r="C156" t="s">
        <v>31</v>
      </c>
      <c r="D156" t="s">
        <v>32</v>
      </c>
      <c r="E156" t="s">
        <v>33</v>
      </c>
      <c r="F156" t="s">
        <v>34</v>
      </c>
      <c r="G156">
        <v>1844.12</v>
      </c>
      <c r="H156">
        <v>100</v>
      </c>
      <c r="I156">
        <v>866359568</v>
      </c>
      <c r="J156">
        <v>469796</v>
      </c>
      <c r="K156">
        <v>554398</v>
      </c>
      <c r="L156" t="s">
        <v>359</v>
      </c>
      <c r="M156">
        <v>5543986</v>
      </c>
      <c r="N156" t="s">
        <v>360</v>
      </c>
      <c r="P156" t="s">
        <v>361</v>
      </c>
      <c r="Q156" t="s">
        <v>65</v>
      </c>
      <c r="R156" t="s">
        <v>34</v>
      </c>
      <c r="S156" t="s">
        <v>66</v>
      </c>
      <c r="T156">
        <v>8575</v>
      </c>
      <c r="W156">
        <v>1</v>
      </c>
      <c r="X156">
        <v>1104850</v>
      </c>
      <c r="Y156">
        <v>6.76</v>
      </c>
      <c r="Z156">
        <v>1</v>
      </c>
      <c r="AA156">
        <v>7468786</v>
      </c>
      <c r="AB156">
        <v>7468786</v>
      </c>
      <c r="AC156">
        <f t="shared" si="7"/>
        <v>8.6208847640960092E-3</v>
      </c>
      <c r="AD156" s="2">
        <v>0.86209000000000002</v>
      </c>
      <c r="AE156" s="2">
        <v>8377515.9560000002</v>
      </c>
      <c r="AF156" s="3">
        <f t="shared" si="8"/>
        <v>20943789.890000001</v>
      </c>
      <c r="AG156" s="3" t="str">
        <f t="shared" si="9"/>
        <v>PASS</v>
      </c>
    </row>
    <row r="157" spans="1:33" hidden="1" x14ac:dyDescent="0.3">
      <c r="A157" s="1">
        <v>43913</v>
      </c>
      <c r="B157" s="1">
        <v>43889</v>
      </c>
      <c r="C157" t="s">
        <v>31</v>
      </c>
      <c r="D157" t="s">
        <v>32</v>
      </c>
      <c r="E157" t="s">
        <v>33</v>
      </c>
      <c r="F157" t="s">
        <v>34</v>
      </c>
      <c r="G157">
        <v>1844.12</v>
      </c>
      <c r="H157">
        <v>100</v>
      </c>
      <c r="I157">
        <v>866359568</v>
      </c>
      <c r="J157">
        <v>469796</v>
      </c>
      <c r="K157" t="s">
        <v>320</v>
      </c>
      <c r="L157" t="s">
        <v>321</v>
      </c>
      <c r="M157">
        <v>2801836</v>
      </c>
      <c r="N157" t="s">
        <v>322</v>
      </c>
      <c r="P157" t="s">
        <v>323</v>
      </c>
      <c r="Q157" t="s">
        <v>221</v>
      </c>
      <c r="R157" t="s">
        <v>222</v>
      </c>
      <c r="S157" t="s">
        <v>223</v>
      </c>
      <c r="T157">
        <v>5553</v>
      </c>
      <c r="W157">
        <v>1</v>
      </c>
      <c r="X157">
        <v>647683</v>
      </c>
      <c r="Y157">
        <v>17.84</v>
      </c>
      <c r="Z157">
        <v>0.63926369999999999</v>
      </c>
      <c r="AA157">
        <v>11554665</v>
      </c>
      <c r="AB157">
        <v>7386478</v>
      </c>
      <c r="AC157">
        <f t="shared" si="7"/>
        <v>8.5258803305557768E-3</v>
      </c>
      <c r="AD157" s="2">
        <v>0.85258999999999996</v>
      </c>
      <c r="AE157" s="2">
        <v>20873975.140000001</v>
      </c>
      <c r="AF157" s="3">
        <f t="shared" si="8"/>
        <v>52184937.850000001</v>
      </c>
      <c r="AG157" s="3" t="str">
        <f t="shared" si="9"/>
        <v>PASS</v>
      </c>
    </row>
    <row r="158" spans="1:33" hidden="1" x14ac:dyDescent="0.3">
      <c r="A158" s="1">
        <v>43913</v>
      </c>
      <c r="B158" s="1">
        <v>43889</v>
      </c>
      <c r="C158" t="s">
        <v>31</v>
      </c>
      <c r="D158" t="s">
        <v>32</v>
      </c>
      <c r="E158" t="s">
        <v>33</v>
      </c>
      <c r="F158" t="s">
        <v>34</v>
      </c>
      <c r="G158">
        <v>1844.12</v>
      </c>
      <c r="H158">
        <v>100</v>
      </c>
      <c r="I158">
        <v>866359568</v>
      </c>
      <c r="J158">
        <v>469796</v>
      </c>
      <c r="K158" t="s">
        <v>291</v>
      </c>
      <c r="L158" t="s">
        <v>292</v>
      </c>
      <c r="M158">
        <v>2076281</v>
      </c>
      <c r="N158" t="s">
        <v>293</v>
      </c>
      <c r="P158" t="s">
        <v>294</v>
      </c>
      <c r="Q158" t="s">
        <v>221</v>
      </c>
      <c r="R158" t="s">
        <v>222</v>
      </c>
      <c r="S158" t="s">
        <v>223</v>
      </c>
      <c r="T158">
        <v>8355</v>
      </c>
      <c r="W158">
        <v>1</v>
      </c>
      <c r="X158">
        <v>246607</v>
      </c>
      <c r="Y158">
        <v>46.72</v>
      </c>
      <c r="Z158">
        <v>0.63926369999999999</v>
      </c>
      <c r="AA158">
        <v>11521479</v>
      </c>
      <c r="AB158">
        <v>7365263</v>
      </c>
      <c r="AC158">
        <f t="shared" si="7"/>
        <v>8.5013928073799493E-3</v>
      </c>
      <c r="AD158" s="2">
        <v>0.85014000000000001</v>
      </c>
      <c r="AE158" s="2">
        <v>136686931.90000001</v>
      </c>
      <c r="AF158" s="3">
        <f t="shared" si="8"/>
        <v>341717329.75</v>
      </c>
      <c r="AG158" s="3" t="str">
        <f t="shared" si="9"/>
        <v>PASS</v>
      </c>
    </row>
    <row r="159" spans="1:33" hidden="1" x14ac:dyDescent="0.3">
      <c r="A159" s="1">
        <v>43913</v>
      </c>
      <c r="B159" s="1">
        <v>43889</v>
      </c>
      <c r="C159" t="s">
        <v>31</v>
      </c>
      <c r="D159" t="s">
        <v>32</v>
      </c>
      <c r="E159" t="s">
        <v>33</v>
      </c>
      <c r="F159" t="s">
        <v>34</v>
      </c>
      <c r="G159">
        <v>1844.12</v>
      </c>
      <c r="H159">
        <v>100</v>
      </c>
      <c r="I159">
        <v>866359568</v>
      </c>
      <c r="J159">
        <v>469796</v>
      </c>
      <c r="K159" t="s">
        <v>208</v>
      </c>
      <c r="L159" t="s">
        <v>209</v>
      </c>
      <c r="M159" t="s">
        <v>210</v>
      </c>
      <c r="N159" t="s">
        <v>211</v>
      </c>
      <c r="P159" t="s">
        <v>212</v>
      </c>
      <c r="Q159" t="s">
        <v>75</v>
      </c>
      <c r="R159" t="s">
        <v>76</v>
      </c>
      <c r="S159" t="s">
        <v>77</v>
      </c>
      <c r="T159">
        <v>8671</v>
      </c>
      <c r="W159">
        <v>1</v>
      </c>
      <c r="X159">
        <v>10405275</v>
      </c>
      <c r="Y159">
        <v>1.1100000000000001</v>
      </c>
      <c r="Z159">
        <v>0.63659809999999994</v>
      </c>
      <c r="AA159">
        <v>11549855</v>
      </c>
      <c r="AB159">
        <v>7352616</v>
      </c>
      <c r="AC159">
        <f t="shared" si="7"/>
        <v>8.4867949423974038E-3</v>
      </c>
      <c r="AD159" s="2">
        <v>0.84867999999999999</v>
      </c>
      <c r="AE159" s="2">
        <v>11794382.970000001</v>
      </c>
      <c r="AF159" s="3">
        <f t="shared" si="8"/>
        <v>29485957.425000001</v>
      </c>
      <c r="AG159" s="3" t="str">
        <f t="shared" si="9"/>
        <v>PASS</v>
      </c>
    </row>
    <row r="160" spans="1:33" hidden="1" x14ac:dyDescent="0.3">
      <c r="A160" s="1">
        <v>43913</v>
      </c>
      <c r="B160" s="1">
        <v>43889</v>
      </c>
      <c r="C160" t="s">
        <v>31</v>
      </c>
      <c r="D160" t="s">
        <v>32</v>
      </c>
      <c r="E160" t="s">
        <v>33</v>
      </c>
      <c r="F160" t="s">
        <v>34</v>
      </c>
      <c r="G160">
        <v>1844.12</v>
      </c>
      <c r="H160">
        <v>100</v>
      </c>
      <c r="I160">
        <v>866359568</v>
      </c>
      <c r="J160">
        <v>469796</v>
      </c>
      <c r="K160" t="s">
        <v>217</v>
      </c>
      <c r="L160" t="s">
        <v>218</v>
      </c>
      <c r="M160">
        <v>2697701</v>
      </c>
      <c r="N160" t="s">
        <v>219</v>
      </c>
      <c r="P160" t="s">
        <v>220</v>
      </c>
      <c r="Q160" t="s">
        <v>221</v>
      </c>
      <c r="R160" t="s">
        <v>222</v>
      </c>
      <c r="S160" t="s">
        <v>223</v>
      </c>
      <c r="T160">
        <v>8575</v>
      </c>
      <c r="W160">
        <v>1</v>
      </c>
      <c r="X160">
        <v>652590</v>
      </c>
      <c r="Y160">
        <v>17.62</v>
      </c>
      <c r="Z160">
        <v>0.63926369999999999</v>
      </c>
      <c r="AA160">
        <v>11498636</v>
      </c>
      <c r="AB160">
        <v>7350660</v>
      </c>
      <c r="AC160">
        <f t="shared" si="7"/>
        <v>8.4845372193084623E-3</v>
      </c>
      <c r="AD160" s="2">
        <v>0.84845000000000004</v>
      </c>
      <c r="AE160" s="2">
        <v>44377556.310000002</v>
      </c>
      <c r="AF160" s="3">
        <f t="shared" si="8"/>
        <v>110943890.77500001</v>
      </c>
      <c r="AG160" s="3" t="str">
        <f t="shared" si="9"/>
        <v>PASS</v>
      </c>
    </row>
    <row r="161" spans="1:33" hidden="1" x14ac:dyDescent="0.3">
      <c r="A161" s="1">
        <v>43913</v>
      </c>
      <c r="B161" s="1">
        <v>43889</v>
      </c>
      <c r="C161" t="s">
        <v>31</v>
      </c>
      <c r="D161" t="s">
        <v>32</v>
      </c>
      <c r="E161" t="s">
        <v>33</v>
      </c>
      <c r="F161" t="s">
        <v>34</v>
      </c>
      <c r="G161">
        <v>1844.12</v>
      </c>
      <c r="H161">
        <v>100</v>
      </c>
      <c r="I161">
        <v>866359568</v>
      </c>
      <c r="J161">
        <v>469796</v>
      </c>
      <c r="K161" t="s">
        <v>487</v>
      </c>
      <c r="L161" t="s">
        <v>488</v>
      </c>
      <c r="M161">
        <v>2523044</v>
      </c>
      <c r="N161" t="s">
        <v>489</v>
      </c>
      <c r="P161" t="s">
        <v>490</v>
      </c>
      <c r="Q161" t="s">
        <v>155</v>
      </c>
      <c r="R161" t="s">
        <v>156</v>
      </c>
      <c r="S161" t="s">
        <v>157</v>
      </c>
      <c r="T161">
        <v>5759</v>
      </c>
      <c r="W161">
        <v>1</v>
      </c>
      <c r="X161">
        <v>654654</v>
      </c>
      <c r="Y161">
        <v>12</v>
      </c>
      <c r="Z161">
        <v>0.92941130000000005</v>
      </c>
      <c r="AA161">
        <v>7855848</v>
      </c>
      <c r="AB161">
        <v>7301314</v>
      </c>
      <c r="AC161">
        <f t="shared" si="7"/>
        <v>8.4275793442844509E-3</v>
      </c>
      <c r="AD161" s="2">
        <v>0.84275999999999995</v>
      </c>
      <c r="AE161" s="2">
        <v>269899322.60000002</v>
      </c>
      <c r="AF161" s="3">
        <f t="shared" si="8"/>
        <v>674748306.5</v>
      </c>
      <c r="AG161" s="3" t="str">
        <f t="shared" si="9"/>
        <v>PASS</v>
      </c>
    </row>
    <row r="162" spans="1:33" hidden="1" x14ac:dyDescent="0.3">
      <c r="A162" s="1">
        <v>43913</v>
      </c>
      <c r="B162" s="1">
        <v>43889</v>
      </c>
      <c r="C162" t="s">
        <v>31</v>
      </c>
      <c r="D162" t="s">
        <v>32</v>
      </c>
      <c r="E162" t="s">
        <v>33</v>
      </c>
      <c r="F162" t="s">
        <v>34</v>
      </c>
      <c r="G162">
        <v>1844.12</v>
      </c>
      <c r="H162">
        <v>100</v>
      </c>
      <c r="I162">
        <v>866359568</v>
      </c>
      <c r="J162">
        <v>469796</v>
      </c>
      <c r="K162" t="s">
        <v>398</v>
      </c>
      <c r="L162" t="s">
        <v>399</v>
      </c>
      <c r="M162" t="s">
        <v>400</v>
      </c>
      <c r="N162" t="s">
        <v>401</v>
      </c>
      <c r="P162" t="s">
        <v>402</v>
      </c>
      <c r="Q162" t="s">
        <v>58</v>
      </c>
      <c r="R162" t="s">
        <v>59</v>
      </c>
      <c r="S162" t="s">
        <v>60</v>
      </c>
      <c r="T162">
        <v>8672</v>
      </c>
      <c r="W162">
        <v>1</v>
      </c>
      <c r="X162">
        <v>942868</v>
      </c>
      <c r="Y162">
        <v>63.75</v>
      </c>
      <c r="Z162">
        <v>0.11983439999999999</v>
      </c>
      <c r="AA162">
        <v>60107835</v>
      </c>
      <c r="AB162">
        <v>7202986</v>
      </c>
      <c r="AC162">
        <f t="shared" si="7"/>
        <v>8.314083743113921E-3</v>
      </c>
      <c r="AD162" s="2">
        <v>0.83140999999999998</v>
      </c>
      <c r="AE162" s="2">
        <v>61479490.710000001</v>
      </c>
      <c r="AF162" s="3">
        <f t="shared" si="8"/>
        <v>153698726.77500001</v>
      </c>
      <c r="AG162" s="3" t="str">
        <f t="shared" si="9"/>
        <v>PASS</v>
      </c>
    </row>
    <row r="163" spans="1:33" hidden="1" x14ac:dyDescent="0.3">
      <c r="A163" s="1">
        <v>43913</v>
      </c>
      <c r="B163" s="1">
        <v>43889</v>
      </c>
      <c r="C163" t="s">
        <v>31</v>
      </c>
      <c r="D163" t="s">
        <v>32</v>
      </c>
      <c r="E163" t="s">
        <v>33</v>
      </c>
      <c r="F163" t="s">
        <v>34</v>
      </c>
      <c r="G163">
        <v>1844.12</v>
      </c>
      <c r="H163">
        <v>100</v>
      </c>
      <c r="I163">
        <v>866359568</v>
      </c>
      <c r="J163">
        <v>469796</v>
      </c>
      <c r="K163">
        <v>413366</v>
      </c>
      <c r="L163" t="s">
        <v>491</v>
      </c>
      <c r="M163">
        <v>7309681</v>
      </c>
      <c r="N163" t="s">
        <v>492</v>
      </c>
      <c r="P163" t="s">
        <v>493</v>
      </c>
      <c r="Q163" t="s">
        <v>65</v>
      </c>
      <c r="R163" t="s">
        <v>34</v>
      </c>
      <c r="S163" t="s">
        <v>66</v>
      </c>
      <c r="T163">
        <v>8355</v>
      </c>
      <c r="W163">
        <v>1</v>
      </c>
      <c r="X163">
        <v>283104</v>
      </c>
      <c r="Y163">
        <v>25.425000000000001</v>
      </c>
      <c r="Z163">
        <v>1</v>
      </c>
      <c r="AA163">
        <v>7197919</v>
      </c>
      <c r="AB163">
        <v>7197919</v>
      </c>
      <c r="AC163">
        <f t="shared" si="7"/>
        <v>8.3082351322286089E-3</v>
      </c>
      <c r="AD163" s="2">
        <v>0.83082</v>
      </c>
      <c r="AE163" s="2">
        <v>191279362.90000001</v>
      </c>
      <c r="AF163" s="3">
        <f t="shared" si="8"/>
        <v>478198407.25</v>
      </c>
      <c r="AG163" s="3" t="str">
        <f t="shared" si="9"/>
        <v>PASS</v>
      </c>
    </row>
    <row r="164" spans="1:33" hidden="1" x14ac:dyDescent="0.3">
      <c r="A164" s="1">
        <v>43913</v>
      </c>
      <c r="B164" s="1">
        <v>43889</v>
      </c>
      <c r="C164" t="s">
        <v>31</v>
      </c>
      <c r="D164" t="s">
        <v>32</v>
      </c>
      <c r="E164" t="s">
        <v>33</v>
      </c>
      <c r="F164" t="s">
        <v>34</v>
      </c>
      <c r="G164">
        <v>1844.12</v>
      </c>
      <c r="H164">
        <v>100</v>
      </c>
      <c r="I164">
        <v>866359568</v>
      </c>
      <c r="J164">
        <v>469796</v>
      </c>
      <c r="K164" t="s">
        <v>494</v>
      </c>
      <c r="L164" t="s">
        <v>495</v>
      </c>
      <c r="M164">
        <v>2649100</v>
      </c>
      <c r="N164" t="s">
        <v>496</v>
      </c>
      <c r="P164" t="s">
        <v>497</v>
      </c>
      <c r="Q164" t="s">
        <v>155</v>
      </c>
      <c r="R164" t="s">
        <v>156</v>
      </c>
      <c r="S164" t="s">
        <v>157</v>
      </c>
      <c r="T164">
        <v>8355</v>
      </c>
      <c r="W164">
        <v>1</v>
      </c>
      <c r="X164">
        <v>301020</v>
      </c>
      <c r="Y164">
        <v>25.25</v>
      </c>
      <c r="Z164">
        <v>0.92941130000000005</v>
      </c>
      <c r="AA164">
        <v>7600755</v>
      </c>
      <c r="AB164">
        <v>7064228</v>
      </c>
      <c r="AC164">
        <f t="shared" si="7"/>
        <v>8.1539216059076294E-3</v>
      </c>
      <c r="AD164" s="2">
        <v>0.81538999999999995</v>
      </c>
      <c r="AE164" s="2">
        <v>950782691.79999995</v>
      </c>
      <c r="AF164" s="3">
        <f t="shared" si="8"/>
        <v>2376956729.5</v>
      </c>
      <c r="AG164" s="3" t="str">
        <f t="shared" si="9"/>
        <v>PASS</v>
      </c>
    </row>
    <row r="165" spans="1:33" hidden="1" x14ac:dyDescent="0.3">
      <c r="A165" s="1">
        <v>43913</v>
      </c>
      <c r="B165" s="1">
        <v>43889</v>
      </c>
      <c r="C165" t="s">
        <v>31</v>
      </c>
      <c r="D165" t="s">
        <v>32</v>
      </c>
      <c r="E165" t="s">
        <v>33</v>
      </c>
      <c r="F165" t="s">
        <v>34</v>
      </c>
      <c r="G165">
        <v>1844.12</v>
      </c>
      <c r="H165">
        <v>100</v>
      </c>
      <c r="I165">
        <v>866359568</v>
      </c>
      <c r="J165">
        <v>469796</v>
      </c>
      <c r="K165">
        <v>499187</v>
      </c>
      <c r="L165" t="s">
        <v>257</v>
      </c>
      <c r="M165">
        <v>5983816</v>
      </c>
      <c r="N165" t="s">
        <v>258</v>
      </c>
      <c r="P165" t="s">
        <v>259</v>
      </c>
      <c r="Q165" t="s">
        <v>85</v>
      </c>
      <c r="R165" t="s">
        <v>86</v>
      </c>
      <c r="S165" t="s">
        <v>87</v>
      </c>
      <c r="T165">
        <v>8532</v>
      </c>
      <c r="W165">
        <v>1</v>
      </c>
      <c r="X165">
        <v>27290</v>
      </c>
      <c r="Y165">
        <v>271</v>
      </c>
      <c r="Z165">
        <v>0.94589489999999998</v>
      </c>
      <c r="AA165">
        <v>7395590</v>
      </c>
      <c r="AB165">
        <v>6995451</v>
      </c>
      <c r="AC165">
        <f t="shared" si="7"/>
        <v>8.0745353989095676E-3</v>
      </c>
      <c r="AD165" s="2">
        <v>0.80745</v>
      </c>
      <c r="AE165" s="2">
        <v>156271454.69999999</v>
      </c>
      <c r="AF165" s="3">
        <f t="shared" si="8"/>
        <v>390678636.75</v>
      </c>
      <c r="AG165" s="3" t="str">
        <f t="shared" si="9"/>
        <v>PASS</v>
      </c>
    </row>
    <row r="166" spans="1:33" hidden="1" x14ac:dyDescent="0.3">
      <c r="A166" s="1">
        <v>43913</v>
      </c>
      <c r="B166" s="1">
        <v>43889</v>
      </c>
      <c r="C166" t="s">
        <v>31</v>
      </c>
      <c r="D166" t="s">
        <v>32</v>
      </c>
      <c r="E166" t="s">
        <v>33</v>
      </c>
      <c r="F166" t="s">
        <v>34</v>
      </c>
      <c r="G166">
        <v>1844.12</v>
      </c>
      <c r="H166">
        <v>100</v>
      </c>
      <c r="I166">
        <v>866359568</v>
      </c>
      <c r="J166">
        <v>469796</v>
      </c>
      <c r="K166" t="s">
        <v>332</v>
      </c>
      <c r="L166" t="s">
        <v>333</v>
      </c>
      <c r="M166">
        <v>2005973</v>
      </c>
      <c r="N166" t="s">
        <v>334</v>
      </c>
      <c r="P166" t="s">
        <v>335</v>
      </c>
      <c r="Q166" t="s">
        <v>155</v>
      </c>
      <c r="R166" t="s">
        <v>156</v>
      </c>
      <c r="S166" t="s">
        <v>157</v>
      </c>
      <c r="T166">
        <v>9533</v>
      </c>
      <c r="W166">
        <v>1</v>
      </c>
      <c r="X166">
        <v>79398</v>
      </c>
      <c r="Y166">
        <v>94.77</v>
      </c>
      <c r="Z166">
        <v>0.92941130000000005</v>
      </c>
      <c r="AA166">
        <v>7524548</v>
      </c>
      <c r="AB166">
        <v>6993400</v>
      </c>
      <c r="AC166">
        <f t="shared" si="7"/>
        <v>8.0721680215806186E-3</v>
      </c>
      <c r="AD166" s="2">
        <v>0.80722000000000005</v>
      </c>
      <c r="AE166" s="2">
        <v>630718318.39999998</v>
      </c>
      <c r="AF166" s="3">
        <f t="shared" si="8"/>
        <v>1576795796</v>
      </c>
      <c r="AG166" s="3" t="str">
        <f t="shared" si="9"/>
        <v>PASS</v>
      </c>
    </row>
    <row r="167" spans="1:33" hidden="1" x14ac:dyDescent="0.3">
      <c r="A167" s="1">
        <v>43913</v>
      </c>
      <c r="B167" s="1">
        <v>43889</v>
      </c>
      <c r="C167" t="s">
        <v>31</v>
      </c>
      <c r="D167" t="s">
        <v>32</v>
      </c>
      <c r="E167" t="s">
        <v>33</v>
      </c>
      <c r="F167" t="s">
        <v>34</v>
      </c>
      <c r="G167">
        <v>1844.12</v>
      </c>
      <c r="H167">
        <v>100</v>
      </c>
      <c r="I167">
        <v>866359568</v>
      </c>
      <c r="J167">
        <v>469796</v>
      </c>
      <c r="K167">
        <v>624226</v>
      </c>
      <c r="L167" t="s">
        <v>302</v>
      </c>
      <c r="M167">
        <v>6242260</v>
      </c>
      <c r="N167" t="s">
        <v>303</v>
      </c>
      <c r="P167" t="s">
        <v>304</v>
      </c>
      <c r="Q167" t="s">
        <v>75</v>
      </c>
      <c r="R167" t="s">
        <v>76</v>
      </c>
      <c r="S167" t="s">
        <v>77</v>
      </c>
      <c r="T167">
        <v>5379</v>
      </c>
      <c r="W167">
        <v>1</v>
      </c>
      <c r="X167">
        <v>635532</v>
      </c>
      <c r="Y167">
        <v>17.13</v>
      </c>
      <c r="Z167">
        <v>0.63659809999999994</v>
      </c>
      <c r="AA167">
        <v>10886663</v>
      </c>
      <c r="AB167">
        <v>6930429</v>
      </c>
      <c r="AC167">
        <f t="shared" si="7"/>
        <v>7.9994834200295926E-3</v>
      </c>
      <c r="AD167" s="2">
        <v>0.79995000000000005</v>
      </c>
      <c r="AE167" s="2">
        <v>6616633.0760000004</v>
      </c>
      <c r="AF167" s="3">
        <f t="shared" si="8"/>
        <v>16541582.690000001</v>
      </c>
      <c r="AG167" s="3" t="str">
        <f t="shared" si="9"/>
        <v>PASS</v>
      </c>
    </row>
    <row r="168" spans="1:33" hidden="1" x14ac:dyDescent="0.3">
      <c r="A168" s="1">
        <v>43913</v>
      </c>
      <c r="B168" s="1">
        <v>43889</v>
      </c>
      <c r="C168" t="s">
        <v>31</v>
      </c>
      <c r="D168" t="s">
        <v>32</v>
      </c>
      <c r="E168" t="s">
        <v>33</v>
      </c>
      <c r="F168" t="s">
        <v>34</v>
      </c>
      <c r="G168">
        <v>1844.12</v>
      </c>
      <c r="H168">
        <v>100</v>
      </c>
      <c r="I168">
        <v>866359568</v>
      </c>
      <c r="J168">
        <v>469796</v>
      </c>
      <c r="K168" t="s">
        <v>498</v>
      </c>
      <c r="L168" t="s">
        <v>499</v>
      </c>
      <c r="M168">
        <v>2350684</v>
      </c>
      <c r="N168" t="s">
        <v>500</v>
      </c>
      <c r="P168" t="s">
        <v>501</v>
      </c>
      <c r="Q168" t="s">
        <v>155</v>
      </c>
      <c r="R168" t="s">
        <v>156</v>
      </c>
      <c r="S168" t="s">
        <v>157</v>
      </c>
      <c r="T168">
        <v>8771</v>
      </c>
      <c r="W168">
        <v>1</v>
      </c>
      <c r="X168">
        <v>485519</v>
      </c>
      <c r="Y168">
        <v>15.3</v>
      </c>
      <c r="Z168">
        <v>0.92941130000000005</v>
      </c>
      <c r="AA168">
        <v>7428441</v>
      </c>
      <c r="AB168">
        <v>6904077</v>
      </c>
      <c r="AC168">
        <f t="shared" si="7"/>
        <v>7.9690664881073951E-3</v>
      </c>
      <c r="AD168" s="2">
        <v>0.79691000000000001</v>
      </c>
      <c r="AE168" s="2">
        <v>100048796.5</v>
      </c>
      <c r="AF168" s="3">
        <f t="shared" si="8"/>
        <v>250121991.25</v>
      </c>
      <c r="AG168" s="3" t="str">
        <f t="shared" si="9"/>
        <v>PASS</v>
      </c>
    </row>
    <row r="169" spans="1:33" hidden="1" x14ac:dyDescent="0.3">
      <c r="A169" s="1">
        <v>43913</v>
      </c>
      <c r="B169" s="1">
        <v>43889</v>
      </c>
      <c r="C169" t="s">
        <v>31</v>
      </c>
      <c r="D169" t="s">
        <v>32</v>
      </c>
      <c r="E169" t="s">
        <v>33</v>
      </c>
      <c r="F169" t="s">
        <v>34</v>
      </c>
      <c r="G169">
        <v>1844.12</v>
      </c>
      <c r="H169">
        <v>100</v>
      </c>
      <c r="I169">
        <v>866359568</v>
      </c>
      <c r="J169">
        <v>469796</v>
      </c>
      <c r="K169">
        <v>401632</v>
      </c>
      <c r="L169" t="s">
        <v>305</v>
      </c>
      <c r="M169">
        <v>5231485</v>
      </c>
      <c r="N169" t="s">
        <v>306</v>
      </c>
      <c r="P169" t="s">
        <v>307</v>
      </c>
      <c r="Q169" t="s">
        <v>108</v>
      </c>
      <c r="R169" t="s">
        <v>34</v>
      </c>
      <c r="S169" t="s">
        <v>109</v>
      </c>
      <c r="T169">
        <v>8532</v>
      </c>
      <c r="W169">
        <v>1</v>
      </c>
      <c r="X169">
        <v>52347</v>
      </c>
      <c r="Y169">
        <v>131.74</v>
      </c>
      <c r="Z169">
        <v>1</v>
      </c>
      <c r="AA169">
        <v>6896194</v>
      </c>
      <c r="AB169">
        <v>6896194</v>
      </c>
      <c r="AC169">
        <f t="shared" si="7"/>
        <v>7.9599674946973058E-3</v>
      </c>
      <c r="AD169" s="2">
        <v>0.79600000000000004</v>
      </c>
      <c r="AE169" s="2">
        <v>257451957.5</v>
      </c>
      <c r="AF169" s="3">
        <f t="shared" si="8"/>
        <v>643629893.75</v>
      </c>
      <c r="AG169" s="3" t="str">
        <f t="shared" si="9"/>
        <v>PASS</v>
      </c>
    </row>
    <row r="170" spans="1:33" hidden="1" x14ac:dyDescent="0.3">
      <c r="A170" s="1">
        <v>43913</v>
      </c>
      <c r="B170" s="1">
        <v>43889</v>
      </c>
      <c r="C170" t="s">
        <v>31</v>
      </c>
      <c r="D170" t="s">
        <v>32</v>
      </c>
      <c r="E170" t="s">
        <v>33</v>
      </c>
      <c r="F170" t="s">
        <v>34</v>
      </c>
      <c r="G170">
        <v>1844.12</v>
      </c>
      <c r="H170">
        <v>100</v>
      </c>
      <c r="I170">
        <v>866359568</v>
      </c>
      <c r="J170">
        <v>469796</v>
      </c>
      <c r="K170" t="s">
        <v>369</v>
      </c>
      <c r="L170" t="s">
        <v>370</v>
      </c>
      <c r="M170">
        <v>2090571</v>
      </c>
      <c r="N170" t="s">
        <v>371</v>
      </c>
      <c r="P170" t="s">
        <v>372</v>
      </c>
      <c r="Q170" t="s">
        <v>155</v>
      </c>
      <c r="R170" t="s">
        <v>156</v>
      </c>
      <c r="S170" t="s">
        <v>157</v>
      </c>
      <c r="T170">
        <v>6535</v>
      </c>
      <c r="W170">
        <v>1</v>
      </c>
      <c r="X170">
        <v>145452</v>
      </c>
      <c r="Y170">
        <v>50.31</v>
      </c>
      <c r="Z170">
        <v>0.92941130000000005</v>
      </c>
      <c r="AA170">
        <v>7317690</v>
      </c>
      <c r="AB170">
        <v>6801144</v>
      </c>
      <c r="AC170">
        <f t="shared" si="7"/>
        <v>7.8502555419345237E-3</v>
      </c>
      <c r="AD170" s="2">
        <v>0.78503000000000001</v>
      </c>
      <c r="AE170" s="2">
        <v>738456602.70000005</v>
      </c>
      <c r="AF170" s="3">
        <f t="shared" si="8"/>
        <v>1846141506.75</v>
      </c>
      <c r="AG170" s="3" t="str">
        <f t="shared" si="9"/>
        <v>PASS</v>
      </c>
    </row>
    <row r="171" spans="1:33" hidden="1" x14ac:dyDescent="0.3">
      <c r="A171" s="1">
        <v>43913</v>
      </c>
      <c r="B171" s="1">
        <v>43889</v>
      </c>
      <c r="C171" t="s">
        <v>31</v>
      </c>
      <c r="D171" t="s">
        <v>32</v>
      </c>
      <c r="E171" t="s">
        <v>33</v>
      </c>
      <c r="F171" t="s">
        <v>34</v>
      </c>
      <c r="G171">
        <v>1844.12</v>
      </c>
      <c r="H171">
        <v>100</v>
      </c>
      <c r="I171">
        <v>866359568</v>
      </c>
      <c r="J171">
        <v>469796</v>
      </c>
      <c r="K171">
        <v>478165</v>
      </c>
      <c r="L171" t="s">
        <v>272</v>
      </c>
      <c r="M171" t="s">
        <v>273</v>
      </c>
      <c r="N171" t="s">
        <v>274</v>
      </c>
      <c r="P171" t="s">
        <v>275</v>
      </c>
      <c r="Q171" t="s">
        <v>85</v>
      </c>
      <c r="R171" t="s">
        <v>86</v>
      </c>
      <c r="S171" t="s">
        <v>87</v>
      </c>
      <c r="T171">
        <v>8538</v>
      </c>
      <c r="W171">
        <v>1</v>
      </c>
      <c r="X171">
        <v>128856</v>
      </c>
      <c r="Y171">
        <v>55.8</v>
      </c>
      <c r="Z171">
        <v>0.94589489999999998</v>
      </c>
      <c r="AA171">
        <v>7190165</v>
      </c>
      <c r="AB171">
        <v>6801140</v>
      </c>
      <c r="AC171">
        <f t="shared" si="7"/>
        <v>7.8502509249138916E-3</v>
      </c>
      <c r="AD171" s="2">
        <v>0.78503000000000001</v>
      </c>
      <c r="AE171" s="2">
        <v>111485814.8</v>
      </c>
      <c r="AF171" s="3">
        <f t="shared" si="8"/>
        <v>278714537</v>
      </c>
      <c r="AG171" s="3" t="str">
        <f t="shared" si="9"/>
        <v>PASS</v>
      </c>
    </row>
    <row r="172" spans="1:33" hidden="1" x14ac:dyDescent="0.3">
      <c r="A172" s="1">
        <v>43913</v>
      </c>
      <c r="B172" s="1">
        <v>43889</v>
      </c>
      <c r="C172" t="s">
        <v>31</v>
      </c>
      <c r="D172" t="s">
        <v>32</v>
      </c>
      <c r="E172" t="s">
        <v>33</v>
      </c>
      <c r="F172" t="s">
        <v>34</v>
      </c>
      <c r="G172">
        <v>1844.12</v>
      </c>
      <c r="H172">
        <v>100</v>
      </c>
      <c r="I172">
        <v>866359568</v>
      </c>
      <c r="J172">
        <v>469796</v>
      </c>
      <c r="K172" t="s">
        <v>385</v>
      </c>
      <c r="L172" t="s">
        <v>386</v>
      </c>
      <c r="M172">
        <v>2076009</v>
      </c>
      <c r="N172" t="s">
        <v>387</v>
      </c>
      <c r="P172" t="s">
        <v>388</v>
      </c>
      <c r="Q172" t="s">
        <v>221</v>
      </c>
      <c r="R172" t="s">
        <v>222</v>
      </c>
      <c r="S172" t="s">
        <v>223</v>
      </c>
      <c r="T172">
        <v>8355</v>
      </c>
      <c r="W172">
        <v>1</v>
      </c>
      <c r="X172">
        <v>187235</v>
      </c>
      <c r="Y172">
        <v>56.24</v>
      </c>
      <c r="Z172">
        <v>0.63926369999999999</v>
      </c>
      <c r="AA172">
        <v>10530096</v>
      </c>
      <c r="AB172">
        <v>6731508</v>
      </c>
      <c r="AC172">
        <f t="shared" si="7"/>
        <v>7.7698778297557855E-3</v>
      </c>
      <c r="AD172" s="2">
        <v>0.77698999999999996</v>
      </c>
      <c r="AE172" s="2">
        <v>133758269</v>
      </c>
      <c r="AF172" s="3">
        <f t="shared" si="8"/>
        <v>334395672.5</v>
      </c>
      <c r="AG172" s="3" t="str">
        <f t="shared" si="9"/>
        <v>PASS</v>
      </c>
    </row>
    <row r="173" spans="1:33" hidden="1" x14ac:dyDescent="0.3">
      <c r="A173" s="1">
        <v>43913</v>
      </c>
      <c r="B173" s="1">
        <v>43889</v>
      </c>
      <c r="C173" t="s">
        <v>31</v>
      </c>
      <c r="D173" t="s">
        <v>32</v>
      </c>
      <c r="E173" t="s">
        <v>33</v>
      </c>
      <c r="F173" t="s">
        <v>34</v>
      </c>
      <c r="G173">
        <v>1844.12</v>
      </c>
      <c r="H173">
        <v>100</v>
      </c>
      <c r="I173">
        <v>866359568</v>
      </c>
      <c r="J173">
        <v>469796</v>
      </c>
      <c r="K173" t="s">
        <v>328</v>
      </c>
      <c r="L173" t="s">
        <v>329</v>
      </c>
      <c r="M173">
        <v>2041364</v>
      </c>
      <c r="N173" t="s">
        <v>330</v>
      </c>
      <c r="P173" t="s">
        <v>331</v>
      </c>
      <c r="Q173" t="s">
        <v>155</v>
      </c>
      <c r="R173" t="s">
        <v>156</v>
      </c>
      <c r="S173" t="s">
        <v>157</v>
      </c>
      <c r="T173">
        <v>533</v>
      </c>
      <c r="W173">
        <v>1</v>
      </c>
      <c r="X173">
        <v>220687</v>
      </c>
      <c r="Y173">
        <v>32.619999999999997</v>
      </c>
      <c r="Z173">
        <v>0.92941130000000005</v>
      </c>
      <c r="AA173">
        <v>7198810</v>
      </c>
      <c r="AB173">
        <v>6690655</v>
      </c>
      <c r="AC173">
        <f t="shared" si="7"/>
        <v>7.7227230437882117E-3</v>
      </c>
      <c r="AD173" s="2">
        <v>0.77227000000000001</v>
      </c>
      <c r="AE173" s="2">
        <v>256445560.19999999</v>
      </c>
      <c r="AF173" s="3">
        <f t="shared" si="8"/>
        <v>641113900.5</v>
      </c>
      <c r="AG173" s="3" t="str">
        <f t="shared" si="9"/>
        <v>PASS</v>
      </c>
    </row>
    <row r="174" spans="1:33" hidden="1" x14ac:dyDescent="0.3">
      <c r="A174" s="1">
        <v>43913</v>
      </c>
      <c r="B174" s="1">
        <v>43889</v>
      </c>
      <c r="C174" t="s">
        <v>31</v>
      </c>
      <c r="D174" t="s">
        <v>32</v>
      </c>
      <c r="E174" t="s">
        <v>33</v>
      </c>
      <c r="F174" t="s">
        <v>34</v>
      </c>
      <c r="G174">
        <v>1844.12</v>
      </c>
      <c r="H174">
        <v>100</v>
      </c>
      <c r="I174">
        <v>866359568</v>
      </c>
      <c r="J174">
        <v>469796</v>
      </c>
      <c r="K174">
        <v>619091</v>
      </c>
      <c r="L174" t="s">
        <v>356</v>
      </c>
      <c r="M174">
        <v>6097017</v>
      </c>
      <c r="N174" t="s">
        <v>357</v>
      </c>
      <c r="P174" t="s">
        <v>358</v>
      </c>
      <c r="Q174" t="s">
        <v>58</v>
      </c>
      <c r="R174" t="s">
        <v>59</v>
      </c>
      <c r="S174" t="s">
        <v>60</v>
      </c>
      <c r="T174">
        <v>7535</v>
      </c>
      <c r="W174">
        <v>1</v>
      </c>
      <c r="X174">
        <v>850877</v>
      </c>
      <c r="Y174">
        <v>65</v>
      </c>
      <c r="Z174">
        <v>0.11983439999999999</v>
      </c>
      <c r="AA174">
        <v>55307005</v>
      </c>
      <c r="AB174">
        <v>6627682</v>
      </c>
      <c r="AC174">
        <f t="shared" si="7"/>
        <v>7.6500361337268688E-3</v>
      </c>
      <c r="AD174" s="2">
        <v>0.76500000000000001</v>
      </c>
      <c r="AE174" s="2">
        <v>26238013.620000001</v>
      </c>
      <c r="AF174" s="3">
        <f t="shared" si="8"/>
        <v>65595034.050000004</v>
      </c>
      <c r="AG174" s="3" t="str">
        <f t="shared" si="9"/>
        <v>PASS</v>
      </c>
    </row>
    <row r="175" spans="1:33" hidden="1" x14ac:dyDescent="0.3">
      <c r="A175" s="1">
        <v>43913</v>
      </c>
      <c r="B175" s="1">
        <v>43889</v>
      </c>
      <c r="C175" t="s">
        <v>31</v>
      </c>
      <c r="D175" t="s">
        <v>32</v>
      </c>
      <c r="E175" t="s">
        <v>33</v>
      </c>
      <c r="F175" t="s">
        <v>34</v>
      </c>
      <c r="G175">
        <v>1844.12</v>
      </c>
      <c r="H175">
        <v>100</v>
      </c>
      <c r="I175">
        <v>866359568</v>
      </c>
      <c r="J175">
        <v>469796</v>
      </c>
      <c r="K175" t="s">
        <v>433</v>
      </c>
      <c r="L175" t="s">
        <v>434</v>
      </c>
      <c r="M175">
        <v>2684703</v>
      </c>
      <c r="N175" t="s">
        <v>435</v>
      </c>
      <c r="P175" t="s">
        <v>436</v>
      </c>
      <c r="Q175" t="s">
        <v>155</v>
      </c>
      <c r="R175" t="s">
        <v>156</v>
      </c>
      <c r="S175" t="s">
        <v>157</v>
      </c>
      <c r="T175">
        <v>4577</v>
      </c>
      <c r="W175">
        <v>1</v>
      </c>
      <c r="X175">
        <v>248365</v>
      </c>
      <c r="Y175">
        <v>28.49</v>
      </c>
      <c r="Z175">
        <v>0.92941130000000005</v>
      </c>
      <c r="AA175">
        <v>7075919</v>
      </c>
      <c r="AB175">
        <v>6576439</v>
      </c>
      <c r="AC175">
        <f t="shared" si="7"/>
        <v>7.5908886366682334E-3</v>
      </c>
      <c r="AD175" s="2">
        <v>0.75909000000000004</v>
      </c>
      <c r="AE175" s="2">
        <v>795166811.70000005</v>
      </c>
      <c r="AF175" s="3">
        <f t="shared" si="8"/>
        <v>1987917029.25</v>
      </c>
      <c r="AG175" s="3" t="str">
        <f t="shared" si="9"/>
        <v>PASS</v>
      </c>
    </row>
    <row r="176" spans="1:33" hidden="1" x14ac:dyDescent="0.3">
      <c r="A176" s="1">
        <v>43913</v>
      </c>
      <c r="B176" s="1">
        <v>43889</v>
      </c>
      <c r="C176" t="s">
        <v>31</v>
      </c>
      <c r="D176" t="s">
        <v>32</v>
      </c>
      <c r="E176" t="s">
        <v>33</v>
      </c>
      <c r="F176" t="s">
        <v>34</v>
      </c>
      <c r="G176">
        <v>1844.12</v>
      </c>
      <c r="H176">
        <v>100</v>
      </c>
      <c r="I176">
        <v>866359568</v>
      </c>
      <c r="J176">
        <v>469796</v>
      </c>
      <c r="K176">
        <v>649026</v>
      </c>
      <c r="L176" t="s">
        <v>236</v>
      </c>
      <c r="M176" t="s">
        <v>237</v>
      </c>
      <c r="N176" t="s">
        <v>238</v>
      </c>
      <c r="P176" t="s">
        <v>239</v>
      </c>
      <c r="Q176" t="s">
        <v>75</v>
      </c>
      <c r="R176" t="s">
        <v>76</v>
      </c>
      <c r="S176" t="s">
        <v>77</v>
      </c>
      <c r="T176">
        <v>573</v>
      </c>
      <c r="W176">
        <v>1</v>
      </c>
      <c r="X176">
        <v>2022898</v>
      </c>
      <c r="Y176">
        <v>5.01</v>
      </c>
      <c r="Z176">
        <v>0.63659809999999994</v>
      </c>
      <c r="AA176">
        <v>10134719</v>
      </c>
      <c r="AB176">
        <v>6451743</v>
      </c>
      <c r="AC176">
        <f t="shared" si="7"/>
        <v>7.4469576354929809E-3</v>
      </c>
      <c r="AD176" s="2">
        <v>0.74470000000000003</v>
      </c>
      <c r="AE176" s="2">
        <v>11675168.4</v>
      </c>
      <c r="AF176" s="3">
        <f t="shared" si="8"/>
        <v>29187921</v>
      </c>
      <c r="AG176" s="3" t="str">
        <f t="shared" si="9"/>
        <v>PASS</v>
      </c>
    </row>
    <row r="177" spans="1:33" hidden="1" x14ac:dyDescent="0.3">
      <c r="A177" s="1">
        <v>43913</v>
      </c>
      <c r="B177" s="1">
        <v>43889</v>
      </c>
      <c r="C177" t="s">
        <v>31</v>
      </c>
      <c r="D177" t="s">
        <v>32</v>
      </c>
      <c r="E177" t="s">
        <v>33</v>
      </c>
      <c r="F177" t="s">
        <v>34</v>
      </c>
      <c r="G177">
        <v>1844.12</v>
      </c>
      <c r="H177">
        <v>100</v>
      </c>
      <c r="I177">
        <v>866359568</v>
      </c>
      <c r="J177">
        <v>469796</v>
      </c>
      <c r="K177" t="s">
        <v>403</v>
      </c>
      <c r="L177" t="s">
        <v>404</v>
      </c>
      <c r="M177">
        <v>2440637</v>
      </c>
      <c r="N177" t="s">
        <v>405</v>
      </c>
      <c r="P177" t="s">
        <v>406</v>
      </c>
      <c r="Q177" t="s">
        <v>155</v>
      </c>
      <c r="R177" t="s">
        <v>156</v>
      </c>
      <c r="S177" t="s">
        <v>157</v>
      </c>
      <c r="T177">
        <v>7575</v>
      </c>
      <c r="W177">
        <v>1</v>
      </c>
      <c r="X177">
        <v>555578</v>
      </c>
      <c r="Y177">
        <v>12.1</v>
      </c>
      <c r="Z177">
        <v>0.92941130000000005</v>
      </c>
      <c r="AA177">
        <v>6722494</v>
      </c>
      <c r="AB177">
        <v>6247962</v>
      </c>
      <c r="AC177">
        <f t="shared" si="7"/>
        <v>7.2117423651515558E-3</v>
      </c>
      <c r="AD177" s="2">
        <v>0.72116999999999998</v>
      </c>
      <c r="AE177" s="2">
        <v>130593374.2</v>
      </c>
      <c r="AF177" s="3">
        <f t="shared" si="8"/>
        <v>326483435.5</v>
      </c>
      <c r="AG177" s="3" t="str">
        <f t="shared" si="9"/>
        <v>PASS</v>
      </c>
    </row>
    <row r="178" spans="1:33" hidden="1" x14ac:dyDescent="0.3">
      <c r="A178" s="1">
        <v>43913</v>
      </c>
      <c r="B178" s="1">
        <v>43889</v>
      </c>
      <c r="C178" t="s">
        <v>31</v>
      </c>
      <c r="D178" t="s">
        <v>32</v>
      </c>
      <c r="E178" t="s">
        <v>33</v>
      </c>
      <c r="F178" t="s">
        <v>34</v>
      </c>
      <c r="G178">
        <v>1844.12</v>
      </c>
      <c r="H178">
        <v>100</v>
      </c>
      <c r="I178">
        <v>866359568</v>
      </c>
      <c r="J178">
        <v>469796</v>
      </c>
      <c r="K178">
        <v>274642</v>
      </c>
      <c r="L178" t="s">
        <v>299</v>
      </c>
      <c r="M178">
        <v>2492519</v>
      </c>
      <c r="N178" t="s">
        <v>300</v>
      </c>
      <c r="P178" t="s">
        <v>301</v>
      </c>
      <c r="Q178" t="s">
        <v>221</v>
      </c>
      <c r="R178" t="s">
        <v>222</v>
      </c>
      <c r="S178" t="s">
        <v>223</v>
      </c>
      <c r="T178">
        <v>8575</v>
      </c>
      <c r="W178">
        <v>1</v>
      </c>
      <c r="X178">
        <v>750943</v>
      </c>
      <c r="Y178">
        <v>12.97</v>
      </c>
      <c r="Z178">
        <v>0.63926369999999999</v>
      </c>
      <c r="AA178">
        <v>9739731</v>
      </c>
      <c r="AB178">
        <v>6226256</v>
      </c>
      <c r="AC178">
        <f t="shared" si="7"/>
        <v>7.1866881026931761E-3</v>
      </c>
      <c r="AD178" s="2">
        <v>0.71867000000000003</v>
      </c>
      <c r="AE178" s="2">
        <v>108909908</v>
      </c>
      <c r="AF178" s="3">
        <f t="shared" si="8"/>
        <v>272274770</v>
      </c>
      <c r="AG178" s="3" t="str">
        <f t="shared" si="9"/>
        <v>PASS</v>
      </c>
    </row>
    <row r="179" spans="1:33" hidden="1" x14ac:dyDescent="0.3">
      <c r="A179" s="1">
        <v>43913</v>
      </c>
      <c r="B179" s="1">
        <v>43889</v>
      </c>
      <c r="C179" t="s">
        <v>31</v>
      </c>
      <c r="D179" t="s">
        <v>32</v>
      </c>
      <c r="E179" t="s">
        <v>33</v>
      </c>
      <c r="F179" t="s">
        <v>34</v>
      </c>
      <c r="G179">
        <v>1844.12</v>
      </c>
      <c r="H179">
        <v>100</v>
      </c>
      <c r="I179">
        <v>866359568</v>
      </c>
      <c r="J179">
        <v>469796</v>
      </c>
      <c r="K179" t="s">
        <v>394</v>
      </c>
      <c r="L179" t="s">
        <v>395</v>
      </c>
      <c r="M179">
        <v>2754383</v>
      </c>
      <c r="N179" t="s">
        <v>396</v>
      </c>
      <c r="P179" t="s">
        <v>397</v>
      </c>
      <c r="Q179" t="s">
        <v>221</v>
      </c>
      <c r="R179" t="s">
        <v>222</v>
      </c>
      <c r="S179" t="s">
        <v>223</v>
      </c>
      <c r="T179">
        <v>8355</v>
      </c>
      <c r="W179">
        <v>1</v>
      </c>
      <c r="X179">
        <v>134162</v>
      </c>
      <c r="Y179">
        <v>72.25</v>
      </c>
      <c r="Z179">
        <v>0.63926369999999999</v>
      </c>
      <c r="AA179">
        <v>9693205</v>
      </c>
      <c r="AB179">
        <v>6196514</v>
      </c>
      <c r="AC179">
        <f t="shared" si="7"/>
        <v>7.1523582457855422E-3</v>
      </c>
      <c r="AD179" s="2">
        <v>0.71523999999999999</v>
      </c>
      <c r="AE179" s="2">
        <v>227345201.90000001</v>
      </c>
      <c r="AF179" s="3">
        <f t="shared" si="8"/>
        <v>568363004.75</v>
      </c>
      <c r="AG179" s="3" t="str">
        <f t="shared" si="9"/>
        <v>PASS</v>
      </c>
    </row>
    <row r="180" spans="1:33" hidden="1" x14ac:dyDescent="0.3">
      <c r="A180" s="1">
        <v>43913</v>
      </c>
      <c r="B180" s="1">
        <v>43889</v>
      </c>
      <c r="C180" t="s">
        <v>31</v>
      </c>
      <c r="D180" t="s">
        <v>32</v>
      </c>
      <c r="E180" t="s">
        <v>33</v>
      </c>
      <c r="F180" t="s">
        <v>34</v>
      </c>
      <c r="G180">
        <v>1844.12</v>
      </c>
      <c r="H180">
        <v>100</v>
      </c>
      <c r="I180">
        <v>866359568</v>
      </c>
      <c r="J180">
        <v>469796</v>
      </c>
      <c r="K180" t="s">
        <v>502</v>
      </c>
      <c r="L180" t="s">
        <v>503</v>
      </c>
      <c r="M180">
        <v>2212870</v>
      </c>
      <c r="N180" t="s">
        <v>504</v>
      </c>
      <c r="P180" t="s">
        <v>505</v>
      </c>
      <c r="Q180" t="s">
        <v>155</v>
      </c>
      <c r="R180" t="s">
        <v>156</v>
      </c>
      <c r="S180" t="s">
        <v>157</v>
      </c>
      <c r="T180">
        <v>8355</v>
      </c>
      <c r="W180">
        <v>1</v>
      </c>
      <c r="X180">
        <v>242412</v>
      </c>
      <c r="Y180">
        <v>27.34</v>
      </c>
      <c r="Z180">
        <v>0.92941130000000005</v>
      </c>
      <c r="AA180">
        <v>6627544</v>
      </c>
      <c r="AB180">
        <v>6159714</v>
      </c>
      <c r="AC180">
        <f t="shared" si="7"/>
        <v>7.1098816559731232E-3</v>
      </c>
      <c r="AD180" s="2">
        <v>0.71099000000000001</v>
      </c>
      <c r="AE180" s="2">
        <v>98915035.709999993</v>
      </c>
      <c r="AF180" s="3">
        <f t="shared" si="8"/>
        <v>247287589.27499998</v>
      </c>
      <c r="AG180" s="3" t="str">
        <f t="shared" si="9"/>
        <v>PASS</v>
      </c>
    </row>
    <row r="181" spans="1:33" hidden="1" x14ac:dyDescent="0.3">
      <c r="A181" s="1">
        <v>43913</v>
      </c>
      <c r="B181" s="1">
        <v>43889</v>
      </c>
      <c r="C181" t="s">
        <v>31</v>
      </c>
      <c r="D181" t="s">
        <v>32</v>
      </c>
      <c r="E181" t="s">
        <v>33</v>
      </c>
      <c r="F181" t="s">
        <v>34</v>
      </c>
      <c r="G181">
        <v>1844.12</v>
      </c>
      <c r="H181">
        <v>100</v>
      </c>
      <c r="I181">
        <v>866359568</v>
      </c>
      <c r="J181">
        <v>469796</v>
      </c>
      <c r="K181" t="s">
        <v>373</v>
      </c>
      <c r="L181" t="s">
        <v>374</v>
      </c>
      <c r="M181">
        <v>2803014</v>
      </c>
      <c r="N181" t="s">
        <v>375</v>
      </c>
      <c r="P181" t="s">
        <v>376</v>
      </c>
      <c r="Q181" t="s">
        <v>155</v>
      </c>
      <c r="R181" t="s">
        <v>156</v>
      </c>
      <c r="S181" t="s">
        <v>253</v>
      </c>
      <c r="T181">
        <v>8575</v>
      </c>
      <c r="W181">
        <v>1</v>
      </c>
      <c r="X181">
        <v>267049</v>
      </c>
      <c r="Y181">
        <v>24.16</v>
      </c>
      <c r="Z181">
        <v>0.92941130000000005</v>
      </c>
      <c r="AA181">
        <v>6451904</v>
      </c>
      <c r="AB181">
        <v>5996472</v>
      </c>
      <c r="AC181">
        <f t="shared" si="7"/>
        <v>6.9214587354796782E-3</v>
      </c>
      <c r="AD181" s="2">
        <v>0.69215000000000004</v>
      </c>
      <c r="AE181" s="2">
        <v>54589035.649999999</v>
      </c>
      <c r="AF181" s="3">
        <f t="shared" si="8"/>
        <v>136472589.125</v>
      </c>
      <c r="AG181" s="3" t="str">
        <f t="shared" si="9"/>
        <v>PASS</v>
      </c>
    </row>
    <row r="182" spans="1:33" hidden="1" x14ac:dyDescent="0.3">
      <c r="A182" s="1">
        <v>43913</v>
      </c>
      <c r="B182" s="1">
        <v>43889</v>
      </c>
      <c r="C182" t="s">
        <v>31</v>
      </c>
      <c r="D182" t="s">
        <v>32</v>
      </c>
      <c r="E182" t="s">
        <v>33</v>
      </c>
      <c r="F182" t="s">
        <v>34</v>
      </c>
      <c r="G182">
        <v>1844.12</v>
      </c>
      <c r="H182">
        <v>100</v>
      </c>
      <c r="I182">
        <v>866359568</v>
      </c>
      <c r="J182">
        <v>469796</v>
      </c>
      <c r="K182" t="s">
        <v>287</v>
      </c>
      <c r="L182" t="s">
        <v>288</v>
      </c>
      <c r="M182">
        <v>2680905</v>
      </c>
      <c r="N182" t="s">
        <v>289</v>
      </c>
      <c r="P182" t="s">
        <v>290</v>
      </c>
      <c r="Q182" t="s">
        <v>155</v>
      </c>
      <c r="R182" t="s">
        <v>156</v>
      </c>
      <c r="S182" t="s">
        <v>157</v>
      </c>
      <c r="T182">
        <v>7535</v>
      </c>
      <c r="W182">
        <v>1</v>
      </c>
      <c r="X182">
        <v>340551</v>
      </c>
      <c r="Y182">
        <v>18.59</v>
      </c>
      <c r="Z182">
        <v>0.92941130000000005</v>
      </c>
      <c r="AA182">
        <v>6330843</v>
      </c>
      <c r="AB182">
        <v>5883957</v>
      </c>
      <c r="AC182">
        <f t="shared" si="7"/>
        <v>6.7915877163833667E-3</v>
      </c>
      <c r="AD182" s="2">
        <v>0.67915999999999999</v>
      </c>
      <c r="AE182" s="2">
        <v>161082167.69999999</v>
      </c>
      <c r="AF182" s="3">
        <f t="shared" si="8"/>
        <v>402705419.25</v>
      </c>
      <c r="AG182" s="3" t="str">
        <f t="shared" si="9"/>
        <v>PASS</v>
      </c>
    </row>
    <row r="183" spans="1:33" hidden="1" x14ac:dyDescent="0.3">
      <c r="A183" s="1">
        <v>43913</v>
      </c>
      <c r="B183" s="1">
        <v>43889</v>
      </c>
      <c r="C183" t="s">
        <v>31</v>
      </c>
      <c r="D183" t="s">
        <v>32</v>
      </c>
      <c r="E183" t="s">
        <v>33</v>
      </c>
      <c r="F183" t="s">
        <v>34</v>
      </c>
      <c r="G183">
        <v>1844.12</v>
      </c>
      <c r="H183">
        <v>100</v>
      </c>
      <c r="I183">
        <v>866359568</v>
      </c>
      <c r="J183">
        <v>469796</v>
      </c>
      <c r="K183" t="s">
        <v>506</v>
      </c>
      <c r="L183" t="s">
        <v>507</v>
      </c>
      <c r="M183" t="s">
        <v>508</v>
      </c>
      <c r="N183" t="s">
        <v>509</v>
      </c>
      <c r="P183" t="s">
        <v>510</v>
      </c>
      <c r="Q183" t="s">
        <v>155</v>
      </c>
      <c r="R183" t="s">
        <v>156</v>
      </c>
      <c r="S183" t="s">
        <v>157</v>
      </c>
      <c r="T183">
        <v>3353</v>
      </c>
      <c r="W183">
        <v>1</v>
      </c>
      <c r="X183">
        <v>354589</v>
      </c>
      <c r="Y183">
        <v>17.600000000000001</v>
      </c>
      <c r="Z183">
        <v>0.92941130000000005</v>
      </c>
      <c r="AA183">
        <v>6240766</v>
      </c>
      <c r="AB183">
        <v>5800239</v>
      </c>
      <c r="AC183">
        <f t="shared" si="7"/>
        <v>6.6949557830704304E-3</v>
      </c>
      <c r="AD183" s="2">
        <v>0.66949999999999998</v>
      </c>
      <c r="AE183" s="2">
        <v>319535644.39999998</v>
      </c>
      <c r="AF183" s="3">
        <f t="shared" si="8"/>
        <v>798839111</v>
      </c>
      <c r="AG183" s="3" t="str">
        <f t="shared" si="9"/>
        <v>PASS</v>
      </c>
    </row>
    <row r="184" spans="1:33" hidden="1" x14ac:dyDescent="0.3">
      <c r="A184" s="1">
        <v>43913</v>
      </c>
      <c r="B184" s="1">
        <v>43889</v>
      </c>
      <c r="C184" t="s">
        <v>31</v>
      </c>
      <c r="D184" t="s">
        <v>32</v>
      </c>
      <c r="E184" t="s">
        <v>33</v>
      </c>
      <c r="F184" t="s">
        <v>34</v>
      </c>
      <c r="G184">
        <v>1844.12</v>
      </c>
      <c r="H184">
        <v>100</v>
      </c>
      <c r="I184">
        <v>866359568</v>
      </c>
      <c r="J184">
        <v>469796</v>
      </c>
      <c r="K184" t="s">
        <v>381</v>
      </c>
      <c r="L184" t="s">
        <v>382</v>
      </c>
      <c r="M184">
        <v>2367026</v>
      </c>
      <c r="N184" t="s">
        <v>383</v>
      </c>
      <c r="P184" t="s">
        <v>384</v>
      </c>
      <c r="Q184" t="s">
        <v>155</v>
      </c>
      <c r="R184" t="s">
        <v>156</v>
      </c>
      <c r="S184" t="s">
        <v>157</v>
      </c>
      <c r="T184">
        <v>3577</v>
      </c>
      <c r="W184">
        <v>1</v>
      </c>
      <c r="X184">
        <v>131167</v>
      </c>
      <c r="Y184">
        <v>47.28</v>
      </c>
      <c r="Z184">
        <v>0.92941130000000005</v>
      </c>
      <c r="AA184">
        <v>6201576</v>
      </c>
      <c r="AB184">
        <v>5763815</v>
      </c>
      <c r="AC184">
        <f t="shared" si="7"/>
        <v>6.6529131931973998E-3</v>
      </c>
      <c r="AD184" s="2">
        <v>0.66529000000000005</v>
      </c>
      <c r="AE184" s="2">
        <v>182496829.09999999</v>
      </c>
      <c r="AF184" s="3">
        <f t="shared" si="8"/>
        <v>456242072.75</v>
      </c>
      <c r="AG184" s="3" t="str">
        <f t="shared" si="9"/>
        <v>PASS</v>
      </c>
    </row>
    <row r="185" spans="1:33" hidden="1" x14ac:dyDescent="0.3">
      <c r="A185" s="1">
        <v>43913</v>
      </c>
      <c r="B185" s="1">
        <v>43889</v>
      </c>
      <c r="C185" t="s">
        <v>31</v>
      </c>
      <c r="D185" t="s">
        <v>32</v>
      </c>
      <c r="E185" t="s">
        <v>33</v>
      </c>
      <c r="F185" t="s">
        <v>34</v>
      </c>
      <c r="G185">
        <v>1844.12</v>
      </c>
      <c r="H185">
        <v>100</v>
      </c>
      <c r="I185">
        <v>866359568</v>
      </c>
      <c r="J185">
        <v>469796</v>
      </c>
      <c r="K185">
        <v>654362</v>
      </c>
      <c r="L185" t="s">
        <v>276</v>
      </c>
      <c r="M185" t="s">
        <v>277</v>
      </c>
      <c r="N185" t="s">
        <v>278</v>
      </c>
      <c r="P185" t="s">
        <v>279</v>
      </c>
      <c r="Q185" t="s">
        <v>44</v>
      </c>
      <c r="R185" t="s">
        <v>45</v>
      </c>
      <c r="S185" t="s">
        <v>46</v>
      </c>
      <c r="T185">
        <v>2777</v>
      </c>
      <c r="W185">
        <v>1</v>
      </c>
      <c r="X185">
        <v>2159019</v>
      </c>
      <c r="Y185">
        <v>4.99</v>
      </c>
      <c r="Z185">
        <v>0.53491690000000003</v>
      </c>
      <c r="AA185">
        <v>10773505</v>
      </c>
      <c r="AB185">
        <v>5762930</v>
      </c>
      <c r="AC185">
        <f t="shared" si="7"/>
        <v>6.6518916773826179E-3</v>
      </c>
      <c r="AD185" s="2">
        <v>0.66518999999999995</v>
      </c>
      <c r="AE185" s="2">
        <v>31924043.02</v>
      </c>
      <c r="AF185" s="3">
        <f t="shared" si="8"/>
        <v>79810107.549999997</v>
      </c>
      <c r="AG185" s="3" t="str">
        <f t="shared" si="9"/>
        <v>PASS</v>
      </c>
    </row>
    <row r="186" spans="1:33" hidden="1" x14ac:dyDescent="0.3">
      <c r="A186" s="1">
        <v>43913</v>
      </c>
      <c r="B186" s="1">
        <v>43889</v>
      </c>
      <c r="C186" t="s">
        <v>31</v>
      </c>
      <c r="D186" t="s">
        <v>32</v>
      </c>
      <c r="E186" t="s">
        <v>33</v>
      </c>
      <c r="F186" t="s">
        <v>34</v>
      </c>
      <c r="G186">
        <v>1844.12</v>
      </c>
      <c r="H186">
        <v>100</v>
      </c>
      <c r="I186">
        <v>866359568</v>
      </c>
      <c r="J186">
        <v>469796</v>
      </c>
      <c r="K186" t="s">
        <v>511</v>
      </c>
      <c r="L186" t="s">
        <v>512</v>
      </c>
      <c r="M186" t="s">
        <v>513</v>
      </c>
      <c r="N186" t="s">
        <v>514</v>
      </c>
      <c r="P186" t="s">
        <v>515</v>
      </c>
      <c r="Q186" t="s">
        <v>155</v>
      </c>
      <c r="R186" t="s">
        <v>156</v>
      </c>
      <c r="S186" t="s">
        <v>157</v>
      </c>
      <c r="T186">
        <v>8355</v>
      </c>
      <c r="W186">
        <v>1</v>
      </c>
      <c r="X186">
        <v>379756</v>
      </c>
      <c r="Y186">
        <v>15.87</v>
      </c>
      <c r="Z186">
        <v>0.92941130000000005</v>
      </c>
      <c r="AA186">
        <v>6026728</v>
      </c>
      <c r="AB186">
        <v>5601309</v>
      </c>
      <c r="AC186">
        <f t="shared" si="7"/>
        <v>6.4653398045002022E-3</v>
      </c>
      <c r="AD186" s="2">
        <v>0.64653000000000005</v>
      </c>
      <c r="AE186" s="2">
        <v>133727062.8</v>
      </c>
      <c r="AF186" s="3">
        <f t="shared" si="8"/>
        <v>334317657</v>
      </c>
      <c r="AG186" s="3" t="str">
        <f t="shared" si="9"/>
        <v>PASS</v>
      </c>
    </row>
    <row r="187" spans="1:33" hidden="1" x14ac:dyDescent="0.3">
      <c r="A187" s="1">
        <v>43913</v>
      </c>
      <c r="B187" s="1">
        <v>43889</v>
      </c>
      <c r="C187" t="s">
        <v>31</v>
      </c>
      <c r="D187" t="s">
        <v>32</v>
      </c>
      <c r="E187" t="s">
        <v>33</v>
      </c>
      <c r="F187" t="s">
        <v>34</v>
      </c>
      <c r="G187">
        <v>1844.12</v>
      </c>
      <c r="H187">
        <v>100</v>
      </c>
      <c r="I187">
        <v>866359568</v>
      </c>
      <c r="J187">
        <v>469796</v>
      </c>
      <c r="K187">
        <v>774563</v>
      </c>
      <c r="L187" t="s">
        <v>263</v>
      </c>
      <c r="M187">
        <v>7745638</v>
      </c>
      <c r="N187" t="s">
        <v>516</v>
      </c>
      <c r="P187" t="s">
        <v>265</v>
      </c>
      <c r="Q187" t="s">
        <v>65</v>
      </c>
      <c r="R187" t="s">
        <v>34</v>
      </c>
      <c r="S187" t="s">
        <v>66</v>
      </c>
      <c r="T187">
        <v>8671</v>
      </c>
      <c r="W187">
        <v>1</v>
      </c>
      <c r="X187">
        <v>110194</v>
      </c>
      <c r="Y187">
        <v>50.1</v>
      </c>
      <c r="Z187">
        <v>1</v>
      </c>
      <c r="AA187">
        <v>5520719</v>
      </c>
      <c r="AB187">
        <v>5520719</v>
      </c>
      <c r="AC187">
        <f t="shared" si="7"/>
        <v>6.3723183813213218E-3</v>
      </c>
      <c r="AD187" s="2">
        <v>0.63722999999999996</v>
      </c>
      <c r="AE187" s="2">
        <v>12083043.699999999</v>
      </c>
      <c r="AF187" s="3">
        <f t="shared" si="8"/>
        <v>30207609.25</v>
      </c>
      <c r="AG187" s="3" t="str">
        <f t="shared" si="9"/>
        <v>PASS</v>
      </c>
    </row>
    <row r="188" spans="1:33" hidden="1" x14ac:dyDescent="0.3">
      <c r="A188" s="1">
        <v>43913</v>
      </c>
      <c r="B188" s="1">
        <v>43889</v>
      </c>
      <c r="C188" t="s">
        <v>31</v>
      </c>
      <c r="D188" t="s">
        <v>32</v>
      </c>
      <c r="E188" t="s">
        <v>33</v>
      </c>
      <c r="F188" t="s">
        <v>34</v>
      </c>
      <c r="G188">
        <v>1844.12</v>
      </c>
      <c r="H188">
        <v>100</v>
      </c>
      <c r="I188">
        <v>866359568</v>
      </c>
      <c r="J188">
        <v>469796</v>
      </c>
      <c r="K188" t="s">
        <v>348</v>
      </c>
      <c r="L188" t="s">
        <v>349</v>
      </c>
      <c r="M188" t="s">
        <v>350</v>
      </c>
      <c r="N188" t="s">
        <v>351</v>
      </c>
      <c r="P188" t="s">
        <v>352</v>
      </c>
      <c r="Q188" t="s">
        <v>155</v>
      </c>
      <c r="R188" t="s">
        <v>156</v>
      </c>
      <c r="S188" t="s">
        <v>157</v>
      </c>
      <c r="T188">
        <v>8773</v>
      </c>
      <c r="W188">
        <v>1</v>
      </c>
      <c r="X188">
        <v>318627</v>
      </c>
      <c r="Y188">
        <v>18.55</v>
      </c>
      <c r="Z188">
        <v>0.92941130000000005</v>
      </c>
      <c r="AA188">
        <v>5910531</v>
      </c>
      <c r="AB188">
        <v>5493314</v>
      </c>
      <c r="AC188">
        <f t="shared" si="7"/>
        <v>6.3406860187178076E-3</v>
      </c>
      <c r="AD188" s="2">
        <v>0.63407000000000002</v>
      </c>
      <c r="AE188" s="2">
        <v>156374757.19999999</v>
      </c>
      <c r="AF188" s="3">
        <f t="shared" si="8"/>
        <v>390936893</v>
      </c>
      <c r="AG188" s="3" t="str">
        <f t="shared" si="9"/>
        <v>PASS</v>
      </c>
    </row>
    <row r="189" spans="1:33" hidden="1" x14ac:dyDescent="0.3">
      <c r="A189" s="1">
        <v>43913</v>
      </c>
      <c r="B189" s="1">
        <v>43889</v>
      </c>
      <c r="C189" t="s">
        <v>31</v>
      </c>
      <c r="D189" t="s">
        <v>32</v>
      </c>
      <c r="E189" t="s">
        <v>33</v>
      </c>
      <c r="F189" t="s">
        <v>34</v>
      </c>
      <c r="G189">
        <v>1844.12</v>
      </c>
      <c r="H189">
        <v>100</v>
      </c>
      <c r="I189">
        <v>866359568</v>
      </c>
      <c r="J189">
        <v>469796</v>
      </c>
      <c r="K189" t="s">
        <v>517</v>
      </c>
      <c r="L189" t="s">
        <v>518</v>
      </c>
      <c r="M189" t="s">
        <v>519</v>
      </c>
      <c r="N189" t="s">
        <v>520</v>
      </c>
      <c r="P189" t="s">
        <v>521</v>
      </c>
      <c r="Q189" t="s">
        <v>155</v>
      </c>
      <c r="R189" t="s">
        <v>156</v>
      </c>
      <c r="S189" t="s">
        <v>157</v>
      </c>
      <c r="T189">
        <v>537</v>
      </c>
      <c r="W189">
        <v>1</v>
      </c>
      <c r="X189">
        <v>350416</v>
      </c>
      <c r="Y189">
        <v>16.62</v>
      </c>
      <c r="Z189">
        <v>0.92941130000000005</v>
      </c>
      <c r="AA189">
        <v>5823914</v>
      </c>
      <c r="AB189">
        <v>5412811</v>
      </c>
      <c r="AC189">
        <f t="shared" si="7"/>
        <v>6.2477650157376687E-3</v>
      </c>
      <c r="AD189" s="2">
        <v>0.62478</v>
      </c>
      <c r="AE189" s="2">
        <v>321494803.19999999</v>
      </c>
      <c r="AF189" s="3">
        <f t="shared" si="8"/>
        <v>803737008</v>
      </c>
      <c r="AG189" s="3" t="str">
        <f t="shared" si="9"/>
        <v>PASS</v>
      </c>
    </row>
    <row r="190" spans="1:33" hidden="1" x14ac:dyDescent="0.3">
      <c r="A190" s="1">
        <v>43913</v>
      </c>
      <c r="B190" s="1">
        <v>43889</v>
      </c>
      <c r="C190" t="s">
        <v>31</v>
      </c>
      <c r="D190" t="s">
        <v>32</v>
      </c>
      <c r="E190" t="s">
        <v>33</v>
      </c>
      <c r="F190" t="s">
        <v>34</v>
      </c>
      <c r="G190">
        <v>1844.12</v>
      </c>
      <c r="H190">
        <v>100</v>
      </c>
      <c r="I190">
        <v>866359568</v>
      </c>
      <c r="J190">
        <v>469796</v>
      </c>
      <c r="K190" t="s">
        <v>522</v>
      </c>
      <c r="L190" t="s">
        <v>523</v>
      </c>
      <c r="M190">
        <v>2933632</v>
      </c>
      <c r="N190" t="s">
        <v>524</v>
      </c>
      <c r="P190" t="s">
        <v>525</v>
      </c>
      <c r="Q190" t="s">
        <v>155</v>
      </c>
      <c r="R190" t="s">
        <v>156</v>
      </c>
      <c r="S190" t="s">
        <v>157</v>
      </c>
      <c r="T190">
        <v>8671</v>
      </c>
      <c r="W190">
        <v>1</v>
      </c>
      <c r="X190">
        <v>189349</v>
      </c>
      <c r="Y190">
        <v>30.61</v>
      </c>
      <c r="Z190">
        <v>0.92941130000000005</v>
      </c>
      <c r="AA190">
        <v>5795973</v>
      </c>
      <c r="AB190">
        <v>5386843</v>
      </c>
      <c r="AC190">
        <f t="shared" si="7"/>
        <v>6.217791317796123E-3</v>
      </c>
      <c r="AD190" s="2">
        <v>0.62178</v>
      </c>
      <c r="AE190" s="2">
        <v>76418670.620000005</v>
      </c>
      <c r="AF190" s="3">
        <f t="shared" si="8"/>
        <v>191046676.55000001</v>
      </c>
      <c r="AG190" s="3" t="str">
        <f t="shared" si="9"/>
        <v>PASS</v>
      </c>
    </row>
    <row r="191" spans="1:33" hidden="1" x14ac:dyDescent="0.3">
      <c r="A191" s="1">
        <v>43913</v>
      </c>
      <c r="B191" s="1">
        <v>43889</v>
      </c>
      <c r="C191" t="s">
        <v>31</v>
      </c>
      <c r="D191" t="s">
        <v>32</v>
      </c>
      <c r="E191" t="s">
        <v>33</v>
      </c>
      <c r="F191" t="s">
        <v>34</v>
      </c>
      <c r="G191">
        <v>1844.12</v>
      </c>
      <c r="H191">
        <v>100</v>
      </c>
      <c r="I191">
        <v>866359568</v>
      </c>
      <c r="J191">
        <v>469796</v>
      </c>
      <c r="L191" t="s">
        <v>353</v>
      </c>
      <c r="M191">
        <v>2077303</v>
      </c>
      <c r="N191" t="s">
        <v>354</v>
      </c>
      <c r="P191" t="s">
        <v>355</v>
      </c>
      <c r="Q191" t="s">
        <v>221</v>
      </c>
      <c r="R191" t="s">
        <v>222</v>
      </c>
      <c r="S191" t="s">
        <v>223</v>
      </c>
      <c r="T191">
        <v>8355</v>
      </c>
      <c r="W191">
        <v>1</v>
      </c>
      <c r="X191">
        <v>210896</v>
      </c>
      <c r="Y191">
        <v>38.729999999999997</v>
      </c>
      <c r="Z191">
        <v>0.63926369999999999</v>
      </c>
      <c r="AA191">
        <v>8168002</v>
      </c>
      <c r="AB191">
        <v>5221507</v>
      </c>
      <c r="AC191">
        <f t="shared" si="7"/>
        <v>6.0269513870019383E-3</v>
      </c>
      <c r="AD191" s="2">
        <v>0.60270000000000001</v>
      </c>
      <c r="AE191" s="2">
        <v>60637089.93</v>
      </c>
      <c r="AF191" s="3">
        <f t="shared" si="8"/>
        <v>151592724.82499999</v>
      </c>
      <c r="AG191" s="3" t="str">
        <f t="shared" si="9"/>
        <v>PASS</v>
      </c>
    </row>
    <row r="192" spans="1:33" hidden="1" x14ac:dyDescent="0.3">
      <c r="A192" s="1">
        <v>43913</v>
      </c>
      <c r="B192" s="1">
        <v>43889</v>
      </c>
      <c r="C192" t="s">
        <v>31</v>
      </c>
      <c r="D192" t="s">
        <v>32</v>
      </c>
      <c r="E192" t="s">
        <v>33</v>
      </c>
      <c r="F192" t="s">
        <v>34</v>
      </c>
      <c r="G192">
        <v>1844.12</v>
      </c>
      <c r="H192">
        <v>100</v>
      </c>
      <c r="I192">
        <v>866359568</v>
      </c>
      <c r="J192">
        <v>469796</v>
      </c>
      <c r="K192" t="s">
        <v>308</v>
      </c>
      <c r="L192" t="s">
        <v>309</v>
      </c>
      <c r="M192">
        <v>2829601</v>
      </c>
      <c r="N192" t="s">
        <v>310</v>
      </c>
      <c r="P192" t="s">
        <v>311</v>
      </c>
      <c r="Q192" t="s">
        <v>155</v>
      </c>
      <c r="R192" t="s">
        <v>156</v>
      </c>
      <c r="S192" t="s">
        <v>157</v>
      </c>
      <c r="T192">
        <v>7535</v>
      </c>
      <c r="W192">
        <v>1</v>
      </c>
      <c r="X192">
        <v>129065</v>
      </c>
      <c r="Y192">
        <v>43.23</v>
      </c>
      <c r="Z192">
        <v>0.92941130000000005</v>
      </c>
      <c r="AA192">
        <v>5579480</v>
      </c>
      <c r="AB192">
        <v>5185632</v>
      </c>
      <c r="AC192">
        <f t="shared" si="7"/>
        <v>5.9855424832106199E-3</v>
      </c>
      <c r="AD192" s="2">
        <v>0.59855000000000003</v>
      </c>
      <c r="AE192" s="2">
        <v>291516047.89999998</v>
      </c>
      <c r="AF192" s="3">
        <f t="shared" si="8"/>
        <v>728790119.75</v>
      </c>
      <c r="AG192" s="3" t="str">
        <f t="shared" si="9"/>
        <v>PASS</v>
      </c>
    </row>
    <row r="193" spans="1:33" hidden="1" x14ac:dyDescent="0.3">
      <c r="A193" s="1">
        <v>43913</v>
      </c>
      <c r="B193" s="1">
        <v>43889</v>
      </c>
      <c r="C193" t="s">
        <v>31</v>
      </c>
      <c r="D193" t="s">
        <v>32</v>
      </c>
      <c r="E193" t="s">
        <v>33</v>
      </c>
      <c r="F193" t="s">
        <v>34</v>
      </c>
      <c r="G193">
        <v>1844.12</v>
      </c>
      <c r="H193">
        <v>100</v>
      </c>
      <c r="I193">
        <v>866359568</v>
      </c>
      <c r="J193">
        <v>469796</v>
      </c>
      <c r="K193" t="s">
        <v>389</v>
      </c>
      <c r="L193" t="s">
        <v>390</v>
      </c>
      <c r="M193" t="s">
        <v>391</v>
      </c>
      <c r="N193" t="s">
        <v>392</v>
      </c>
      <c r="P193" t="s">
        <v>393</v>
      </c>
      <c r="Q193" t="s">
        <v>155</v>
      </c>
      <c r="R193" t="s">
        <v>156</v>
      </c>
      <c r="S193" t="s">
        <v>157</v>
      </c>
      <c r="T193">
        <v>7575</v>
      </c>
      <c r="W193">
        <v>1</v>
      </c>
      <c r="X193">
        <v>83975</v>
      </c>
      <c r="Y193">
        <v>64.150000000000006</v>
      </c>
      <c r="Z193">
        <v>0.92941130000000005</v>
      </c>
      <c r="AA193">
        <v>5386996</v>
      </c>
      <c r="AB193">
        <v>5006735</v>
      </c>
      <c r="AC193">
        <f t="shared" si="7"/>
        <v>5.779049698219527E-3</v>
      </c>
      <c r="AD193" s="2">
        <v>0.57789999999999997</v>
      </c>
      <c r="AE193" s="2">
        <v>300765512.39999998</v>
      </c>
      <c r="AF193" s="3">
        <f t="shared" si="8"/>
        <v>751913781</v>
      </c>
      <c r="AG193" s="3" t="str">
        <f t="shared" si="9"/>
        <v>PASS</v>
      </c>
    </row>
    <row r="194" spans="1:33" hidden="1" x14ac:dyDescent="0.3">
      <c r="A194" s="1">
        <v>43913</v>
      </c>
      <c r="B194" s="1">
        <v>43889</v>
      </c>
      <c r="C194" t="s">
        <v>31</v>
      </c>
      <c r="D194" t="s">
        <v>32</v>
      </c>
      <c r="E194" t="s">
        <v>33</v>
      </c>
      <c r="F194" t="s">
        <v>34</v>
      </c>
      <c r="G194">
        <v>1844.12</v>
      </c>
      <c r="H194">
        <v>100</v>
      </c>
      <c r="I194">
        <v>866359568</v>
      </c>
      <c r="J194">
        <v>469796</v>
      </c>
      <c r="K194">
        <v>656387</v>
      </c>
      <c r="L194" t="s">
        <v>128</v>
      </c>
      <c r="M194">
        <v>6563875</v>
      </c>
      <c r="N194" t="s">
        <v>129</v>
      </c>
      <c r="P194" t="s">
        <v>130</v>
      </c>
      <c r="Q194" t="s">
        <v>75</v>
      </c>
      <c r="R194" t="s">
        <v>76</v>
      </c>
      <c r="S194" t="s">
        <v>77</v>
      </c>
      <c r="T194">
        <v>8671</v>
      </c>
      <c r="W194">
        <v>1</v>
      </c>
      <c r="X194">
        <v>3429982</v>
      </c>
      <c r="Y194">
        <v>2.29</v>
      </c>
      <c r="Z194">
        <v>0.63659809999999994</v>
      </c>
      <c r="AA194">
        <v>7854659</v>
      </c>
      <c r="AB194">
        <v>5000261</v>
      </c>
      <c r="AC194">
        <f t="shared" si="7"/>
        <v>5.7715770503269839E-3</v>
      </c>
      <c r="AD194" s="2">
        <v>0.57716000000000001</v>
      </c>
      <c r="AE194" s="2">
        <v>25042238.300000001</v>
      </c>
      <c r="AF194" s="3">
        <f t="shared" si="8"/>
        <v>62605595.75</v>
      </c>
      <c r="AG194" s="3" t="str">
        <f t="shared" si="9"/>
        <v>PASS</v>
      </c>
    </row>
    <row r="195" spans="1:33" hidden="1" x14ac:dyDescent="0.3">
      <c r="A195" s="1">
        <v>43913</v>
      </c>
      <c r="B195" s="1">
        <v>43889</v>
      </c>
      <c r="C195" t="s">
        <v>31</v>
      </c>
      <c r="D195" t="s">
        <v>32</v>
      </c>
      <c r="E195" t="s">
        <v>33</v>
      </c>
      <c r="F195" t="s">
        <v>34</v>
      </c>
      <c r="G195">
        <v>1844.12</v>
      </c>
      <c r="H195">
        <v>100</v>
      </c>
      <c r="I195">
        <v>866359568</v>
      </c>
      <c r="J195">
        <v>469796</v>
      </c>
      <c r="K195">
        <v>256612</v>
      </c>
      <c r="L195" t="s">
        <v>362</v>
      </c>
      <c r="M195">
        <v>2566124</v>
      </c>
      <c r="N195" t="s">
        <v>363</v>
      </c>
      <c r="P195" t="s">
        <v>364</v>
      </c>
      <c r="Q195" t="s">
        <v>221</v>
      </c>
      <c r="R195" t="s">
        <v>222</v>
      </c>
      <c r="S195" t="s">
        <v>223</v>
      </c>
      <c r="T195">
        <v>8575</v>
      </c>
      <c r="W195">
        <v>1</v>
      </c>
      <c r="X195">
        <v>213839</v>
      </c>
      <c r="Y195">
        <v>35.56</v>
      </c>
      <c r="Z195">
        <v>0.63926369999999999</v>
      </c>
      <c r="AA195">
        <v>7604115</v>
      </c>
      <c r="AB195">
        <v>4861035</v>
      </c>
      <c r="AC195">
        <f t="shared" ref="AC195:AC258" si="10">AB195/I195</f>
        <v>5.6108747217067725E-3</v>
      </c>
      <c r="AD195" s="2">
        <v>0.56108999999999998</v>
      </c>
      <c r="AE195" s="2">
        <v>54361475.159999996</v>
      </c>
      <c r="AF195" s="3">
        <f t="shared" ref="AF195:AF258" si="11">2.5*AE195</f>
        <v>135903687.89999998</v>
      </c>
      <c r="AG195" s="3" t="str">
        <f t="shared" ref="AG195:AG258" si="12">IF(AD195*0.01*1000000000&lt;AF195,"PASS","NO")</f>
        <v>PASS</v>
      </c>
    </row>
    <row r="196" spans="1:33" hidden="1" x14ac:dyDescent="0.3">
      <c r="A196" s="1">
        <v>43913</v>
      </c>
      <c r="B196" s="1">
        <v>43889</v>
      </c>
      <c r="C196" t="s">
        <v>31</v>
      </c>
      <c r="D196" t="s">
        <v>32</v>
      </c>
      <c r="E196" t="s">
        <v>33</v>
      </c>
      <c r="F196" t="s">
        <v>34</v>
      </c>
      <c r="G196">
        <v>1844.12</v>
      </c>
      <c r="H196">
        <v>100</v>
      </c>
      <c r="I196">
        <v>866359568</v>
      </c>
      <c r="J196">
        <v>469796</v>
      </c>
      <c r="K196" t="s">
        <v>437</v>
      </c>
      <c r="L196" t="s">
        <v>438</v>
      </c>
      <c r="M196">
        <v>2707677</v>
      </c>
      <c r="N196" t="s">
        <v>439</v>
      </c>
      <c r="P196" t="s">
        <v>440</v>
      </c>
      <c r="Q196" t="s">
        <v>155</v>
      </c>
      <c r="R196" t="s">
        <v>156</v>
      </c>
      <c r="S196" t="s">
        <v>157</v>
      </c>
      <c r="T196">
        <v>7535</v>
      </c>
      <c r="W196">
        <v>1</v>
      </c>
      <c r="X196">
        <v>140459</v>
      </c>
      <c r="Y196">
        <v>36.86</v>
      </c>
      <c r="Z196">
        <v>0.92941130000000005</v>
      </c>
      <c r="AA196">
        <v>5177319</v>
      </c>
      <c r="AB196">
        <v>4811859</v>
      </c>
      <c r="AC196">
        <f t="shared" si="10"/>
        <v>5.5541130700596129E-3</v>
      </c>
      <c r="AD196" s="2">
        <v>0.55540999999999996</v>
      </c>
      <c r="AE196" s="2">
        <v>155927714</v>
      </c>
      <c r="AF196" s="3">
        <f t="shared" si="11"/>
        <v>389819285</v>
      </c>
      <c r="AG196" s="3" t="str">
        <f t="shared" si="12"/>
        <v>PASS</v>
      </c>
    </row>
    <row r="197" spans="1:33" hidden="1" x14ac:dyDescent="0.3">
      <c r="A197" s="1">
        <v>43913</v>
      </c>
      <c r="B197" s="1">
        <v>43889</v>
      </c>
      <c r="C197" t="s">
        <v>31</v>
      </c>
      <c r="D197" t="s">
        <v>32</v>
      </c>
      <c r="E197" t="s">
        <v>33</v>
      </c>
      <c r="F197" t="s">
        <v>34</v>
      </c>
      <c r="G197">
        <v>1844.12</v>
      </c>
      <c r="H197">
        <v>100</v>
      </c>
      <c r="I197">
        <v>866359568</v>
      </c>
      <c r="J197">
        <v>469796</v>
      </c>
      <c r="K197" t="s">
        <v>441</v>
      </c>
      <c r="L197" t="s">
        <v>442</v>
      </c>
      <c r="M197">
        <v>2280220</v>
      </c>
      <c r="N197" t="s">
        <v>443</v>
      </c>
      <c r="P197" t="s">
        <v>444</v>
      </c>
      <c r="Q197" t="s">
        <v>155</v>
      </c>
      <c r="R197" t="s">
        <v>156</v>
      </c>
      <c r="S197" t="s">
        <v>157</v>
      </c>
      <c r="T197">
        <v>7535</v>
      </c>
      <c r="W197">
        <v>1</v>
      </c>
      <c r="X197">
        <v>65217</v>
      </c>
      <c r="Y197">
        <v>76.81</v>
      </c>
      <c r="Z197">
        <v>0.92941130000000005</v>
      </c>
      <c r="AA197">
        <v>5009318</v>
      </c>
      <c r="AB197">
        <v>4655717</v>
      </c>
      <c r="AC197">
        <f t="shared" si="10"/>
        <v>5.3738853611875852E-3</v>
      </c>
      <c r="AD197" s="2">
        <v>0.53739000000000003</v>
      </c>
      <c r="AE197" s="2">
        <v>139623217.30000001</v>
      </c>
      <c r="AF197" s="3">
        <f t="shared" si="11"/>
        <v>349058043.25</v>
      </c>
      <c r="AG197" s="3" t="str">
        <f t="shared" si="12"/>
        <v>PASS</v>
      </c>
    </row>
    <row r="198" spans="1:33" hidden="1" x14ac:dyDescent="0.3">
      <c r="A198" s="1">
        <v>43913</v>
      </c>
      <c r="B198" s="1">
        <v>43889</v>
      </c>
      <c r="C198" t="s">
        <v>31</v>
      </c>
      <c r="D198" t="s">
        <v>32</v>
      </c>
      <c r="E198" t="s">
        <v>33</v>
      </c>
      <c r="F198" t="s">
        <v>34</v>
      </c>
      <c r="G198">
        <v>1844.12</v>
      </c>
      <c r="H198">
        <v>100</v>
      </c>
      <c r="I198">
        <v>866359568</v>
      </c>
      <c r="J198">
        <v>469796</v>
      </c>
      <c r="K198" t="s">
        <v>445</v>
      </c>
      <c r="L198" t="s">
        <v>446</v>
      </c>
      <c r="M198">
        <v>2169051</v>
      </c>
      <c r="N198" t="s">
        <v>447</v>
      </c>
      <c r="P198" t="s">
        <v>448</v>
      </c>
      <c r="Q198" t="s">
        <v>221</v>
      </c>
      <c r="R198" t="s">
        <v>222</v>
      </c>
      <c r="S198" t="s">
        <v>223</v>
      </c>
      <c r="T198">
        <v>6575</v>
      </c>
      <c r="W198">
        <v>1</v>
      </c>
      <c r="X198">
        <v>152750</v>
      </c>
      <c r="Y198">
        <v>47.27</v>
      </c>
      <c r="Z198">
        <v>0.63926369999999999</v>
      </c>
      <c r="AA198">
        <v>7220493</v>
      </c>
      <c r="AB198">
        <v>4615799</v>
      </c>
      <c r="AC198">
        <f t="shared" si="10"/>
        <v>5.3278098037926906E-3</v>
      </c>
      <c r="AD198" s="2">
        <v>0.53278000000000003</v>
      </c>
      <c r="AE198" s="2">
        <v>46682353.259999998</v>
      </c>
      <c r="AF198" s="3">
        <f t="shared" si="11"/>
        <v>116705883.14999999</v>
      </c>
      <c r="AG198" s="3" t="str">
        <f t="shared" si="12"/>
        <v>PASS</v>
      </c>
    </row>
    <row r="199" spans="1:33" hidden="1" x14ac:dyDescent="0.3">
      <c r="A199" s="1">
        <v>43913</v>
      </c>
      <c r="B199" s="1">
        <v>43889</v>
      </c>
      <c r="C199" t="s">
        <v>31</v>
      </c>
      <c r="D199" t="s">
        <v>32</v>
      </c>
      <c r="E199" t="s">
        <v>33</v>
      </c>
      <c r="F199" t="s">
        <v>34</v>
      </c>
      <c r="G199">
        <v>1844.12</v>
      </c>
      <c r="H199">
        <v>100</v>
      </c>
      <c r="I199">
        <v>866359568</v>
      </c>
      <c r="J199">
        <v>469796</v>
      </c>
      <c r="K199" t="s">
        <v>412</v>
      </c>
      <c r="L199" t="s">
        <v>413</v>
      </c>
      <c r="M199">
        <v>2216850</v>
      </c>
      <c r="N199" t="s">
        <v>414</v>
      </c>
      <c r="P199" t="s">
        <v>415</v>
      </c>
      <c r="Q199" t="s">
        <v>155</v>
      </c>
      <c r="R199" t="s">
        <v>156</v>
      </c>
      <c r="S199" t="s">
        <v>157</v>
      </c>
      <c r="T199">
        <v>7535</v>
      </c>
      <c r="W199">
        <v>1</v>
      </c>
      <c r="X199">
        <v>75960</v>
      </c>
      <c r="Y199">
        <v>65.349999999999994</v>
      </c>
      <c r="Z199">
        <v>0.92941130000000005</v>
      </c>
      <c r="AA199">
        <v>4963986</v>
      </c>
      <c r="AB199">
        <v>4613585</v>
      </c>
      <c r="AC199">
        <f t="shared" si="10"/>
        <v>5.3252542828729973E-3</v>
      </c>
      <c r="AD199" s="2">
        <v>0.53252999999999995</v>
      </c>
      <c r="AE199" s="2">
        <v>141761038.59999999</v>
      </c>
      <c r="AF199" s="3">
        <f t="shared" si="11"/>
        <v>354402596.5</v>
      </c>
      <c r="AG199" s="3" t="str">
        <f t="shared" si="12"/>
        <v>PASS</v>
      </c>
    </row>
    <row r="200" spans="1:33" hidden="1" x14ac:dyDescent="0.3">
      <c r="A200" s="1">
        <v>43913</v>
      </c>
      <c r="B200" s="1">
        <v>43889</v>
      </c>
      <c r="C200" t="s">
        <v>31</v>
      </c>
      <c r="D200" t="s">
        <v>32</v>
      </c>
      <c r="E200" t="s">
        <v>33</v>
      </c>
      <c r="F200" t="s">
        <v>34</v>
      </c>
      <c r="G200">
        <v>1844.12</v>
      </c>
      <c r="H200">
        <v>100</v>
      </c>
      <c r="I200">
        <v>866359568</v>
      </c>
      <c r="J200">
        <v>469796</v>
      </c>
      <c r="K200" t="s">
        <v>424</v>
      </c>
      <c r="L200" t="s">
        <v>425</v>
      </c>
      <c r="M200" t="s">
        <v>426</v>
      </c>
      <c r="N200" t="s">
        <v>427</v>
      </c>
      <c r="P200" t="s">
        <v>428</v>
      </c>
      <c r="Q200" t="s">
        <v>155</v>
      </c>
      <c r="R200" t="s">
        <v>156</v>
      </c>
      <c r="S200" t="s">
        <v>157</v>
      </c>
      <c r="T200">
        <v>9572</v>
      </c>
      <c r="W200">
        <v>1</v>
      </c>
      <c r="X200">
        <v>317410</v>
      </c>
      <c r="Y200">
        <v>13.7</v>
      </c>
      <c r="Z200">
        <v>0.92941130000000005</v>
      </c>
      <c r="AA200">
        <v>4348517</v>
      </c>
      <c r="AB200">
        <v>4041561</v>
      </c>
      <c r="AC200">
        <f t="shared" si="10"/>
        <v>4.6649926304040083E-3</v>
      </c>
      <c r="AD200" s="2">
        <v>0.46650000000000003</v>
      </c>
      <c r="AE200" s="2">
        <v>220657740.80000001</v>
      </c>
      <c r="AF200" s="3">
        <f t="shared" si="11"/>
        <v>551644352</v>
      </c>
      <c r="AG200" s="3" t="str">
        <f t="shared" si="12"/>
        <v>PASS</v>
      </c>
    </row>
    <row r="201" spans="1:33" hidden="1" x14ac:dyDescent="0.3">
      <c r="A201" s="1">
        <v>43913</v>
      </c>
      <c r="B201" s="1">
        <v>43889</v>
      </c>
      <c r="C201" t="s">
        <v>31</v>
      </c>
      <c r="D201" t="s">
        <v>32</v>
      </c>
      <c r="E201" t="s">
        <v>33</v>
      </c>
      <c r="F201" t="s">
        <v>34</v>
      </c>
      <c r="G201">
        <v>1844.12</v>
      </c>
      <c r="H201">
        <v>100</v>
      </c>
      <c r="I201">
        <v>866359568</v>
      </c>
      <c r="J201">
        <v>469796</v>
      </c>
      <c r="K201">
        <v>685085</v>
      </c>
      <c r="L201" t="s">
        <v>88</v>
      </c>
      <c r="M201">
        <v>6850856</v>
      </c>
      <c r="N201" t="s">
        <v>89</v>
      </c>
      <c r="P201" t="s">
        <v>90</v>
      </c>
      <c r="Q201" t="s">
        <v>44</v>
      </c>
      <c r="R201" t="s">
        <v>45</v>
      </c>
      <c r="S201" t="s">
        <v>46</v>
      </c>
      <c r="T201">
        <v>8673</v>
      </c>
      <c r="W201">
        <v>1</v>
      </c>
      <c r="X201">
        <v>3777753</v>
      </c>
      <c r="Y201">
        <v>1.7949999999999999</v>
      </c>
      <c r="Z201">
        <v>0.53491690000000003</v>
      </c>
      <c r="AA201">
        <v>6781067</v>
      </c>
      <c r="AB201">
        <v>3627307</v>
      </c>
      <c r="AC201">
        <f t="shared" si="10"/>
        <v>4.1868378142041829E-3</v>
      </c>
      <c r="AD201" s="2">
        <v>0.41868</v>
      </c>
      <c r="AE201" s="2">
        <v>19236298.800000001</v>
      </c>
      <c r="AF201" s="3">
        <f t="shared" si="11"/>
        <v>48090747</v>
      </c>
      <c r="AG201" s="3" t="str">
        <f t="shared" si="12"/>
        <v>PASS</v>
      </c>
    </row>
    <row r="202" spans="1:33" hidden="1" x14ac:dyDescent="0.3">
      <c r="A202" s="1">
        <v>44277</v>
      </c>
      <c r="B202" s="1">
        <v>44253</v>
      </c>
      <c r="C202" t="s">
        <v>31</v>
      </c>
      <c r="D202" t="s">
        <v>32</v>
      </c>
      <c r="E202" t="s">
        <v>33</v>
      </c>
      <c r="F202" t="s">
        <v>34</v>
      </c>
      <c r="G202">
        <v>2877.19</v>
      </c>
      <c r="H202">
        <v>100</v>
      </c>
      <c r="I202">
        <v>1019018528</v>
      </c>
      <c r="J202">
        <v>354171</v>
      </c>
      <c r="K202">
        <v>608625</v>
      </c>
      <c r="L202" t="s">
        <v>116</v>
      </c>
      <c r="M202">
        <v>6086253</v>
      </c>
      <c r="N202" t="s">
        <v>117</v>
      </c>
      <c r="P202" t="s">
        <v>118</v>
      </c>
      <c r="Q202" t="s">
        <v>44</v>
      </c>
      <c r="R202" t="s">
        <v>45</v>
      </c>
      <c r="S202" t="s">
        <v>46</v>
      </c>
      <c r="T202">
        <v>55102010</v>
      </c>
      <c r="W202">
        <v>1</v>
      </c>
      <c r="X202">
        <v>2065669</v>
      </c>
      <c r="Y202">
        <v>19.16</v>
      </c>
      <c r="Z202">
        <v>0.64939290000000005</v>
      </c>
      <c r="AA202">
        <v>39578218</v>
      </c>
      <c r="AB202">
        <v>25701814</v>
      </c>
      <c r="AC202">
        <f t="shared" si="10"/>
        <v>2.5222126285028647E-2</v>
      </c>
      <c r="AD202" s="2">
        <v>2.5222099999999998</v>
      </c>
      <c r="AE202" s="2">
        <v>121105607.90000001</v>
      </c>
      <c r="AF202" s="3">
        <f t="shared" si="11"/>
        <v>302764019.75</v>
      </c>
      <c r="AG202" s="3" t="str">
        <f t="shared" si="12"/>
        <v>PASS</v>
      </c>
    </row>
    <row r="203" spans="1:33" hidden="1" x14ac:dyDescent="0.3">
      <c r="A203" s="1">
        <v>44277</v>
      </c>
      <c r="B203" s="1">
        <v>44253</v>
      </c>
      <c r="C203" t="s">
        <v>31</v>
      </c>
      <c r="D203" t="s">
        <v>32</v>
      </c>
      <c r="E203" t="s">
        <v>33</v>
      </c>
      <c r="F203" t="s">
        <v>34</v>
      </c>
      <c r="G203">
        <v>2877.19</v>
      </c>
      <c r="H203">
        <v>100</v>
      </c>
      <c r="I203">
        <v>1019018528</v>
      </c>
      <c r="J203">
        <v>354171</v>
      </c>
      <c r="K203">
        <v>617350</v>
      </c>
      <c r="L203" t="s">
        <v>526</v>
      </c>
      <c r="M203">
        <v>6173508</v>
      </c>
      <c r="N203" t="s">
        <v>527</v>
      </c>
      <c r="P203" t="s">
        <v>528</v>
      </c>
      <c r="Q203" t="s">
        <v>44</v>
      </c>
      <c r="R203" t="s">
        <v>45</v>
      </c>
      <c r="S203" t="s">
        <v>46</v>
      </c>
      <c r="T203">
        <v>40401010</v>
      </c>
      <c r="W203">
        <v>1</v>
      </c>
      <c r="X203">
        <v>5700744</v>
      </c>
      <c r="Y203">
        <v>5.93</v>
      </c>
      <c r="Z203">
        <v>0.64939290000000005</v>
      </c>
      <c r="AA203">
        <v>33805412</v>
      </c>
      <c r="AB203">
        <v>21952994</v>
      </c>
      <c r="AC203">
        <f t="shared" si="10"/>
        <v>2.1543272665597697E-2</v>
      </c>
      <c r="AD203" s="2">
        <v>2.1543299999999999</v>
      </c>
      <c r="AE203" s="2">
        <v>10066975.91</v>
      </c>
      <c r="AF203" s="3">
        <f t="shared" si="11"/>
        <v>25167439.774999999</v>
      </c>
      <c r="AG203" s="3" t="str">
        <f t="shared" si="12"/>
        <v>PASS</v>
      </c>
    </row>
    <row r="204" spans="1:33" hidden="1" x14ac:dyDescent="0.3">
      <c r="A204" s="1">
        <v>44277</v>
      </c>
      <c r="B204" s="1">
        <v>44253</v>
      </c>
      <c r="C204" t="s">
        <v>31</v>
      </c>
      <c r="D204" t="s">
        <v>32</v>
      </c>
      <c r="E204" t="s">
        <v>33</v>
      </c>
      <c r="F204" t="s">
        <v>34</v>
      </c>
      <c r="G204">
        <v>2877.19</v>
      </c>
      <c r="H204">
        <v>100</v>
      </c>
      <c r="I204">
        <v>1019018528</v>
      </c>
      <c r="J204">
        <v>354171</v>
      </c>
      <c r="K204">
        <v>37178</v>
      </c>
      <c r="L204" t="s">
        <v>113</v>
      </c>
      <c r="M204">
        <v>925288</v>
      </c>
      <c r="N204" t="s">
        <v>114</v>
      </c>
      <c r="P204" t="s">
        <v>115</v>
      </c>
      <c r="Q204" t="s">
        <v>38</v>
      </c>
      <c r="R204" t="s">
        <v>39</v>
      </c>
      <c r="S204" t="s">
        <v>40</v>
      </c>
      <c r="T204">
        <v>20103015</v>
      </c>
      <c r="W204">
        <v>1</v>
      </c>
      <c r="X204">
        <v>1246175</v>
      </c>
      <c r="Y204">
        <v>13.02</v>
      </c>
      <c r="Z204">
        <v>1.1610357</v>
      </c>
      <c r="AA204">
        <v>16225199</v>
      </c>
      <c r="AB204">
        <v>18838035</v>
      </c>
      <c r="AC204">
        <f t="shared" si="10"/>
        <v>1.8486449934303845E-2</v>
      </c>
      <c r="AD204" s="2">
        <v>1.8486400000000001</v>
      </c>
      <c r="AE204" s="2">
        <v>125248020.40000001</v>
      </c>
      <c r="AF204" s="3">
        <f t="shared" si="11"/>
        <v>313120051</v>
      </c>
      <c r="AG204" s="3" t="str">
        <f t="shared" si="12"/>
        <v>PASS</v>
      </c>
    </row>
    <row r="205" spans="1:33" hidden="1" x14ac:dyDescent="0.3">
      <c r="A205" s="1">
        <v>44277</v>
      </c>
      <c r="B205" s="1">
        <v>44253</v>
      </c>
      <c r="C205" t="s">
        <v>31</v>
      </c>
      <c r="D205" t="s">
        <v>32</v>
      </c>
      <c r="E205" t="s">
        <v>33</v>
      </c>
      <c r="F205" t="s">
        <v>34</v>
      </c>
      <c r="G205">
        <v>2877.19</v>
      </c>
      <c r="H205">
        <v>100</v>
      </c>
      <c r="I205">
        <v>1019018528</v>
      </c>
      <c r="J205">
        <v>354171</v>
      </c>
      <c r="K205">
        <v>643532</v>
      </c>
      <c r="L205" t="s">
        <v>125</v>
      </c>
      <c r="M205">
        <v>6435327</v>
      </c>
      <c r="N205" t="s">
        <v>126</v>
      </c>
      <c r="P205" t="s">
        <v>127</v>
      </c>
      <c r="Q205" t="s">
        <v>58</v>
      </c>
      <c r="R205" t="s">
        <v>59</v>
      </c>
      <c r="S205" t="s">
        <v>60</v>
      </c>
      <c r="T205">
        <v>65101015</v>
      </c>
      <c r="W205">
        <v>1</v>
      </c>
      <c r="X205">
        <v>3679136</v>
      </c>
      <c r="Y205">
        <v>46.3</v>
      </c>
      <c r="Z205">
        <v>0.1079133</v>
      </c>
      <c r="AA205">
        <v>170343997</v>
      </c>
      <c r="AB205">
        <v>18382383</v>
      </c>
      <c r="AC205">
        <f t="shared" si="10"/>
        <v>1.8039302029256136E-2</v>
      </c>
      <c r="AD205" s="2">
        <v>1.80393</v>
      </c>
      <c r="AE205" s="2">
        <v>13170002.66</v>
      </c>
      <c r="AF205" s="3">
        <f t="shared" si="11"/>
        <v>32925006.649999999</v>
      </c>
      <c r="AG205" s="3" t="str">
        <f t="shared" si="12"/>
        <v>PASS</v>
      </c>
    </row>
    <row r="206" spans="1:33" hidden="1" x14ac:dyDescent="0.3">
      <c r="A206" s="1">
        <v>44277</v>
      </c>
      <c r="B206" s="1">
        <v>44253</v>
      </c>
      <c r="C206" t="s">
        <v>31</v>
      </c>
      <c r="D206" t="s">
        <v>32</v>
      </c>
      <c r="E206" t="s">
        <v>33</v>
      </c>
      <c r="F206" t="s">
        <v>34</v>
      </c>
      <c r="G206">
        <v>2877.19</v>
      </c>
      <c r="H206">
        <v>100</v>
      </c>
      <c r="I206">
        <v>1019018528</v>
      </c>
      <c r="J206">
        <v>354171</v>
      </c>
      <c r="K206">
        <v>670262</v>
      </c>
      <c r="L206" t="s">
        <v>529</v>
      </c>
      <c r="M206">
        <v>6702623</v>
      </c>
      <c r="N206" t="s">
        <v>530</v>
      </c>
      <c r="P206" t="s">
        <v>531</v>
      </c>
      <c r="Q206" t="s">
        <v>44</v>
      </c>
      <c r="R206" t="s">
        <v>45</v>
      </c>
      <c r="S206" t="s">
        <v>46</v>
      </c>
      <c r="T206">
        <v>40401030</v>
      </c>
      <c r="W206">
        <v>1</v>
      </c>
      <c r="X206">
        <v>541458</v>
      </c>
      <c r="Y206">
        <v>51.84</v>
      </c>
      <c r="Z206">
        <v>0.64939290000000005</v>
      </c>
      <c r="AA206">
        <v>28069183</v>
      </c>
      <c r="AB206">
        <v>18227928</v>
      </c>
      <c r="AC206">
        <f t="shared" si="10"/>
        <v>1.7887729711623064E-2</v>
      </c>
      <c r="AD206" s="2">
        <v>1.78877</v>
      </c>
      <c r="AE206" s="2">
        <v>14760951.75</v>
      </c>
      <c r="AF206" s="3">
        <f t="shared" si="11"/>
        <v>36902379.375</v>
      </c>
      <c r="AG206" s="3" t="str">
        <f t="shared" si="12"/>
        <v>PASS</v>
      </c>
    </row>
    <row r="207" spans="1:33" hidden="1" x14ac:dyDescent="0.3">
      <c r="A207" s="1">
        <v>44277</v>
      </c>
      <c r="B207" s="1">
        <v>44253</v>
      </c>
      <c r="C207" t="s">
        <v>31</v>
      </c>
      <c r="D207" t="s">
        <v>32</v>
      </c>
      <c r="E207" t="s">
        <v>33</v>
      </c>
      <c r="F207" t="s">
        <v>34</v>
      </c>
      <c r="G207">
        <v>2877.19</v>
      </c>
      <c r="H207">
        <v>100</v>
      </c>
      <c r="I207">
        <v>1019018528</v>
      </c>
      <c r="J207">
        <v>354171</v>
      </c>
      <c r="K207">
        <v>51152</v>
      </c>
      <c r="L207" t="s">
        <v>532</v>
      </c>
      <c r="M207">
        <v>560399</v>
      </c>
      <c r="N207" t="s">
        <v>533</v>
      </c>
      <c r="P207" t="s">
        <v>534</v>
      </c>
      <c r="Q207" t="s">
        <v>38</v>
      </c>
      <c r="R207" t="s">
        <v>39</v>
      </c>
      <c r="S207" t="s">
        <v>40</v>
      </c>
      <c r="T207">
        <v>30301010</v>
      </c>
      <c r="W207">
        <v>1</v>
      </c>
      <c r="X207">
        <v>5506289</v>
      </c>
      <c r="Y207">
        <v>2.7210000000000001</v>
      </c>
      <c r="Z207">
        <v>1.1610357</v>
      </c>
      <c r="AA207">
        <v>14982612</v>
      </c>
      <c r="AB207">
        <v>17395348</v>
      </c>
      <c r="AC207">
        <f t="shared" si="10"/>
        <v>1.7070688630305256E-2</v>
      </c>
      <c r="AD207" s="2">
        <v>1.7070700000000001</v>
      </c>
      <c r="AE207" s="2">
        <v>35983888.469999999</v>
      </c>
      <c r="AF207" s="3">
        <f t="shared" si="11"/>
        <v>89959721.174999997</v>
      </c>
      <c r="AG207" s="3" t="str">
        <f t="shared" si="12"/>
        <v>PASS</v>
      </c>
    </row>
    <row r="208" spans="1:33" hidden="1" x14ac:dyDescent="0.3">
      <c r="A208" s="1">
        <v>44277</v>
      </c>
      <c r="B208" s="1">
        <v>44253</v>
      </c>
      <c r="C208" t="s">
        <v>31</v>
      </c>
      <c r="D208" t="s">
        <v>32</v>
      </c>
      <c r="E208" t="s">
        <v>33</v>
      </c>
      <c r="F208" t="s">
        <v>34</v>
      </c>
      <c r="G208">
        <v>2877.19</v>
      </c>
      <c r="H208">
        <v>100</v>
      </c>
      <c r="I208">
        <v>1019018528</v>
      </c>
      <c r="J208">
        <v>354171</v>
      </c>
      <c r="K208">
        <v>79087</v>
      </c>
      <c r="L208" t="s">
        <v>35</v>
      </c>
      <c r="M208">
        <v>790873</v>
      </c>
      <c r="N208" t="s">
        <v>36</v>
      </c>
      <c r="P208" t="s">
        <v>37</v>
      </c>
      <c r="Q208" t="s">
        <v>38</v>
      </c>
      <c r="R208" t="s">
        <v>39</v>
      </c>
      <c r="S208" t="s">
        <v>40</v>
      </c>
      <c r="T208">
        <v>65101015</v>
      </c>
      <c r="W208">
        <v>1</v>
      </c>
      <c r="X208">
        <v>1021108</v>
      </c>
      <c r="Y208">
        <v>14.265000000000001</v>
      </c>
      <c r="Z208">
        <v>1.1610357</v>
      </c>
      <c r="AA208">
        <v>14566106</v>
      </c>
      <c r="AB208">
        <v>16911769</v>
      </c>
      <c r="AC208">
        <f t="shared" si="10"/>
        <v>1.6596134942896738E-2</v>
      </c>
      <c r="AD208" s="2">
        <v>1.65961</v>
      </c>
      <c r="AE208" s="2">
        <v>37305528.740000002</v>
      </c>
      <c r="AF208" s="3">
        <f t="shared" si="11"/>
        <v>93263821.850000009</v>
      </c>
      <c r="AG208" s="3" t="str">
        <f t="shared" si="12"/>
        <v>PASS</v>
      </c>
    </row>
    <row r="209" spans="1:33" hidden="1" x14ac:dyDescent="0.3">
      <c r="A209" s="1">
        <v>44277</v>
      </c>
      <c r="B209" s="1">
        <v>44253</v>
      </c>
      <c r="C209" t="s">
        <v>31</v>
      </c>
      <c r="D209" t="s">
        <v>32</v>
      </c>
      <c r="E209" t="s">
        <v>33</v>
      </c>
      <c r="F209" t="s">
        <v>34</v>
      </c>
      <c r="G209">
        <v>2877.19</v>
      </c>
      <c r="H209">
        <v>100</v>
      </c>
      <c r="I209">
        <v>1019018528</v>
      </c>
      <c r="J209">
        <v>354171</v>
      </c>
      <c r="K209" t="s">
        <v>535</v>
      </c>
      <c r="L209" t="s">
        <v>536</v>
      </c>
      <c r="M209" t="s">
        <v>537</v>
      </c>
      <c r="N209" t="s">
        <v>538</v>
      </c>
      <c r="P209" t="s">
        <v>539</v>
      </c>
      <c r="Q209" t="s">
        <v>38</v>
      </c>
      <c r="R209" t="s">
        <v>39</v>
      </c>
      <c r="S209" t="s">
        <v>40</v>
      </c>
      <c r="T209">
        <v>30202015</v>
      </c>
      <c r="W209">
        <v>1</v>
      </c>
      <c r="X209">
        <v>1519111</v>
      </c>
      <c r="Y209">
        <v>8.83</v>
      </c>
      <c r="Z209">
        <v>1.1610357</v>
      </c>
      <c r="AA209">
        <v>13413750</v>
      </c>
      <c r="AB209">
        <v>15573843</v>
      </c>
      <c r="AC209">
        <f t="shared" si="10"/>
        <v>1.5283179424191981E-2</v>
      </c>
      <c r="AD209" s="2">
        <v>1.5283199999999999</v>
      </c>
      <c r="AE209" s="2">
        <v>8457114.9389999993</v>
      </c>
      <c r="AF209" s="3">
        <f t="shared" si="11"/>
        <v>21142787.347499996</v>
      </c>
      <c r="AG209" s="3" t="str">
        <f t="shared" si="12"/>
        <v>PASS</v>
      </c>
    </row>
    <row r="210" spans="1:33" hidden="1" x14ac:dyDescent="0.3">
      <c r="A210" s="1">
        <v>44277</v>
      </c>
      <c r="B210" s="1">
        <v>44253</v>
      </c>
      <c r="C210" t="s">
        <v>31</v>
      </c>
      <c r="D210" t="s">
        <v>32</v>
      </c>
      <c r="E210" t="s">
        <v>33</v>
      </c>
      <c r="F210" t="s">
        <v>34</v>
      </c>
      <c r="G210">
        <v>2877.19</v>
      </c>
      <c r="H210">
        <v>100</v>
      </c>
      <c r="I210">
        <v>1019018528</v>
      </c>
      <c r="J210">
        <v>354171</v>
      </c>
      <c r="K210">
        <v>647453</v>
      </c>
      <c r="L210" t="s">
        <v>224</v>
      </c>
      <c r="M210">
        <v>6474535</v>
      </c>
      <c r="N210" t="s">
        <v>225</v>
      </c>
      <c r="P210" t="s">
        <v>226</v>
      </c>
      <c r="Q210" t="s">
        <v>205</v>
      </c>
      <c r="R210" t="s">
        <v>206</v>
      </c>
      <c r="S210" t="s">
        <v>207</v>
      </c>
      <c r="T210">
        <v>45103010</v>
      </c>
      <c r="W210">
        <v>1</v>
      </c>
      <c r="X210">
        <v>946732</v>
      </c>
      <c r="Y210">
        <v>2122</v>
      </c>
      <c r="Z210">
        <v>7.7114999999999996E-3</v>
      </c>
      <c r="AA210">
        <v>2008965304</v>
      </c>
      <c r="AB210">
        <v>15492136</v>
      </c>
      <c r="AC210">
        <f t="shared" si="10"/>
        <v>1.5202997368856476E-2</v>
      </c>
      <c r="AD210" s="2">
        <v>1.5203</v>
      </c>
      <c r="AE210" s="2">
        <v>101985844.8</v>
      </c>
      <c r="AF210" s="3">
        <f t="shared" si="11"/>
        <v>254964612</v>
      </c>
      <c r="AG210" s="3" t="str">
        <f t="shared" si="12"/>
        <v>PASS</v>
      </c>
    </row>
    <row r="211" spans="1:33" hidden="1" x14ac:dyDescent="0.3">
      <c r="A211" s="1">
        <v>44277</v>
      </c>
      <c r="B211" s="1">
        <v>44253</v>
      </c>
      <c r="C211" t="s">
        <v>31</v>
      </c>
      <c r="D211" t="s">
        <v>32</v>
      </c>
      <c r="E211" t="s">
        <v>33</v>
      </c>
      <c r="F211" t="s">
        <v>34</v>
      </c>
      <c r="G211">
        <v>2877.19</v>
      </c>
      <c r="H211">
        <v>100</v>
      </c>
      <c r="I211">
        <v>1019018528</v>
      </c>
      <c r="J211">
        <v>354171</v>
      </c>
      <c r="K211">
        <v>517617</v>
      </c>
      <c r="L211" t="s">
        <v>540</v>
      </c>
      <c r="M211">
        <v>5176177</v>
      </c>
      <c r="N211" t="s">
        <v>541</v>
      </c>
      <c r="P211" t="s">
        <v>542</v>
      </c>
      <c r="Q211" t="s">
        <v>65</v>
      </c>
      <c r="R211" t="s">
        <v>34</v>
      </c>
      <c r="S211" t="s">
        <v>66</v>
      </c>
      <c r="T211">
        <v>15102015</v>
      </c>
      <c r="W211">
        <v>1</v>
      </c>
      <c r="X211">
        <v>1439641</v>
      </c>
      <c r="Y211">
        <v>10.484999999999999</v>
      </c>
      <c r="Z211">
        <v>1</v>
      </c>
      <c r="AA211">
        <v>15094636</v>
      </c>
      <c r="AB211">
        <v>15094636</v>
      </c>
      <c r="AC211">
        <f t="shared" si="10"/>
        <v>1.4812916139636667E-2</v>
      </c>
      <c r="AD211" s="2">
        <v>1.48129</v>
      </c>
      <c r="AE211" s="2">
        <v>80204406.370000005</v>
      </c>
      <c r="AF211" s="3">
        <f t="shared" si="11"/>
        <v>200511015.92500001</v>
      </c>
      <c r="AG211" s="3" t="str">
        <f t="shared" si="12"/>
        <v>PASS</v>
      </c>
    </row>
    <row r="212" spans="1:33" hidden="1" x14ac:dyDescent="0.3">
      <c r="A212" s="1">
        <v>44277</v>
      </c>
      <c r="B212" s="1">
        <v>44253</v>
      </c>
      <c r="C212" t="s">
        <v>31</v>
      </c>
      <c r="D212" t="s">
        <v>32</v>
      </c>
      <c r="E212" t="s">
        <v>33</v>
      </c>
      <c r="F212" t="s">
        <v>34</v>
      </c>
      <c r="G212">
        <v>2877.19</v>
      </c>
      <c r="H212">
        <v>100</v>
      </c>
      <c r="I212">
        <v>1019018528</v>
      </c>
      <c r="J212">
        <v>354171</v>
      </c>
      <c r="K212" t="s">
        <v>137</v>
      </c>
      <c r="L212" t="s">
        <v>138</v>
      </c>
      <c r="M212" t="s">
        <v>139</v>
      </c>
      <c r="N212" t="s">
        <v>140</v>
      </c>
      <c r="P212" t="s">
        <v>141</v>
      </c>
      <c r="Q212" t="s">
        <v>142</v>
      </c>
      <c r="R212" t="s">
        <v>34</v>
      </c>
      <c r="S212" t="s">
        <v>143</v>
      </c>
      <c r="T212">
        <v>15102015</v>
      </c>
      <c r="W212">
        <v>1</v>
      </c>
      <c r="X212">
        <v>825107</v>
      </c>
      <c r="Y212">
        <v>17.920000000000002</v>
      </c>
      <c r="Z212">
        <v>1</v>
      </c>
      <c r="AA212">
        <v>14785917</v>
      </c>
      <c r="AB212">
        <v>14785917</v>
      </c>
      <c r="AC212">
        <f t="shared" si="10"/>
        <v>1.4509958939627837E-2</v>
      </c>
      <c r="AD212" s="2">
        <v>1.4510000000000001</v>
      </c>
      <c r="AE212" s="2">
        <v>13528235.99</v>
      </c>
      <c r="AF212" s="3">
        <f t="shared" si="11"/>
        <v>33820589.975000001</v>
      </c>
      <c r="AG212" s="3" t="str">
        <f t="shared" si="12"/>
        <v>PASS</v>
      </c>
    </row>
    <row r="213" spans="1:33" hidden="1" x14ac:dyDescent="0.3">
      <c r="A213" s="1">
        <v>44277</v>
      </c>
      <c r="B213" s="1">
        <v>44253</v>
      </c>
      <c r="C213" t="s">
        <v>31</v>
      </c>
      <c r="D213" t="s">
        <v>32</v>
      </c>
      <c r="E213" t="s">
        <v>33</v>
      </c>
      <c r="F213" t="s">
        <v>34</v>
      </c>
      <c r="G213">
        <v>2877.19</v>
      </c>
      <c r="H213">
        <v>100</v>
      </c>
      <c r="I213">
        <v>1019018528</v>
      </c>
      <c r="J213">
        <v>354171</v>
      </c>
      <c r="K213" t="s">
        <v>464</v>
      </c>
      <c r="L213" t="s">
        <v>465</v>
      </c>
      <c r="M213" t="s">
        <v>466</v>
      </c>
      <c r="N213" t="s">
        <v>467</v>
      </c>
      <c r="P213" t="s">
        <v>468</v>
      </c>
      <c r="Q213" t="s">
        <v>452</v>
      </c>
      <c r="R213" t="s">
        <v>34</v>
      </c>
      <c r="S213" t="s">
        <v>104</v>
      </c>
      <c r="T213">
        <v>30301010</v>
      </c>
      <c r="W213">
        <v>1</v>
      </c>
      <c r="X213">
        <v>350152</v>
      </c>
      <c r="Y213">
        <v>40.89</v>
      </c>
      <c r="Z213">
        <v>1</v>
      </c>
      <c r="AA213">
        <v>14317715</v>
      </c>
      <c r="AB213">
        <v>14317715</v>
      </c>
      <c r="AC213">
        <f t="shared" si="10"/>
        <v>1.4050495262437466E-2</v>
      </c>
      <c r="AD213" s="2">
        <v>1.4050499999999999</v>
      </c>
      <c r="AE213" s="2">
        <v>31773813.52</v>
      </c>
      <c r="AF213" s="3">
        <f t="shared" si="11"/>
        <v>79434533.799999997</v>
      </c>
      <c r="AG213" s="3" t="str">
        <f t="shared" si="12"/>
        <v>PASS</v>
      </c>
    </row>
    <row r="214" spans="1:33" hidden="1" x14ac:dyDescent="0.3">
      <c r="A214" s="1">
        <v>44277</v>
      </c>
      <c r="B214" s="1">
        <v>44253</v>
      </c>
      <c r="C214" t="s">
        <v>31</v>
      </c>
      <c r="D214" t="s">
        <v>32</v>
      </c>
      <c r="E214" t="s">
        <v>33</v>
      </c>
      <c r="F214" t="s">
        <v>34</v>
      </c>
      <c r="G214">
        <v>2877.19</v>
      </c>
      <c r="H214">
        <v>100</v>
      </c>
      <c r="I214">
        <v>1019018528</v>
      </c>
      <c r="J214">
        <v>354171</v>
      </c>
      <c r="K214">
        <v>615252</v>
      </c>
      <c r="L214" t="s">
        <v>119</v>
      </c>
      <c r="M214">
        <v>6152529</v>
      </c>
      <c r="N214" t="s">
        <v>120</v>
      </c>
      <c r="P214" t="s">
        <v>121</v>
      </c>
      <c r="Q214" t="s">
        <v>122</v>
      </c>
      <c r="R214" t="s">
        <v>123</v>
      </c>
      <c r="S214" t="s">
        <v>124</v>
      </c>
      <c r="T214">
        <v>65101010</v>
      </c>
      <c r="W214">
        <v>1</v>
      </c>
      <c r="X214">
        <v>3444923</v>
      </c>
      <c r="Y214">
        <v>6.75</v>
      </c>
      <c r="Z214">
        <v>0.60139529999999997</v>
      </c>
      <c r="AA214">
        <v>23253230</v>
      </c>
      <c r="AB214">
        <v>13984383</v>
      </c>
      <c r="AC214">
        <f t="shared" si="10"/>
        <v>1.3723384428982631E-2</v>
      </c>
      <c r="AD214" s="2">
        <v>1.3723399999999999</v>
      </c>
      <c r="AE214" s="2">
        <v>8800197.966</v>
      </c>
      <c r="AF214" s="3">
        <f t="shared" si="11"/>
        <v>22000494.914999999</v>
      </c>
      <c r="AG214" s="3" t="str">
        <f t="shared" si="12"/>
        <v>PASS</v>
      </c>
    </row>
    <row r="215" spans="1:33" hidden="1" x14ac:dyDescent="0.3">
      <c r="A215" s="1">
        <v>44277</v>
      </c>
      <c r="B215" s="1">
        <v>44253</v>
      </c>
      <c r="C215" t="s">
        <v>31</v>
      </c>
      <c r="D215" t="s">
        <v>32</v>
      </c>
      <c r="E215" t="s">
        <v>33</v>
      </c>
      <c r="F215" t="s">
        <v>34</v>
      </c>
      <c r="G215">
        <v>2877.19</v>
      </c>
      <c r="H215">
        <v>100</v>
      </c>
      <c r="I215">
        <v>1019018528</v>
      </c>
      <c r="J215">
        <v>354171</v>
      </c>
      <c r="K215">
        <v>663376</v>
      </c>
      <c r="L215" t="s">
        <v>543</v>
      </c>
      <c r="M215" t="s">
        <v>544</v>
      </c>
      <c r="N215" t="s">
        <v>261</v>
      </c>
      <c r="P215" t="s">
        <v>262</v>
      </c>
      <c r="Q215" t="s">
        <v>58</v>
      </c>
      <c r="R215" t="s">
        <v>59</v>
      </c>
      <c r="S215" t="s">
        <v>60</v>
      </c>
      <c r="T215">
        <v>35101010</v>
      </c>
      <c r="W215">
        <v>1</v>
      </c>
      <c r="X215">
        <v>3232970</v>
      </c>
      <c r="Y215">
        <v>40</v>
      </c>
      <c r="Z215">
        <v>0.1079133</v>
      </c>
      <c r="AA215">
        <v>129318800</v>
      </c>
      <c r="AB215">
        <v>13955218</v>
      </c>
      <c r="AC215">
        <f t="shared" si="10"/>
        <v>1.3694763752126792E-2</v>
      </c>
      <c r="AD215" s="2">
        <v>1.36948</v>
      </c>
      <c r="AE215" s="2">
        <v>20637830.719999999</v>
      </c>
      <c r="AF215" s="3">
        <f t="shared" si="11"/>
        <v>51594576.799999997</v>
      </c>
      <c r="AG215" s="3" t="str">
        <f t="shared" si="12"/>
        <v>PASS</v>
      </c>
    </row>
    <row r="216" spans="1:33" hidden="1" x14ac:dyDescent="0.3">
      <c r="A216" s="1">
        <v>44277</v>
      </c>
      <c r="B216" s="1">
        <v>44253</v>
      </c>
      <c r="C216" t="s">
        <v>31</v>
      </c>
      <c r="D216" t="s">
        <v>32</v>
      </c>
      <c r="E216" t="s">
        <v>33</v>
      </c>
      <c r="F216" t="s">
        <v>34</v>
      </c>
      <c r="G216">
        <v>2877.19</v>
      </c>
      <c r="H216">
        <v>100</v>
      </c>
      <c r="I216">
        <v>1019018528</v>
      </c>
      <c r="J216">
        <v>354171</v>
      </c>
      <c r="K216" t="s">
        <v>208</v>
      </c>
      <c r="L216" t="s">
        <v>209</v>
      </c>
      <c r="M216" t="s">
        <v>210</v>
      </c>
      <c r="N216" t="s">
        <v>211</v>
      </c>
      <c r="P216" t="s">
        <v>212</v>
      </c>
      <c r="Q216" t="s">
        <v>75</v>
      </c>
      <c r="R216" t="s">
        <v>76</v>
      </c>
      <c r="S216" t="s">
        <v>77</v>
      </c>
      <c r="T216">
        <v>35102030</v>
      </c>
      <c r="W216">
        <v>1</v>
      </c>
      <c r="X216">
        <v>14279935</v>
      </c>
      <c r="Y216">
        <v>1.55</v>
      </c>
      <c r="Z216">
        <v>0.6254497</v>
      </c>
      <c r="AA216">
        <v>22133899</v>
      </c>
      <c r="AB216">
        <v>13843640</v>
      </c>
      <c r="AC216">
        <f t="shared" si="10"/>
        <v>1.3585268196418898E-2</v>
      </c>
      <c r="AD216" s="2">
        <v>1.35853</v>
      </c>
      <c r="AE216" s="2">
        <v>8048030.7779999999</v>
      </c>
      <c r="AF216" s="3">
        <f t="shared" si="11"/>
        <v>20120076.945</v>
      </c>
      <c r="AG216" s="3" t="str">
        <f t="shared" si="12"/>
        <v>PASS</v>
      </c>
    </row>
    <row r="217" spans="1:33" hidden="1" x14ac:dyDescent="0.3">
      <c r="A217" s="1">
        <v>44277</v>
      </c>
      <c r="B217" s="1">
        <v>44253</v>
      </c>
      <c r="C217" t="s">
        <v>31</v>
      </c>
      <c r="D217" t="s">
        <v>32</v>
      </c>
      <c r="E217" t="s">
        <v>33</v>
      </c>
      <c r="F217" t="s">
        <v>34</v>
      </c>
      <c r="G217">
        <v>2877.19</v>
      </c>
      <c r="H217">
        <v>100</v>
      </c>
      <c r="I217">
        <v>1019018528</v>
      </c>
      <c r="J217">
        <v>354171</v>
      </c>
      <c r="K217" t="s">
        <v>545</v>
      </c>
      <c r="L217" t="s">
        <v>546</v>
      </c>
      <c r="M217" t="s">
        <v>547</v>
      </c>
      <c r="N217" t="s">
        <v>548</v>
      </c>
      <c r="P217" t="s">
        <v>549</v>
      </c>
      <c r="Q217" t="s">
        <v>205</v>
      </c>
      <c r="R217" t="s">
        <v>206</v>
      </c>
      <c r="S217" t="s">
        <v>207</v>
      </c>
      <c r="T217">
        <v>30301010</v>
      </c>
      <c r="W217">
        <v>1</v>
      </c>
      <c r="X217">
        <v>1580150</v>
      </c>
      <c r="Y217">
        <v>1086</v>
      </c>
      <c r="Z217">
        <v>7.7114999999999996E-3</v>
      </c>
      <c r="AA217">
        <v>1716042900</v>
      </c>
      <c r="AB217">
        <v>13233265</v>
      </c>
      <c r="AC217">
        <f t="shared" si="10"/>
        <v>1.2986284975576029E-2</v>
      </c>
      <c r="AD217" s="2">
        <v>1.29863</v>
      </c>
      <c r="AE217" s="2">
        <v>46983981.119999997</v>
      </c>
      <c r="AF217" s="3">
        <f t="shared" si="11"/>
        <v>117459952.8</v>
      </c>
      <c r="AG217" s="3" t="str">
        <f t="shared" si="12"/>
        <v>PASS</v>
      </c>
    </row>
    <row r="218" spans="1:33" hidden="1" x14ac:dyDescent="0.3">
      <c r="A218" s="1">
        <v>44277</v>
      </c>
      <c r="B218" s="1">
        <v>44253</v>
      </c>
      <c r="C218" t="s">
        <v>31</v>
      </c>
      <c r="D218" t="s">
        <v>32</v>
      </c>
      <c r="E218" t="s">
        <v>33</v>
      </c>
      <c r="F218" t="s">
        <v>34</v>
      </c>
      <c r="G218">
        <v>2877.19</v>
      </c>
      <c r="H218">
        <v>100</v>
      </c>
      <c r="I218">
        <v>1019018528</v>
      </c>
      <c r="J218">
        <v>354171</v>
      </c>
      <c r="K218" t="s">
        <v>287</v>
      </c>
      <c r="L218" t="s">
        <v>288</v>
      </c>
      <c r="M218">
        <v>2680905</v>
      </c>
      <c r="N218" t="s">
        <v>289</v>
      </c>
      <c r="P218" t="s">
        <v>290</v>
      </c>
      <c r="Q218" t="s">
        <v>155</v>
      </c>
      <c r="R218" t="s">
        <v>156</v>
      </c>
      <c r="S218" t="s">
        <v>157</v>
      </c>
      <c r="T218">
        <v>65101015</v>
      </c>
      <c r="W218">
        <v>1</v>
      </c>
      <c r="X218">
        <v>530681</v>
      </c>
      <c r="Y218">
        <v>29.07</v>
      </c>
      <c r="Z218">
        <v>0.83808249999999995</v>
      </c>
      <c r="AA218">
        <v>15426897</v>
      </c>
      <c r="AB218">
        <v>12929012</v>
      </c>
      <c r="AC218">
        <f t="shared" si="10"/>
        <v>1.2687710424044419E-2</v>
      </c>
      <c r="AD218" s="2">
        <v>1.26877</v>
      </c>
      <c r="AE218" s="2">
        <v>104991018.5</v>
      </c>
      <c r="AF218" s="3">
        <f t="shared" si="11"/>
        <v>262477546.25</v>
      </c>
      <c r="AG218" s="3" t="str">
        <f t="shared" si="12"/>
        <v>PASS</v>
      </c>
    </row>
    <row r="219" spans="1:33" hidden="1" x14ac:dyDescent="0.3">
      <c r="A219" s="1">
        <v>44277</v>
      </c>
      <c r="B219" s="1">
        <v>44253</v>
      </c>
      <c r="C219" t="s">
        <v>31</v>
      </c>
      <c r="D219" t="s">
        <v>32</v>
      </c>
      <c r="E219" t="s">
        <v>33</v>
      </c>
      <c r="F219" t="s">
        <v>34</v>
      </c>
      <c r="G219">
        <v>2877.19</v>
      </c>
      <c r="H219">
        <v>100</v>
      </c>
      <c r="I219">
        <v>1019018528</v>
      </c>
      <c r="J219">
        <v>354171</v>
      </c>
      <c r="K219">
        <v>641440</v>
      </c>
      <c r="L219" t="s">
        <v>550</v>
      </c>
      <c r="M219">
        <v>6414401</v>
      </c>
      <c r="N219" t="s">
        <v>551</v>
      </c>
      <c r="P219" t="s">
        <v>552</v>
      </c>
      <c r="Q219" t="s">
        <v>205</v>
      </c>
      <c r="R219" t="s">
        <v>206</v>
      </c>
      <c r="S219" t="s">
        <v>207</v>
      </c>
      <c r="T219">
        <v>50101010</v>
      </c>
      <c r="W219">
        <v>1</v>
      </c>
      <c r="X219">
        <v>1013787</v>
      </c>
      <c r="Y219">
        <v>1636</v>
      </c>
      <c r="Z219">
        <v>7.7114999999999996E-3</v>
      </c>
      <c r="AA219">
        <v>1658555532</v>
      </c>
      <c r="AB219">
        <v>12789951</v>
      </c>
      <c r="AC219">
        <f t="shared" si="10"/>
        <v>1.2551244799348731E-2</v>
      </c>
      <c r="AD219" s="2">
        <v>1.25512</v>
      </c>
      <c r="AE219" s="2">
        <v>13612792.039999999</v>
      </c>
      <c r="AF219" s="3">
        <f t="shared" si="11"/>
        <v>34031980.099999994</v>
      </c>
      <c r="AG219" s="3" t="str">
        <f t="shared" si="12"/>
        <v>PASS</v>
      </c>
    </row>
    <row r="220" spans="1:33" hidden="1" x14ac:dyDescent="0.3">
      <c r="A220" s="1">
        <v>44277</v>
      </c>
      <c r="B220" s="1">
        <v>44253</v>
      </c>
      <c r="C220" t="s">
        <v>31</v>
      </c>
      <c r="D220" t="s">
        <v>32</v>
      </c>
      <c r="E220" t="s">
        <v>33</v>
      </c>
      <c r="F220" t="s">
        <v>34</v>
      </c>
      <c r="G220">
        <v>2877.19</v>
      </c>
      <c r="H220">
        <v>100</v>
      </c>
      <c r="I220">
        <v>1019018528</v>
      </c>
      <c r="J220">
        <v>354171</v>
      </c>
      <c r="K220">
        <v>681042</v>
      </c>
      <c r="L220" t="s">
        <v>284</v>
      </c>
      <c r="M220">
        <v>6810429</v>
      </c>
      <c r="N220" t="s">
        <v>285</v>
      </c>
      <c r="P220" t="s">
        <v>286</v>
      </c>
      <c r="Q220" t="s">
        <v>58</v>
      </c>
      <c r="R220" t="s">
        <v>59</v>
      </c>
      <c r="S220" t="s">
        <v>60</v>
      </c>
      <c r="T220">
        <v>35101010</v>
      </c>
      <c r="W220">
        <v>1</v>
      </c>
      <c r="X220">
        <v>10453173</v>
      </c>
      <c r="Y220">
        <v>11.2</v>
      </c>
      <c r="Z220">
        <v>0.1079133</v>
      </c>
      <c r="AA220">
        <v>117075538</v>
      </c>
      <c r="AB220">
        <v>12634008</v>
      </c>
      <c r="AC220">
        <f t="shared" si="10"/>
        <v>1.2398212253114204E-2</v>
      </c>
      <c r="AD220" s="2">
        <v>1.2398199999999999</v>
      </c>
      <c r="AE220" s="2">
        <v>5308549.8640000001</v>
      </c>
      <c r="AF220" s="3">
        <f t="shared" si="11"/>
        <v>13271374.66</v>
      </c>
      <c r="AG220" s="3" t="str">
        <f t="shared" si="12"/>
        <v>PASS</v>
      </c>
    </row>
    <row r="221" spans="1:33" hidden="1" x14ac:dyDescent="0.3">
      <c r="A221" s="1">
        <v>44277</v>
      </c>
      <c r="B221" s="1">
        <v>44253</v>
      </c>
      <c r="C221" t="s">
        <v>31</v>
      </c>
      <c r="D221" t="s">
        <v>32</v>
      </c>
      <c r="E221" t="s">
        <v>33</v>
      </c>
      <c r="F221" t="s">
        <v>34</v>
      </c>
      <c r="G221">
        <v>2877.19</v>
      </c>
      <c r="H221">
        <v>100</v>
      </c>
      <c r="I221">
        <v>1019018528</v>
      </c>
      <c r="J221">
        <v>354171</v>
      </c>
      <c r="K221" t="s">
        <v>217</v>
      </c>
      <c r="L221" t="s">
        <v>218</v>
      </c>
      <c r="M221">
        <v>2697701</v>
      </c>
      <c r="N221" t="s">
        <v>219</v>
      </c>
      <c r="P221" t="s">
        <v>220</v>
      </c>
      <c r="Q221" t="s">
        <v>221</v>
      </c>
      <c r="R221" t="s">
        <v>222</v>
      </c>
      <c r="S221" t="s">
        <v>223</v>
      </c>
      <c r="T221">
        <v>30301010</v>
      </c>
      <c r="W221">
        <v>1</v>
      </c>
      <c r="X221">
        <v>550743</v>
      </c>
      <c r="Y221">
        <v>33.53</v>
      </c>
      <c r="Z221">
        <v>0.66894109999999996</v>
      </c>
      <c r="AA221">
        <v>18466413</v>
      </c>
      <c r="AB221">
        <v>12352942</v>
      </c>
      <c r="AC221">
        <f t="shared" si="10"/>
        <v>1.2122391949285539E-2</v>
      </c>
      <c r="AD221" s="2">
        <v>1.21224</v>
      </c>
      <c r="AE221" s="2">
        <v>45306240.07</v>
      </c>
      <c r="AF221" s="3">
        <f t="shared" si="11"/>
        <v>113265600.175</v>
      </c>
      <c r="AG221" s="3" t="str">
        <f t="shared" si="12"/>
        <v>PASS</v>
      </c>
    </row>
    <row r="222" spans="1:33" hidden="1" x14ac:dyDescent="0.3">
      <c r="A222" s="1">
        <v>44277</v>
      </c>
      <c r="B222" s="1">
        <v>44253</v>
      </c>
      <c r="C222" t="s">
        <v>31</v>
      </c>
      <c r="D222" t="s">
        <v>32</v>
      </c>
      <c r="E222" t="s">
        <v>33</v>
      </c>
      <c r="F222" t="s">
        <v>34</v>
      </c>
      <c r="G222">
        <v>2877.19</v>
      </c>
      <c r="H222">
        <v>100</v>
      </c>
      <c r="I222">
        <v>1019018528</v>
      </c>
      <c r="J222">
        <v>354171</v>
      </c>
      <c r="K222">
        <v>681075</v>
      </c>
      <c r="L222" t="s">
        <v>71</v>
      </c>
      <c r="M222" t="s">
        <v>72</v>
      </c>
      <c r="N222" t="s">
        <v>73</v>
      </c>
      <c r="P222" t="s">
        <v>74</v>
      </c>
      <c r="Q222" t="s">
        <v>75</v>
      </c>
      <c r="R222" t="s">
        <v>76</v>
      </c>
      <c r="S222" t="s">
        <v>77</v>
      </c>
      <c r="T222">
        <v>15102015</v>
      </c>
      <c r="W222">
        <v>1</v>
      </c>
      <c r="X222">
        <v>8303472</v>
      </c>
      <c r="Y222">
        <v>2.36</v>
      </c>
      <c r="Z222">
        <v>0.6254497</v>
      </c>
      <c r="AA222">
        <v>19596194</v>
      </c>
      <c r="AB222">
        <v>12256434</v>
      </c>
      <c r="AC222">
        <f t="shared" si="10"/>
        <v>1.2027685133513098E-2</v>
      </c>
      <c r="AD222" s="2">
        <v>1.2027699999999999</v>
      </c>
      <c r="AE222" s="2">
        <v>49178916.729999997</v>
      </c>
      <c r="AF222" s="3">
        <f t="shared" si="11"/>
        <v>122947291.82499999</v>
      </c>
      <c r="AG222" s="3" t="str">
        <f t="shared" si="12"/>
        <v>PASS</v>
      </c>
    </row>
    <row r="223" spans="1:33" hidden="1" x14ac:dyDescent="0.3">
      <c r="A223" s="1">
        <v>44277</v>
      </c>
      <c r="B223" s="1">
        <v>44253</v>
      </c>
      <c r="C223" t="s">
        <v>31</v>
      </c>
      <c r="D223" t="s">
        <v>32</v>
      </c>
      <c r="E223" t="s">
        <v>33</v>
      </c>
      <c r="F223" t="s">
        <v>34</v>
      </c>
      <c r="G223">
        <v>2877.19</v>
      </c>
      <c r="H223">
        <v>100</v>
      </c>
      <c r="I223">
        <v>1019018528</v>
      </c>
      <c r="J223">
        <v>354171</v>
      </c>
      <c r="K223">
        <v>725147</v>
      </c>
      <c r="L223" t="s">
        <v>254</v>
      </c>
      <c r="M223">
        <v>7251470</v>
      </c>
      <c r="N223" t="s">
        <v>255</v>
      </c>
      <c r="P223" t="s">
        <v>256</v>
      </c>
      <c r="Q223" t="s">
        <v>53</v>
      </c>
      <c r="R223" t="s">
        <v>34</v>
      </c>
      <c r="S223" t="s">
        <v>54</v>
      </c>
      <c r="T223">
        <v>60101035</v>
      </c>
      <c r="W223">
        <v>1</v>
      </c>
      <c r="X223">
        <v>2594158</v>
      </c>
      <c r="Y223">
        <v>4.6189999999999998</v>
      </c>
      <c r="Z223">
        <v>1</v>
      </c>
      <c r="AA223">
        <v>11982416</v>
      </c>
      <c r="AB223">
        <v>11982416</v>
      </c>
      <c r="AC223">
        <f t="shared" si="10"/>
        <v>1.1758781288812838E-2</v>
      </c>
      <c r="AD223" s="2">
        <v>1.17588</v>
      </c>
      <c r="AE223" s="2">
        <v>40297717.990000002</v>
      </c>
      <c r="AF223" s="3">
        <f t="shared" si="11"/>
        <v>100744294.97500001</v>
      </c>
      <c r="AG223" s="3" t="str">
        <f t="shared" si="12"/>
        <v>PASS</v>
      </c>
    </row>
    <row r="224" spans="1:33" hidden="1" x14ac:dyDescent="0.3">
      <c r="A224" s="1">
        <v>44277</v>
      </c>
      <c r="B224" s="1">
        <v>44253</v>
      </c>
      <c r="C224" t="s">
        <v>31</v>
      </c>
      <c r="D224" t="s">
        <v>32</v>
      </c>
      <c r="E224" t="s">
        <v>33</v>
      </c>
      <c r="F224" t="s">
        <v>34</v>
      </c>
      <c r="G224">
        <v>2877.19</v>
      </c>
      <c r="H224">
        <v>100</v>
      </c>
      <c r="I224">
        <v>1019018528</v>
      </c>
      <c r="J224">
        <v>354171</v>
      </c>
      <c r="K224">
        <v>484651</v>
      </c>
      <c r="L224" t="s">
        <v>553</v>
      </c>
      <c r="M224">
        <v>7634402</v>
      </c>
      <c r="N224" t="s">
        <v>554</v>
      </c>
      <c r="P224" t="s">
        <v>555</v>
      </c>
      <c r="Q224" t="s">
        <v>53</v>
      </c>
      <c r="R224" t="s">
        <v>34</v>
      </c>
      <c r="S224" t="s">
        <v>54</v>
      </c>
      <c r="T224">
        <v>15102015</v>
      </c>
      <c r="W224">
        <v>1</v>
      </c>
      <c r="X224">
        <v>25729676</v>
      </c>
      <c r="Y224">
        <v>0.46239999999999998</v>
      </c>
      <c r="Z224">
        <v>1</v>
      </c>
      <c r="AA224">
        <v>11897402</v>
      </c>
      <c r="AB224">
        <v>11897402</v>
      </c>
      <c r="AC224">
        <f t="shared" si="10"/>
        <v>1.1675353953917509E-2</v>
      </c>
      <c r="AD224" s="2">
        <v>1.16754</v>
      </c>
      <c r="AE224" s="2">
        <v>13067337.4</v>
      </c>
      <c r="AF224" s="3">
        <f t="shared" si="11"/>
        <v>32668343.5</v>
      </c>
      <c r="AG224" s="3" t="str">
        <f t="shared" si="12"/>
        <v>PASS</v>
      </c>
    </row>
    <row r="225" spans="1:34" hidden="1" x14ac:dyDescent="0.3">
      <c r="A225" s="1">
        <v>44277</v>
      </c>
      <c r="B225" s="1">
        <v>44253</v>
      </c>
      <c r="C225" t="s">
        <v>31</v>
      </c>
      <c r="D225" t="s">
        <v>32</v>
      </c>
      <c r="E225" t="s">
        <v>33</v>
      </c>
      <c r="F225" t="s">
        <v>34</v>
      </c>
      <c r="G225">
        <v>2877.19</v>
      </c>
      <c r="H225">
        <v>100</v>
      </c>
      <c r="I225">
        <v>1019018528</v>
      </c>
      <c r="J225">
        <v>354171</v>
      </c>
      <c r="K225">
        <v>656302</v>
      </c>
      <c r="L225" t="s">
        <v>556</v>
      </c>
      <c r="M225">
        <v>6563024</v>
      </c>
      <c r="N225" t="s">
        <v>557</v>
      </c>
      <c r="P225" t="s">
        <v>558</v>
      </c>
      <c r="Q225" t="s">
        <v>205</v>
      </c>
      <c r="R225" t="s">
        <v>206</v>
      </c>
      <c r="S225" t="s">
        <v>207</v>
      </c>
      <c r="T225">
        <v>30101010</v>
      </c>
      <c r="W225">
        <v>1</v>
      </c>
      <c r="X225">
        <v>358495</v>
      </c>
      <c r="Y225">
        <v>4302</v>
      </c>
      <c r="Z225">
        <v>7.7114999999999996E-3</v>
      </c>
      <c r="AA225">
        <v>1542245490</v>
      </c>
      <c r="AB225">
        <v>11893026</v>
      </c>
      <c r="AC225">
        <f t="shared" si="10"/>
        <v>1.1671059625718601E-2</v>
      </c>
      <c r="AD225" s="2">
        <v>1.1671100000000001</v>
      </c>
      <c r="AE225" s="2">
        <v>186240840.59999999</v>
      </c>
      <c r="AF225" s="3">
        <f t="shared" si="11"/>
        <v>465602101.5</v>
      </c>
      <c r="AG225" s="3" t="str">
        <f t="shared" si="12"/>
        <v>PASS</v>
      </c>
    </row>
    <row r="226" spans="1:34" hidden="1" x14ac:dyDescent="0.3">
      <c r="A226" s="1">
        <v>44277</v>
      </c>
      <c r="B226" s="1">
        <v>44253</v>
      </c>
      <c r="C226" t="s">
        <v>31</v>
      </c>
      <c r="D226" t="s">
        <v>32</v>
      </c>
      <c r="E226" t="s">
        <v>33</v>
      </c>
      <c r="F226" t="s">
        <v>34</v>
      </c>
      <c r="G226">
        <v>2877.19</v>
      </c>
      <c r="H226">
        <v>100</v>
      </c>
      <c r="I226">
        <v>1019018528</v>
      </c>
      <c r="J226">
        <v>354171</v>
      </c>
      <c r="K226">
        <v>656387</v>
      </c>
      <c r="L226" t="s">
        <v>128</v>
      </c>
      <c r="M226">
        <v>6563875</v>
      </c>
      <c r="N226" t="s">
        <v>129</v>
      </c>
      <c r="P226" t="s">
        <v>130</v>
      </c>
      <c r="Q226" t="s">
        <v>75</v>
      </c>
      <c r="R226" t="s">
        <v>76</v>
      </c>
      <c r="S226" t="s">
        <v>77</v>
      </c>
      <c r="T226">
        <v>35102030</v>
      </c>
      <c r="W226">
        <v>1</v>
      </c>
      <c r="X226">
        <v>6102644</v>
      </c>
      <c r="Y226">
        <v>3.08</v>
      </c>
      <c r="Z226">
        <v>0.6254497</v>
      </c>
      <c r="AA226">
        <v>18796144</v>
      </c>
      <c r="AB226">
        <v>11756042</v>
      </c>
      <c r="AC226">
        <f t="shared" si="10"/>
        <v>1.1536632236779113E-2</v>
      </c>
      <c r="AD226" s="2">
        <v>1.1536599999999999</v>
      </c>
      <c r="AE226" s="2">
        <v>24682879.780000001</v>
      </c>
      <c r="AF226" s="3">
        <f t="shared" si="11"/>
        <v>61707199.450000003</v>
      </c>
      <c r="AG226" s="3" t="str">
        <f t="shared" si="12"/>
        <v>PASS</v>
      </c>
    </row>
    <row r="227" spans="1:34" hidden="1" x14ac:dyDescent="0.3">
      <c r="A227" s="1">
        <v>44277</v>
      </c>
      <c r="B227" s="1">
        <v>44253</v>
      </c>
      <c r="C227" t="s">
        <v>31</v>
      </c>
      <c r="D227" t="s">
        <v>32</v>
      </c>
      <c r="E227" t="s">
        <v>33</v>
      </c>
      <c r="F227" t="s">
        <v>34</v>
      </c>
      <c r="G227">
        <v>2877.19</v>
      </c>
      <c r="H227">
        <v>100</v>
      </c>
      <c r="I227">
        <v>1019018528</v>
      </c>
      <c r="J227">
        <v>354171</v>
      </c>
      <c r="K227">
        <v>642012</v>
      </c>
      <c r="L227" t="s">
        <v>230</v>
      </c>
      <c r="M227">
        <v>6420129</v>
      </c>
      <c r="N227" t="s">
        <v>231</v>
      </c>
      <c r="P227" t="s">
        <v>559</v>
      </c>
      <c r="Q227" t="s">
        <v>75</v>
      </c>
      <c r="R227" t="s">
        <v>76</v>
      </c>
      <c r="S227" t="s">
        <v>77</v>
      </c>
      <c r="T227">
        <v>35102045</v>
      </c>
      <c r="W227">
        <v>1</v>
      </c>
      <c r="X227">
        <v>8520239</v>
      </c>
      <c r="Y227">
        <v>2.1800000000000002</v>
      </c>
      <c r="Z227">
        <v>0.6254497</v>
      </c>
      <c r="AA227">
        <v>18574121</v>
      </c>
      <c r="AB227">
        <v>11617178</v>
      </c>
      <c r="AC227">
        <f t="shared" si="10"/>
        <v>1.1400359935359291E-2</v>
      </c>
      <c r="AD227" s="2">
        <v>1.1400399999999999</v>
      </c>
      <c r="AE227" s="2">
        <v>25545943.399999999</v>
      </c>
      <c r="AF227" s="3">
        <f t="shared" si="11"/>
        <v>63864858.5</v>
      </c>
      <c r="AG227" s="3" t="str">
        <f t="shared" si="12"/>
        <v>PASS</v>
      </c>
    </row>
    <row r="228" spans="1:34" hidden="1" x14ac:dyDescent="0.3">
      <c r="A228" s="1">
        <v>44277</v>
      </c>
      <c r="B228" s="1">
        <v>44253</v>
      </c>
      <c r="C228" t="s">
        <v>31</v>
      </c>
      <c r="D228" t="s">
        <v>32</v>
      </c>
      <c r="E228" t="s">
        <v>33</v>
      </c>
      <c r="F228" t="s">
        <v>34</v>
      </c>
      <c r="G228">
        <v>2877.19</v>
      </c>
      <c r="H228">
        <v>100</v>
      </c>
      <c r="I228">
        <v>1019018528</v>
      </c>
      <c r="J228">
        <v>354171</v>
      </c>
      <c r="K228" t="s">
        <v>560</v>
      </c>
      <c r="L228" t="s">
        <v>561</v>
      </c>
      <c r="M228" t="s">
        <v>562</v>
      </c>
      <c r="N228" t="s">
        <v>563</v>
      </c>
      <c r="P228" t="s">
        <v>564</v>
      </c>
      <c r="Q228" t="s">
        <v>205</v>
      </c>
      <c r="R228" t="s">
        <v>206</v>
      </c>
      <c r="S228" t="s">
        <v>207</v>
      </c>
      <c r="T228">
        <v>30101010</v>
      </c>
      <c r="W228">
        <v>1</v>
      </c>
      <c r="X228">
        <v>5243909</v>
      </c>
      <c r="Y228">
        <v>287</v>
      </c>
      <c r="Z228">
        <v>7.7114999999999996E-3</v>
      </c>
      <c r="AA228">
        <v>1505001883</v>
      </c>
      <c r="AB228">
        <v>11605822</v>
      </c>
      <c r="AC228">
        <f t="shared" si="10"/>
        <v>1.1389215878908926E-2</v>
      </c>
      <c r="AD228" s="2">
        <v>1.1389199999999999</v>
      </c>
      <c r="AE228" s="2">
        <v>11364016.75</v>
      </c>
      <c r="AF228" s="3">
        <f t="shared" si="11"/>
        <v>28410041.875</v>
      </c>
      <c r="AG228" s="3" t="str">
        <f t="shared" si="12"/>
        <v>PASS</v>
      </c>
    </row>
    <row r="229" spans="1:34" hidden="1" x14ac:dyDescent="0.3">
      <c r="A229" s="1">
        <v>44277</v>
      </c>
      <c r="B229" s="1">
        <v>44253</v>
      </c>
      <c r="C229" t="s">
        <v>31</v>
      </c>
      <c r="D229" t="s">
        <v>32</v>
      </c>
      <c r="E229" t="s">
        <v>33</v>
      </c>
      <c r="F229" t="s">
        <v>34</v>
      </c>
      <c r="G229">
        <v>2877.19</v>
      </c>
      <c r="H229">
        <v>100</v>
      </c>
      <c r="I229">
        <v>1019018528</v>
      </c>
      <c r="J229">
        <v>354171</v>
      </c>
      <c r="K229">
        <v>619091</v>
      </c>
      <c r="L229" t="s">
        <v>356</v>
      </c>
      <c r="M229">
        <v>6097017</v>
      </c>
      <c r="N229" t="s">
        <v>357</v>
      </c>
      <c r="P229" t="s">
        <v>358</v>
      </c>
      <c r="Q229" t="s">
        <v>58</v>
      </c>
      <c r="R229" t="s">
        <v>59</v>
      </c>
      <c r="S229" t="s">
        <v>60</v>
      </c>
      <c r="T229">
        <v>65101015</v>
      </c>
      <c r="W229">
        <v>1</v>
      </c>
      <c r="X229">
        <v>1409162</v>
      </c>
      <c r="Y229">
        <v>75.900000000000006</v>
      </c>
      <c r="Z229">
        <v>0.1079133</v>
      </c>
      <c r="AA229">
        <v>106955396</v>
      </c>
      <c r="AB229">
        <v>11541910</v>
      </c>
      <c r="AC229">
        <f t="shared" si="10"/>
        <v>1.1326496705268935E-2</v>
      </c>
      <c r="AD229" s="2">
        <v>1.1326499999999999</v>
      </c>
      <c r="AE229" s="2">
        <v>28532747.829999998</v>
      </c>
      <c r="AF229" s="3">
        <f t="shared" si="11"/>
        <v>71331869.574999988</v>
      </c>
      <c r="AG229" s="3" t="str">
        <f t="shared" si="12"/>
        <v>PASS</v>
      </c>
    </row>
    <row r="230" spans="1:34" hidden="1" x14ac:dyDescent="0.3">
      <c r="A230" s="1">
        <v>44277</v>
      </c>
      <c r="B230" s="1">
        <v>44253</v>
      </c>
      <c r="C230" t="s">
        <v>31</v>
      </c>
      <c r="D230" t="s">
        <v>32</v>
      </c>
      <c r="E230" t="s">
        <v>33</v>
      </c>
      <c r="F230" t="s">
        <v>34</v>
      </c>
      <c r="G230">
        <v>2877.19</v>
      </c>
      <c r="H230">
        <v>100</v>
      </c>
      <c r="I230">
        <v>1019018528</v>
      </c>
      <c r="J230">
        <v>354171</v>
      </c>
      <c r="K230">
        <v>625134</v>
      </c>
      <c r="L230" t="s">
        <v>565</v>
      </c>
      <c r="M230">
        <v>6421553</v>
      </c>
      <c r="N230" t="s">
        <v>566</v>
      </c>
      <c r="P230" t="s">
        <v>567</v>
      </c>
      <c r="Q230" t="s">
        <v>205</v>
      </c>
      <c r="R230" t="s">
        <v>206</v>
      </c>
      <c r="S230" t="s">
        <v>207</v>
      </c>
      <c r="T230">
        <v>30101010</v>
      </c>
      <c r="W230">
        <v>1</v>
      </c>
      <c r="X230">
        <v>2992788</v>
      </c>
      <c r="Y230">
        <v>493.9</v>
      </c>
      <c r="Z230">
        <v>7.7114999999999996E-3</v>
      </c>
      <c r="AA230">
        <v>1478137993</v>
      </c>
      <c r="AB230">
        <v>11398661</v>
      </c>
      <c r="AC230">
        <f t="shared" si="10"/>
        <v>1.1185921243622374E-2</v>
      </c>
      <c r="AD230" s="2">
        <v>1.11859</v>
      </c>
      <c r="AE230" s="2">
        <v>35870981.369999997</v>
      </c>
      <c r="AF230" s="3">
        <f t="shared" si="11"/>
        <v>89677453.424999997</v>
      </c>
      <c r="AG230" s="3" t="str">
        <f t="shared" si="12"/>
        <v>PASS</v>
      </c>
    </row>
    <row r="231" spans="1:34" hidden="1" x14ac:dyDescent="0.3">
      <c r="A231" s="1">
        <v>44277</v>
      </c>
      <c r="B231" s="1">
        <v>44253</v>
      </c>
      <c r="C231" t="s">
        <v>31</v>
      </c>
      <c r="D231" t="s">
        <v>32</v>
      </c>
      <c r="E231" t="s">
        <v>33</v>
      </c>
      <c r="F231" t="s">
        <v>34</v>
      </c>
      <c r="G231">
        <v>2877.19</v>
      </c>
      <c r="H231">
        <v>100</v>
      </c>
      <c r="I231">
        <v>1019018528</v>
      </c>
      <c r="J231">
        <v>354171</v>
      </c>
      <c r="K231">
        <v>625024</v>
      </c>
      <c r="L231" t="s">
        <v>568</v>
      </c>
      <c r="M231">
        <v>6591014</v>
      </c>
      <c r="N231" t="s">
        <v>569</v>
      </c>
      <c r="P231" t="s">
        <v>570</v>
      </c>
      <c r="Q231" t="s">
        <v>205</v>
      </c>
      <c r="R231" t="s">
        <v>206</v>
      </c>
      <c r="S231" t="s">
        <v>207</v>
      </c>
      <c r="T231">
        <v>30101010</v>
      </c>
      <c r="W231">
        <v>1</v>
      </c>
      <c r="X231">
        <v>847032</v>
      </c>
      <c r="Y231">
        <v>1701.5</v>
      </c>
      <c r="Z231">
        <v>7.7114999999999996E-3</v>
      </c>
      <c r="AA231">
        <v>1441224948</v>
      </c>
      <c r="AB231">
        <v>11114006</v>
      </c>
      <c r="AC231">
        <f t="shared" si="10"/>
        <v>1.0906578923361833E-2</v>
      </c>
      <c r="AD231" s="2">
        <v>1.09066</v>
      </c>
      <c r="AE231" s="2">
        <v>101099889.3</v>
      </c>
      <c r="AF231" s="3">
        <f t="shared" si="11"/>
        <v>252749723.25</v>
      </c>
      <c r="AG231" s="3" t="str">
        <f t="shared" si="12"/>
        <v>PASS</v>
      </c>
    </row>
    <row r="232" spans="1:34" hidden="1" x14ac:dyDescent="0.3">
      <c r="A232" s="1">
        <v>44277</v>
      </c>
      <c r="B232" s="1">
        <v>44253</v>
      </c>
      <c r="C232" t="s">
        <v>31</v>
      </c>
      <c r="D232" t="s">
        <v>32</v>
      </c>
      <c r="E232" t="s">
        <v>33</v>
      </c>
      <c r="F232" t="s">
        <v>34</v>
      </c>
      <c r="G232">
        <v>2877.19</v>
      </c>
      <c r="H232">
        <v>100</v>
      </c>
      <c r="I232">
        <v>1019018528</v>
      </c>
      <c r="J232">
        <v>354171</v>
      </c>
      <c r="K232" t="s">
        <v>571</v>
      </c>
      <c r="L232" t="s">
        <v>572</v>
      </c>
      <c r="M232" t="s">
        <v>573</v>
      </c>
      <c r="N232" t="s">
        <v>574</v>
      </c>
      <c r="P232" t="s">
        <v>575</v>
      </c>
      <c r="Q232" t="s">
        <v>44</v>
      </c>
      <c r="R232" t="s">
        <v>45</v>
      </c>
      <c r="S232" t="s">
        <v>46</v>
      </c>
      <c r="T232">
        <v>55103025</v>
      </c>
      <c r="W232">
        <v>1</v>
      </c>
      <c r="X232">
        <v>3960702</v>
      </c>
      <c r="Y232">
        <v>4.3</v>
      </c>
      <c r="Z232">
        <v>0.64939290000000005</v>
      </c>
      <c r="AA232">
        <v>17031019</v>
      </c>
      <c r="AB232">
        <v>11059823</v>
      </c>
      <c r="AC232">
        <f t="shared" si="10"/>
        <v>1.0853407171807578E-2</v>
      </c>
      <c r="AD232" s="2">
        <v>1.08534</v>
      </c>
      <c r="AE232" s="2">
        <v>25354393.960000001</v>
      </c>
      <c r="AF232" s="3">
        <f t="shared" si="11"/>
        <v>63385984.900000006</v>
      </c>
      <c r="AG232" s="3" t="str">
        <f t="shared" si="12"/>
        <v>PASS</v>
      </c>
    </row>
    <row r="233" spans="1:34" hidden="1" x14ac:dyDescent="0.3">
      <c r="A233" s="1">
        <v>44277</v>
      </c>
      <c r="B233" s="1">
        <v>44253</v>
      </c>
      <c r="C233" t="s">
        <v>31</v>
      </c>
      <c r="D233" t="s">
        <v>32</v>
      </c>
      <c r="E233" t="s">
        <v>33</v>
      </c>
      <c r="F233" t="s">
        <v>34</v>
      </c>
      <c r="G233">
        <v>2877.19</v>
      </c>
      <c r="H233">
        <v>100</v>
      </c>
      <c r="I233">
        <v>1019018528</v>
      </c>
      <c r="J233">
        <v>354171</v>
      </c>
      <c r="K233">
        <v>400169</v>
      </c>
      <c r="L233" t="s">
        <v>576</v>
      </c>
      <c r="M233" t="s">
        <v>577</v>
      </c>
      <c r="N233" t="s">
        <v>578</v>
      </c>
      <c r="P233" t="s">
        <v>579</v>
      </c>
      <c r="Q233" t="s">
        <v>142</v>
      </c>
      <c r="R233" t="s">
        <v>34</v>
      </c>
      <c r="S233" t="s">
        <v>143</v>
      </c>
      <c r="T233">
        <v>30301010</v>
      </c>
      <c r="W233">
        <v>1</v>
      </c>
      <c r="X233">
        <v>219173</v>
      </c>
      <c r="Y233">
        <v>49.35</v>
      </c>
      <c r="Z233">
        <v>1</v>
      </c>
      <c r="AA233">
        <v>10816188</v>
      </c>
      <c r="AB233">
        <v>10816188</v>
      </c>
      <c r="AC233">
        <f t="shared" si="10"/>
        <v>1.0614319271729669E-2</v>
      </c>
      <c r="AD233" s="2">
        <v>1.0614300000000001</v>
      </c>
      <c r="AE233" s="2">
        <v>16617526.93</v>
      </c>
      <c r="AF233" s="3">
        <f t="shared" si="11"/>
        <v>41543817.325000003</v>
      </c>
      <c r="AG233" s="3" t="str">
        <f t="shared" si="12"/>
        <v>PASS</v>
      </c>
    </row>
    <row r="234" spans="1:34" hidden="1" x14ac:dyDescent="0.3">
      <c r="A234" s="1">
        <v>44277</v>
      </c>
      <c r="B234" s="1">
        <v>44253</v>
      </c>
      <c r="C234" t="s">
        <v>31</v>
      </c>
      <c r="D234" t="s">
        <v>32</v>
      </c>
      <c r="E234" t="s">
        <v>33</v>
      </c>
      <c r="F234" t="s">
        <v>34</v>
      </c>
      <c r="G234">
        <v>2877.19</v>
      </c>
      <c r="H234">
        <v>100</v>
      </c>
      <c r="I234">
        <v>1019018528</v>
      </c>
      <c r="J234">
        <v>354171</v>
      </c>
      <c r="K234" t="s">
        <v>332</v>
      </c>
      <c r="L234" t="s">
        <v>333</v>
      </c>
      <c r="M234">
        <v>2005973</v>
      </c>
      <c r="N234" t="s">
        <v>334</v>
      </c>
      <c r="P234" t="s">
        <v>335</v>
      </c>
      <c r="Q234" t="s">
        <v>155</v>
      </c>
      <c r="R234" t="s">
        <v>156</v>
      </c>
      <c r="S234" t="s">
        <v>157</v>
      </c>
      <c r="T234">
        <v>10101010</v>
      </c>
      <c r="W234">
        <v>1</v>
      </c>
      <c r="X234">
        <v>98234</v>
      </c>
      <c r="Y234">
        <v>130.55000000000001</v>
      </c>
      <c r="Z234">
        <v>0.83808249999999995</v>
      </c>
      <c r="AA234">
        <v>12824449</v>
      </c>
      <c r="AB234">
        <v>10747946</v>
      </c>
      <c r="AC234">
        <f t="shared" si="10"/>
        <v>1.0547350911366353E-2</v>
      </c>
      <c r="AD234" s="2">
        <v>1.05474</v>
      </c>
      <c r="AE234" s="2">
        <v>645154777.79999995</v>
      </c>
      <c r="AF234" s="3">
        <f t="shared" si="11"/>
        <v>1612886944.5</v>
      </c>
      <c r="AG234" s="3" t="str">
        <f t="shared" si="12"/>
        <v>PASS</v>
      </c>
    </row>
    <row r="235" spans="1:34" hidden="1" x14ac:dyDescent="0.3">
      <c r="A235" s="1">
        <v>44277</v>
      </c>
      <c r="B235" s="1">
        <v>44253</v>
      </c>
      <c r="C235" t="s">
        <v>31</v>
      </c>
      <c r="D235" t="s">
        <v>32</v>
      </c>
      <c r="E235" t="s">
        <v>33</v>
      </c>
      <c r="F235" t="s">
        <v>34</v>
      </c>
      <c r="G235">
        <v>2877.19</v>
      </c>
      <c r="H235">
        <v>100</v>
      </c>
      <c r="I235">
        <v>1019018528</v>
      </c>
      <c r="J235">
        <v>354171</v>
      </c>
      <c r="K235" t="s">
        <v>580</v>
      </c>
      <c r="L235" t="s">
        <v>581</v>
      </c>
      <c r="M235" t="s">
        <v>582</v>
      </c>
      <c r="N235" t="s">
        <v>583</v>
      </c>
      <c r="P235" t="s">
        <v>584</v>
      </c>
      <c r="Q235" t="s">
        <v>53</v>
      </c>
      <c r="R235" t="s">
        <v>34</v>
      </c>
      <c r="S235" t="s">
        <v>54</v>
      </c>
      <c r="T235">
        <v>30301010</v>
      </c>
      <c r="W235">
        <v>1</v>
      </c>
      <c r="X235">
        <v>1021731</v>
      </c>
      <c r="Y235">
        <v>10.505000000000001</v>
      </c>
      <c r="Z235">
        <v>1</v>
      </c>
      <c r="AA235">
        <v>10733284</v>
      </c>
      <c r="AB235">
        <v>10733284</v>
      </c>
      <c r="AC235">
        <f t="shared" si="10"/>
        <v>1.0532962556692591E-2</v>
      </c>
      <c r="AD235" s="2">
        <v>1.0532999999999999</v>
      </c>
      <c r="AE235" s="2">
        <v>27750754.09</v>
      </c>
      <c r="AF235" s="3">
        <f t="shared" si="11"/>
        <v>69376885.224999994</v>
      </c>
      <c r="AG235" s="3" t="str">
        <f t="shared" si="12"/>
        <v>PASS</v>
      </c>
    </row>
    <row r="236" spans="1:34" hidden="1" x14ac:dyDescent="0.3">
      <c r="A236" s="1">
        <v>44277</v>
      </c>
      <c r="B236" s="1">
        <v>44253</v>
      </c>
      <c r="C236" t="s">
        <v>31</v>
      </c>
      <c r="D236" t="s">
        <v>32</v>
      </c>
      <c r="E236" t="s">
        <v>33</v>
      </c>
      <c r="F236" t="s">
        <v>34</v>
      </c>
      <c r="G236">
        <v>2877.19</v>
      </c>
      <c r="H236">
        <v>100</v>
      </c>
      <c r="I236">
        <v>1019018528</v>
      </c>
      <c r="J236">
        <v>354171</v>
      </c>
      <c r="K236">
        <v>659668</v>
      </c>
      <c r="L236" t="s">
        <v>585</v>
      </c>
      <c r="M236">
        <v>6335171</v>
      </c>
      <c r="N236" t="s">
        <v>586</v>
      </c>
      <c r="P236" t="s">
        <v>587</v>
      </c>
      <c r="Q236" t="s">
        <v>205</v>
      </c>
      <c r="R236" t="s">
        <v>206</v>
      </c>
      <c r="S236" t="s">
        <v>207</v>
      </c>
      <c r="T236">
        <v>30101010</v>
      </c>
      <c r="W236">
        <v>1</v>
      </c>
      <c r="X236">
        <v>2124678</v>
      </c>
      <c r="Y236">
        <v>653.9</v>
      </c>
      <c r="Z236">
        <v>7.7114999999999996E-3</v>
      </c>
      <c r="AA236">
        <v>1389326944</v>
      </c>
      <c r="AB236">
        <v>10713795</v>
      </c>
      <c r="AC236">
        <f t="shared" si="10"/>
        <v>1.0513837291091925E-2</v>
      </c>
      <c r="AD236" s="2">
        <v>1.05138</v>
      </c>
      <c r="AE236" s="2">
        <v>242020879.40000001</v>
      </c>
      <c r="AF236" s="3">
        <f t="shared" si="11"/>
        <v>605052198.5</v>
      </c>
      <c r="AG236" s="3" t="str">
        <f t="shared" si="12"/>
        <v>PASS</v>
      </c>
    </row>
    <row r="237" spans="1:34" hidden="1" x14ac:dyDescent="0.3">
      <c r="A237" s="1">
        <v>44277</v>
      </c>
      <c r="B237" s="1">
        <v>44253</v>
      </c>
      <c r="C237" t="s">
        <v>31</v>
      </c>
      <c r="D237" t="s">
        <v>32</v>
      </c>
      <c r="E237" t="s">
        <v>33</v>
      </c>
      <c r="F237" t="s">
        <v>34</v>
      </c>
      <c r="G237">
        <v>2877.19</v>
      </c>
      <c r="H237">
        <v>100</v>
      </c>
      <c r="I237">
        <v>1019018528</v>
      </c>
      <c r="J237">
        <v>354171</v>
      </c>
      <c r="K237">
        <v>442048</v>
      </c>
      <c r="L237" t="s">
        <v>588</v>
      </c>
      <c r="M237">
        <v>7110753</v>
      </c>
      <c r="N237" t="s">
        <v>589</v>
      </c>
      <c r="P237" t="s">
        <v>590</v>
      </c>
      <c r="Q237" t="s">
        <v>85</v>
      </c>
      <c r="R237" t="s">
        <v>86</v>
      </c>
      <c r="S237" t="s">
        <v>87</v>
      </c>
      <c r="T237">
        <v>50101030</v>
      </c>
      <c r="W237">
        <v>1</v>
      </c>
      <c r="X237">
        <v>222335</v>
      </c>
      <c r="Y237">
        <v>52.74</v>
      </c>
      <c r="Z237">
        <v>0.90764699999999998</v>
      </c>
      <c r="AA237">
        <v>11725948</v>
      </c>
      <c r="AB237">
        <v>10643021</v>
      </c>
      <c r="AC237">
        <f t="shared" si="10"/>
        <v>1.0444384186898709E-2</v>
      </c>
      <c r="AD237" s="2">
        <v>1.04444</v>
      </c>
      <c r="AE237" s="2">
        <v>76267938.400000006</v>
      </c>
      <c r="AF237" s="3">
        <f t="shared" si="11"/>
        <v>190669846</v>
      </c>
      <c r="AG237" s="3" t="str">
        <f t="shared" si="12"/>
        <v>PASS</v>
      </c>
    </row>
    <row r="238" spans="1:34" x14ac:dyDescent="0.3">
      <c r="A238" s="1">
        <v>44277</v>
      </c>
      <c r="B238" s="1">
        <v>44253</v>
      </c>
      <c r="C238" t="s">
        <v>31</v>
      </c>
      <c r="D238" t="s">
        <v>32</v>
      </c>
      <c r="E238" t="s">
        <v>33</v>
      </c>
      <c r="F238" t="s">
        <v>34</v>
      </c>
      <c r="G238">
        <v>2877.19</v>
      </c>
      <c r="H238">
        <v>100</v>
      </c>
      <c r="I238">
        <v>1019018528</v>
      </c>
      <c r="J238">
        <v>354171</v>
      </c>
      <c r="K238" t="s">
        <v>591</v>
      </c>
      <c r="L238" t="s">
        <v>592</v>
      </c>
      <c r="M238" t="s">
        <v>593</v>
      </c>
      <c r="N238" t="s">
        <v>594</v>
      </c>
      <c r="P238" t="s">
        <v>595</v>
      </c>
      <c r="Q238" t="s">
        <v>58</v>
      </c>
      <c r="R238" t="s">
        <v>59</v>
      </c>
      <c r="S238" t="s">
        <v>60</v>
      </c>
      <c r="T238">
        <v>40501020</v>
      </c>
      <c r="W238">
        <v>1</v>
      </c>
      <c r="X238">
        <v>10193093</v>
      </c>
      <c r="Y238">
        <v>9.66</v>
      </c>
      <c r="Z238">
        <v>0.1079133</v>
      </c>
      <c r="AA238">
        <v>98465278</v>
      </c>
      <c r="AB238">
        <v>10625713</v>
      </c>
      <c r="AC238">
        <f t="shared" si="10"/>
        <v>1.0427399216042518E-2</v>
      </c>
      <c r="AD238" s="2">
        <v>1.04274</v>
      </c>
      <c r="AE238" s="2">
        <v>3532228.8650000002</v>
      </c>
      <c r="AF238" s="3">
        <f t="shared" si="11"/>
        <v>8830572.1625000015</v>
      </c>
      <c r="AG238" s="3" t="str">
        <f t="shared" si="12"/>
        <v>NO</v>
      </c>
      <c r="AH238">
        <f>AD238*0.01*1000000000/AF238-1</f>
        <v>0.18082948738940208</v>
      </c>
    </row>
    <row r="239" spans="1:34" hidden="1" x14ac:dyDescent="0.3">
      <c r="A239" s="1">
        <v>44277</v>
      </c>
      <c r="B239" s="1">
        <v>44253</v>
      </c>
      <c r="C239" t="s">
        <v>31</v>
      </c>
      <c r="D239" t="s">
        <v>32</v>
      </c>
      <c r="E239" t="s">
        <v>33</v>
      </c>
      <c r="F239" t="s">
        <v>34</v>
      </c>
      <c r="G239">
        <v>2877.19</v>
      </c>
      <c r="H239">
        <v>100</v>
      </c>
      <c r="I239">
        <v>1019018528</v>
      </c>
      <c r="J239">
        <v>354171</v>
      </c>
      <c r="K239">
        <v>557955</v>
      </c>
      <c r="L239" t="s">
        <v>243</v>
      </c>
      <c r="M239">
        <v>5579550</v>
      </c>
      <c r="N239" t="s">
        <v>244</v>
      </c>
      <c r="P239" t="s">
        <v>245</v>
      </c>
      <c r="Q239" t="s">
        <v>246</v>
      </c>
      <c r="R239" t="s">
        <v>34</v>
      </c>
      <c r="S239" t="s">
        <v>247</v>
      </c>
      <c r="T239">
        <v>65101015</v>
      </c>
      <c r="W239">
        <v>1</v>
      </c>
      <c r="X239">
        <v>466769</v>
      </c>
      <c r="Y239">
        <v>22.63</v>
      </c>
      <c r="Z239">
        <v>1</v>
      </c>
      <c r="AA239">
        <v>10562982</v>
      </c>
      <c r="AB239">
        <v>10562982</v>
      </c>
      <c r="AC239">
        <f t="shared" si="10"/>
        <v>1.0365839000721289E-2</v>
      </c>
      <c r="AD239" s="2">
        <v>1.0365800000000001</v>
      </c>
      <c r="AE239" s="2">
        <v>38764216.490000002</v>
      </c>
      <c r="AF239" s="3">
        <f t="shared" si="11"/>
        <v>96910541.225000009</v>
      </c>
      <c r="AG239" s="3" t="str">
        <f t="shared" si="12"/>
        <v>PASS</v>
      </c>
    </row>
    <row r="240" spans="1:34" hidden="1" x14ac:dyDescent="0.3">
      <c r="A240" s="1">
        <v>44277</v>
      </c>
      <c r="B240" s="1">
        <v>44253</v>
      </c>
      <c r="C240" t="s">
        <v>31</v>
      </c>
      <c r="D240" t="s">
        <v>32</v>
      </c>
      <c r="E240" t="s">
        <v>33</v>
      </c>
      <c r="F240" t="s">
        <v>34</v>
      </c>
      <c r="G240">
        <v>2877.19</v>
      </c>
      <c r="H240">
        <v>100</v>
      </c>
      <c r="I240">
        <v>1019018528</v>
      </c>
      <c r="J240">
        <v>354171</v>
      </c>
      <c r="K240" t="s">
        <v>596</v>
      </c>
      <c r="L240" t="s">
        <v>597</v>
      </c>
      <c r="M240" t="s">
        <v>598</v>
      </c>
      <c r="N240" t="s">
        <v>599</v>
      </c>
      <c r="P240" t="s">
        <v>600</v>
      </c>
      <c r="Q240" t="s">
        <v>108</v>
      </c>
      <c r="R240" t="s">
        <v>34</v>
      </c>
      <c r="S240" t="s">
        <v>109</v>
      </c>
      <c r="T240">
        <v>35102030</v>
      </c>
      <c r="W240">
        <v>1</v>
      </c>
      <c r="X240">
        <v>743304</v>
      </c>
      <c r="Y240">
        <v>14.06</v>
      </c>
      <c r="Z240">
        <v>1</v>
      </c>
      <c r="AA240">
        <v>10450854</v>
      </c>
      <c r="AB240">
        <v>10450854</v>
      </c>
      <c r="AC240">
        <f t="shared" si="10"/>
        <v>1.0255803709979255E-2</v>
      </c>
      <c r="AD240" s="2">
        <v>1.0255799999999999</v>
      </c>
      <c r="AE240" s="2">
        <v>7448561.4460000005</v>
      </c>
      <c r="AF240" s="3">
        <f t="shared" si="11"/>
        <v>18621403.615000002</v>
      </c>
      <c r="AG240" s="3" t="str">
        <f t="shared" si="12"/>
        <v>PASS</v>
      </c>
    </row>
    <row r="241" spans="1:33" hidden="1" x14ac:dyDescent="0.3">
      <c r="A241" s="1">
        <v>44277</v>
      </c>
      <c r="B241" s="1">
        <v>44253</v>
      </c>
      <c r="C241" t="s">
        <v>31</v>
      </c>
      <c r="D241" t="s">
        <v>32</v>
      </c>
      <c r="E241" t="s">
        <v>33</v>
      </c>
      <c r="F241" t="s">
        <v>34</v>
      </c>
      <c r="G241">
        <v>2877.19</v>
      </c>
      <c r="H241">
        <v>100</v>
      </c>
      <c r="I241">
        <v>1019018528</v>
      </c>
      <c r="J241">
        <v>354171</v>
      </c>
      <c r="K241">
        <v>217052</v>
      </c>
      <c r="L241" t="s">
        <v>266</v>
      </c>
      <c r="M241">
        <v>2170525</v>
      </c>
      <c r="N241" t="s">
        <v>267</v>
      </c>
      <c r="P241" t="s">
        <v>268</v>
      </c>
      <c r="Q241" t="s">
        <v>221</v>
      </c>
      <c r="R241" t="s">
        <v>222</v>
      </c>
      <c r="S241" t="s">
        <v>223</v>
      </c>
      <c r="T241">
        <v>30101010</v>
      </c>
      <c r="W241">
        <v>1</v>
      </c>
      <c r="X241">
        <v>123185</v>
      </c>
      <c r="Y241">
        <v>125.89</v>
      </c>
      <c r="Z241">
        <v>0.66894109999999996</v>
      </c>
      <c r="AA241">
        <v>15507760</v>
      </c>
      <c r="AB241">
        <v>10373778</v>
      </c>
      <c r="AC241">
        <f t="shared" si="10"/>
        <v>1.0180166223631215E-2</v>
      </c>
      <c r="AD241" s="2">
        <v>1.0180199999999999</v>
      </c>
      <c r="AE241" s="2">
        <v>153524867.30000001</v>
      </c>
      <c r="AF241" s="3">
        <f t="shared" si="11"/>
        <v>383812168.25</v>
      </c>
      <c r="AG241" s="3" t="str">
        <f t="shared" si="12"/>
        <v>PASS</v>
      </c>
    </row>
    <row r="242" spans="1:33" hidden="1" x14ac:dyDescent="0.3">
      <c r="A242" s="1">
        <v>44277</v>
      </c>
      <c r="B242" s="1">
        <v>44253</v>
      </c>
      <c r="C242" t="s">
        <v>31</v>
      </c>
      <c r="D242" t="s">
        <v>32</v>
      </c>
      <c r="E242" t="s">
        <v>33</v>
      </c>
      <c r="F242" t="s">
        <v>34</v>
      </c>
      <c r="G242">
        <v>2877.19</v>
      </c>
      <c r="H242">
        <v>100</v>
      </c>
      <c r="I242">
        <v>1019018528</v>
      </c>
      <c r="J242">
        <v>354171</v>
      </c>
      <c r="K242">
        <v>506506</v>
      </c>
      <c r="L242" t="s">
        <v>601</v>
      </c>
      <c r="M242" t="s">
        <v>602</v>
      </c>
      <c r="N242" t="s">
        <v>603</v>
      </c>
      <c r="P242" t="s">
        <v>604</v>
      </c>
      <c r="Q242" t="s">
        <v>165</v>
      </c>
      <c r="R242" t="s">
        <v>166</v>
      </c>
      <c r="S242" t="s">
        <v>167</v>
      </c>
      <c r="T242">
        <v>15102015</v>
      </c>
      <c r="W242">
        <v>1</v>
      </c>
      <c r="X242">
        <v>934662</v>
      </c>
      <c r="Y242">
        <v>112.65</v>
      </c>
      <c r="Z242">
        <v>9.8466399999999996E-2</v>
      </c>
      <c r="AA242">
        <v>105289674</v>
      </c>
      <c r="AB242">
        <v>10367495</v>
      </c>
      <c r="AC242">
        <f t="shared" si="10"/>
        <v>1.0174000486868479E-2</v>
      </c>
      <c r="AD242" s="2">
        <v>1.0174000000000001</v>
      </c>
      <c r="AE242" s="2">
        <v>31212069.859999999</v>
      </c>
      <c r="AF242" s="3">
        <f t="shared" si="11"/>
        <v>78030174.650000006</v>
      </c>
      <c r="AG242" s="3" t="str">
        <f t="shared" si="12"/>
        <v>PASS</v>
      </c>
    </row>
    <row r="243" spans="1:33" hidden="1" x14ac:dyDescent="0.3">
      <c r="A243" s="1">
        <v>44277</v>
      </c>
      <c r="B243" s="1">
        <v>44253</v>
      </c>
      <c r="C243" t="s">
        <v>31</v>
      </c>
      <c r="D243" t="s">
        <v>32</v>
      </c>
      <c r="E243" t="s">
        <v>33</v>
      </c>
      <c r="F243" t="s">
        <v>34</v>
      </c>
      <c r="G243">
        <v>2877.19</v>
      </c>
      <c r="H243">
        <v>100</v>
      </c>
      <c r="I243">
        <v>1019018528</v>
      </c>
      <c r="J243">
        <v>354171</v>
      </c>
      <c r="K243">
        <v>659678</v>
      </c>
      <c r="L243" t="s">
        <v>605</v>
      </c>
      <c r="M243">
        <v>6596785</v>
      </c>
      <c r="N243" t="s">
        <v>606</v>
      </c>
      <c r="P243" t="s">
        <v>607</v>
      </c>
      <c r="Q243" t="s">
        <v>205</v>
      </c>
      <c r="R243" t="s">
        <v>206</v>
      </c>
      <c r="S243" t="s">
        <v>207</v>
      </c>
      <c r="T243">
        <v>50203000</v>
      </c>
      <c r="W243">
        <v>1</v>
      </c>
      <c r="X243">
        <v>399836</v>
      </c>
      <c r="Y243">
        <v>3277</v>
      </c>
      <c r="Z243">
        <v>7.7114999999999996E-3</v>
      </c>
      <c r="AA243">
        <v>1310262572</v>
      </c>
      <c r="AB243">
        <v>10104090</v>
      </c>
      <c r="AC243">
        <f t="shared" si="10"/>
        <v>9.9155115656542805E-3</v>
      </c>
      <c r="AD243" s="2">
        <v>0.99155000000000004</v>
      </c>
      <c r="AE243" s="2">
        <v>96444859.140000001</v>
      </c>
      <c r="AF243" s="3">
        <f t="shared" si="11"/>
        <v>241112147.84999999</v>
      </c>
      <c r="AG243" s="3" t="str">
        <f t="shared" si="12"/>
        <v>PASS</v>
      </c>
    </row>
    <row r="244" spans="1:33" hidden="1" x14ac:dyDescent="0.3">
      <c r="A244" s="1">
        <v>44277</v>
      </c>
      <c r="B244" s="1">
        <v>44253</v>
      </c>
      <c r="C244" t="s">
        <v>31</v>
      </c>
      <c r="D244" t="s">
        <v>32</v>
      </c>
      <c r="E244" t="s">
        <v>33</v>
      </c>
      <c r="F244" t="s">
        <v>34</v>
      </c>
      <c r="G244">
        <v>2877.19</v>
      </c>
      <c r="H244">
        <v>100</v>
      </c>
      <c r="I244">
        <v>1019018528</v>
      </c>
      <c r="J244">
        <v>354171</v>
      </c>
      <c r="K244">
        <v>626897</v>
      </c>
      <c r="L244" t="s">
        <v>608</v>
      </c>
      <c r="M244">
        <v>6268976</v>
      </c>
      <c r="N244" t="s">
        <v>609</v>
      </c>
      <c r="P244" t="s">
        <v>610</v>
      </c>
      <c r="Q244" t="s">
        <v>205</v>
      </c>
      <c r="R244" t="s">
        <v>206</v>
      </c>
      <c r="S244" t="s">
        <v>207</v>
      </c>
      <c r="T244">
        <v>30201025</v>
      </c>
      <c r="W244">
        <v>1</v>
      </c>
      <c r="X244">
        <v>1863649</v>
      </c>
      <c r="Y244">
        <v>693</v>
      </c>
      <c r="Z244">
        <v>7.7114999999999996E-3</v>
      </c>
      <c r="AA244">
        <v>1291508757</v>
      </c>
      <c r="AB244">
        <v>9959470</v>
      </c>
      <c r="AC244">
        <f t="shared" si="10"/>
        <v>9.7735906917680703E-3</v>
      </c>
      <c r="AD244" s="2">
        <v>0.97736000000000001</v>
      </c>
      <c r="AE244" s="2">
        <v>14892177.939999999</v>
      </c>
      <c r="AF244" s="3">
        <f t="shared" si="11"/>
        <v>37230444.850000001</v>
      </c>
      <c r="AG244" s="3" t="str">
        <f t="shared" si="12"/>
        <v>PASS</v>
      </c>
    </row>
    <row r="245" spans="1:33" hidden="1" x14ac:dyDescent="0.3">
      <c r="A245" s="1">
        <v>44277</v>
      </c>
      <c r="B245" s="1">
        <v>44253</v>
      </c>
      <c r="C245" t="s">
        <v>31</v>
      </c>
      <c r="D245" t="s">
        <v>32</v>
      </c>
      <c r="E245" t="s">
        <v>33</v>
      </c>
      <c r="F245" t="s">
        <v>34</v>
      </c>
      <c r="G245">
        <v>2877.19</v>
      </c>
      <c r="H245">
        <v>100</v>
      </c>
      <c r="I245">
        <v>1019018528</v>
      </c>
      <c r="J245">
        <v>354171</v>
      </c>
      <c r="K245">
        <v>774563</v>
      </c>
      <c r="L245" t="s">
        <v>263</v>
      </c>
      <c r="M245">
        <v>7745638</v>
      </c>
      <c r="N245" t="s">
        <v>516</v>
      </c>
      <c r="P245" t="s">
        <v>265</v>
      </c>
      <c r="Q245" t="s">
        <v>65</v>
      </c>
      <c r="R245" t="s">
        <v>34</v>
      </c>
      <c r="S245" t="s">
        <v>66</v>
      </c>
      <c r="T245">
        <v>35102030</v>
      </c>
      <c r="W245">
        <v>1</v>
      </c>
      <c r="X245">
        <v>141125</v>
      </c>
      <c r="Y245">
        <v>70.5</v>
      </c>
      <c r="Z245">
        <v>1</v>
      </c>
      <c r="AA245">
        <v>9949313</v>
      </c>
      <c r="AB245">
        <v>9949313</v>
      </c>
      <c r="AC245">
        <f t="shared" si="10"/>
        <v>9.7636232576921306E-3</v>
      </c>
      <c r="AD245" s="2">
        <v>0.97636000000000001</v>
      </c>
      <c r="AE245" s="2">
        <v>10704429.960000001</v>
      </c>
      <c r="AF245" s="3">
        <f t="shared" si="11"/>
        <v>26761074.900000002</v>
      </c>
      <c r="AG245" s="3" t="str">
        <f t="shared" si="12"/>
        <v>PASS</v>
      </c>
    </row>
    <row r="246" spans="1:33" hidden="1" x14ac:dyDescent="0.3">
      <c r="A246" s="1">
        <v>44277</v>
      </c>
      <c r="B246" s="1">
        <v>44253</v>
      </c>
      <c r="C246" t="s">
        <v>31</v>
      </c>
      <c r="D246" t="s">
        <v>32</v>
      </c>
      <c r="E246" t="s">
        <v>33</v>
      </c>
      <c r="F246" t="s">
        <v>34</v>
      </c>
      <c r="G246">
        <v>2877.19</v>
      </c>
      <c r="H246">
        <v>100</v>
      </c>
      <c r="I246">
        <v>1019018528</v>
      </c>
      <c r="J246">
        <v>354171</v>
      </c>
      <c r="K246" t="s">
        <v>95</v>
      </c>
      <c r="L246" t="s">
        <v>96</v>
      </c>
      <c r="M246" t="s">
        <v>97</v>
      </c>
      <c r="N246" t="s">
        <v>98</v>
      </c>
      <c r="P246" t="s">
        <v>99</v>
      </c>
      <c r="Q246" t="s">
        <v>58</v>
      </c>
      <c r="R246" t="s">
        <v>59</v>
      </c>
      <c r="S246" t="s">
        <v>60</v>
      </c>
      <c r="T246">
        <v>50203020</v>
      </c>
      <c r="W246">
        <v>1</v>
      </c>
      <c r="X246">
        <v>3584924</v>
      </c>
      <c r="Y246">
        <v>25.5</v>
      </c>
      <c r="Z246">
        <v>0.1079133</v>
      </c>
      <c r="AA246">
        <v>91415562</v>
      </c>
      <c r="AB246">
        <v>9864955</v>
      </c>
      <c r="AC246">
        <f t="shared" si="10"/>
        <v>9.6808396794920686E-3</v>
      </c>
      <c r="AD246" s="2">
        <v>0.96808000000000005</v>
      </c>
      <c r="AE246" s="2">
        <v>31517369.579999998</v>
      </c>
      <c r="AF246" s="3">
        <f t="shared" si="11"/>
        <v>78793423.949999988</v>
      </c>
      <c r="AG246" s="3" t="str">
        <f t="shared" si="12"/>
        <v>PASS</v>
      </c>
    </row>
    <row r="247" spans="1:33" hidden="1" x14ac:dyDescent="0.3">
      <c r="A247" s="1">
        <v>44277</v>
      </c>
      <c r="B247" s="1">
        <v>44253</v>
      </c>
      <c r="C247" t="s">
        <v>31</v>
      </c>
      <c r="D247" t="s">
        <v>32</v>
      </c>
      <c r="E247" t="s">
        <v>33</v>
      </c>
      <c r="F247" t="s">
        <v>34</v>
      </c>
      <c r="G247">
        <v>2877.19</v>
      </c>
      <c r="H247">
        <v>100</v>
      </c>
      <c r="I247">
        <v>1019018528</v>
      </c>
      <c r="J247">
        <v>354171</v>
      </c>
      <c r="K247" t="s">
        <v>291</v>
      </c>
      <c r="L247" t="s">
        <v>292</v>
      </c>
      <c r="M247">
        <v>2076281</v>
      </c>
      <c r="N247" t="s">
        <v>293</v>
      </c>
      <c r="P247" t="s">
        <v>294</v>
      </c>
      <c r="Q247" t="s">
        <v>221</v>
      </c>
      <c r="R247" t="s">
        <v>222</v>
      </c>
      <c r="S247" t="s">
        <v>223</v>
      </c>
      <c r="T247">
        <v>30101010</v>
      </c>
      <c r="W247">
        <v>1</v>
      </c>
      <c r="X247">
        <v>187430</v>
      </c>
      <c r="Y247">
        <v>78.56</v>
      </c>
      <c r="Z247">
        <v>0.66894109999999996</v>
      </c>
      <c r="AA247">
        <v>14724501</v>
      </c>
      <c r="AB247">
        <v>9849824</v>
      </c>
      <c r="AC247">
        <f t="shared" si="10"/>
        <v>9.6659910780346487E-3</v>
      </c>
      <c r="AD247" s="2">
        <v>0.96660000000000001</v>
      </c>
      <c r="AE247" s="2">
        <v>182681837.30000001</v>
      </c>
      <c r="AF247" s="3">
        <f t="shared" si="11"/>
        <v>456704593.25</v>
      </c>
      <c r="AG247" s="3" t="str">
        <f t="shared" si="12"/>
        <v>PASS</v>
      </c>
    </row>
    <row r="248" spans="1:33" hidden="1" x14ac:dyDescent="0.3">
      <c r="A248" s="1">
        <v>44277</v>
      </c>
      <c r="B248" s="1">
        <v>44253</v>
      </c>
      <c r="C248" t="s">
        <v>31</v>
      </c>
      <c r="D248" t="s">
        <v>32</v>
      </c>
      <c r="E248" t="s">
        <v>33</v>
      </c>
      <c r="F248" t="s">
        <v>34</v>
      </c>
      <c r="G248">
        <v>2877.19</v>
      </c>
      <c r="H248">
        <v>100</v>
      </c>
      <c r="I248">
        <v>1019018528</v>
      </c>
      <c r="J248">
        <v>354171</v>
      </c>
      <c r="K248">
        <v>499187</v>
      </c>
      <c r="L248" t="s">
        <v>257</v>
      </c>
      <c r="M248">
        <v>5983816</v>
      </c>
      <c r="N248" t="s">
        <v>258</v>
      </c>
      <c r="P248" t="s">
        <v>259</v>
      </c>
      <c r="Q248" t="s">
        <v>85</v>
      </c>
      <c r="R248" t="s">
        <v>86</v>
      </c>
      <c r="S248" t="s">
        <v>87</v>
      </c>
      <c r="T248">
        <v>30302010</v>
      </c>
      <c r="W248">
        <v>1</v>
      </c>
      <c r="X248">
        <v>26959</v>
      </c>
      <c r="Y248">
        <v>395</v>
      </c>
      <c r="Z248">
        <v>0.90764699999999998</v>
      </c>
      <c r="AA248">
        <v>10648805</v>
      </c>
      <c r="AB248">
        <v>9665356</v>
      </c>
      <c r="AC248">
        <f t="shared" si="10"/>
        <v>9.484965910256736E-3</v>
      </c>
      <c r="AD248" s="2">
        <v>0.94850000000000001</v>
      </c>
      <c r="AE248" s="2">
        <v>122170466.09999999</v>
      </c>
      <c r="AF248" s="3">
        <f t="shared" si="11"/>
        <v>305426165.25</v>
      </c>
      <c r="AG248" s="3" t="str">
        <f t="shared" si="12"/>
        <v>PASS</v>
      </c>
    </row>
    <row r="249" spans="1:33" hidden="1" x14ac:dyDescent="0.3">
      <c r="A249" s="1">
        <v>44277</v>
      </c>
      <c r="B249" s="1">
        <v>44253</v>
      </c>
      <c r="C249" t="s">
        <v>31</v>
      </c>
      <c r="D249" t="s">
        <v>32</v>
      </c>
      <c r="E249" t="s">
        <v>33</v>
      </c>
      <c r="F249" t="s">
        <v>34</v>
      </c>
      <c r="G249">
        <v>2877.19</v>
      </c>
      <c r="H249">
        <v>100</v>
      </c>
      <c r="I249">
        <v>1019018528</v>
      </c>
      <c r="J249">
        <v>354171</v>
      </c>
      <c r="K249" t="s">
        <v>611</v>
      </c>
      <c r="L249" t="s">
        <v>612</v>
      </c>
      <c r="M249" t="s">
        <v>613</v>
      </c>
      <c r="N249" t="s">
        <v>614</v>
      </c>
      <c r="P249" t="s">
        <v>615</v>
      </c>
      <c r="Q249" t="s">
        <v>108</v>
      </c>
      <c r="R249" t="s">
        <v>34</v>
      </c>
      <c r="S249" t="s">
        <v>109</v>
      </c>
      <c r="T249">
        <v>35101010</v>
      </c>
      <c r="W249">
        <v>1</v>
      </c>
      <c r="X249">
        <v>448214</v>
      </c>
      <c r="Y249">
        <v>21.56</v>
      </c>
      <c r="Z249">
        <v>1</v>
      </c>
      <c r="AA249">
        <v>9663494</v>
      </c>
      <c r="AB249">
        <v>9663494</v>
      </c>
      <c r="AC249">
        <f t="shared" si="10"/>
        <v>9.4831386618320652E-3</v>
      </c>
      <c r="AD249" s="2">
        <v>0.94830999999999999</v>
      </c>
      <c r="AE249" s="2">
        <v>7160900.824</v>
      </c>
      <c r="AF249" s="3">
        <f t="shared" si="11"/>
        <v>17902252.059999999</v>
      </c>
      <c r="AG249" s="3" t="str">
        <f t="shared" si="12"/>
        <v>PASS</v>
      </c>
    </row>
    <row r="250" spans="1:33" hidden="1" x14ac:dyDescent="0.3">
      <c r="A250" s="1">
        <v>44277</v>
      </c>
      <c r="B250" s="1">
        <v>44253</v>
      </c>
      <c r="C250" t="s">
        <v>31</v>
      </c>
      <c r="D250" t="s">
        <v>32</v>
      </c>
      <c r="E250" t="s">
        <v>33</v>
      </c>
      <c r="F250" t="s">
        <v>34</v>
      </c>
      <c r="G250">
        <v>2877.19</v>
      </c>
      <c r="H250">
        <v>100</v>
      </c>
      <c r="I250">
        <v>1019018528</v>
      </c>
      <c r="J250">
        <v>354171</v>
      </c>
      <c r="K250" t="s">
        <v>469</v>
      </c>
      <c r="L250" t="s">
        <v>470</v>
      </c>
      <c r="M250">
        <v>5756030</v>
      </c>
      <c r="N250" t="s">
        <v>471</v>
      </c>
      <c r="P250" t="s">
        <v>472</v>
      </c>
      <c r="Q250" t="s">
        <v>108</v>
      </c>
      <c r="R250" t="s">
        <v>34</v>
      </c>
      <c r="S250" t="s">
        <v>109</v>
      </c>
      <c r="T250">
        <v>40101020</v>
      </c>
      <c r="W250">
        <v>1</v>
      </c>
      <c r="X250">
        <v>145748</v>
      </c>
      <c r="Y250">
        <v>66.3</v>
      </c>
      <c r="Z250">
        <v>1</v>
      </c>
      <c r="AA250">
        <v>9663092</v>
      </c>
      <c r="AB250">
        <v>9663092</v>
      </c>
      <c r="AC250">
        <f t="shared" si="10"/>
        <v>9.4827441645889288E-3</v>
      </c>
      <c r="AD250" s="2">
        <v>0.94826999999999995</v>
      </c>
      <c r="AE250" s="2">
        <v>4155975.28</v>
      </c>
      <c r="AF250" s="3">
        <f t="shared" si="11"/>
        <v>10389938.199999999</v>
      </c>
      <c r="AG250" s="3" t="str">
        <f t="shared" si="12"/>
        <v>PASS</v>
      </c>
    </row>
    <row r="251" spans="1:33" hidden="1" x14ac:dyDescent="0.3">
      <c r="A251" s="1">
        <v>44277</v>
      </c>
      <c r="B251" s="1">
        <v>44253</v>
      </c>
      <c r="C251" t="s">
        <v>31</v>
      </c>
      <c r="D251" t="s">
        <v>32</v>
      </c>
      <c r="E251" t="s">
        <v>33</v>
      </c>
      <c r="F251" t="s">
        <v>34</v>
      </c>
      <c r="G251">
        <v>2877.19</v>
      </c>
      <c r="H251">
        <v>100</v>
      </c>
      <c r="I251">
        <v>1019018528</v>
      </c>
      <c r="J251">
        <v>354171</v>
      </c>
      <c r="K251" t="s">
        <v>616</v>
      </c>
      <c r="L251" t="s">
        <v>617</v>
      </c>
      <c r="M251">
        <v>5735631</v>
      </c>
      <c r="N251" t="s">
        <v>618</v>
      </c>
      <c r="P251" t="s">
        <v>619</v>
      </c>
      <c r="Q251" t="s">
        <v>108</v>
      </c>
      <c r="R251" t="s">
        <v>34</v>
      </c>
      <c r="S251" t="s">
        <v>109</v>
      </c>
      <c r="T251">
        <v>35101010</v>
      </c>
      <c r="W251">
        <v>1</v>
      </c>
      <c r="X251">
        <v>389740</v>
      </c>
      <c r="Y251">
        <v>24.72</v>
      </c>
      <c r="Z251">
        <v>1</v>
      </c>
      <c r="AA251">
        <v>9634373</v>
      </c>
      <c r="AB251">
        <v>9634373</v>
      </c>
      <c r="AC251">
        <f t="shared" si="10"/>
        <v>9.4545611637789576E-3</v>
      </c>
      <c r="AD251" s="2">
        <v>0.94545999999999997</v>
      </c>
      <c r="AE251" s="2">
        <v>9839992.2909999993</v>
      </c>
      <c r="AF251" s="3">
        <f t="shared" si="11"/>
        <v>24599980.727499999</v>
      </c>
      <c r="AG251" s="3" t="str">
        <f t="shared" si="12"/>
        <v>PASS</v>
      </c>
    </row>
    <row r="252" spans="1:33" hidden="1" x14ac:dyDescent="0.3">
      <c r="A252" s="1">
        <v>44277</v>
      </c>
      <c r="B252" s="1">
        <v>44253</v>
      </c>
      <c r="C252" t="s">
        <v>31</v>
      </c>
      <c r="D252" t="s">
        <v>32</v>
      </c>
      <c r="E252" t="s">
        <v>33</v>
      </c>
      <c r="F252" t="s">
        <v>34</v>
      </c>
      <c r="G252">
        <v>2877.19</v>
      </c>
      <c r="H252">
        <v>100</v>
      </c>
      <c r="I252">
        <v>1019018528</v>
      </c>
      <c r="J252">
        <v>354171</v>
      </c>
      <c r="K252">
        <v>401632</v>
      </c>
      <c r="L252" t="s">
        <v>305</v>
      </c>
      <c r="M252">
        <v>5231485</v>
      </c>
      <c r="N252" t="s">
        <v>306</v>
      </c>
      <c r="P252" t="s">
        <v>307</v>
      </c>
      <c r="Q252" t="s">
        <v>108</v>
      </c>
      <c r="R252" t="s">
        <v>34</v>
      </c>
      <c r="S252" t="s">
        <v>109</v>
      </c>
      <c r="T252">
        <v>30302010</v>
      </c>
      <c r="W252">
        <v>1</v>
      </c>
      <c r="X252">
        <v>45023</v>
      </c>
      <c r="Y252">
        <v>212</v>
      </c>
      <c r="Z252">
        <v>1</v>
      </c>
      <c r="AA252">
        <v>9544876</v>
      </c>
      <c r="AB252">
        <v>9544876</v>
      </c>
      <c r="AC252">
        <f t="shared" si="10"/>
        <v>9.3667344976871708E-3</v>
      </c>
      <c r="AD252" s="2">
        <v>0.93667</v>
      </c>
      <c r="AE252" s="2">
        <v>217482522.90000001</v>
      </c>
      <c r="AF252" s="3">
        <f t="shared" si="11"/>
        <v>543706307.25</v>
      </c>
      <c r="AG252" s="3" t="str">
        <f t="shared" si="12"/>
        <v>PASS</v>
      </c>
    </row>
    <row r="253" spans="1:33" hidden="1" x14ac:dyDescent="0.3">
      <c r="A253" s="1">
        <v>44277</v>
      </c>
      <c r="B253" s="1">
        <v>44253</v>
      </c>
      <c r="C253" t="s">
        <v>31</v>
      </c>
      <c r="D253" t="s">
        <v>32</v>
      </c>
      <c r="E253" t="s">
        <v>33</v>
      </c>
      <c r="F253" t="s">
        <v>34</v>
      </c>
      <c r="G253">
        <v>2877.19</v>
      </c>
      <c r="H253">
        <v>100</v>
      </c>
      <c r="I253">
        <v>1019018528</v>
      </c>
      <c r="J253">
        <v>354171</v>
      </c>
      <c r="K253" t="s">
        <v>412</v>
      </c>
      <c r="L253" t="s">
        <v>413</v>
      </c>
      <c r="M253">
        <v>2216850</v>
      </c>
      <c r="N253" t="s">
        <v>414</v>
      </c>
      <c r="P253" t="s">
        <v>415</v>
      </c>
      <c r="Q253" t="s">
        <v>155</v>
      </c>
      <c r="R253" t="s">
        <v>156</v>
      </c>
      <c r="S253" t="s">
        <v>157</v>
      </c>
      <c r="T253">
        <v>65101015</v>
      </c>
      <c r="W253">
        <v>1</v>
      </c>
      <c r="X253">
        <v>154077</v>
      </c>
      <c r="Y253">
        <v>72.05</v>
      </c>
      <c r="Z253">
        <v>0.83808249999999995</v>
      </c>
      <c r="AA253">
        <v>11101248</v>
      </c>
      <c r="AB253">
        <v>9303762</v>
      </c>
      <c r="AC253">
        <f t="shared" si="10"/>
        <v>9.1301205467384794E-3</v>
      </c>
      <c r="AD253" s="2">
        <v>0.91300999999999999</v>
      </c>
      <c r="AE253" s="2">
        <v>163444145.19999999</v>
      </c>
      <c r="AF253" s="3">
        <f t="shared" si="11"/>
        <v>408610363</v>
      </c>
      <c r="AG253" s="3" t="str">
        <f t="shared" si="12"/>
        <v>PASS</v>
      </c>
    </row>
    <row r="254" spans="1:33" hidden="1" x14ac:dyDescent="0.3">
      <c r="A254" s="1">
        <v>44277</v>
      </c>
      <c r="B254" s="1">
        <v>44253</v>
      </c>
      <c r="C254" t="s">
        <v>31</v>
      </c>
      <c r="D254" t="s">
        <v>32</v>
      </c>
      <c r="E254" t="s">
        <v>33</v>
      </c>
      <c r="F254" t="s">
        <v>34</v>
      </c>
      <c r="G254">
        <v>2877.19</v>
      </c>
      <c r="H254">
        <v>100</v>
      </c>
      <c r="I254">
        <v>1019018528</v>
      </c>
      <c r="J254">
        <v>354171</v>
      </c>
      <c r="K254">
        <v>658508</v>
      </c>
      <c r="L254" t="s">
        <v>168</v>
      </c>
      <c r="M254">
        <v>6585084</v>
      </c>
      <c r="N254" t="s">
        <v>169</v>
      </c>
      <c r="P254" t="s">
        <v>170</v>
      </c>
      <c r="Q254" t="s">
        <v>44</v>
      </c>
      <c r="R254" t="s">
        <v>45</v>
      </c>
      <c r="S254" t="s">
        <v>46</v>
      </c>
      <c r="T254">
        <v>30301010</v>
      </c>
      <c r="W254">
        <v>1</v>
      </c>
      <c r="X254">
        <v>1435647</v>
      </c>
      <c r="Y254">
        <v>9.92</v>
      </c>
      <c r="Z254">
        <v>0.64939290000000005</v>
      </c>
      <c r="AA254">
        <v>14241618</v>
      </c>
      <c r="AB254">
        <v>9248406</v>
      </c>
      <c r="AC254">
        <f t="shared" si="10"/>
        <v>9.0757976875568639E-3</v>
      </c>
      <c r="AD254" s="2">
        <v>0.90758000000000005</v>
      </c>
      <c r="AE254" s="2">
        <v>17954268.359999999</v>
      </c>
      <c r="AF254" s="3">
        <f t="shared" si="11"/>
        <v>44885670.899999999</v>
      </c>
      <c r="AG254" s="3" t="str">
        <f t="shared" si="12"/>
        <v>PASS</v>
      </c>
    </row>
    <row r="255" spans="1:33" hidden="1" x14ac:dyDescent="0.3">
      <c r="A255" s="1">
        <v>44277</v>
      </c>
      <c r="B255" s="1">
        <v>44253</v>
      </c>
      <c r="C255" t="s">
        <v>31</v>
      </c>
      <c r="D255" t="s">
        <v>32</v>
      </c>
      <c r="E255" t="s">
        <v>33</v>
      </c>
      <c r="F255" t="s">
        <v>34</v>
      </c>
      <c r="G255">
        <v>2877.19</v>
      </c>
      <c r="H255">
        <v>100</v>
      </c>
      <c r="I255">
        <v>1019018528</v>
      </c>
      <c r="J255">
        <v>354171</v>
      </c>
      <c r="K255" t="s">
        <v>433</v>
      </c>
      <c r="L255" t="s">
        <v>434</v>
      </c>
      <c r="M255">
        <v>2684703</v>
      </c>
      <c r="N255" t="s">
        <v>435</v>
      </c>
      <c r="P255" t="s">
        <v>436</v>
      </c>
      <c r="Q255" t="s">
        <v>155</v>
      </c>
      <c r="R255" t="s">
        <v>156</v>
      </c>
      <c r="S255" t="s">
        <v>157</v>
      </c>
      <c r="T255">
        <v>20103015</v>
      </c>
      <c r="W255">
        <v>1</v>
      </c>
      <c r="X255">
        <v>305734</v>
      </c>
      <c r="Y255">
        <v>36</v>
      </c>
      <c r="Z255">
        <v>0.83808249999999995</v>
      </c>
      <c r="AA255">
        <v>11006424</v>
      </c>
      <c r="AB255">
        <v>9224291</v>
      </c>
      <c r="AC255">
        <f t="shared" si="10"/>
        <v>9.0521327596508622E-3</v>
      </c>
      <c r="AD255" s="2">
        <v>0.90520999999999996</v>
      </c>
      <c r="AE255" s="2">
        <v>1299476526</v>
      </c>
      <c r="AF255" s="3">
        <f t="shared" si="11"/>
        <v>3248691315</v>
      </c>
      <c r="AG255" s="3" t="str">
        <f t="shared" si="12"/>
        <v>PASS</v>
      </c>
    </row>
    <row r="256" spans="1:33" hidden="1" x14ac:dyDescent="0.3">
      <c r="A256" s="1">
        <v>44277</v>
      </c>
      <c r="B256" s="1">
        <v>44253</v>
      </c>
      <c r="C256" t="s">
        <v>31</v>
      </c>
      <c r="D256" t="s">
        <v>32</v>
      </c>
      <c r="E256" t="s">
        <v>33</v>
      </c>
      <c r="F256" t="s">
        <v>34</v>
      </c>
      <c r="G256">
        <v>2877.19</v>
      </c>
      <c r="H256">
        <v>100</v>
      </c>
      <c r="I256">
        <v>1019018528</v>
      </c>
      <c r="J256">
        <v>354171</v>
      </c>
      <c r="K256">
        <v>274642</v>
      </c>
      <c r="L256" t="s">
        <v>299</v>
      </c>
      <c r="M256">
        <v>2492519</v>
      </c>
      <c r="N256" t="s">
        <v>300</v>
      </c>
      <c r="P256" t="s">
        <v>301</v>
      </c>
      <c r="Q256" t="s">
        <v>221</v>
      </c>
      <c r="R256" t="s">
        <v>222</v>
      </c>
      <c r="S256" t="s">
        <v>223</v>
      </c>
      <c r="T256">
        <v>30301010</v>
      </c>
      <c r="W256">
        <v>1</v>
      </c>
      <c r="X256">
        <v>499393</v>
      </c>
      <c r="Y256">
        <v>26.95</v>
      </c>
      <c r="Z256">
        <v>0.66894109999999996</v>
      </c>
      <c r="AA256">
        <v>13458641</v>
      </c>
      <c r="AB256">
        <v>9003038</v>
      </c>
      <c r="AC256">
        <f t="shared" si="10"/>
        <v>8.8350091314532021E-3</v>
      </c>
      <c r="AD256" s="2">
        <v>0.88349999999999995</v>
      </c>
      <c r="AE256" s="2">
        <v>122164131.3</v>
      </c>
      <c r="AF256" s="3">
        <f t="shared" si="11"/>
        <v>305410328.25</v>
      </c>
      <c r="AG256" s="3" t="str">
        <f t="shared" si="12"/>
        <v>PASS</v>
      </c>
    </row>
    <row r="257" spans="1:33" hidden="1" x14ac:dyDescent="0.3">
      <c r="A257" s="1">
        <v>44277</v>
      </c>
      <c r="B257" s="1">
        <v>44253</v>
      </c>
      <c r="C257" t="s">
        <v>31</v>
      </c>
      <c r="D257" t="s">
        <v>32</v>
      </c>
      <c r="E257" t="s">
        <v>33</v>
      </c>
      <c r="F257" t="s">
        <v>34</v>
      </c>
      <c r="G257">
        <v>2877.19</v>
      </c>
      <c r="H257">
        <v>100</v>
      </c>
      <c r="I257">
        <v>1019018528</v>
      </c>
      <c r="J257">
        <v>354171</v>
      </c>
      <c r="K257">
        <v>626551</v>
      </c>
      <c r="L257" t="s">
        <v>148</v>
      </c>
      <c r="M257">
        <v>6175203</v>
      </c>
      <c r="N257" t="s">
        <v>149</v>
      </c>
      <c r="P257" t="s">
        <v>150</v>
      </c>
      <c r="Q257" t="s">
        <v>75</v>
      </c>
      <c r="R257" t="s">
        <v>76</v>
      </c>
      <c r="S257" t="s">
        <v>77</v>
      </c>
      <c r="T257">
        <v>30101010</v>
      </c>
      <c r="W257">
        <v>1</v>
      </c>
      <c r="X257">
        <v>503538</v>
      </c>
      <c r="Y257">
        <v>28.38</v>
      </c>
      <c r="Z257">
        <v>0.6254497</v>
      </c>
      <c r="AA257">
        <v>14290408</v>
      </c>
      <c r="AB257">
        <v>8937932</v>
      </c>
      <c r="AC257">
        <f t="shared" si="10"/>
        <v>8.7711182421209132E-3</v>
      </c>
      <c r="AD257" s="2">
        <v>0.87710999999999995</v>
      </c>
      <c r="AE257" s="2">
        <v>75622639.650000006</v>
      </c>
      <c r="AF257" s="3">
        <f t="shared" si="11"/>
        <v>189056599.125</v>
      </c>
      <c r="AG257" s="3" t="str">
        <f t="shared" si="12"/>
        <v>PASS</v>
      </c>
    </row>
    <row r="258" spans="1:33" hidden="1" x14ac:dyDescent="0.3">
      <c r="A258" s="1">
        <v>44277</v>
      </c>
      <c r="B258" s="1">
        <v>44253</v>
      </c>
      <c r="C258" t="s">
        <v>31</v>
      </c>
      <c r="D258" t="s">
        <v>32</v>
      </c>
      <c r="E258" t="s">
        <v>33</v>
      </c>
      <c r="F258" t="s">
        <v>34</v>
      </c>
      <c r="G258">
        <v>2877.19</v>
      </c>
      <c r="H258">
        <v>100</v>
      </c>
      <c r="I258">
        <v>1019018528</v>
      </c>
      <c r="J258">
        <v>354171</v>
      </c>
      <c r="K258">
        <v>465145</v>
      </c>
      <c r="L258" t="s">
        <v>620</v>
      </c>
      <c r="M258">
        <v>4651459</v>
      </c>
      <c r="N258" t="s">
        <v>621</v>
      </c>
      <c r="P258" t="s">
        <v>622</v>
      </c>
      <c r="Q258" t="s">
        <v>623</v>
      </c>
      <c r="R258" t="s">
        <v>34</v>
      </c>
      <c r="S258" t="s">
        <v>624</v>
      </c>
      <c r="T258">
        <v>60101000</v>
      </c>
      <c r="W258">
        <v>1</v>
      </c>
      <c r="X258">
        <v>208474</v>
      </c>
      <c r="Y258">
        <v>42.64</v>
      </c>
      <c r="Z258">
        <v>1</v>
      </c>
      <c r="AA258">
        <v>8889331</v>
      </c>
      <c r="AB258">
        <v>8889331</v>
      </c>
      <c r="AC258">
        <f t="shared" si="10"/>
        <v>8.7234243104949705E-3</v>
      </c>
      <c r="AD258" s="2">
        <v>0.87234</v>
      </c>
      <c r="AE258" s="2">
        <v>21359690.32</v>
      </c>
      <c r="AF258" s="3">
        <f t="shared" si="11"/>
        <v>53399225.799999997</v>
      </c>
      <c r="AG258" s="3" t="str">
        <f t="shared" si="12"/>
        <v>PASS</v>
      </c>
    </row>
    <row r="259" spans="1:33" hidden="1" x14ac:dyDescent="0.3">
      <c r="A259" s="1">
        <v>44277</v>
      </c>
      <c r="B259" s="1">
        <v>44253</v>
      </c>
      <c r="C259" t="s">
        <v>31</v>
      </c>
      <c r="D259" t="s">
        <v>32</v>
      </c>
      <c r="E259" t="s">
        <v>33</v>
      </c>
      <c r="F259" t="s">
        <v>34</v>
      </c>
      <c r="G259">
        <v>2877.19</v>
      </c>
      <c r="H259">
        <v>100</v>
      </c>
      <c r="I259">
        <v>1019018528</v>
      </c>
      <c r="J259">
        <v>354171</v>
      </c>
      <c r="K259" t="s">
        <v>389</v>
      </c>
      <c r="L259" t="s">
        <v>390</v>
      </c>
      <c r="M259" t="s">
        <v>391</v>
      </c>
      <c r="N259" t="s">
        <v>392</v>
      </c>
      <c r="P259" t="s">
        <v>393</v>
      </c>
      <c r="Q259" t="s">
        <v>155</v>
      </c>
      <c r="R259" t="s">
        <v>156</v>
      </c>
      <c r="S259" t="s">
        <v>157</v>
      </c>
      <c r="T259">
        <v>65102000</v>
      </c>
      <c r="W259">
        <v>1</v>
      </c>
      <c r="X259">
        <v>113291</v>
      </c>
      <c r="Y259">
        <v>93.12</v>
      </c>
      <c r="Z259">
        <v>0.83808249999999995</v>
      </c>
      <c r="AA259">
        <v>10549658</v>
      </c>
      <c r="AB259">
        <v>8841484</v>
      </c>
      <c r="AC259">
        <f t="shared" ref="AC259:AC322" si="13">AB259/I259</f>
        <v>8.6764703065340138E-3</v>
      </c>
      <c r="AD259" s="2">
        <v>0.86765000000000003</v>
      </c>
      <c r="AE259" s="2">
        <v>217046141.09999999</v>
      </c>
      <c r="AF259" s="3">
        <f t="shared" ref="AF259:AF322" si="14">2.5*AE259</f>
        <v>542615352.75</v>
      </c>
      <c r="AG259" s="3" t="str">
        <f t="shared" ref="AG259:AG322" si="15">IF(AD259*0.01*1000000000&lt;AF259,"PASS","NO")</f>
        <v>PASS</v>
      </c>
    </row>
    <row r="260" spans="1:33" hidden="1" x14ac:dyDescent="0.3">
      <c r="A260" s="1">
        <v>44277</v>
      </c>
      <c r="B260" s="1">
        <v>44253</v>
      </c>
      <c r="C260" t="s">
        <v>31</v>
      </c>
      <c r="D260" t="s">
        <v>32</v>
      </c>
      <c r="E260" t="s">
        <v>33</v>
      </c>
      <c r="F260" t="s">
        <v>34</v>
      </c>
      <c r="G260">
        <v>2877.19</v>
      </c>
      <c r="H260">
        <v>100</v>
      </c>
      <c r="I260">
        <v>1019018528</v>
      </c>
      <c r="J260">
        <v>354171</v>
      </c>
      <c r="K260" t="s">
        <v>369</v>
      </c>
      <c r="L260" t="s">
        <v>370</v>
      </c>
      <c r="M260">
        <v>2090571</v>
      </c>
      <c r="N260" t="s">
        <v>371</v>
      </c>
      <c r="P260" t="s">
        <v>372</v>
      </c>
      <c r="Q260" t="s">
        <v>155</v>
      </c>
      <c r="R260" t="s">
        <v>156</v>
      </c>
      <c r="S260" t="s">
        <v>157</v>
      </c>
      <c r="T260">
        <v>15102015</v>
      </c>
      <c r="W260">
        <v>1</v>
      </c>
      <c r="X260">
        <v>186280</v>
      </c>
      <c r="Y260">
        <v>56.59</v>
      </c>
      <c r="Z260">
        <v>0.83808249999999995</v>
      </c>
      <c r="AA260">
        <v>10541585</v>
      </c>
      <c r="AB260">
        <v>8834718</v>
      </c>
      <c r="AC260">
        <f t="shared" si="13"/>
        <v>8.6698305842776591E-3</v>
      </c>
      <c r="AD260" s="2">
        <v>0.86697999999999997</v>
      </c>
      <c r="AE260" s="2">
        <v>875102035.5</v>
      </c>
      <c r="AF260" s="3">
        <f t="shared" si="14"/>
        <v>2187755088.75</v>
      </c>
      <c r="AG260" s="3" t="str">
        <f t="shared" si="15"/>
        <v>PASS</v>
      </c>
    </row>
    <row r="261" spans="1:33" hidden="1" x14ac:dyDescent="0.3">
      <c r="A261" s="1">
        <v>44277</v>
      </c>
      <c r="B261" s="1">
        <v>44253</v>
      </c>
      <c r="C261" t="s">
        <v>31</v>
      </c>
      <c r="D261" t="s">
        <v>32</v>
      </c>
      <c r="E261" t="s">
        <v>33</v>
      </c>
      <c r="F261" t="s">
        <v>34</v>
      </c>
      <c r="G261">
        <v>2877.19</v>
      </c>
      <c r="H261">
        <v>100</v>
      </c>
      <c r="I261">
        <v>1019018528</v>
      </c>
      <c r="J261">
        <v>354171</v>
      </c>
      <c r="K261" t="s">
        <v>625</v>
      </c>
      <c r="L261" t="s">
        <v>626</v>
      </c>
      <c r="M261">
        <v>2317087</v>
      </c>
      <c r="N261" t="s">
        <v>627</v>
      </c>
      <c r="P261" t="s">
        <v>628</v>
      </c>
      <c r="Q261" t="s">
        <v>155</v>
      </c>
      <c r="R261" t="s">
        <v>156</v>
      </c>
      <c r="S261" t="s">
        <v>157</v>
      </c>
      <c r="T261">
        <v>65101015</v>
      </c>
      <c r="W261">
        <v>1</v>
      </c>
      <c r="X261">
        <v>106829</v>
      </c>
      <c r="Y261">
        <v>97.68</v>
      </c>
      <c r="Z261">
        <v>0.83808249999999995</v>
      </c>
      <c r="AA261">
        <v>10435057</v>
      </c>
      <c r="AB261">
        <v>8745438</v>
      </c>
      <c r="AC261">
        <f t="shared" si="13"/>
        <v>8.5822168681902507E-3</v>
      </c>
      <c r="AD261" s="2">
        <v>0.85821999999999998</v>
      </c>
      <c r="AE261" s="2">
        <v>114629913.3</v>
      </c>
      <c r="AF261" s="3">
        <f t="shared" si="14"/>
        <v>286574783.25</v>
      </c>
      <c r="AG261" s="3" t="str">
        <f t="shared" si="15"/>
        <v>PASS</v>
      </c>
    </row>
    <row r="262" spans="1:33" hidden="1" x14ac:dyDescent="0.3">
      <c r="A262" s="1">
        <v>44277</v>
      </c>
      <c r="B262" s="1">
        <v>44253</v>
      </c>
      <c r="C262" t="s">
        <v>31</v>
      </c>
      <c r="D262" t="s">
        <v>32</v>
      </c>
      <c r="E262" t="s">
        <v>33</v>
      </c>
      <c r="F262" t="s">
        <v>34</v>
      </c>
      <c r="G262">
        <v>2877.19</v>
      </c>
      <c r="H262">
        <v>100</v>
      </c>
      <c r="I262">
        <v>1019018528</v>
      </c>
      <c r="J262">
        <v>354171</v>
      </c>
      <c r="K262" t="s">
        <v>308</v>
      </c>
      <c r="L262" t="s">
        <v>309</v>
      </c>
      <c r="M262">
        <v>2829601</v>
      </c>
      <c r="N262" t="s">
        <v>310</v>
      </c>
      <c r="P262" t="s">
        <v>311</v>
      </c>
      <c r="Q262" t="s">
        <v>155</v>
      </c>
      <c r="R262" t="s">
        <v>156</v>
      </c>
      <c r="S262" t="s">
        <v>157</v>
      </c>
      <c r="T262">
        <v>65101015</v>
      </c>
      <c r="W262">
        <v>1</v>
      </c>
      <c r="X262">
        <v>173454</v>
      </c>
      <c r="Y262">
        <v>59.69</v>
      </c>
      <c r="Z262">
        <v>0.83808249999999995</v>
      </c>
      <c r="AA262">
        <v>10353469</v>
      </c>
      <c r="AB262">
        <v>8677061</v>
      </c>
      <c r="AC262">
        <f t="shared" si="13"/>
        <v>8.515116027409465E-3</v>
      </c>
      <c r="AD262" s="2">
        <v>0.85150999999999999</v>
      </c>
      <c r="AE262" s="2">
        <v>182957200.30000001</v>
      </c>
      <c r="AF262" s="3">
        <f t="shared" si="14"/>
        <v>457393000.75</v>
      </c>
      <c r="AG262" s="3" t="str">
        <f t="shared" si="15"/>
        <v>PASS</v>
      </c>
    </row>
    <row r="263" spans="1:33" hidden="1" x14ac:dyDescent="0.3">
      <c r="A263" s="1">
        <v>44277</v>
      </c>
      <c r="B263" s="1">
        <v>44253</v>
      </c>
      <c r="C263" t="s">
        <v>31</v>
      </c>
      <c r="D263" t="s">
        <v>32</v>
      </c>
      <c r="E263" t="s">
        <v>33</v>
      </c>
      <c r="F263" t="s">
        <v>34</v>
      </c>
      <c r="G263">
        <v>2877.19</v>
      </c>
      <c r="H263">
        <v>100</v>
      </c>
      <c r="I263">
        <v>1019018528</v>
      </c>
      <c r="J263">
        <v>354171</v>
      </c>
      <c r="K263">
        <v>691678</v>
      </c>
      <c r="L263" t="s">
        <v>240</v>
      </c>
      <c r="M263">
        <v>6916781</v>
      </c>
      <c r="N263" t="s">
        <v>241</v>
      </c>
      <c r="P263" t="s">
        <v>242</v>
      </c>
      <c r="Q263" t="s">
        <v>75</v>
      </c>
      <c r="R263" t="s">
        <v>76</v>
      </c>
      <c r="S263" t="s">
        <v>77</v>
      </c>
      <c r="T263">
        <v>30101010</v>
      </c>
      <c r="W263">
        <v>1</v>
      </c>
      <c r="X263">
        <v>544200</v>
      </c>
      <c r="Y263">
        <v>25.45</v>
      </c>
      <c r="Z263">
        <v>0.6254497</v>
      </c>
      <c r="AA263">
        <v>13849890</v>
      </c>
      <c r="AB263">
        <v>8662410</v>
      </c>
      <c r="AC263">
        <f t="shared" si="13"/>
        <v>8.5007384674363837E-3</v>
      </c>
      <c r="AD263" s="2">
        <v>0.85006999999999999</v>
      </c>
      <c r="AE263" s="2">
        <v>40036606.840000004</v>
      </c>
      <c r="AF263" s="3">
        <f t="shared" si="14"/>
        <v>100091517.10000001</v>
      </c>
      <c r="AG263" s="3" t="str">
        <f t="shared" si="15"/>
        <v>PASS</v>
      </c>
    </row>
    <row r="264" spans="1:33" hidden="1" x14ac:dyDescent="0.3">
      <c r="A264" s="1">
        <v>44277</v>
      </c>
      <c r="B264" s="1">
        <v>44253</v>
      </c>
      <c r="C264" t="s">
        <v>31</v>
      </c>
      <c r="D264" t="s">
        <v>32</v>
      </c>
      <c r="E264" t="s">
        <v>33</v>
      </c>
      <c r="F264" t="s">
        <v>34</v>
      </c>
      <c r="G264">
        <v>2877.19</v>
      </c>
      <c r="H264">
        <v>100</v>
      </c>
      <c r="I264">
        <v>1019018528</v>
      </c>
      <c r="J264">
        <v>354171</v>
      </c>
      <c r="K264" t="s">
        <v>629</v>
      </c>
      <c r="L264" t="s">
        <v>630</v>
      </c>
      <c r="M264">
        <v>2897222</v>
      </c>
      <c r="N264" t="s">
        <v>631</v>
      </c>
      <c r="P264" t="s">
        <v>632</v>
      </c>
      <c r="Q264" t="s">
        <v>221</v>
      </c>
      <c r="R264" t="s">
        <v>222</v>
      </c>
      <c r="S264" t="s">
        <v>223</v>
      </c>
      <c r="T264">
        <v>30101010</v>
      </c>
      <c r="W264">
        <v>1</v>
      </c>
      <c r="X264">
        <v>154655</v>
      </c>
      <c r="Y264">
        <v>82.14</v>
      </c>
      <c r="Z264">
        <v>0.66894109999999996</v>
      </c>
      <c r="AA264">
        <v>12703362</v>
      </c>
      <c r="AB264">
        <v>8497801</v>
      </c>
      <c r="AC264">
        <f t="shared" si="13"/>
        <v>8.3392016597366517E-3</v>
      </c>
      <c r="AD264" s="2">
        <v>0.83391999999999999</v>
      </c>
      <c r="AE264" s="2">
        <v>279421047.69999999</v>
      </c>
      <c r="AF264" s="3">
        <f t="shared" si="14"/>
        <v>698552619.25</v>
      </c>
      <c r="AG264" s="3" t="str">
        <f t="shared" si="15"/>
        <v>PASS</v>
      </c>
    </row>
    <row r="265" spans="1:33" hidden="1" x14ac:dyDescent="0.3">
      <c r="A265" s="1">
        <v>44277</v>
      </c>
      <c r="B265" s="1">
        <v>44253</v>
      </c>
      <c r="C265" t="s">
        <v>31</v>
      </c>
      <c r="D265" t="s">
        <v>32</v>
      </c>
      <c r="E265" t="s">
        <v>33</v>
      </c>
      <c r="F265" t="s">
        <v>34</v>
      </c>
      <c r="G265">
        <v>2877.19</v>
      </c>
      <c r="H265">
        <v>100</v>
      </c>
      <c r="I265">
        <v>1019018528</v>
      </c>
      <c r="J265">
        <v>354171</v>
      </c>
      <c r="K265" t="s">
        <v>385</v>
      </c>
      <c r="L265" t="s">
        <v>386</v>
      </c>
      <c r="M265">
        <v>2076009</v>
      </c>
      <c r="N265" t="s">
        <v>387</v>
      </c>
      <c r="P265" t="s">
        <v>388</v>
      </c>
      <c r="Q265" t="s">
        <v>221</v>
      </c>
      <c r="R265" t="s">
        <v>222</v>
      </c>
      <c r="S265" t="s">
        <v>223</v>
      </c>
      <c r="T265">
        <v>30101010</v>
      </c>
      <c r="W265">
        <v>1</v>
      </c>
      <c r="X265">
        <v>114005</v>
      </c>
      <c r="Y265">
        <v>110.76</v>
      </c>
      <c r="Z265">
        <v>0.66894109999999996</v>
      </c>
      <c r="AA265">
        <v>12627194</v>
      </c>
      <c r="AB265">
        <v>8446849</v>
      </c>
      <c r="AC265">
        <f t="shared" si="13"/>
        <v>8.2892006061738646E-3</v>
      </c>
      <c r="AD265" s="2">
        <v>0.82891999999999999</v>
      </c>
      <c r="AE265" s="2">
        <v>163904850.69999999</v>
      </c>
      <c r="AF265" s="3">
        <f t="shared" si="14"/>
        <v>409762126.75</v>
      </c>
      <c r="AG265" s="3" t="str">
        <f t="shared" si="15"/>
        <v>PASS</v>
      </c>
    </row>
    <row r="266" spans="1:33" hidden="1" x14ac:dyDescent="0.3">
      <c r="A266" s="1">
        <v>44277</v>
      </c>
      <c r="B266" s="1">
        <v>44253</v>
      </c>
      <c r="C266" t="s">
        <v>31</v>
      </c>
      <c r="D266" t="s">
        <v>32</v>
      </c>
      <c r="E266" t="s">
        <v>33</v>
      </c>
      <c r="F266" t="s">
        <v>34</v>
      </c>
      <c r="G266">
        <v>2877.19</v>
      </c>
      <c r="H266">
        <v>100</v>
      </c>
      <c r="I266">
        <v>1019018528</v>
      </c>
      <c r="J266">
        <v>354171</v>
      </c>
      <c r="K266">
        <v>609128</v>
      </c>
      <c r="L266" t="s">
        <v>47</v>
      </c>
      <c r="M266">
        <v>6091280</v>
      </c>
      <c r="N266" t="s">
        <v>48</v>
      </c>
      <c r="P266" t="s">
        <v>49</v>
      </c>
      <c r="Q266" t="s">
        <v>44</v>
      </c>
      <c r="R266" t="s">
        <v>45</v>
      </c>
      <c r="S266" t="s">
        <v>46</v>
      </c>
      <c r="T266">
        <v>30101010</v>
      </c>
      <c r="W266">
        <v>1</v>
      </c>
      <c r="X266">
        <v>1316292</v>
      </c>
      <c r="Y266">
        <v>9.77</v>
      </c>
      <c r="Z266">
        <v>0.64939290000000005</v>
      </c>
      <c r="AA266">
        <v>12860173</v>
      </c>
      <c r="AB266">
        <v>8351305</v>
      </c>
      <c r="AC266">
        <f t="shared" si="13"/>
        <v>8.1954397987158093E-3</v>
      </c>
      <c r="AD266" s="2">
        <v>0.81954000000000005</v>
      </c>
      <c r="AE266" s="2">
        <v>11109678.9</v>
      </c>
      <c r="AF266" s="3">
        <f t="shared" si="14"/>
        <v>27774197.25</v>
      </c>
      <c r="AG266" s="3" t="str">
        <f t="shared" si="15"/>
        <v>PASS</v>
      </c>
    </row>
    <row r="267" spans="1:33" hidden="1" x14ac:dyDescent="0.3">
      <c r="A267" s="1">
        <v>44277</v>
      </c>
      <c r="B267" s="1">
        <v>44253</v>
      </c>
      <c r="C267" t="s">
        <v>31</v>
      </c>
      <c r="D267" t="s">
        <v>32</v>
      </c>
      <c r="E267" t="s">
        <v>33</v>
      </c>
      <c r="F267" t="s">
        <v>34</v>
      </c>
      <c r="G267">
        <v>2877.19</v>
      </c>
      <c r="H267">
        <v>100</v>
      </c>
      <c r="I267">
        <v>1019018528</v>
      </c>
      <c r="J267">
        <v>354171</v>
      </c>
      <c r="K267">
        <v>528586</v>
      </c>
      <c r="L267" t="s">
        <v>633</v>
      </c>
      <c r="M267">
        <v>7437805</v>
      </c>
      <c r="N267" t="s">
        <v>634</v>
      </c>
      <c r="P267" t="s">
        <v>635</v>
      </c>
      <c r="Q267" t="s">
        <v>85</v>
      </c>
      <c r="R267" t="s">
        <v>86</v>
      </c>
      <c r="S267" t="s">
        <v>87</v>
      </c>
      <c r="T267">
        <v>30301010</v>
      </c>
      <c r="W267">
        <v>1</v>
      </c>
      <c r="X267">
        <v>20170</v>
      </c>
      <c r="Y267">
        <v>453.2</v>
      </c>
      <c r="Z267">
        <v>0.90764699999999998</v>
      </c>
      <c r="AA267">
        <v>9141044</v>
      </c>
      <c r="AB267">
        <v>8296841</v>
      </c>
      <c r="AC267">
        <f t="shared" si="13"/>
        <v>8.1419922916259289E-3</v>
      </c>
      <c r="AD267" s="2">
        <v>0.81420000000000003</v>
      </c>
      <c r="AE267" s="2">
        <v>54813769.009999998</v>
      </c>
      <c r="AF267" s="3">
        <f t="shared" si="14"/>
        <v>137034422.52500001</v>
      </c>
      <c r="AG267" s="3" t="str">
        <f t="shared" si="15"/>
        <v>PASS</v>
      </c>
    </row>
    <row r="268" spans="1:33" hidden="1" x14ac:dyDescent="0.3">
      <c r="A268" s="1">
        <v>44277</v>
      </c>
      <c r="B268" s="1">
        <v>44253</v>
      </c>
      <c r="C268" t="s">
        <v>31</v>
      </c>
      <c r="D268" t="s">
        <v>32</v>
      </c>
      <c r="E268" t="s">
        <v>33</v>
      </c>
      <c r="F268" t="s">
        <v>34</v>
      </c>
      <c r="G268">
        <v>2877.19</v>
      </c>
      <c r="H268">
        <v>100</v>
      </c>
      <c r="I268">
        <v>1019018528</v>
      </c>
      <c r="J268">
        <v>354171</v>
      </c>
      <c r="K268">
        <v>469678</v>
      </c>
      <c r="L268" t="s">
        <v>636</v>
      </c>
      <c r="M268">
        <v>7101069</v>
      </c>
      <c r="N268" t="s">
        <v>637</v>
      </c>
      <c r="P268" t="s">
        <v>638</v>
      </c>
      <c r="Q268" t="s">
        <v>108</v>
      </c>
      <c r="R268" t="s">
        <v>34</v>
      </c>
      <c r="S268" t="s">
        <v>109</v>
      </c>
      <c r="T268">
        <v>40101020</v>
      </c>
      <c r="W268">
        <v>1</v>
      </c>
      <c r="X268">
        <v>87166</v>
      </c>
      <c r="Y268">
        <v>94.04</v>
      </c>
      <c r="Z268">
        <v>1</v>
      </c>
      <c r="AA268">
        <v>8197091</v>
      </c>
      <c r="AB268">
        <v>8197091</v>
      </c>
      <c r="AC268">
        <f t="shared" si="13"/>
        <v>8.044103983161334E-3</v>
      </c>
      <c r="AD268" s="2">
        <v>0.80440999999999996</v>
      </c>
      <c r="AE268" s="2">
        <v>30775857.960000001</v>
      </c>
      <c r="AF268" s="3">
        <f t="shared" si="14"/>
        <v>76939644.900000006</v>
      </c>
      <c r="AG268" s="3" t="str">
        <f t="shared" si="15"/>
        <v>PASS</v>
      </c>
    </row>
    <row r="269" spans="1:33" hidden="1" x14ac:dyDescent="0.3">
      <c r="A269" s="1">
        <v>44277</v>
      </c>
      <c r="B269" s="1">
        <v>44253</v>
      </c>
      <c r="C269" t="s">
        <v>31</v>
      </c>
      <c r="D269" t="s">
        <v>32</v>
      </c>
      <c r="E269" t="s">
        <v>33</v>
      </c>
      <c r="F269" t="s">
        <v>34</v>
      </c>
      <c r="G269">
        <v>2877.19</v>
      </c>
      <c r="H269">
        <v>100</v>
      </c>
      <c r="I269">
        <v>1019018528</v>
      </c>
      <c r="J269">
        <v>354171</v>
      </c>
      <c r="K269">
        <v>470774</v>
      </c>
      <c r="L269" t="s">
        <v>639</v>
      </c>
      <c r="M269">
        <v>4380429</v>
      </c>
      <c r="N269" t="s">
        <v>640</v>
      </c>
      <c r="P269" t="s">
        <v>641</v>
      </c>
      <c r="Q269" t="s">
        <v>65</v>
      </c>
      <c r="R269" t="s">
        <v>34</v>
      </c>
      <c r="S269" t="s">
        <v>66</v>
      </c>
      <c r="T269">
        <v>40301020</v>
      </c>
      <c r="W269">
        <v>1</v>
      </c>
      <c r="X269">
        <v>161328</v>
      </c>
      <c r="Y269">
        <v>50.62</v>
      </c>
      <c r="Z269">
        <v>1</v>
      </c>
      <c r="AA269">
        <v>8166423</v>
      </c>
      <c r="AB269">
        <v>8166423</v>
      </c>
      <c r="AC269">
        <f t="shared" si="13"/>
        <v>8.014008357657653E-3</v>
      </c>
      <c r="AD269" s="2">
        <v>0.8014</v>
      </c>
      <c r="AE269" s="2">
        <v>38224801.020000003</v>
      </c>
      <c r="AF269" s="3">
        <f t="shared" si="14"/>
        <v>95562002.550000012</v>
      </c>
      <c r="AG269" s="3" t="str">
        <f t="shared" si="15"/>
        <v>PASS</v>
      </c>
    </row>
    <row r="270" spans="1:33" hidden="1" x14ac:dyDescent="0.3">
      <c r="A270" s="1">
        <v>44277</v>
      </c>
      <c r="B270" s="1">
        <v>44253</v>
      </c>
      <c r="C270" t="s">
        <v>31</v>
      </c>
      <c r="D270" t="s">
        <v>32</v>
      </c>
      <c r="E270" t="s">
        <v>33</v>
      </c>
      <c r="F270" t="s">
        <v>34</v>
      </c>
      <c r="G270">
        <v>2877.19</v>
      </c>
      <c r="H270">
        <v>100</v>
      </c>
      <c r="I270">
        <v>1019018528</v>
      </c>
      <c r="J270">
        <v>354171</v>
      </c>
      <c r="K270" t="s">
        <v>394</v>
      </c>
      <c r="L270" t="s">
        <v>395</v>
      </c>
      <c r="M270">
        <v>2754383</v>
      </c>
      <c r="N270" t="s">
        <v>396</v>
      </c>
      <c r="P270" t="s">
        <v>397</v>
      </c>
      <c r="Q270" t="s">
        <v>221</v>
      </c>
      <c r="R270" t="s">
        <v>222</v>
      </c>
      <c r="S270" t="s">
        <v>223</v>
      </c>
      <c r="T270">
        <v>30101010</v>
      </c>
      <c r="W270">
        <v>1</v>
      </c>
      <c r="X270">
        <v>105237</v>
      </c>
      <c r="Y270">
        <v>115.98</v>
      </c>
      <c r="Z270">
        <v>0.66894109999999996</v>
      </c>
      <c r="AA270">
        <v>12205387</v>
      </c>
      <c r="AB270">
        <v>8164685</v>
      </c>
      <c r="AC270">
        <f t="shared" si="13"/>
        <v>8.0123027949497699E-3</v>
      </c>
      <c r="AD270" s="2">
        <v>0.80123</v>
      </c>
      <c r="AE270" s="2">
        <v>304640763.80000001</v>
      </c>
      <c r="AF270" s="3">
        <f t="shared" si="14"/>
        <v>761601909.5</v>
      </c>
      <c r="AG270" s="3" t="str">
        <f t="shared" si="15"/>
        <v>PASS</v>
      </c>
    </row>
    <row r="271" spans="1:33" hidden="1" x14ac:dyDescent="0.3">
      <c r="A271" s="1">
        <v>44277</v>
      </c>
      <c r="B271" s="1">
        <v>44253</v>
      </c>
      <c r="C271" t="s">
        <v>31</v>
      </c>
      <c r="D271" t="s">
        <v>32</v>
      </c>
      <c r="E271" t="s">
        <v>33</v>
      </c>
      <c r="F271" t="s">
        <v>34</v>
      </c>
      <c r="G271">
        <v>2877.19</v>
      </c>
      <c r="H271">
        <v>100</v>
      </c>
      <c r="I271">
        <v>1019018528</v>
      </c>
      <c r="J271">
        <v>354171</v>
      </c>
      <c r="K271" t="s">
        <v>642</v>
      </c>
      <c r="L271" t="s">
        <v>643</v>
      </c>
      <c r="M271" t="s">
        <v>644</v>
      </c>
      <c r="N271" t="s">
        <v>645</v>
      </c>
      <c r="P271" t="s">
        <v>646</v>
      </c>
      <c r="Q271" t="s">
        <v>108</v>
      </c>
      <c r="R271" t="s">
        <v>34</v>
      </c>
      <c r="S271" t="s">
        <v>109</v>
      </c>
      <c r="T271">
        <v>55201020</v>
      </c>
      <c r="W271">
        <v>1</v>
      </c>
      <c r="X271">
        <v>275909</v>
      </c>
      <c r="Y271">
        <v>29.45</v>
      </c>
      <c r="Z271">
        <v>1</v>
      </c>
      <c r="AA271">
        <v>8125520</v>
      </c>
      <c r="AB271">
        <v>8125520</v>
      </c>
      <c r="AC271">
        <f t="shared" si="13"/>
        <v>7.9738687538368283E-3</v>
      </c>
      <c r="AD271" s="2">
        <v>0.79739000000000004</v>
      </c>
      <c r="AE271" s="2">
        <v>21957865.640000001</v>
      </c>
      <c r="AF271" s="3">
        <f t="shared" si="14"/>
        <v>54894664.100000001</v>
      </c>
      <c r="AG271" s="3" t="str">
        <f t="shared" si="15"/>
        <v>PASS</v>
      </c>
    </row>
    <row r="272" spans="1:33" hidden="1" x14ac:dyDescent="0.3">
      <c r="A272" s="1">
        <v>44277</v>
      </c>
      <c r="B272" s="1">
        <v>44253</v>
      </c>
      <c r="C272" t="s">
        <v>31</v>
      </c>
      <c r="D272" t="s">
        <v>32</v>
      </c>
      <c r="E272" t="s">
        <v>33</v>
      </c>
      <c r="F272" t="s">
        <v>34</v>
      </c>
      <c r="G272">
        <v>2877.19</v>
      </c>
      <c r="H272">
        <v>100</v>
      </c>
      <c r="I272">
        <v>1019018528</v>
      </c>
      <c r="J272">
        <v>354171</v>
      </c>
      <c r="K272" t="s">
        <v>365</v>
      </c>
      <c r="L272" t="s">
        <v>366</v>
      </c>
      <c r="M272">
        <v>2465254</v>
      </c>
      <c r="N272" t="s">
        <v>367</v>
      </c>
      <c r="P272" t="s">
        <v>368</v>
      </c>
      <c r="Q272" t="s">
        <v>155</v>
      </c>
      <c r="R272" t="s">
        <v>156</v>
      </c>
      <c r="S272" t="s">
        <v>157</v>
      </c>
      <c r="T272">
        <v>55101015</v>
      </c>
      <c r="W272">
        <v>1</v>
      </c>
      <c r="X272">
        <v>174484</v>
      </c>
      <c r="Y272">
        <v>52.63</v>
      </c>
      <c r="Z272">
        <v>0.83808249999999995</v>
      </c>
      <c r="AA272">
        <v>9183093</v>
      </c>
      <c r="AB272">
        <v>7696189</v>
      </c>
      <c r="AC272">
        <f t="shared" si="13"/>
        <v>7.5525506048502392E-3</v>
      </c>
      <c r="AD272" s="2">
        <v>0.75526000000000004</v>
      </c>
      <c r="AE272" s="2">
        <v>115422283.3</v>
      </c>
      <c r="AF272" s="3">
        <f t="shared" si="14"/>
        <v>288555708.25</v>
      </c>
      <c r="AG272" s="3" t="str">
        <f t="shared" si="15"/>
        <v>PASS</v>
      </c>
    </row>
    <row r="273" spans="1:33" hidden="1" x14ac:dyDescent="0.3">
      <c r="A273" s="1">
        <v>44277</v>
      </c>
      <c r="B273" s="1">
        <v>44253</v>
      </c>
      <c r="C273" t="s">
        <v>31</v>
      </c>
      <c r="D273" t="s">
        <v>32</v>
      </c>
      <c r="E273" t="s">
        <v>33</v>
      </c>
      <c r="F273" t="s">
        <v>34</v>
      </c>
      <c r="G273">
        <v>2877.19</v>
      </c>
      <c r="H273">
        <v>100</v>
      </c>
      <c r="I273">
        <v>1019018528</v>
      </c>
      <c r="J273">
        <v>354171</v>
      </c>
      <c r="K273" t="s">
        <v>445</v>
      </c>
      <c r="L273" t="s">
        <v>446</v>
      </c>
      <c r="M273">
        <v>2169051</v>
      </c>
      <c r="N273" t="s">
        <v>447</v>
      </c>
      <c r="P273" t="s">
        <v>448</v>
      </c>
      <c r="Q273" t="s">
        <v>221</v>
      </c>
      <c r="R273" t="s">
        <v>222</v>
      </c>
      <c r="S273" t="s">
        <v>223</v>
      </c>
      <c r="T273">
        <v>15102015</v>
      </c>
      <c r="W273">
        <v>1</v>
      </c>
      <c r="X273">
        <v>188668</v>
      </c>
      <c r="Y273">
        <v>60.87</v>
      </c>
      <c r="Z273">
        <v>0.66894109999999996</v>
      </c>
      <c r="AA273">
        <v>11484221</v>
      </c>
      <c r="AB273">
        <v>7682268</v>
      </c>
      <c r="AC273">
        <f t="shared" si="13"/>
        <v>7.538889420467927E-3</v>
      </c>
      <c r="AD273" s="2">
        <v>0.75388999999999995</v>
      </c>
      <c r="AE273" s="2">
        <v>46083203.32</v>
      </c>
      <c r="AF273" s="3">
        <f t="shared" si="14"/>
        <v>115208008.3</v>
      </c>
      <c r="AG273" s="3" t="str">
        <f t="shared" si="15"/>
        <v>PASS</v>
      </c>
    </row>
    <row r="274" spans="1:33" hidden="1" x14ac:dyDescent="0.3">
      <c r="A274" s="1">
        <v>44277</v>
      </c>
      <c r="B274" s="1">
        <v>44253</v>
      </c>
      <c r="C274" t="s">
        <v>31</v>
      </c>
      <c r="D274" t="s">
        <v>32</v>
      </c>
      <c r="E274" t="s">
        <v>33</v>
      </c>
      <c r="F274" t="s">
        <v>34</v>
      </c>
      <c r="G274">
        <v>2877.19</v>
      </c>
      <c r="H274">
        <v>100</v>
      </c>
      <c r="I274">
        <v>1019018528</v>
      </c>
      <c r="J274">
        <v>354171</v>
      </c>
      <c r="K274" t="s">
        <v>647</v>
      </c>
      <c r="L274" t="s">
        <v>648</v>
      </c>
      <c r="M274">
        <v>2175672</v>
      </c>
      <c r="N274" t="s">
        <v>649</v>
      </c>
      <c r="P274" t="s">
        <v>650</v>
      </c>
      <c r="Q274" t="s">
        <v>155</v>
      </c>
      <c r="R274" t="s">
        <v>156</v>
      </c>
      <c r="S274" t="s">
        <v>157</v>
      </c>
      <c r="T274">
        <v>20103015</v>
      </c>
      <c r="W274">
        <v>1</v>
      </c>
      <c r="X274">
        <v>154244</v>
      </c>
      <c r="Y274">
        <v>59.14</v>
      </c>
      <c r="Z274">
        <v>0.83808249999999995</v>
      </c>
      <c r="AA274">
        <v>9121990</v>
      </c>
      <c r="AB274">
        <v>7644980</v>
      </c>
      <c r="AC274">
        <f t="shared" si="13"/>
        <v>7.5022973478260447E-3</v>
      </c>
      <c r="AD274" s="2">
        <v>0.75022999999999995</v>
      </c>
      <c r="AE274" s="2">
        <v>88545258.069999993</v>
      </c>
      <c r="AF274" s="3">
        <f t="shared" si="14"/>
        <v>221363145.17499998</v>
      </c>
      <c r="AG274" s="3" t="str">
        <f t="shared" si="15"/>
        <v>PASS</v>
      </c>
    </row>
    <row r="275" spans="1:33" hidden="1" x14ac:dyDescent="0.3">
      <c r="A275" s="1">
        <v>44277</v>
      </c>
      <c r="B275" s="1">
        <v>44253</v>
      </c>
      <c r="C275" t="s">
        <v>31</v>
      </c>
      <c r="D275" t="s">
        <v>32</v>
      </c>
      <c r="E275" t="s">
        <v>33</v>
      </c>
      <c r="F275" t="s">
        <v>34</v>
      </c>
      <c r="G275">
        <v>2877.19</v>
      </c>
      <c r="H275">
        <v>100</v>
      </c>
      <c r="I275">
        <v>1019018528</v>
      </c>
      <c r="J275">
        <v>354171</v>
      </c>
      <c r="K275" t="s">
        <v>336</v>
      </c>
      <c r="L275" t="s">
        <v>337</v>
      </c>
      <c r="M275" t="s">
        <v>338</v>
      </c>
      <c r="N275" t="s">
        <v>339</v>
      </c>
      <c r="P275" t="s">
        <v>340</v>
      </c>
      <c r="Q275" t="s">
        <v>155</v>
      </c>
      <c r="R275" t="s">
        <v>156</v>
      </c>
      <c r="S275" t="s">
        <v>157</v>
      </c>
      <c r="T275">
        <v>55201020</v>
      </c>
      <c r="W275">
        <v>1</v>
      </c>
      <c r="X275">
        <v>84763</v>
      </c>
      <c r="Y275">
        <v>106</v>
      </c>
      <c r="Z275">
        <v>0.83808249999999995</v>
      </c>
      <c r="AA275">
        <v>8984878</v>
      </c>
      <c r="AB275">
        <v>7530069</v>
      </c>
      <c r="AC275">
        <f t="shared" si="13"/>
        <v>7.389530997811259E-3</v>
      </c>
      <c r="AD275" s="2">
        <v>0.73895</v>
      </c>
      <c r="AE275" s="2">
        <v>122927273.7</v>
      </c>
      <c r="AF275" s="3">
        <f t="shared" si="14"/>
        <v>307318184.25</v>
      </c>
      <c r="AG275" s="3" t="str">
        <f t="shared" si="15"/>
        <v>PASS</v>
      </c>
    </row>
    <row r="276" spans="1:33" hidden="1" x14ac:dyDescent="0.3">
      <c r="A276" s="1">
        <v>44277</v>
      </c>
      <c r="B276" s="1">
        <v>44253</v>
      </c>
      <c r="C276" t="s">
        <v>31</v>
      </c>
      <c r="D276" t="s">
        <v>32</v>
      </c>
      <c r="E276" t="s">
        <v>33</v>
      </c>
      <c r="F276" t="s">
        <v>34</v>
      </c>
      <c r="G276">
        <v>2877.19</v>
      </c>
      <c r="H276">
        <v>100</v>
      </c>
      <c r="I276">
        <v>1019018528</v>
      </c>
      <c r="J276">
        <v>354171</v>
      </c>
      <c r="K276" t="s">
        <v>381</v>
      </c>
      <c r="L276" t="s">
        <v>382</v>
      </c>
      <c r="M276">
        <v>2367026</v>
      </c>
      <c r="N276" t="s">
        <v>383</v>
      </c>
      <c r="P276" t="s">
        <v>384</v>
      </c>
      <c r="Q276" t="s">
        <v>155</v>
      </c>
      <c r="R276" t="s">
        <v>156</v>
      </c>
      <c r="S276" t="s">
        <v>157</v>
      </c>
      <c r="T276">
        <v>45102020</v>
      </c>
      <c r="W276">
        <v>1</v>
      </c>
      <c r="X276">
        <v>145338</v>
      </c>
      <c r="Y276">
        <v>61.45</v>
      </c>
      <c r="Z276">
        <v>0.83808249999999995</v>
      </c>
      <c r="AA276">
        <v>8931020</v>
      </c>
      <c r="AB276">
        <v>7484932</v>
      </c>
      <c r="AC276">
        <f t="shared" si="13"/>
        <v>7.3452364155639771E-3</v>
      </c>
      <c r="AD276" s="2">
        <v>0.73451999999999995</v>
      </c>
      <c r="AE276" s="2">
        <v>196207709.09999999</v>
      </c>
      <c r="AF276" s="3">
        <f t="shared" si="14"/>
        <v>490519272.75</v>
      </c>
      <c r="AG276" s="3" t="str">
        <f t="shared" si="15"/>
        <v>PASS</v>
      </c>
    </row>
    <row r="277" spans="1:33" hidden="1" x14ac:dyDescent="0.3">
      <c r="A277" s="1">
        <v>44277</v>
      </c>
      <c r="B277" s="1">
        <v>44253</v>
      </c>
      <c r="C277" t="s">
        <v>31</v>
      </c>
      <c r="D277" t="s">
        <v>32</v>
      </c>
      <c r="E277" t="s">
        <v>33</v>
      </c>
      <c r="F277" t="s">
        <v>34</v>
      </c>
      <c r="G277">
        <v>2877.19</v>
      </c>
      <c r="H277">
        <v>100</v>
      </c>
      <c r="I277">
        <v>1019018528</v>
      </c>
      <c r="J277">
        <v>354171</v>
      </c>
      <c r="L277" t="s">
        <v>353</v>
      </c>
      <c r="M277">
        <v>2077303</v>
      </c>
      <c r="N277" t="s">
        <v>354</v>
      </c>
      <c r="P277" t="s">
        <v>355</v>
      </c>
      <c r="Q277" t="s">
        <v>221</v>
      </c>
      <c r="R277" t="s">
        <v>222</v>
      </c>
      <c r="S277" t="s">
        <v>223</v>
      </c>
      <c r="T277">
        <v>30101010</v>
      </c>
      <c r="W277">
        <v>1</v>
      </c>
      <c r="X277">
        <v>125684</v>
      </c>
      <c r="Y277">
        <v>87.8</v>
      </c>
      <c r="Z277">
        <v>0.66894109999999996</v>
      </c>
      <c r="AA277">
        <v>11035055</v>
      </c>
      <c r="AB277">
        <v>7381802</v>
      </c>
      <c r="AC277">
        <f t="shared" si="13"/>
        <v>7.2440311899804825E-3</v>
      </c>
      <c r="AD277" s="2">
        <v>0.72440000000000004</v>
      </c>
      <c r="AE277" s="2">
        <v>68300155.620000005</v>
      </c>
      <c r="AF277" s="3">
        <f t="shared" si="14"/>
        <v>170750389.05000001</v>
      </c>
      <c r="AG277" s="3" t="str">
        <f t="shared" si="15"/>
        <v>PASS</v>
      </c>
    </row>
    <row r="278" spans="1:33" hidden="1" x14ac:dyDescent="0.3">
      <c r="A278" s="1">
        <v>44277</v>
      </c>
      <c r="B278" s="1">
        <v>44253</v>
      </c>
      <c r="C278" t="s">
        <v>31</v>
      </c>
      <c r="D278" t="s">
        <v>32</v>
      </c>
      <c r="E278" t="s">
        <v>33</v>
      </c>
      <c r="F278" t="s">
        <v>34</v>
      </c>
      <c r="G278">
        <v>2877.19</v>
      </c>
      <c r="H278">
        <v>100</v>
      </c>
      <c r="I278">
        <v>1019018528</v>
      </c>
      <c r="J278">
        <v>354171</v>
      </c>
      <c r="K278" t="s">
        <v>437</v>
      </c>
      <c r="L278" t="s">
        <v>438</v>
      </c>
      <c r="M278">
        <v>2707677</v>
      </c>
      <c r="N278" t="s">
        <v>439</v>
      </c>
      <c r="P278" t="s">
        <v>440</v>
      </c>
      <c r="Q278" t="s">
        <v>155</v>
      </c>
      <c r="R278" t="s">
        <v>156</v>
      </c>
      <c r="S278" t="s">
        <v>157</v>
      </c>
      <c r="T278">
        <v>65101015</v>
      </c>
      <c r="W278">
        <v>1</v>
      </c>
      <c r="X278">
        <v>152055</v>
      </c>
      <c r="Y278">
        <v>57.88</v>
      </c>
      <c r="Z278">
        <v>0.83808249999999995</v>
      </c>
      <c r="AA278">
        <v>8800943</v>
      </c>
      <c r="AB278">
        <v>7375917</v>
      </c>
      <c r="AC278">
        <f t="shared" si="13"/>
        <v>7.2382560251151784E-3</v>
      </c>
      <c r="AD278" s="2">
        <v>0.72382999999999997</v>
      </c>
      <c r="AE278" s="2">
        <v>103854908.09999999</v>
      </c>
      <c r="AF278" s="3">
        <f t="shared" si="14"/>
        <v>259637270.25</v>
      </c>
      <c r="AG278" s="3" t="str">
        <f t="shared" si="15"/>
        <v>PASS</v>
      </c>
    </row>
    <row r="279" spans="1:33" hidden="1" x14ac:dyDescent="0.3">
      <c r="A279" s="1">
        <v>44277</v>
      </c>
      <c r="B279" s="1">
        <v>44253</v>
      </c>
      <c r="C279" t="s">
        <v>31</v>
      </c>
      <c r="D279" t="s">
        <v>32</v>
      </c>
      <c r="E279" t="s">
        <v>33</v>
      </c>
      <c r="F279" t="s">
        <v>34</v>
      </c>
      <c r="G279">
        <v>2877.19</v>
      </c>
      <c r="H279">
        <v>100</v>
      </c>
      <c r="I279">
        <v>1019018528</v>
      </c>
      <c r="J279">
        <v>354171</v>
      </c>
      <c r="K279">
        <v>464327</v>
      </c>
      <c r="L279" t="s">
        <v>651</v>
      </c>
      <c r="M279" t="s">
        <v>652</v>
      </c>
      <c r="N279" t="s">
        <v>653</v>
      </c>
      <c r="P279" t="s">
        <v>654</v>
      </c>
      <c r="Q279" t="s">
        <v>246</v>
      </c>
      <c r="R279" t="s">
        <v>34</v>
      </c>
      <c r="S279" t="s">
        <v>247</v>
      </c>
      <c r="T279">
        <v>40101015</v>
      </c>
      <c r="W279">
        <v>1</v>
      </c>
      <c r="X279">
        <v>248351</v>
      </c>
      <c r="Y279">
        <v>29.69</v>
      </c>
      <c r="Z279">
        <v>1</v>
      </c>
      <c r="AA279">
        <v>7373541</v>
      </c>
      <c r="AB279">
        <v>7373541</v>
      </c>
      <c r="AC279">
        <f t="shared" si="13"/>
        <v>7.2359243697676908E-3</v>
      </c>
      <c r="AD279" s="2">
        <v>0.72358999999999996</v>
      </c>
      <c r="AE279" s="2">
        <v>16923011.489999998</v>
      </c>
      <c r="AF279" s="3">
        <f t="shared" si="14"/>
        <v>42307528.724999994</v>
      </c>
      <c r="AG279" s="3" t="str">
        <f t="shared" si="15"/>
        <v>PASS</v>
      </c>
    </row>
    <row r="280" spans="1:33" hidden="1" x14ac:dyDescent="0.3">
      <c r="A280" s="1">
        <v>44277</v>
      </c>
      <c r="B280" s="1">
        <v>44253</v>
      </c>
      <c r="C280" t="s">
        <v>31</v>
      </c>
      <c r="D280" t="s">
        <v>32</v>
      </c>
      <c r="E280" t="s">
        <v>33</v>
      </c>
      <c r="F280" t="s">
        <v>34</v>
      </c>
      <c r="G280">
        <v>2877.19</v>
      </c>
      <c r="H280">
        <v>100</v>
      </c>
      <c r="I280">
        <v>1019018528</v>
      </c>
      <c r="J280">
        <v>354171</v>
      </c>
      <c r="K280" t="s">
        <v>373</v>
      </c>
      <c r="L280" t="s">
        <v>374</v>
      </c>
      <c r="M280">
        <v>2803014</v>
      </c>
      <c r="N280" t="s">
        <v>375</v>
      </c>
      <c r="P280" t="s">
        <v>376</v>
      </c>
      <c r="Q280" t="s">
        <v>155</v>
      </c>
      <c r="R280" t="s">
        <v>156</v>
      </c>
      <c r="S280" t="s">
        <v>253</v>
      </c>
      <c r="T280">
        <v>30301010</v>
      </c>
      <c r="W280">
        <v>1</v>
      </c>
      <c r="X280">
        <v>147616</v>
      </c>
      <c r="Y280">
        <v>59.57</v>
      </c>
      <c r="Z280">
        <v>0.83808249999999995</v>
      </c>
      <c r="AA280">
        <v>8793485</v>
      </c>
      <c r="AB280">
        <v>7369666</v>
      </c>
      <c r="AC280">
        <f t="shared" si="13"/>
        <v>7.232121691118064E-3</v>
      </c>
      <c r="AD280" s="2">
        <v>0.72321000000000002</v>
      </c>
      <c r="AE280" s="2">
        <v>67030452.539999999</v>
      </c>
      <c r="AF280" s="3">
        <f t="shared" si="14"/>
        <v>167576131.34999999</v>
      </c>
      <c r="AG280" s="3" t="str">
        <f t="shared" si="15"/>
        <v>PASS</v>
      </c>
    </row>
    <row r="281" spans="1:33" hidden="1" x14ac:dyDescent="0.3">
      <c r="A281" s="1">
        <v>44277</v>
      </c>
      <c r="B281" s="1">
        <v>44253</v>
      </c>
      <c r="C281" t="s">
        <v>31</v>
      </c>
      <c r="D281" t="s">
        <v>32</v>
      </c>
      <c r="E281" t="s">
        <v>33</v>
      </c>
      <c r="F281" t="s">
        <v>34</v>
      </c>
      <c r="G281">
        <v>2877.19</v>
      </c>
      <c r="H281">
        <v>100</v>
      </c>
      <c r="I281">
        <v>1019018528</v>
      </c>
      <c r="J281">
        <v>354171</v>
      </c>
      <c r="K281">
        <v>256612</v>
      </c>
      <c r="L281" t="s">
        <v>362</v>
      </c>
      <c r="M281">
        <v>2566124</v>
      </c>
      <c r="N281" t="s">
        <v>363</v>
      </c>
      <c r="P281" t="s">
        <v>364</v>
      </c>
      <c r="Q281" t="s">
        <v>221</v>
      </c>
      <c r="R281" t="s">
        <v>222</v>
      </c>
      <c r="S281" t="s">
        <v>223</v>
      </c>
      <c r="T281">
        <v>30301010</v>
      </c>
      <c r="W281">
        <v>1</v>
      </c>
      <c r="X281">
        <v>170657</v>
      </c>
      <c r="Y281">
        <v>64.39</v>
      </c>
      <c r="Z281">
        <v>0.66894109999999996</v>
      </c>
      <c r="AA281">
        <v>10988604</v>
      </c>
      <c r="AB281">
        <v>7350729</v>
      </c>
      <c r="AC281">
        <f t="shared" si="13"/>
        <v>7.2135381232243893E-3</v>
      </c>
      <c r="AD281" s="2">
        <v>0.72135000000000005</v>
      </c>
      <c r="AE281" s="2">
        <v>81159532.280000001</v>
      </c>
      <c r="AF281" s="3">
        <f t="shared" si="14"/>
        <v>202898830.69999999</v>
      </c>
      <c r="AG281" s="3" t="str">
        <f t="shared" si="15"/>
        <v>PASS</v>
      </c>
    </row>
    <row r="282" spans="1:33" hidden="1" x14ac:dyDescent="0.3">
      <c r="A282" s="1">
        <v>44277</v>
      </c>
      <c r="B282" s="1">
        <v>44253</v>
      </c>
      <c r="C282" t="s">
        <v>31</v>
      </c>
      <c r="D282" t="s">
        <v>32</v>
      </c>
      <c r="E282" t="s">
        <v>33</v>
      </c>
      <c r="F282" t="s">
        <v>34</v>
      </c>
      <c r="G282">
        <v>2877.19</v>
      </c>
      <c r="H282">
        <v>100</v>
      </c>
      <c r="I282">
        <v>1019018528</v>
      </c>
      <c r="J282">
        <v>354171</v>
      </c>
      <c r="K282" t="s">
        <v>655</v>
      </c>
      <c r="L282" t="s">
        <v>656</v>
      </c>
      <c r="M282">
        <v>2138158</v>
      </c>
      <c r="N282" t="s">
        <v>657</v>
      </c>
      <c r="P282" t="s">
        <v>658</v>
      </c>
      <c r="Q282" t="s">
        <v>155</v>
      </c>
      <c r="R282" t="s">
        <v>156</v>
      </c>
      <c r="S282" t="s">
        <v>157</v>
      </c>
      <c r="T282">
        <v>65102000</v>
      </c>
      <c r="W282">
        <v>1</v>
      </c>
      <c r="X282">
        <v>68103</v>
      </c>
      <c r="Y282">
        <v>128.1</v>
      </c>
      <c r="Z282">
        <v>0.83808249999999995</v>
      </c>
      <c r="AA282">
        <v>8723994</v>
      </c>
      <c r="AB282">
        <v>7311427</v>
      </c>
      <c r="AC282">
        <f t="shared" si="13"/>
        <v>7.1749696390211266E-3</v>
      </c>
      <c r="AD282" s="2">
        <v>0.71750000000000003</v>
      </c>
      <c r="AE282" s="2">
        <v>171715823.80000001</v>
      </c>
      <c r="AF282" s="3">
        <f t="shared" si="14"/>
        <v>429289559.5</v>
      </c>
      <c r="AG282" s="3" t="str">
        <f t="shared" si="15"/>
        <v>PASS</v>
      </c>
    </row>
    <row r="283" spans="1:33" hidden="1" x14ac:dyDescent="0.3">
      <c r="A283" s="1">
        <v>44277</v>
      </c>
      <c r="B283" s="1">
        <v>44253</v>
      </c>
      <c r="C283" t="s">
        <v>31</v>
      </c>
      <c r="D283" t="s">
        <v>32</v>
      </c>
      <c r="E283" t="s">
        <v>33</v>
      </c>
      <c r="F283" t="s">
        <v>34</v>
      </c>
      <c r="G283">
        <v>2877.19</v>
      </c>
      <c r="H283">
        <v>100</v>
      </c>
      <c r="I283">
        <v>1019018528</v>
      </c>
      <c r="J283">
        <v>354171</v>
      </c>
      <c r="K283" t="s">
        <v>659</v>
      </c>
      <c r="L283" t="s">
        <v>660</v>
      </c>
      <c r="M283">
        <v>2445966</v>
      </c>
      <c r="N283" t="s">
        <v>661</v>
      </c>
      <c r="P283" t="s">
        <v>662</v>
      </c>
      <c r="Q283" t="s">
        <v>155</v>
      </c>
      <c r="R283" t="s">
        <v>156</v>
      </c>
      <c r="S283" t="s">
        <v>253</v>
      </c>
      <c r="T283">
        <v>30101010</v>
      </c>
      <c r="W283">
        <v>1</v>
      </c>
      <c r="X283">
        <v>546003</v>
      </c>
      <c r="Y283">
        <v>15.74</v>
      </c>
      <c r="Z283">
        <v>0.83808249999999995</v>
      </c>
      <c r="AA283">
        <v>8594087</v>
      </c>
      <c r="AB283">
        <v>7202554</v>
      </c>
      <c r="AC283">
        <f t="shared" si="13"/>
        <v>7.068128598344779E-3</v>
      </c>
      <c r="AD283" s="2">
        <v>0.70681000000000005</v>
      </c>
      <c r="AE283" s="2">
        <v>141836738.19999999</v>
      </c>
      <c r="AF283" s="3">
        <f t="shared" si="14"/>
        <v>354591845.5</v>
      </c>
      <c r="AG283" s="3" t="str">
        <f t="shared" si="15"/>
        <v>PASS</v>
      </c>
    </row>
    <row r="284" spans="1:33" hidden="1" x14ac:dyDescent="0.3">
      <c r="A284" s="1">
        <v>44277</v>
      </c>
      <c r="B284" s="1">
        <v>44253</v>
      </c>
      <c r="C284" t="s">
        <v>31</v>
      </c>
      <c r="D284" t="s">
        <v>32</v>
      </c>
      <c r="E284" t="s">
        <v>33</v>
      </c>
      <c r="F284" t="s">
        <v>34</v>
      </c>
      <c r="G284">
        <v>2877.19</v>
      </c>
      <c r="H284">
        <v>100</v>
      </c>
      <c r="I284">
        <v>1019018528</v>
      </c>
      <c r="J284">
        <v>354171</v>
      </c>
      <c r="K284" t="s">
        <v>441</v>
      </c>
      <c r="L284" t="s">
        <v>442</v>
      </c>
      <c r="M284">
        <v>2280220</v>
      </c>
      <c r="N284" t="s">
        <v>443</v>
      </c>
      <c r="P284" t="s">
        <v>444</v>
      </c>
      <c r="Q284" t="s">
        <v>155</v>
      </c>
      <c r="R284" t="s">
        <v>156</v>
      </c>
      <c r="S284" t="s">
        <v>157</v>
      </c>
      <c r="T284">
        <v>65101015</v>
      </c>
      <c r="W284">
        <v>1</v>
      </c>
      <c r="X284">
        <v>66712</v>
      </c>
      <c r="Y284">
        <v>127.66</v>
      </c>
      <c r="Z284">
        <v>0.83808249999999995</v>
      </c>
      <c r="AA284">
        <v>8516454</v>
      </c>
      <c r="AB284">
        <v>7137491</v>
      </c>
      <c r="AC284">
        <f t="shared" si="13"/>
        <v>7.0042799064787952E-3</v>
      </c>
      <c r="AD284" s="2">
        <v>0.70043</v>
      </c>
      <c r="AE284" s="2">
        <v>99891552.040000007</v>
      </c>
      <c r="AF284" s="3">
        <f t="shared" si="14"/>
        <v>249728880.10000002</v>
      </c>
      <c r="AG284" s="3" t="str">
        <f t="shared" si="15"/>
        <v>PASS</v>
      </c>
    </row>
    <row r="285" spans="1:33" hidden="1" x14ac:dyDescent="0.3">
      <c r="A285" s="1">
        <v>44277</v>
      </c>
      <c r="B285" s="1">
        <v>44253</v>
      </c>
      <c r="C285" t="s">
        <v>31</v>
      </c>
      <c r="D285" t="s">
        <v>32</v>
      </c>
      <c r="E285" t="s">
        <v>33</v>
      </c>
      <c r="F285" t="s">
        <v>34</v>
      </c>
      <c r="G285">
        <v>2877.19</v>
      </c>
      <c r="H285">
        <v>100</v>
      </c>
      <c r="I285">
        <v>1019018528</v>
      </c>
      <c r="J285">
        <v>354171</v>
      </c>
      <c r="K285" t="s">
        <v>248</v>
      </c>
      <c r="L285" t="s">
        <v>249</v>
      </c>
      <c r="M285" t="s">
        <v>250</v>
      </c>
      <c r="N285" t="s">
        <v>251</v>
      </c>
      <c r="P285" t="s">
        <v>252</v>
      </c>
      <c r="Q285" t="s">
        <v>155</v>
      </c>
      <c r="R285" t="s">
        <v>156</v>
      </c>
      <c r="S285" t="s">
        <v>253</v>
      </c>
      <c r="T285">
        <v>10102030</v>
      </c>
      <c r="W285">
        <v>1</v>
      </c>
      <c r="X285">
        <v>107929</v>
      </c>
      <c r="Y285">
        <v>75.94</v>
      </c>
      <c r="Z285">
        <v>0.83808249999999995</v>
      </c>
      <c r="AA285">
        <v>8196128</v>
      </c>
      <c r="AB285">
        <v>6869032</v>
      </c>
      <c r="AC285">
        <f t="shared" si="13"/>
        <v>6.7408313109690579E-3</v>
      </c>
      <c r="AD285" s="2">
        <v>0.67408000000000001</v>
      </c>
      <c r="AE285" s="2">
        <v>186637089</v>
      </c>
      <c r="AF285" s="3">
        <f t="shared" si="14"/>
        <v>466592722.5</v>
      </c>
      <c r="AG285" s="3" t="str">
        <f t="shared" si="15"/>
        <v>PASS</v>
      </c>
    </row>
    <row r="286" spans="1:33" hidden="1" x14ac:dyDescent="0.3">
      <c r="A286" s="1">
        <v>44277</v>
      </c>
      <c r="B286" s="1">
        <v>44253</v>
      </c>
      <c r="C286" t="s">
        <v>31</v>
      </c>
      <c r="D286" t="s">
        <v>32</v>
      </c>
      <c r="E286" t="s">
        <v>33</v>
      </c>
      <c r="F286" t="s">
        <v>34</v>
      </c>
      <c r="G286">
        <v>2877.19</v>
      </c>
      <c r="H286">
        <v>100</v>
      </c>
      <c r="I286">
        <v>1019018528</v>
      </c>
      <c r="J286">
        <v>354171</v>
      </c>
      <c r="K286" t="s">
        <v>663</v>
      </c>
      <c r="L286" t="s">
        <v>664</v>
      </c>
      <c r="M286" t="s">
        <v>665</v>
      </c>
      <c r="N286" t="s">
        <v>666</v>
      </c>
      <c r="P286" t="s">
        <v>667</v>
      </c>
      <c r="Q286" t="s">
        <v>155</v>
      </c>
      <c r="R286" t="s">
        <v>156</v>
      </c>
      <c r="S286" t="s">
        <v>157</v>
      </c>
      <c r="T286">
        <v>30302025</v>
      </c>
      <c r="W286">
        <v>1</v>
      </c>
      <c r="X286">
        <v>209024</v>
      </c>
      <c r="Y286">
        <v>39.03</v>
      </c>
      <c r="Z286">
        <v>0.83808249999999995</v>
      </c>
      <c r="AA286">
        <v>8158207</v>
      </c>
      <c r="AB286">
        <v>6837250</v>
      </c>
      <c r="AC286">
        <f t="shared" si="13"/>
        <v>6.709642476687136E-3</v>
      </c>
      <c r="AD286" s="2">
        <v>0.67096</v>
      </c>
      <c r="AE286" s="2">
        <v>61940789.549999997</v>
      </c>
      <c r="AF286" s="3">
        <f t="shared" si="14"/>
        <v>154851973.875</v>
      </c>
      <c r="AG286" s="3" t="str">
        <f t="shared" si="15"/>
        <v>PASS</v>
      </c>
    </row>
    <row r="287" spans="1:33" hidden="1" x14ac:dyDescent="0.3">
      <c r="A287" s="1">
        <v>44277</v>
      </c>
      <c r="B287" s="1">
        <v>44253</v>
      </c>
      <c r="C287" t="s">
        <v>31</v>
      </c>
      <c r="D287" t="s">
        <v>32</v>
      </c>
      <c r="E287" t="s">
        <v>33</v>
      </c>
      <c r="F287" t="s">
        <v>34</v>
      </c>
      <c r="G287">
        <v>2877.19</v>
      </c>
      <c r="H287">
        <v>100</v>
      </c>
      <c r="I287">
        <v>1019018528</v>
      </c>
      <c r="J287">
        <v>354171</v>
      </c>
      <c r="K287" t="s">
        <v>511</v>
      </c>
      <c r="L287" t="s">
        <v>512</v>
      </c>
      <c r="M287" t="s">
        <v>513</v>
      </c>
      <c r="N287" t="s">
        <v>514</v>
      </c>
      <c r="P287" t="s">
        <v>515</v>
      </c>
      <c r="Q287" t="s">
        <v>155</v>
      </c>
      <c r="R287" t="s">
        <v>156</v>
      </c>
      <c r="S287" t="s">
        <v>157</v>
      </c>
      <c r="T287">
        <v>30101010</v>
      </c>
      <c r="W287">
        <v>1</v>
      </c>
      <c r="X287">
        <v>183315</v>
      </c>
      <c r="Y287">
        <v>43.44</v>
      </c>
      <c r="Z287">
        <v>0.83808249999999995</v>
      </c>
      <c r="AA287">
        <v>7963204</v>
      </c>
      <c r="AB287">
        <v>6673822</v>
      </c>
      <c r="AC287">
        <f t="shared" si="13"/>
        <v>6.5492646273061679E-3</v>
      </c>
      <c r="AD287" s="2">
        <v>0.65493000000000001</v>
      </c>
      <c r="AE287" s="2">
        <v>121711670.7</v>
      </c>
      <c r="AF287" s="3">
        <f t="shared" si="14"/>
        <v>304279176.75</v>
      </c>
      <c r="AG287" s="3" t="str">
        <f t="shared" si="15"/>
        <v>PASS</v>
      </c>
    </row>
    <row r="288" spans="1:33" hidden="1" x14ac:dyDescent="0.3">
      <c r="A288" s="1">
        <v>44277</v>
      </c>
      <c r="B288" s="1">
        <v>44253</v>
      </c>
      <c r="C288" t="s">
        <v>31</v>
      </c>
      <c r="D288" t="s">
        <v>32</v>
      </c>
      <c r="E288" t="s">
        <v>33</v>
      </c>
      <c r="F288" t="s">
        <v>34</v>
      </c>
      <c r="G288">
        <v>2877.19</v>
      </c>
      <c r="H288">
        <v>100</v>
      </c>
      <c r="I288">
        <v>1019018528</v>
      </c>
      <c r="J288">
        <v>354171</v>
      </c>
      <c r="K288">
        <v>662460</v>
      </c>
      <c r="L288" t="s">
        <v>41</v>
      </c>
      <c r="M288">
        <v>6624608</v>
      </c>
      <c r="N288" t="s">
        <v>42</v>
      </c>
      <c r="P288" t="s">
        <v>43</v>
      </c>
      <c r="Q288" t="s">
        <v>44</v>
      </c>
      <c r="R288" t="s">
        <v>45</v>
      </c>
      <c r="S288" t="s">
        <v>46</v>
      </c>
      <c r="T288">
        <v>30101010</v>
      </c>
      <c r="W288">
        <v>1</v>
      </c>
      <c r="X288">
        <v>390610</v>
      </c>
      <c r="Y288">
        <v>26.12</v>
      </c>
      <c r="Z288">
        <v>0.64939290000000005</v>
      </c>
      <c r="AA288">
        <v>10202733</v>
      </c>
      <c r="AB288">
        <v>6625582</v>
      </c>
      <c r="AC288">
        <f t="shared" si="13"/>
        <v>6.5019249581299079E-3</v>
      </c>
      <c r="AD288" s="2">
        <v>0.65019000000000005</v>
      </c>
      <c r="AE288" s="2">
        <v>84816263.659999996</v>
      </c>
      <c r="AF288" s="3">
        <f t="shared" si="14"/>
        <v>212040659.14999998</v>
      </c>
      <c r="AG288" s="3" t="str">
        <f t="shared" si="15"/>
        <v>PASS</v>
      </c>
    </row>
    <row r="289" spans="1:33" hidden="1" x14ac:dyDescent="0.3">
      <c r="A289" s="1">
        <v>44277</v>
      </c>
      <c r="B289" s="1">
        <v>44253</v>
      </c>
      <c r="C289" t="s">
        <v>31</v>
      </c>
      <c r="D289" t="s">
        <v>32</v>
      </c>
      <c r="E289" t="s">
        <v>33</v>
      </c>
      <c r="F289" t="s">
        <v>34</v>
      </c>
      <c r="G289">
        <v>2877.19</v>
      </c>
      <c r="H289">
        <v>100</v>
      </c>
      <c r="I289">
        <v>1019018528</v>
      </c>
      <c r="J289">
        <v>354171</v>
      </c>
      <c r="K289" t="s">
        <v>668</v>
      </c>
      <c r="L289" t="s">
        <v>669</v>
      </c>
      <c r="M289">
        <v>2490911</v>
      </c>
      <c r="N289" t="s">
        <v>670</v>
      </c>
      <c r="P289" t="s">
        <v>671</v>
      </c>
      <c r="Q289" t="s">
        <v>155</v>
      </c>
      <c r="R289" t="s">
        <v>156</v>
      </c>
      <c r="S289" t="s">
        <v>157</v>
      </c>
      <c r="T289">
        <v>30101010</v>
      </c>
      <c r="W289">
        <v>1</v>
      </c>
      <c r="X289">
        <v>396716</v>
      </c>
      <c r="Y289">
        <v>19.920000000000002</v>
      </c>
      <c r="Z289">
        <v>0.83808249999999995</v>
      </c>
      <c r="AA289">
        <v>7902583</v>
      </c>
      <c r="AB289">
        <v>6623016</v>
      </c>
      <c r="AC289">
        <f t="shared" si="13"/>
        <v>6.499406848861535E-3</v>
      </c>
      <c r="AD289" s="2">
        <v>0.64993999999999996</v>
      </c>
      <c r="AE289" s="2">
        <v>118662857.3</v>
      </c>
      <c r="AF289" s="3">
        <f t="shared" si="14"/>
        <v>296657143.25</v>
      </c>
      <c r="AG289" s="3" t="str">
        <f t="shared" si="15"/>
        <v>PASS</v>
      </c>
    </row>
    <row r="290" spans="1:33" hidden="1" x14ac:dyDescent="0.3">
      <c r="A290" s="1">
        <v>44277</v>
      </c>
      <c r="B290" s="1">
        <v>44253</v>
      </c>
      <c r="C290" t="s">
        <v>31</v>
      </c>
      <c r="D290" t="s">
        <v>32</v>
      </c>
      <c r="E290" t="s">
        <v>33</v>
      </c>
      <c r="F290" t="s">
        <v>34</v>
      </c>
      <c r="G290">
        <v>2877.19</v>
      </c>
      <c r="H290">
        <v>100</v>
      </c>
      <c r="I290">
        <v>1019018528</v>
      </c>
      <c r="J290">
        <v>354171</v>
      </c>
      <c r="K290" t="s">
        <v>672</v>
      </c>
      <c r="L290" t="s">
        <v>673</v>
      </c>
      <c r="M290">
        <v>2736035</v>
      </c>
      <c r="N290" t="s">
        <v>674</v>
      </c>
      <c r="P290" t="s">
        <v>675</v>
      </c>
      <c r="Q290" t="s">
        <v>155</v>
      </c>
      <c r="R290" t="s">
        <v>156</v>
      </c>
      <c r="S290" t="s">
        <v>157</v>
      </c>
      <c r="T290">
        <v>30101010</v>
      </c>
      <c r="W290">
        <v>1</v>
      </c>
      <c r="X290">
        <v>143481</v>
      </c>
      <c r="Y290">
        <v>54.24</v>
      </c>
      <c r="Z290">
        <v>0.83808249999999995</v>
      </c>
      <c r="AA290">
        <v>7782409</v>
      </c>
      <c r="AB290">
        <v>6522301</v>
      </c>
      <c r="AC290">
        <f t="shared" si="13"/>
        <v>6.4005715507461309E-3</v>
      </c>
      <c r="AD290" s="2">
        <v>0.64005999999999996</v>
      </c>
      <c r="AE290" s="2">
        <v>273254456</v>
      </c>
      <c r="AF290" s="3">
        <f t="shared" si="14"/>
        <v>683136140</v>
      </c>
      <c r="AG290" s="3" t="str">
        <f t="shared" si="15"/>
        <v>PASS</v>
      </c>
    </row>
    <row r="291" spans="1:33" hidden="1" x14ac:dyDescent="0.3">
      <c r="A291" s="1">
        <v>44277</v>
      </c>
      <c r="B291" s="1">
        <v>44253</v>
      </c>
      <c r="C291" t="s">
        <v>31</v>
      </c>
      <c r="D291" t="s">
        <v>32</v>
      </c>
      <c r="E291" t="s">
        <v>33</v>
      </c>
      <c r="F291" t="s">
        <v>34</v>
      </c>
      <c r="G291">
        <v>2877.19</v>
      </c>
      <c r="H291">
        <v>100</v>
      </c>
      <c r="I291">
        <v>1019018528</v>
      </c>
      <c r="J291">
        <v>354171</v>
      </c>
      <c r="K291" t="s">
        <v>676</v>
      </c>
      <c r="L291" t="s">
        <v>677</v>
      </c>
      <c r="M291">
        <v>2951452</v>
      </c>
      <c r="N291" t="s">
        <v>678</v>
      </c>
      <c r="P291" t="s">
        <v>679</v>
      </c>
      <c r="Q291" t="s">
        <v>155</v>
      </c>
      <c r="R291" t="s">
        <v>156</v>
      </c>
      <c r="S291" t="s">
        <v>157</v>
      </c>
      <c r="T291">
        <v>45102020</v>
      </c>
      <c r="W291">
        <v>1</v>
      </c>
      <c r="X291">
        <v>60896</v>
      </c>
      <c r="Y291">
        <v>127.25</v>
      </c>
      <c r="Z291">
        <v>0.83808249999999995</v>
      </c>
      <c r="AA291">
        <v>7749016</v>
      </c>
      <c r="AB291">
        <v>6494315</v>
      </c>
      <c r="AC291">
        <f t="shared" si="13"/>
        <v>6.3731078695362054E-3</v>
      </c>
      <c r="AD291" s="2">
        <v>0.63731000000000004</v>
      </c>
      <c r="AE291" s="2">
        <v>106719891.40000001</v>
      </c>
      <c r="AF291" s="3">
        <f t="shared" si="14"/>
        <v>266799728.5</v>
      </c>
      <c r="AG291" s="3" t="str">
        <f t="shared" si="15"/>
        <v>PASS</v>
      </c>
    </row>
    <row r="292" spans="1:33" hidden="1" x14ac:dyDescent="0.3">
      <c r="A292" s="1">
        <v>44277</v>
      </c>
      <c r="B292" s="1">
        <v>44253</v>
      </c>
      <c r="C292" t="s">
        <v>31</v>
      </c>
      <c r="D292" t="s">
        <v>32</v>
      </c>
      <c r="E292" t="s">
        <v>33</v>
      </c>
      <c r="F292" t="s">
        <v>34</v>
      </c>
      <c r="G292">
        <v>2877.19</v>
      </c>
      <c r="H292">
        <v>100</v>
      </c>
      <c r="I292">
        <v>1019018528</v>
      </c>
      <c r="J292">
        <v>354171</v>
      </c>
      <c r="K292" t="s">
        <v>680</v>
      </c>
      <c r="L292" t="s">
        <v>681</v>
      </c>
      <c r="M292">
        <v>2215460</v>
      </c>
      <c r="N292" t="s">
        <v>682</v>
      </c>
      <c r="P292" t="s">
        <v>683</v>
      </c>
      <c r="Q292" t="s">
        <v>155</v>
      </c>
      <c r="R292" t="s">
        <v>156</v>
      </c>
      <c r="S292" t="s">
        <v>157</v>
      </c>
      <c r="T292">
        <v>45102020</v>
      </c>
      <c r="W292">
        <v>1</v>
      </c>
      <c r="X292">
        <v>202351</v>
      </c>
      <c r="Y292">
        <v>38.270000000000003</v>
      </c>
      <c r="Z292">
        <v>0.83808249999999995</v>
      </c>
      <c r="AA292">
        <v>7743973</v>
      </c>
      <c r="AB292">
        <v>6490088</v>
      </c>
      <c r="AC292">
        <f t="shared" si="13"/>
        <v>6.3689597604647281E-3</v>
      </c>
      <c r="AD292" s="2">
        <v>0.63690000000000002</v>
      </c>
      <c r="AE292" s="2">
        <v>107395075.09999999</v>
      </c>
      <c r="AF292" s="3">
        <f t="shared" si="14"/>
        <v>268487687.75</v>
      </c>
      <c r="AG292" s="3" t="str">
        <f t="shared" si="15"/>
        <v>PASS</v>
      </c>
    </row>
    <row r="293" spans="1:33" hidden="1" x14ac:dyDescent="0.3">
      <c r="A293" s="1">
        <v>44277</v>
      </c>
      <c r="B293" s="1">
        <v>44253</v>
      </c>
      <c r="C293" t="s">
        <v>31</v>
      </c>
      <c r="D293" t="s">
        <v>32</v>
      </c>
      <c r="E293" t="s">
        <v>33</v>
      </c>
      <c r="F293" t="s">
        <v>34</v>
      </c>
      <c r="G293">
        <v>2877.19</v>
      </c>
      <c r="H293">
        <v>100</v>
      </c>
      <c r="I293">
        <v>1019018528</v>
      </c>
      <c r="J293">
        <v>354171</v>
      </c>
      <c r="K293">
        <v>405671</v>
      </c>
      <c r="L293" t="s">
        <v>227</v>
      </c>
      <c r="M293">
        <v>4056719</v>
      </c>
      <c r="N293" t="s">
        <v>228</v>
      </c>
      <c r="P293" t="s">
        <v>229</v>
      </c>
      <c r="Q293" t="s">
        <v>53</v>
      </c>
      <c r="R293" t="s">
        <v>34</v>
      </c>
      <c r="S293" t="s">
        <v>54</v>
      </c>
      <c r="T293">
        <v>30302010</v>
      </c>
      <c r="W293">
        <v>1</v>
      </c>
      <c r="X293">
        <v>386198</v>
      </c>
      <c r="Y293">
        <v>16.805</v>
      </c>
      <c r="Z293">
        <v>1</v>
      </c>
      <c r="AA293">
        <v>6490057</v>
      </c>
      <c r="AB293">
        <v>6490057</v>
      </c>
      <c r="AC293">
        <f t="shared" si="13"/>
        <v>6.3689293390355312E-3</v>
      </c>
      <c r="AD293" s="2">
        <v>0.63688999999999996</v>
      </c>
      <c r="AE293" s="2">
        <v>68068522.519999996</v>
      </c>
      <c r="AF293" s="3">
        <f t="shared" si="14"/>
        <v>170171306.29999998</v>
      </c>
      <c r="AG293" s="3" t="str">
        <f t="shared" si="15"/>
        <v>PASS</v>
      </c>
    </row>
    <row r="294" spans="1:33" hidden="1" x14ac:dyDescent="0.3">
      <c r="A294" s="1">
        <v>44277</v>
      </c>
      <c r="B294" s="1">
        <v>44253</v>
      </c>
      <c r="C294" t="s">
        <v>31</v>
      </c>
      <c r="D294" t="s">
        <v>32</v>
      </c>
      <c r="E294" t="s">
        <v>33</v>
      </c>
      <c r="F294" t="s">
        <v>34</v>
      </c>
      <c r="G294">
        <v>2877.19</v>
      </c>
      <c r="H294">
        <v>100</v>
      </c>
      <c r="I294">
        <v>1019018528</v>
      </c>
      <c r="J294">
        <v>354171</v>
      </c>
      <c r="K294" t="s">
        <v>684</v>
      </c>
      <c r="L294" t="s">
        <v>685</v>
      </c>
      <c r="M294">
        <v>2023607</v>
      </c>
      <c r="N294" t="s">
        <v>686</v>
      </c>
      <c r="P294" t="s">
        <v>687</v>
      </c>
      <c r="Q294" t="s">
        <v>155</v>
      </c>
      <c r="R294" t="s">
        <v>156</v>
      </c>
      <c r="S294" t="s">
        <v>253</v>
      </c>
      <c r="T294">
        <v>20103015</v>
      </c>
      <c r="W294">
        <v>1</v>
      </c>
      <c r="X294">
        <v>30846</v>
      </c>
      <c r="Y294">
        <v>249.69</v>
      </c>
      <c r="Z294">
        <v>0.83808249999999995</v>
      </c>
      <c r="AA294">
        <v>7701938</v>
      </c>
      <c r="AB294">
        <v>6454859</v>
      </c>
      <c r="AC294">
        <f t="shared" si="13"/>
        <v>6.3343882595233835E-3</v>
      </c>
      <c r="AD294" s="2">
        <v>0.63344</v>
      </c>
      <c r="AE294" s="2">
        <v>485871116</v>
      </c>
      <c r="AF294" s="3">
        <f t="shared" si="14"/>
        <v>1214677790</v>
      </c>
      <c r="AG294" s="3" t="str">
        <f t="shared" si="15"/>
        <v>PASS</v>
      </c>
    </row>
    <row r="295" spans="1:33" hidden="1" x14ac:dyDescent="0.3">
      <c r="A295" s="1">
        <v>44277</v>
      </c>
      <c r="B295" s="1">
        <v>44253</v>
      </c>
      <c r="C295" t="s">
        <v>31</v>
      </c>
      <c r="D295" t="s">
        <v>32</v>
      </c>
      <c r="E295" t="s">
        <v>33</v>
      </c>
      <c r="F295" t="s">
        <v>34</v>
      </c>
      <c r="G295">
        <v>2877.19</v>
      </c>
      <c r="H295">
        <v>100</v>
      </c>
      <c r="I295">
        <v>1019018528</v>
      </c>
      <c r="J295">
        <v>354171</v>
      </c>
      <c r="K295" t="s">
        <v>688</v>
      </c>
      <c r="L295" t="s">
        <v>689</v>
      </c>
      <c r="M295">
        <v>2522096</v>
      </c>
      <c r="N295" t="s">
        <v>690</v>
      </c>
      <c r="P295" t="s">
        <v>691</v>
      </c>
      <c r="Q295" t="s">
        <v>155</v>
      </c>
      <c r="R295" t="s">
        <v>156</v>
      </c>
      <c r="S295" t="s">
        <v>157</v>
      </c>
      <c r="T295">
        <v>50201020</v>
      </c>
      <c r="W295">
        <v>1</v>
      </c>
      <c r="X295">
        <v>21118</v>
      </c>
      <c r="Y295">
        <v>357.66</v>
      </c>
      <c r="Z295">
        <v>0.83808249999999995</v>
      </c>
      <c r="AA295">
        <v>7553064</v>
      </c>
      <c r="AB295">
        <v>6330091</v>
      </c>
      <c r="AC295">
        <f t="shared" si="13"/>
        <v>6.2119488763603715E-3</v>
      </c>
      <c r="AD295" s="2">
        <v>0.62119000000000002</v>
      </c>
      <c r="AE295" s="2">
        <v>515868953</v>
      </c>
      <c r="AF295" s="3">
        <f t="shared" si="14"/>
        <v>1289672382.5</v>
      </c>
      <c r="AG295" s="3" t="str">
        <f t="shared" si="15"/>
        <v>PASS</v>
      </c>
    </row>
    <row r="296" spans="1:33" hidden="1" x14ac:dyDescent="0.3">
      <c r="A296" s="1">
        <v>44277</v>
      </c>
      <c r="B296" s="1">
        <v>44253</v>
      </c>
      <c r="C296" t="s">
        <v>31</v>
      </c>
      <c r="D296" t="s">
        <v>32</v>
      </c>
      <c r="E296" t="s">
        <v>33</v>
      </c>
      <c r="F296" t="s">
        <v>34</v>
      </c>
      <c r="G296">
        <v>2877.19</v>
      </c>
      <c r="H296">
        <v>100</v>
      </c>
      <c r="I296">
        <v>1019018528</v>
      </c>
      <c r="J296">
        <v>354171</v>
      </c>
      <c r="K296">
        <v>478511</v>
      </c>
      <c r="L296" t="s">
        <v>81</v>
      </c>
      <c r="M296" t="s">
        <v>82</v>
      </c>
      <c r="N296" t="s">
        <v>83</v>
      </c>
      <c r="P296" t="s">
        <v>84</v>
      </c>
      <c r="Q296" t="s">
        <v>85</v>
      </c>
      <c r="R296" t="s">
        <v>86</v>
      </c>
      <c r="S296" t="s">
        <v>87</v>
      </c>
      <c r="T296">
        <v>30202010</v>
      </c>
      <c r="W296">
        <v>1</v>
      </c>
      <c r="X296">
        <v>456346</v>
      </c>
      <c r="Y296">
        <v>14.82</v>
      </c>
      <c r="Z296">
        <v>0.90764699999999998</v>
      </c>
      <c r="AA296">
        <v>6763048</v>
      </c>
      <c r="AB296">
        <v>6138460</v>
      </c>
      <c r="AC296">
        <f t="shared" si="13"/>
        <v>6.0238943957650988E-3</v>
      </c>
      <c r="AD296" s="2">
        <v>0.60238999999999998</v>
      </c>
      <c r="AE296" s="2">
        <v>132620575.7</v>
      </c>
      <c r="AF296" s="3">
        <f t="shared" si="14"/>
        <v>331551439.25</v>
      </c>
      <c r="AG296" s="3" t="str">
        <f t="shared" si="15"/>
        <v>PASS</v>
      </c>
    </row>
    <row r="297" spans="1:33" hidden="1" x14ac:dyDescent="0.3">
      <c r="A297" s="1">
        <v>44277</v>
      </c>
      <c r="B297" s="1">
        <v>44253</v>
      </c>
      <c r="C297" t="s">
        <v>31</v>
      </c>
      <c r="D297" t="s">
        <v>32</v>
      </c>
      <c r="E297" t="s">
        <v>33</v>
      </c>
      <c r="F297" t="s">
        <v>34</v>
      </c>
      <c r="G297">
        <v>2877.19</v>
      </c>
      <c r="H297">
        <v>100</v>
      </c>
      <c r="I297">
        <v>1019018528</v>
      </c>
      <c r="J297">
        <v>354171</v>
      </c>
      <c r="K297" t="s">
        <v>692</v>
      </c>
      <c r="L297" t="s">
        <v>693</v>
      </c>
      <c r="M297">
        <v>2573209</v>
      </c>
      <c r="N297" t="s">
        <v>694</v>
      </c>
      <c r="P297" t="s">
        <v>695</v>
      </c>
      <c r="Q297" t="s">
        <v>155</v>
      </c>
      <c r="R297" t="s">
        <v>156</v>
      </c>
      <c r="S297" t="s">
        <v>157</v>
      </c>
      <c r="T297">
        <v>30301010</v>
      </c>
      <c r="W297">
        <v>1</v>
      </c>
      <c r="X297">
        <v>121272</v>
      </c>
      <c r="Y297">
        <v>60.11</v>
      </c>
      <c r="Z297">
        <v>0.83808249999999995</v>
      </c>
      <c r="AA297">
        <v>7289660</v>
      </c>
      <c r="AB297">
        <v>6109336</v>
      </c>
      <c r="AC297">
        <f t="shared" si="13"/>
        <v>5.9953139537027144E-3</v>
      </c>
      <c r="AD297" s="2">
        <v>0.59953000000000001</v>
      </c>
      <c r="AE297" s="2">
        <v>238138323.5</v>
      </c>
      <c r="AF297" s="3">
        <f t="shared" si="14"/>
        <v>595345808.75</v>
      </c>
      <c r="AG297" s="3" t="str">
        <f t="shared" si="15"/>
        <v>PASS</v>
      </c>
    </row>
    <row r="298" spans="1:33" hidden="1" x14ac:dyDescent="0.3">
      <c r="A298" s="1">
        <v>44277</v>
      </c>
      <c r="B298" s="1">
        <v>44253</v>
      </c>
      <c r="C298" t="s">
        <v>31</v>
      </c>
      <c r="D298" t="s">
        <v>32</v>
      </c>
      <c r="E298" t="s">
        <v>33</v>
      </c>
      <c r="F298" t="s">
        <v>34</v>
      </c>
      <c r="G298">
        <v>2877.19</v>
      </c>
      <c r="H298">
        <v>100</v>
      </c>
      <c r="I298">
        <v>1019018528</v>
      </c>
      <c r="J298">
        <v>354171</v>
      </c>
      <c r="K298">
        <v>461785</v>
      </c>
      <c r="L298" t="s">
        <v>188</v>
      </c>
      <c r="M298">
        <v>4617859</v>
      </c>
      <c r="N298" t="s">
        <v>189</v>
      </c>
      <c r="P298" t="s">
        <v>190</v>
      </c>
      <c r="Q298" t="s">
        <v>108</v>
      </c>
      <c r="R298" t="s">
        <v>34</v>
      </c>
      <c r="S298" t="s">
        <v>109</v>
      </c>
      <c r="T298">
        <v>50206040</v>
      </c>
      <c r="W298">
        <v>1</v>
      </c>
      <c r="X298">
        <v>131051</v>
      </c>
      <c r="Y298">
        <v>45.12</v>
      </c>
      <c r="Z298">
        <v>1</v>
      </c>
      <c r="AA298">
        <v>5913021</v>
      </c>
      <c r="AB298">
        <v>5913021</v>
      </c>
      <c r="AC298">
        <f t="shared" si="13"/>
        <v>5.8026628932894139E-3</v>
      </c>
      <c r="AD298" s="2">
        <v>0.58026999999999995</v>
      </c>
      <c r="AE298" s="2">
        <v>123672647.5</v>
      </c>
      <c r="AF298" s="3">
        <f t="shared" si="14"/>
        <v>309181618.75</v>
      </c>
      <c r="AG298" s="3" t="str">
        <f t="shared" si="15"/>
        <v>PASS</v>
      </c>
    </row>
    <row r="299" spans="1:33" hidden="1" x14ac:dyDescent="0.3">
      <c r="A299" s="1">
        <v>44277</v>
      </c>
      <c r="B299" s="1">
        <v>44253</v>
      </c>
      <c r="C299" t="s">
        <v>31</v>
      </c>
      <c r="D299" t="s">
        <v>32</v>
      </c>
      <c r="E299" t="s">
        <v>33</v>
      </c>
      <c r="F299" t="s">
        <v>34</v>
      </c>
      <c r="G299">
        <v>2877.19</v>
      </c>
      <c r="H299">
        <v>100</v>
      </c>
      <c r="I299">
        <v>1019018528</v>
      </c>
      <c r="J299">
        <v>354171</v>
      </c>
      <c r="K299" t="s">
        <v>696</v>
      </c>
      <c r="L299" t="s">
        <v>697</v>
      </c>
      <c r="M299" t="s">
        <v>698</v>
      </c>
      <c r="N299" t="s">
        <v>699</v>
      </c>
      <c r="P299" t="s">
        <v>700</v>
      </c>
      <c r="Q299" t="s">
        <v>155</v>
      </c>
      <c r="R299" t="s">
        <v>156</v>
      </c>
      <c r="S299" t="s">
        <v>157</v>
      </c>
      <c r="T299">
        <v>30101010</v>
      </c>
      <c r="W299">
        <v>1</v>
      </c>
      <c r="X299">
        <v>122209</v>
      </c>
      <c r="Y299">
        <v>57.47</v>
      </c>
      <c r="Z299">
        <v>0.83808249999999995</v>
      </c>
      <c r="AA299">
        <v>7023351</v>
      </c>
      <c r="AB299">
        <v>5886148</v>
      </c>
      <c r="AC299">
        <f t="shared" si="13"/>
        <v>5.7762914395213041E-3</v>
      </c>
      <c r="AD299" s="2">
        <v>0.57762999999999998</v>
      </c>
      <c r="AE299" s="2">
        <v>237540165</v>
      </c>
      <c r="AF299" s="3">
        <f t="shared" si="14"/>
        <v>593850412.5</v>
      </c>
      <c r="AG299" s="3" t="str">
        <f t="shared" si="15"/>
        <v>PASS</v>
      </c>
    </row>
    <row r="300" spans="1:33" hidden="1" x14ac:dyDescent="0.3">
      <c r="A300" s="1">
        <v>44277</v>
      </c>
      <c r="B300" s="1">
        <v>44253</v>
      </c>
      <c r="C300" t="s">
        <v>31</v>
      </c>
      <c r="D300" t="s">
        <v>32</v>
      </c>
      <c r="E300" t="s">
        <v>33</v>
      </c>
      <c r="F300" t="s">
        <v>34</v>
      </c>
      <c r="G300">
        <v>2877.19</v>
      </c>
      <c r="H300">
        <v>100</v>
      </c>
      <c r="I300">
        <v>1019018528</v>
      </c>
      <c r="J300">
        <v>354171</v>
      </c>
      <c r="K300" t="s">
        <v>701</v>
      </c>
      <c r="L300" t="s">
        <v>702</v>
      </c>
      <c r="M300">
        <v>2336747</v>
      </c>
      <c r="N300" t="s">
        <v>703</v>
      </c>
      <c r="P300" t="s">
        <v>704</v>
      </c>
      <c r="Q300" t="s">
        <v>155</v>
      </c>
      <c r="R300" t="s">
        <v>156</v>
      </c>
      <c r="S300" t="s">
        <v>253</v>
      </c>
      <c r="T300">
        <v>30101010</v>
      </c>
      <c r="W300">
        <v>1</v>
      </c>
      <c r="X300">
        <v>186600</v>
      </c>
      <c r="Y300">
        <v>37.22</v>
      </c>
      <c r="Z300">
        <v>0.83808249999999995</v>
      </c>
      <c r="AA300">
        <v>6945252</v>
      </c>
      <c r="AB300">
        <v>5820694</v>
      </c>
      <c r="AC300">
        <f t="shared" si="13"/>
        <v>5.7120590451128677E-3</v>
      </c>
      <c r="AD300" s="2">
        <v>0.57121</v>
      </c>
      <c r="AE300" s="2">
        <v>125384105.7</v>
      </c>
      <c r="AF300" s="3">
        <f t="shared" si="14"/>
        <v>313460264.25</v>
      </c>
      <c r="AG300" s="3" t="str">
        <f t="shared" si="15"/>
        <v>PASS</v>
      </c>
    </row>
    <row r="301" spans="1:33" hidden="1" x14ac:dyDescent="0.3">
      <c r="A301" s="1">
        <v>44277</v>
      </c>
      <c r="B301" s="1">
        <v>44253</v>
      </c>
      <c r="C301" t="s">
        <v>31</v>
      </c>
      <c r="D301" t="s">
        <v>32</v>
      </c>
      <c r="E301" t="s">
        <v>33</v>
      </c>
      <c r="F301" t="s">
        <v>34</v>
      </c>
      <c r="G301">
        <v>2877.19</v>
      </c>
      <c r="H301">
        <v>100</v>
      </c>
      <c r="I301">
        <v>1019018528</v>
      </c>
      <c r="J301">
        <v>354171</v>
      </c>
      <c r="K301" t="s">
        <v>424</v>
      </c>
      <c r="L301" t="s">
        <v>425</v>
      </c>
      <c r="M301" t="s">
        <v>426</v>
      </c>
      <c r="N301" t="s">
        <v>427</v>
      </c>
      <c r="P301" t="s">
        <v>428</v>
      </c>
      <c r="Q301" t="s">
        <v>155</v>
      </c>
      <c r="R301" t="s">
        <v>156</v>
      </c>
      <c r="S301" t="s">
        <v>157</v>
      </c>
      <c r="T301">
        <v>10102030</v>
      </c>
      <c r="W301">
        <v>1</v>
      </c>
      <c r="X301">
        <v>200927</v>
      </c>
      <c r="Y301">
        <v>30.47</v>
      </c>
      <c r="Z301">
        <v>0.83808249999999995</v>
      </c>
      <c r="AA301">
        <v>6122246</v>
      </c>
      <c r="AB301">
        <v>5130947</v>
      </c>
      <c r="AC301">
        <f t="shared" si="13"/>
        <v>5.0351851894885275E-3</v>
      </c>
      <c r="AD301" s="2">
        <v>0.50351999999999997</v>
      </c>
      <c r="AE301" s="2">
        <v>182911175.5</v>
      </c>
      <c r="AF301" s="3">
        <f t="shared" si="14"/>
        <v>457277938.75</v>
      </c>
      <c r="AG301" s="3" t="str">
        <f t="shared" si="15"/>
        <v>PASS</v>
      </c>
    </row>
    <row r="302" spans="1:33" hidden="1" x14ac:dyDescent="0.3">
      <c r="A302" s="1">
        <v>44641</v>
      </c>
      <c r="B302" s="1">
        <v>44620</v>
      </c>
      <c r="C302" t="s">
        <v>31</v>
      </c>
      <c r="D302" t="s">
        <v>32</v>
      </c>
      <c r="E302" t="s">
        <v>33</v>
      </c>
      <c r="F302" t="s">
        <v>34</v>
      </c>
      <c r="G302">
        <v>3108.88</v>
      </c>
      <c r="H302">
        <v>100</v>
      </c>
      <c r="I302">
        <v>1038807986</v>
      </c>
      <c r="J302">
        <v>334142</v>
      </c>
      <c r="K302">
        <v>608625</v>
      </c>
      <c r="L302" t="s">
        <v>116</v>
      </c>
      <c r="M302">
        <v>6086253</v>
      </c>
      <c r="N302" t="s">
        <v>117</v>
      </c>
      <c r="P302" t="s">
        <v>118</v>
      </c>
      <c r="Q302" t="s">
        <v>44</v>
      </c>
      <c r="R302" t="s">
        <v>45</v>
      </c>
      <c r="S302" t="s">
        <v>705</v>
      </c>
      <c r="T302">
        <v>55102010</v>
      </c>
      <c r="W302">
        <v>1</v>
      </c>
      <c r="X302">
        <v>3177784</v>
      </c>
      <c r="Y302">
        <v>18.71</v>
      </c>
      <c r="Z302">
        <v>0.67138889999999996</v>
      </c>
      <c r="AA302">
        <v>59456339</v>
      </c>
      <c r="AB302">
        <v>39918326</v>
      </c>
      <c r="AC302">
        <f t="shared" si="13"/>
        <v>3.8427049597210161E-2</v>
      </c>
      <c r="AD302" s="2">
        <v>3.8426999999999998</v>
      </c>
      <c r="AE302" s="2">
        <v>117810978.3</v>
      </c>
      <c r="AF302" s="3">
        <f t="shared" si="14"/>
        <v>294527445.75</v>
      </c>
      <c r="AG302" s="3" t="str">
        <f t="shared" si="15"/>
        <v>PASS</v>
      </c>
    </row>
    <row r="303" spans="1:33" hidden="1" x14ac:dyDescent="0.3">
      <c r="A303" s="1">
        <v>44641</v>
      </c>
      <c r="B303" s="1">
        <v>44620</v>
      </c>
      <c r="C303" t="s">
        <v>31</v>
      </c>
      <c r="D303" t="s">
        <v>32</v>
      </c>
      <c r="E303" t="s">
        <v>33</v>
      </c>
      <c r="F303" t="s">
        <v>34</v>
      </c>
      <c r="G303">
        <v>3108.88</v>
      </c>
      <c r="H303">
        <v>100</v>
      </c>
      <c r="I303">
        <v>1038807986</v>
      </c>
      <c r="J303">
        <v>334142</v>
      </c>
      <c r="K303">
        <v>71887</v>
      </c>
      <c r="L303" t="s">
        <v>706</v>
      </c>
      <c r="M303">
        <v>718875</v>
      </c>
      <c r="N303" t="s">
        <v>707</v>
      </c>
      <c r="P303" t="s">
        <v>708</v>
      </c>
      <c r="Q303" t="s">
        <v>38</v>
      </c>
      <c r="R303" t="s">
        <v>39</v>
      </c>
      <c r="S303" t="s">
        <v>709</v>
      </c>
      <c r="T303">
        <v>55102000</v>
      </c>
      <c r="W303">
        <v>1</v>
      </c>
      <c r="X303">
        <v>359346</v>
      </c>
      <c r="Y303">
        <v>58.04</v>
      </c>
      <c r="Z303">
        <v>1.1950289000000001</v>
      </c>
      <c r="AA303">
        <v>20856442</v>
      </c>
      <c r="AB303">
        <v>24924051</v>
      </c>
      <c r="AC303">
        <f t="shared" si="13"/>
        <v>2.399293356991963E-2</v>
      </c>
      <c r="AD303" s="2">
        <v>2.3992900000000001</v>
      </c>
      <c r="AE303" s="2">
        <v>196742029.40000001</v>
      </c>
      <c r="AF303" s="3">
        <f t="shared" si="14"/>
        <v>491855073.5</v>
      </c>
      <c r="AG303" s="3" t="str">
        <f t="shared" si="15"/>
        <v>PASS</v>
      </c>
    </row>
    <row r="304" spans="1:33" hidden="1" x14ac:dyDescent="0.3">
      <c r="A304" s="1">
        <v>44641</v>
      </c>
      <c r="B304" s="1">
        <v>44620</v>
      </c>
      <c r="C304" t="s">
        <v>31</v>
      </c>
      <c r="D304" t="s">
        <v>32</v>
      </c>
      <c r="E304" t="s">
        <v>33</v>
      </c>
      <c r="F304" t="s">
        <v>34</v>
      </c>
      <c r="G304">
        <v>3108.88</v>
      </c>
      <c r="H304">
        <v>100</v>
      </c>
      <c r="I304">
        <v>1038807986</v>
      </c>
      <c r="J304">
        <v>334142</v>
      </c>
      <c r="K304">
        <v>425305</v>
      </c>
      <c r="L304" t="s">
        <v>710</v>
      </c>
      <c r="M304">
        <v>4253059</v>
      </c>
      <c r="N304" t="s">
        <v>711</v>
      </c>
      <c r="P304" t="s">
        <v>712</v>
      </c>
      <c r="Q304" t="s">
        <v>476</v>
      </c>
      <c r="R304" t="s">
        <v>477</v>
      </c>
      <c r="S304" t="s">
        <v>713</v>
      </c>
      <c r="T304">
        <v>50206030</v>
      </c>
      <c r="W304">
        <v>1</v>
      </c>
      <c r="X304">
        <v>8119</v>
      </c>
      <c r="Y304">
        <v>22160</v>
      </c>
      <c r="Z304">
        <v>0.134405</v>
      </c>
      <c r="AA304">
        <v>179917040</v>
      </c>
      <c r="AB304">
        <v>24181750</v>
      </c>
      <c r="AC304">
        <f t="shared" si="13"/>
        <v>2.3278363591632996E-2</v>
      </c>
      <c r="AD304" s="2">
        <v>2.3278400000000001</v>
      </c>
      <c r="AE304" s="2">
        <v>16450376.82</v>
      </c>
      <c r="AF304" s="3">
        <f t="shared" si="14"/>
        <v>41125942.049999997</v>
      </c>
      <c r="AG304" s="3" t="str">
        <f t="shared" si="15"/>
        <v>PASS</v>
      </c>
    </row>
    <row r="305" spans="1:34" hidden="1" x14ac:dyDescent="0.3">
      <c r="A305" s="1">
        <v>44641</v>
      </c>
      <c r="B305" s="1">
        <v>44620</v>
      </c>
      <c r="C305" t="s">
        <v>31</v>
      </c>
      <c r="D305" t="s">
        <v>32</v>
      </c>
      <c r="E305" t="s">
        <v>33</v>
      </c>
      <c r="F305" t="s">
        <v>34</v>
      </c>
      <c r="G305">
        <v>3108.88</v>
      </c>
      <c r="H305">
        <v>100</v>
      </c>
      <c r="I305">
        <v>1038807986</v>
      </c>
      <c r="J305">
        <v>334142</v>
      </c>
      <c r="K305">
        <v>622010</v>
      </c>
      <c r="L305" t="s">
        <v>714</v>
      </c>
      <c r="M305">
        <v>6220103</v>
      </c>
      <c r="N305" t="s">
        <v>715</v>
      </c>
      <c r="P305" t="s">
        <v>716</v>
      </c>
      <c r="Q305" t="s">
        <v>44</v>
      </c>
      <c r="R305" t="s">
        <v>45</v>
      </c>
      <c r="S305" t="s">
        <v>705</v>
      </c>
      <c r="T305">
        <v>55102000</v>
      </c>
      <c r="W305">
        <v>1</v>
      </c>
      <c r="X305">
        <v>293784</v>
      </c>
      <c r="Y305">
        <v>110.44</v>
      </c>
      <c r="Z305">
        <v>0.67138889999999996</v>
      </c>
      <c r="AA305">
        <v>32445505</v>
      </c>
      <c r="AB305">
        <v>21783552</v>
      </c>
      <c r="AC305">
        <f t="shared" si="13"/>
        <v>2.0969757927910268E-2</v>
      </c>
      <c r="AD305" s="2">
        <v>2.0969799999999998</v>
      </c>
      <c r="AE305" s="2">
        <v>112786275.2</v>
      </c>
      <c r="AF305" s="3">
        <f t="shared" si="14"/>
        <v>281965688</v>
      </c>
      <c r="AG305" s="3" t="str">
        <f t="shared" si="15"/>
        <v>PASS</v>
      </c>
    </row>
    <row r="306" spans="1:34" hidden="1" x14ac:dyDescent="0.3">
      <c r="A306" s="1">
        <v>44641</v>
      </c>
      <c r="B306" s="1">
        <v>44620</v>
      </c>
      <c r="C306" t="s">
        <v>31</v>
      </c>
      <c r="D306" t="s">
        <v>32</v>
      </c>
      <c r="E306" t="s">
        <v>33</v>
      </c>
      <c r="F306" t="s">
        <v>34</v>
      </c>
      <c r="G306">
        <v>3108.88</v>
      </c>
      <c r="H306">
        <v>100</v>
      </c>
      <c r="I306">
        <v>1038807986</v>
      </c>
      <c r="J306">
        <v>334142</v>
      </c>
      <c r="K306">
        <v>659758</v>
      </c>
      <c r="L306" t="s">
        <v>717</v>
      </c>
      <c r="M306">
        <v>6597584</v>
      </c>
      <c r="N306" t="s">
        <v>718</v>
      </c>
      <c r="P306" t="s">
        <v>719</v>
      </c>
      <c r="Q306" t="s">
        <v>205</v>
      </c>
      <c r="R306" t="s">
        <v>206</v>
      </c>
      <c r="S306" t="s">
        <v>720</v>
      </c>
      <c r="T306">
        <v>50206030</v>
      </c>
      <c r="W306">
        <v>1</v>
      </c>
      <c r="X306">
        <v>243434</v>
      </c>
      <c r="Y306">
        <v>11470</v>
      </c>
      <c r="Z306">
        <v>7.5956000000000001E-3</v>
      </c>
      <c r="AA306">
        <v>2792187980</v>
      </c>
      <c r="AB306">
        <v>21208343</v>
      </c>
      <c r="AC306">
        <f t="shared" si="13"/>
        <v>2.0416037694958575E-2</v>
      </c>
      <c r="AD306" s="2">
        <v>2.0415999999999999</v>
      </c>
      <c r="AE306" s="2">
        <v>363176803.80000001</v>
      </c>
      <c r="AF306" s="3">
        <f t="shared" si="14"/>
        <v>907942009.5</v>
      </c>
      <c r="AG306" s="3" t="str">
        <f t="shared" si="15"/>
        <v>PASS</v>
      </c>
    </row>
    <row r="307" spans="1:34" hidden="1" x14ac:dyDescent="0.3">
      <c r="A307" s="1">
        <v>44641</v>
      </c>
      <c r="B307" s="1">
        <v>44620</v>
      </c>
      <c r="C307" t="s">
        <v>31</v>
      </c>
      <c r="D307" t="s">
        <v>32</v>
      </c>
      <c r="E307" t="s">
        <v>33</v>
      </c>
      <c r="F307" t="s">
        <v>34</v>
      </c>
      <c r="G307">
        <v>3108.88</v>
      </c>
      <c r="H307">
        <v>100</v>
      </c>
      <c r="I307">
        <v>1038807986</v>
      </c>
      <c r="J307">
        <v>334142</v>
      </c>
      <c r="K307" t="s">
        <v>95</v>
      </c>
      <c r="L307" t="s">
        <v>96</v>
      </c>
      <c r="M307" t="s">
        <v>97</v>
      </c>
      <c r="N307" t="s">
        <v>98</v>
      </c>
      <c r="P307" t="s">
        <v>99</v>
      </c>
      <c r="Q307" t="s">
        <v>58</v>
      </c>
      <c r="R307" t="s">
        <v>59</v>
      </c>
      <c r="S307" t="s">
        <v>721</v>
      </c>
      <c r="T307">
        <v>50203020</v>
      </c>
      <c r="W307">
        <v>1</v>
      </c>
      <c r="X307">
        <v>7237248</v>
      </c>
      <c r="Y307">
        <v>19.54</v>
      </c>
      <c r="Z307">
        <v>0.1156638</v>
      </c>
      <c r="AA307">
        <v>141415826</v>
      </c>
      <c r="AB307">
        <v>16356692</v>
      </c>
      <c r="AC307">
        <f t="shared" si="13"/>
        <v>1.5745635594295478E-2</v>
      </c>
      <c r="AD307" s="2">
        <v>1.57456</v>
      </c>
      <c r="AE307" s="2">
        <v>25096918</v>
      </c>
      <c r="AF307" s="3">
        <f t="shared" si="14"/>
        <v>62742295</v>
      </c>
      <c r="AG307" s="3" t="str">
        <f t="shared" si="15"/>
        <v>PASS</v>
      </c>
    </row>
    <row r="308" spans="1:34" hidden="1" x14ac:dyDescent="0.3">
      <c r="A308" s="1">
        <v>44641</v>
      </c>
      <c r="B308" s="1">
        <v>44620</v>
      </c>
      <c r="C308" t="s">
        <v>31</v>
      </c>
      <c r="D308" t="s">
        <v>32</v>
      </c>
      <c r="E308" t="s">
        <v>33</v>
      </c>
      <c r="F308" t="s">
        <v>34</v>
      </c>
      <c r="G308">
        <v>3108.88</v>
      </c>
      <c r="H308">
        <v>100</v>
      </c>
      <c r="I308">
        <v>1038807986</v>
      </c>
      <c r="J308">
        <v>334142</v>
      </c>
      <c r="K308">
        <v>51152</v>
      </c>
      <c r="L308" t="s">
        <v>532</v>
      </c>
      <c r="M308">
        <v>560399</v>
      </c>
      <c r="N308" t="s">
        <v>533</v>
      </c>
      <c r="P308" t="s">
        <v>534</v>
      </c>
      <c r="Q308" t="s">
        <v>38</v>
      </c>
      <c r="R308" t="s">
        <v>39</v>
      </c>
      <c r="S308" t="s">
        <v>709</v>
      </c>
      <c r="T308">
        <v>30301010</v>
      </c>
      <c r="W308">
        <v>1</v>
      </c>
      <c r="X308">
        <v>4977343</v>
      </c>
      <c r="Y308">
        <v>2.7250000000000001</v>
      </c>
      <c r="Z308">
        <v>1.1950289000000001</v>
      </c>
      <c r="AA308">
        <v>13563260</v>
      </c>
      <c r="AB308">
        <v>16208488</v>
      </c>
      <c r="AC308">
        <f t="shared" si="13"/>
        <v>1.5602968227469902E-2</v>
      </c>
      <c r="AD308" s="2">
        <v>1.5603</v>
      </c>
      <c r="AE308" s="2">
        <v>40302657.039999999</v>
      </c>
      <c r="AF308" s="3">
        <f t="shared" si="14"/>
        <v>100756642.59999999</v>
      </c>
      <c r="AG308" s="3" t="str">
        <f t="shared" si="15"/>
        <v>PASS</v>
      </c>
    </row>
    <row r="309" spans="1:34" hidden="1" x14ac:dyDescent="0.3">
      <c r="A309" s="1">
        <v>44641</v>
      </c>
      <c r="B309" s="1">
        <v>44620</v>
      </c>
      <c r="C309" t="s">
        <v>31</v>
      </c>
      <c r="D309" t="s">
        <v>32</v>
      </c>
      <c r="E309" t="s">
        <v>33</v>
      </c>
      <c r="F309" t="s">
        <v>34</v>
      </c>
      <c r="G309">
        <v>3108.88</v>
      </c>
      <c r="H309">
        <v>100</v>
      </c>
      <c r="I309">
        <v>1038807986</v>
      </c>
      <c r="J309">
        <v>334142</v>
      </c>
      <c r="K309">
        <v>533338</v>
      </c>
      <c r="L309" t="s">
        <v>722</v>
      </c>
      <c r="M309" t="s">
        <v>723</v>
      </c>
      <c r="N309" t="s">
        <v>724</v>
      </c>
      <c r="P309" t="s">
        <v>725</v>
      </c>
      <c r="Q309" t="s">
        <v>194</v>
      </c>
      <c r="R309" t="s">
        <v>34</v>
      </c>
      <c r="S309" t="s">
        <v>726</v>
      </c>
      <c r="T309">
        <v>50101010</v>
      </c>
      <c r="W309">
        <v>1</v>
      </c>
      <c r="X309">
        <v>669476</v>
      </c>
      <c r="Y309">
        <v>24.14</v>
      </c>
      <c r="Z309">
        <v>1</v>
      </c>
      <c r="AA309">
        <v>16161151</v>
      </c>
      <c r="AB309">
        <v>16161151</v>
      </c>
      <c r="AC309">
        <f t="shared" si="13"/>
        <v>1.5557399652104715E-2</v>
      </c>
      <c r="AD309" s="2">
        <v>1.5557399999999999</v>
      </c>
      <c r="AE309" s="2">
        <v>18909518.75</v>
      </c>
      <c r="AF309" s="3">
        <f t="shared" si="14"/>
        <v>47273796.875</v>
      </c>
      <c r="AG309" s="3" t="str">
        <f t="shared" si="15"/>
        <v>PASS</v>
      </c>
    </row>
    <row r="310" spans="1:34" hidden="1" x14ac:dyDescent="0.3">
      <c r="A310" s="1">
        <v>44641</v>
      </c>
      <c r="B310" s="1">
        <v>44620</v>
      </c>
      <c r="C310" t="s">
        <v>31</v>
      </c>
      <c r="D310" t="s">
        <v>32</v>
      </c>
      <c r="E310" t="s">
        <v>33</v>
      </c>
      <c r="F310" t="s">
        <v>34</v>
      </c>
      <c r="G310">
        <v>3108.88</v>
      </c>
      <c r="H310">
        <v>100</v>
      </c>
      <c r="I310">
        <v>1038807986</v>
      </c>
      <c r="J310">
        <v>334142</v>
      </c>
      <c r="K310">
        <v>617350</v>
      </c>
      <c r="L310" t="s">
        <v>526</v>
      </c>
      <c r="M310">
        <v>6173508</v>
      </c>
      <c r="N310" t="s">
        <v>527</v>
      </c>
      <c r="P310" t="s">
        <v>528</v>
      </c>
      <c r="Q310" t="s">
        <v>44</v>
      </c>
      <c r="R310" t="s">
        <v>45</v>
      </c>
      <c r="S310" t="s">
        <v>705</v>
      </c>
      <c r="T310">
        <v>40401010</v>
      </c>
      <c r="W310">
        <v>1</v>
      </c>
      <c r="X310">
        <v>4363459</v>
      </c>
      <c r="Y310">
        <v>5.47</v>
      </c>
      <c r="Z310">
        <v>0.67138889999999996</v>
      </c>
      <c r="AA310">
        <v>23868121</v>
      </c>
      <c r="AB310">
        <v>16024791</v>
      </c>
      <c r="AC310">
        <f t="shared" si="13"/>
        <v>1.5426133814878085E-2</v>
      </c>
      <c r="AD310" s="2">
        <v>1.54261</v>
      </c>
      <c r="AE310" s="2">
        <v>7786906.8629999999</v>
      </c>
      <c r="AF310" s="3">
        <f t="shared" si="14"/>
        <v>19467267.157499999</v>
      </c>
      <c r="AG310" s="3" t="str">
        <f t="shared" si="15"/>
        <v>PASS</v>
      </c>
    </row>
    <row r="311" spans="1:34" hidden="1" x14ac:dyDescent="0.3">
      <c r="A311" s="1">
        <v>44641</v>
      </c>
      <c r="B311" s="1">
        <v>44620</v>
      </c>
      <c r="C311" t="s">
        <v>31</v>
      </c>
      <c r="D311" t="s">
        <v>32</v>
      </c>
      <c r="E311" t="s">
        <v>33</v>
      </c>
      <c r="F311" t="s">
        <v>34</v>
      </c>
      <c r="G311">
        <v>3108.88</v>
      </c>
      <c r="H311">
        <v>100</v>
      </c>
      <c r="I311">
        <v>1038807986</v>
      </c>
      <c r="J311">
        <v>334142</v>
      </c>
      <c r="K311">
        <v>663376</v>
      </c>
      <c r="L311" t="s">
        <v>543</v>
      </c>
      <c r="M311" t="s">
        <v>544</v>
      </c>
      <c r="N311" t="s">
        <v>261</v>
      </c>
      <c r="P311" t="s">
        <v>262</v>
      </c>
      <c r="Q311" t="s">
        <v>58</v>
      </c>
      <c r="R311" t="s">
        <v>59</v>
      </c>
      <c r="S311" t="s">
        <v>721</v>
      </c>
      <c r="T311">
        <v>35101010</v>
      </c>
      <c r="W311">
        <v>1</v>
      </c>
      <c r="X311">
        <v>4426727</v>
      </c>
      <c r="Y311">
        <v>31</v>
      </c>
      <c r="Z311">
        <v>0.1156638</v>
      </c>
      <c r="AA311">
        <v>137228537</v>
      </c>
      <c r="AB311">
        <v>15872374</v>
      </c>
      <c r="AC311">
        <f t="shared" si="13"/>
        <v>1.5279410838106515E-2</v>
      </c>
      <c r="AD311" s="2">
        <v>1.5279400000000001</v>
      </c>
      <c r="AE311" s="2">
        <v>11918185.74</v>
      </c>
      <c r="AF311" s="3">
        <f t="shared" si="14"/>
        <v>29795464.350000001</v>
      </c>
      <c r="AG311" s="3" t="str">
        <f t="shared" si="15"/>
        <v>PASS</v>
      </c>
    </row>
    <row r="312" spans="1:34" hidden="1" x14ac:dyDescent="0.3">
      <c r="A312" s="1">
        <v>44641</v>
      </c>
      <c r="B312" s="1">
        <v>44620</v>
      </c>
      <c r="C312" t="s">
        <v>31</v>
      </c>
      <c r="D312" t="s">
        <v>32</v>
      </c>
      <c r="E312" t="s">
        <v>33</v>
      </c>
      <c r="F312" t="s">
        <v>34</v>
      </c>
      <c r="G312">
        <v>3108.88</v>
      </c>
      <c r="H312">
        <v>100</v>
      </c>
      <c r="I312">
        <v>1038807986</v>
      </c>
      <c r="J312">
        <v>334142</v>
      </c>
      <c r="K312">
        <v>654379</v>
      </c>
      <c r="L312" t="s">
        <v>727</v>
      </c>
      <c r="M312">
        <v>6543792</v>
      </c>
      <c r="N312" t="s">
        <v>728</v>
      </c>
      <c r="P312" t="s">
        <v>729</v>
      </c>
      <c r="Q312" t="s">
        <v>205</v>
      </c>
      <c r="R312" t="s">
        <v>206</v>
      </c>
      <c r="S312" t="s">
        <v>720</v>
      </c>
      <c r="T312">
        <v>55102010</v>
      </c>
      <c r="W312">
        <v>1</v>
      </c>
      <c r="X312">
        <v>1186427</v>
      </c>
      <c r="Y312">
        <v>1754</v>
      </c>
      <c r="Z312">
        <v>7.5956000000000001E-3</v>
      </c>
      <c r="AA312">
        <v>2080992958</v>
      </c>
      <c r="AB312">
        <v>15806390</v>
      </c>
      <c r="AC312">
        <f t="shared" si="13"/>
        <v>1.5215891880908201E-2</v>
      </c>
      <c r="AD312" s="2">
        <v>1.52159</v>
      </c>
      <c r="AE312" s="2">
        <v>103572142.7</v>
      </c>
      <c r="AF312" s="3">
        <f t="shared" si="14"/>
        <v>258930356.75</v>
      </c>
      <c r="AG312" s="3" t="str">
        <f t="shared" si="15"/>
        <v>PASS</v>
      </c>
    </row>
    <row r="313" spans="1:34" hidden="1" x14ac:dyDescent="0.3">
      <c r="A313" s="1">
        <v>44641</v>
      </c>
      <c r="B313" s="1">
        <v>44620</v>
      </c>
      <c r="C313" t="s">
        <v>31</v>
      </c>
      <c r="D313" t="s">
        <v>32</v>
      </c>
      <c r="E313" t="s">
        <v>33</v>
      </c>
      <c r="F313" t="s">
        <v>34</v>
      </c>
      <c r="G313">
        <v>3108.88</v>
      </c>
      <c r="H313">
        <v>100</v>
      </c>
      <c r="I313">
        <v>1038807986</v>
      </c>
      <c r="J313">
        <v>334142</v>
      </c>
      <c r="K313">
        <v>658508</v>
      </c>
      <c r="L313" t="s">
        <v>168</v>
      </c>
      <c r="M313">
        <v>6585084</v>
      </c>
      <c r="N313" t="s">
        <v>169</v>
      </c>
      <c r="P313" t="s">
        <v>170</v>
      </c>
      <c r="Q313" t="s">
        <v>44</v>
      </c>
      <c r="R313" t="s">
        <v>45</v>
      </c>
      <c r="S313" t="s">
        <v>705</v>
      </c>
      <c r="T313">
        <v>30301010</v>
      </c>
      <c r="W313">
        <v>1</v>
      </c>
      <c r="X313">
        <v>1969026</v>
      </c>
      <c r="Y313">
        <v>11.1</v>
      </c>
      <c r="Z313">
        <v>0.67138889999999996</v>
      </c>
      <c r="AA313">
        <v>21856189</v>
      </c>
      <c r="AB313">
        <v>14674002</v>
      </c>
      <c r="AC313">
        <f t="shared" si="13"/>
        <v>1.41258078468411E-2</v>
      </c>
      <c r="AD313" s="2">
        <v>1.4125799999999999</v>
      </c>
      <c r="AE313" s="2">
        <v>22635015.960000001</v>
      </c>
      <c r="AF313" s="3">
        <f t="shared" si="14"/>
        <v>56587539.900000006</v>
      </c>
      <c r="AG313" s="3" t="str">
        <f t="shared" si="15"/>
        <v>PASS</v>
      </c>
    </row>
    <row r="314" spans="1:34" hidden="1" x14ac:dyDescent="0.3">
      <c r="A314" s="1">
        <v>44641</v>
      </c>
      <c r="B314" s="1">
        <v>44620</v>
      </c>
      <c r="C314" t="s">
        <v>31</v>
      </c>
      <c r="D314" t="s">
        <v>32</v>
      </c>
      <c r="E314" t="s">
        <v>33</v>
      </c>
      <c r="F314" t="s">
        <v>34</v>
      </c>
      <c r="G314">
        <v>3108.88</v>
      </c>
      <c r="H314">
        <v>100</v>
      </c>
      <c r="I314">
        <v>1038807986</v>
      </c>
      <c r="J314">
        <v>334142</v>
      </c>
      <c r="K314">
        <v>726261</v>
      </c>
      <c r="L314" t="s">
        <v>730</v>
      </c>
      <c r="M314">
        <v>7262610</v>
      </c>
      <c r="N314" t="s">
        <v>731</v>
      </c>
      <c r="P314" t="s">
        <v>732</v>
      </c>
      <c r="Q314" t="s">
        <v>65</v>
      </c>
      <c r="R314" t="s">
        <v>34</v>
      </c>
      <c r="S314" t="s">
        <v>733</v>
      </c>
      <c r="T314">
        <v>30101010</v>
      </c>
      <c r="W314">
        <v>1</v>
      </c>
      <c r="X314">
        <v>1323367</v>
      </c>
      <c r="Y314">
        <v>10.888</v>
      </c>
      <c r="Z314">
        <v>1</v>
      </c>
      <c r="AA314">
        <v>14408820</v>
      </c>
      <c r="AB314">
        <v>14408820</v>
      </c>
      <c r="AC314">
        <f t="shared" si="13"/>
        <v>1.3870532566352451E-2</v>
      </c>
      <c r="AD314" s="2">
        <v>1.3870499999999999</v>
      </c>
      <c r="AE314" s="2">
        <v>79100035.010000005</v>
      </c>
      <c r="AF314" s="3">
        <f t="shared" si="14"/>
        <v>197750087.52500001</v>
      </c>
      <c r="AG314" s="3" t="str">
        <f t="shared" si="15"/>
        <v>PASS</v>
      </c>
    </row>
    <row r="315" spans="1:34" hidden="1" x14ac:dyDescent="0.3">
      <c r="A315" s="1">
        <v>44641</v>
      </c>
      <c r="B315" s="1">
        <v>44620</v>
      </c>
      <c r="C315" t="s">
        <v>31</v>
      </c>
      <c r="D315" t="s">
        <v>32</v>
      </c>
      <c r="E315" t="s">
        <v>33</v>
      </c>
      <c r="F315" t="s">
        <v>34</v>
      </c>
      <c r="G315">
        <v>3108.88</v>
      </c>
      <c r="H315">
        <v>100</v>
      </c>
      <c r="I315">
        <v>1038807986</v>
      </c>
      <c r="J315">
        <v>334142</v>
      </c>
      <c r="K315" t="s">
        <v>734</v>
      </c>
      <c r="L315" t="s">
        <v>735</v>
      </c>
      <c r="M315" t="s">
        <v>736</v>
      </c>
      <c r="N315" t="s">
        <v>737</v>
      </c>
      <c r="P315" t="s">
        <v>738</v>
      </c>
      <c r="Q315" t="s">
        <v>65</v>
      </c>
      <c r="R315" t="s">
        <v>34</v>
      </c>
      <c r="S315" t="s">
        <v>733</v>
      </c>
      <c r="T315">
        <v>65101015</v>
      </c>
      <c r="W315">
        <v>1</v>
      </c>
      <c r="X315">
        <v>1595115</v>
      </c>
      <c r="Y315">
        <v>8.75</v>
      </c>
      <c r="Z315">
        <v>1</v>
      </c>
      <c r="AA315">
        <v>13957256</v>
      </c>
      <c r="AB315">
        <v>13957256</v>
      </c>
      <c r="AC315">
        <f t="shared" si="13"/>
        <v>1.3435838180011836E-2</v>
      </c>
      <c r="AD315" s="2">
        <v>1.34358</v>
      </c>
      <c r="AE315" s="2">
        <v>49493201.020000003</v>
      </c>
      <c r="AF315" s="3">
        <f t="shared" si="14"/>
        <v>123733002.55000001</v>
      </c>
      <c r="AG315" s="3" t="str">
        <f t="shared" si="15"/>
        <v>PASS</v>
      </c>
    </row>
    <row r="316" spans="1:34" hidden="1" x14ac:dyDescent="0.3">
      <c r="A316" s="1">
        <v>44641</v>
      </c>
      <c r="B316" s="1">
        <v>44620</v>
      </c>
      <c r="C316" t="s">
        <v>31</v>
      </c>
      <c r="D316" t="s">
        <v>32</v>
      </c>
      <c r="E316" t="s">
        <v>33</v>
      </c>
      <c r="F316" t="s">
        <v>34</v>
      </c>
      <c r="G316">
        <v>3108.88</v>
      </c>
      <c r="H316">
        <v>100</v>
      </c>
      <c r="I316">
        <v>1038807986</v>
      </c>
      <c r="J316">
        <v>334142</v>
      </c>
      <c r="K316" t="s">
        <v>739</v>
      </c>
      <c r="L316" t="s">
        <v>740</v>
      </c>
      <c r="M316" t="s">
        <v>741</v>
      </c>
      <c r="N316" t="s">
        <v>742</v>
      </c>
      <c r="P316" t="s">
        <v>743</v>
      </c>
      <c r="Q316" t="s">
        <v>452</v>
      </c>
      <c r="R316" t="s">
        <v>34</v>
      </c>
      <c r="S316" t="s">
        <v>744</v>
      </c>
      <c r="T316">
        <v>30302010</v>
      </c>
      <c r="W316">
        <v>1</v>
      </c>
      <c r="X316">
        <v>333499</v>
      </c>
      <c r="Y316">
        <v>41.73</v>
      </c>
      <c r="Z316">
        <v>1</v>
      </c>
      <c r="AA316">
        <v>13916913</v>
      </c>
      <c r="AB316">
        <v>13916913</v>
      </c>
      <c r="AC316">
        <f t="shared" si="13"/>
        <v>1.3397002321466558E-2</v>
      </c>
      <c r="AD316" s="2">
        <v>1.3396999999999999</v>
      </c>
      <c r="AE316" s="2">
        <v>18083281.879999999</v>
      </c>
      <c r="AF316" s="3">
        <f t="shared" si="14"/>
        <v>45208204.699999996</v>
      </c>
      <c r="AG316" s="3" t="str">
        <f t="shared" si="15"/>
        <v>PASS</v>
      </c>
    </row>
    <row r="317" spans="1:34" x14ac:dyDescent="0.3">
      <c r="A317" s="1">
        <v>44641</v>
      </c>
      <c r="B317" s="1">
        <v>44620</v>
      </c>
      <c r="C317" t="s">
        <v>31</v>
      </c>
      <c r="D317" t="s">
        <v>32</v>
      </c>
      <c r="E317" t="s">
        <v>33</v>
      </c>
      <c r="F317" t="s">
        <v>34</v>
      </c>
      <c r="G317">
        <v>3108.88</v>
      </c>
      <c r="H317">
        <v>100</v>
      </c>
      <c r="I317">
        <v>1038807986</v>
      </c>
      <c r="J317">
        <v>334142</v>
      </c>
      <c r="K317">
        <v>681042</v>
      </c>
      <c r="L317" t="s">
        <v>284</v>
      </c>
      <c r="M317">
        <v>6810429</v>
      </c>
      <c r="N317" t="s">
        <v>285</v>
      </c>
      <c r="P317" t="s">
        <v>286</v>
      </c>
      <c r="Q317" t="s">
        <v>58</v>
      </c>
      <c r="R317" t="s">
        <v>59</v>
      </c>
      <c r="S317" t="s">
        <v>721</v>
      </c>
      <c r="T317">
        <v>35101010</v>
      </c>
      <c r="W317">
        <v>1</v>
      </c>
      <c r="X317">
        <v>11591581</v>
      </c>
      <c r="Y317">
        <v>10.3</v>
      </c>
      <c r="Z317">
        <v>0.1156638</v>
      </c>
      <c r="AA317">
        <v>119393284</v>
      </c>
      <c r="AB317">
        <v>13809480</v>
      </c>
      <c r="AC317">
        <f t="shared" si="13"/>
        <v>1.3293582823880986E-2</v>
      </c>
      <c r="AD317" s="2">
        <v>1.3293600000000001</v>
      </c>
      <c r="AE317" s="2">
        <v>3862652.264</v>
      </c>
      <c r="AF317" s="3">
        <f t="shared" si="14"/>
        <v>9656630.6600000001</v>
      </c>
      <c r="AG317" s="3" t="str">
        <f t="shared" si="15"/>
        <v>NO</v>
      </c>
      <c r="AH317">
        <f>AD317*0.01*1000000000/AF317-1</f>
        <v>0.37662922690676881</v>
      </c>
    </row>
    <row r="318" spans="1:34" hidden="1" x14ac:dyDescent="0.3">
      <c r="A318" s="1">
        <v>44641</v>
      </c>
      <c r="B318" s="1">
        <v>44620</v>
      </c>
      <c r="C318" t="s">
        <v>31</v>
      </c>
      <c r="D318" t="s">
        <v>32</v>
      </c>
      <c r="E318" t="s">
        <v>33</v>
      </c>
      <c r="F318" t="s">
        <v>34</v>
      </c>
      <c r="G318">
        <v>3108.88</v>
      </c>
      <c r="H318">
        <v>100</v>
      </c>
      <c r="I318">
        <v>1038807986</v>
      </c>
      <c r="J318">
        <v>334142</v>
      </c>
      <c r="K318">
        <v>642053</v>
      </c>
      <c r="L318" t="s">
        <v>745</v>
      </c>
      <c r="M318">
        <v>6420538</v>
      </c>
      <c r="N318" t="s">
        <v>746</v>
      </c>
      <c r="P318" t="s">
        <v>747</v>
      </c>
      <c r="Q318" t="s">
        <v>58</v>
      </c>
      <c r="R318" t="s">
        <v>59</v>
      </c>
      <c r="S318" t="s">
        <v>721</v>
      </c>
      <c r="T318">
        <v>35101010</v>
      </c>
      <c r="W318">
        <v>1</v>
      </c>
      <c r="X318">
        <v>3527170</v>
      </c>
      <c r="Y318">
        <v>33.799999999999997</v>
      </c>
      <c r="Z318">
        <v>0.1156638</v>
      </c>
      <c r="AA318">
        <v>119218346</v>
      </c>
      <c r="AB318">
        <v>13789247</v>
      </c>
      <c r="AC318">
        <f t="shared" si="13"/>
        <v>1.3274105692137026E-2</v>
      </c>
      <c r="AD318" s="2">
        <v>1.32741</v>
      </c>
      <c r="AE318" s="2">
        <v>9299007.7760000005</v>
      </c>
      <c r="AF318" s="3">
        <f t="shared" si="14"/>
        <v>23247519.440000001</v>
      </c>
      <c r="AG318" s="3" t="str">
        <f t="shared" si="15"/>
        <v>PASS</v>
      </c>
    </row>
    <row r="319" spans="1:34" hidden="1" x14ac:dyDescent="0.3">
      <c r="A319" s="1">
        <v>44641</v>
      </c>
      <c r="B319" s="1">
        <v>44620</v>
      </c>
      <c r="C319" t="s">
        <v>31</v>
      </c>
      <c r="D319" t="s">
        <v>32</v>
      </c>
      <c r="E319" t="s">
        <v>33</v>
      </c>
      <c r="F319" t="s">
        <v>34</v>
      </c>
      <c r="G319">
        <v>3108.88</v>
      </c>
      <c r="H319">
        <v>100</v>
      </c>
      <c r="I319">
        <v>1038807986</v>
      </c>
      <c r="J319">
        <v>334142</v>
      </c>
      <c r="K319" t="s">
        <v>535</v>
      </c>
      <c r="L319" t="s">
        <v>536</v>
      </c>
      <c r="M319" t="s">
        <v>537</v>
      </c>
      <c r="N319" t="s">
        <v>538</v>
      </c>
      <c r="P319" t="s">
        <v>539</v>
      </c>
      <c r="Q319" t="s">
        <v>38</v>
      </c>
      <c r="R319" t="s">
        <v>39</v>
      </c>
      <c r="S319" t="s">
        <v>709</v>
      </c>
      <c r="T319">
        <v>30202015</v>
      </c>
      <c r="W319">
        <v>1</v>
      </c>
      <c r="X319">
        <v>1453533</v>
      </c>
      <c r="Y319">
        <v>7.875</v>
      </c>
      <c r="Z319">
        <v>1.1950289000000001</v>
      </c>
      <c r="AA319">
        <v>11446572</v>
      </c>
      <c r="AB319">
        <v>13678985</v>
      </c>
      <c r="AC319">
        <f t="shared" si="13"/>
        <v>1.3167962880870653E-2</v>
      </c>
      <c r="AD319" s="2">
        <v>1.3168</v>
      </c>
      <c r="AE319" s="2">
        <v>9459317.2579999994</v>
      </c>
      <c r="AF319" s="3">
        <f t="shared" si="14"/>
        <v>23648293.145</v>
      </c>
      <c r="AG319" s="3" t="str">
        <f t="shared" si="15"/>
        <v>PASS</v>
      </c>
    </row>
    <row r="320" spans="1:34" hidden="1" x14ac:dyDescent="0.3">
      <c r="A320" s="1">
        <v>44641</v>
      </c>
      <c r="B320" s="1">
        <v>44620</v>
      </c>
      <c r="C320" t="s">
        <v>31</v>
      </c>
      <c r="D320" t="s">
        <v>32</v>
      </c>
      <c r="E320" t="s">
        <v>33</v>
      </c>
      <c r="F320" t="s">
        <v>34</v>
      </c>
      <c r="G320">
        <v>3108.88</v>
      </c>
      <c r="H320">
        <v>100</v>
      </c>
      <c r="I320">
        <v>1038807986</v>
      </c>
      <c r="J320">
        <v>334142</v>
      </c>
      <c r="K320">
        <v>609128</v>
      </c>
      <c r="L320" t="s">
        <v>47</v>
      </c>
      <c r="M320">
        <v>6091280</v>
      </c>
      <c r="N320" t="s">
        <v>48</v>
      </c>
      <c r="P320" t="s">
        <v>49</v>
      </c>
      <c r="Q320" t="s">
        <v>44</v>
      </c>
      <c r="R320" t="s">
        <v>45</v>
      </c>
      <c r="S320" t="s">
        <v>705</v>
      </c>
      <c r="T320">
        <v>30101010</v>
      </c>
      <c r="W320">
        <v>1</v>
      </c>
      <c r="X320">
        <v>2030473</v>
      </c>
      <c r="Y320">
        <v>9.94</v>
      </c>
      <c r="Z320">
        <v>0.67138889999999996</v>
      </c>
      <c r="AA320">
        <v>20182902</v>
      </c>
      <c r="AB320">
        <v>13550576</v>
      </c>
      <c r="AC320">
        <f t="shared" si="13"/>
        <v>1.3044351008676208E-2</v>
      </c>
      <c r="AD320" s="2">
        <v>1.30444</v>
      </c>
      <c r="AE320" s="2">
        <v>12587788.93</v>
      </c>
      <c r="AF320" s="3">
        <f t="shared" si="14"/>
        <v>31469472.324999999</v>
      </c>
      <c r="AG320" s="3" t="str">
        <f t="shared" si="15"/>
        <v>PASS</v>
      </c>
    </row>
    <row r="321" spans="1:33" hidden="1" x14ac:dyDescent="0.3">
      <c r="A321" s="1">
        <v>44641</v>
      </c>
      <c r="B321" s="1">
        <v>44620</v>
      </c>
      <c r="C321" t="s">
        <v>31</v>
      </c>
      <c r="D321" t="s">
        <v>32</v>
      </c>
      <c r="E321" t="s">
        <v>33</v>
      </c>
      <c r="F321" t="s">
        <v>34</v>
      </c>
      <c r="G321">
        <v>3108.88</v>
      </c>
      <c r="H321">
        <v>100</v>
      </c>
      <c r="I321">
        <v>1038807986</v>
      </c>
      <c r="J321">
        <v>334142</v>
      </c>
      <c r="K321">
        <v>685992</v>
      </c>
      <c r="L321" t="s">
        <v>748</v>
      </c>
      <c r="M321">
        <v>6859927</v>
      </c>
      <c r="N321" t="s">
        <v>749</v>
      </c>
      <c r="P321" t="s">
        <v>750</v>
      </c>
      <c r="Q321" t="s">
        <v>58</v>
      </c>
      <c r="R321" t="s">
        <v>59</v>
      </c>
      <c r="S321" t="s">
        <v>721</v>
      </c>
      <c r="T321">
        <v>35101010</v>
      </c>
      <c r="W321">
        <v>1</v>
      </c>
      <c r="X321">
        <v>1223661</v>
      </c>
      <c r="Y321">
        <v>93.9</v>
      </c>
      <c r="Z321">
        <v>0.1156638</v>
      </c>
      <c r="AA321">
        <v>114901768</v>
      </c>
      <c r="AB321">
        <v>13289975</v>
      </c>
      <c r="AC321">
        <f t="shared" si="13"/>
        <v>1.2793485590319672E-2</v>
      </c>
      <c r="AD321" s="2">
        <v>1.27935</v>
      </c>
      <c r="AE321" s="2">
        <v>42263949.829999998</v>
      </c>
      <c r="AF321" s="3">
        <f t="shared" si="14"/>
        <v>105659874.57499999</v>
      </c>
      <c r="AG321" s="3" t="str">
        <f t="shared" si="15"/>
        <v>PASS</v>
      </c>
    </row>
    <row r="322" spans="1:33" hidden="1" x14ac:dyDescent="0.3">
      <c r="A322" s="1">
        <v>44641</v>
      </c>
      <c r="B322" s="1">
        <v>44620</v>
      </c>
      <c r="C322" t="s">
        <v>31</v>
      </c>
      <c r="D322" t="s">
        <v>32</v>
      </c>
      <c r="E322" t="s">
        <v>33</v>
      </c>
      <c r="F322" t="s">
        <v>34</v>
      </c>
      <c r="G322">
        <v>3108.88</v>
      </c>
      <c r="H322">
        <v>100</v>
      </c>
      <c r="I322">
        <v>1038807986</v>
      </c>
      <c r="J322">
        <v>334142</v>
      </c>
      <c r="K322">
        <v>425240</v>
      </c>
      <c r="L322" t="s">
        <v>751</v>
      </c>
      <c r="M322">
        <v>5529027</v>
      </c>
      <c r="N322" t="s">
        <v>752</v>
      </c>
      <c r="P322" t="s">
        <v>753</v>
      </c>
      <c r="Q322" t="s">
        <v>108</v>
      </c>
      <c r="R322" t="s">
        <v>34</v>
      </c>
      <c r="S322" t="s">
        <v>754</v>
      </c>
      <c r="T322">
        <v>40101020</v>
      </c>
      <c r="W322">
        <v>1</v>
      </c>
      <c r="X322">
        <v>209588</v>
      </c>
      <c r="Y322">
        <v>63.32</v>
      </c>
      <c r="Z322">
        <v>1</v>
      </c>
      <c r="AA322">
        <v>13271112</v>
      </c>
      <c r="AB322">
        <v>13271112</v>
      </c>
      <c r="AC322">
        <f t="shared" si="13"/>
        <v>1.2775327277855563E-2</v>
      </c>
      <c r="AD322" s="2">
        <v>1.2775300000000001</v>
      </c>
      <c r="AE322" s="2">
        <v>268858572.89999998</v>
      </c>
      <c r="AF322" s="3">
        <f t="shared" si="14"/>
        <v>672146432.25</v>
      </c>
      <c r="AG322" s="3" t="str">
        <f t="shared" si="15"/>
        <v>PASS</v>
      </c>
    </row>
    <row r="323" spans="1:33" hidden="1" x14ac:dyDescent="0.3">
      <c r="A323" s="1">
        <v>44641</v>
      </c>
      <c r="B323" s="1">
        <v>44620</v>
      </c>
      <c r="C323" t="s">
        <v>31</v>
      </c>
      <c r="D323" t="s">
        <v>32</v>
      </c>
      <c r="E323" t="s">
        <v>33</v>
      </c>
      <c r="F323" t="s">
        <v>34</v>
      </c>
      <c r="G323">
        <v>3108.88</v>
      </c>
      <c r="H323">
        <v>100</v>
      </c>
      <c r="I323">
        <v>1038807986</v>
      </c>
      <c r="J323">
        <v>334142</v>
      </c>
      <c r="K323">
        <v>413366</v>
      </c>
      <c r="L323" t="s">
        <v>491</v>
      </c>
      <c r="M323">
        <v>7309681</v>
      </c>
      <c r="N323" t="s">
        <v>492</v>
      </c>
      <c r="P323" t="s">
        <v>493</v>
      </c>
      <c r="Q323" t="s">
        <v>65</v>
      </c>
      <c r="R323" t="s">
        <v>34</v>
      </c>
      <c r="S323" t="s">
        <v>733</v>
      </c>
      <c r="T323">
        <v>30101010</v>
      </c>
      <c r="W323">
        <v>1</v>
      </c>
      <c r="X323">
        <v>250772</v>
      </c>
      <c r="Y323">
        <v>52.71</v>
      </c>
      <c r="Z323">
        <v>1</v>
      </c>
      <c r="AA323">
        <v>13218192</v>
      </c>
      <c r="AB323">
        <v>13218192</v>
      </c>
      <c r="AC323">
        <f t="shared" ref="AC323:AC386" si="16">AB323/I323</f>
        <v>1.2724384273264529E-2</v>
      </c>
      <c r="AD323" s="2">
        <v>1.27244</v>
      </c>
      <c r="AE323" s="2">
        <v>229792299.40000001</v>
      </c>
      <c r="AF323" s="3">
        <f t="shared" ref="AF323:AF386" si="17">2.5*AE323</f>
        <v>574480748.5</v>
      </c>
      <c r="AG323" s="3" t="str">
        <f t="shared" ref="AG323:AG386" si="18">IF(AD323*0.01*1000000000&lt;AF323,"PASS","NO")</f>
        <v>PASS</v>
      </c>
    </row>
    <row r="324" spans="1:33" hidden="1" x14ac:dyDescent="0.3">
      <c r="A324" s="1">
        <v>44641</v>
      </c>
      <c r="B324" s="1">
        <v>44620</v>
      </c>
      <c r="C324" t="s">
        <v>31</v>
      </c>
      <c r="D324" t="s">
        <v>32</v>
      </c>
      <c r="E324" t="s">
        <v>33</v>
      </c>
      <c r="F324" t="s">
        <v>34</v>
      </c>
      <c r="G324">
        <v>3108.88</v>
      </c>
      <c r="H324">
        <v>100</v>
      </c>
      <c r="I324">
        <v>1038807986</v>
      </c>
      <c r="J324">
        <v>334142</v>
      </c>
      <c r="K324">
        <v>643532</v>
      </c>
      <c r="L324" t="s">
        <v>125</v>
      </c>
      <c r="M324">
        <v>6435327</v>
      </c>
      <c r="N324" t="s">
        <v>126</v>
      </c>
      <c r="P324" t="s">
        <v>127</v>
      </c>
      <c r="Q324" t="s">
        <v>58</v>
      </c>
      <c r="R324" t="s">
        <v>59</v>
      </c>
      <c r="S324" t="s">
        <v>721</v>
      </c>
      <c r="T324">
        <v>65101015</v>
      </c>
      <c r="W324">
        <v>1</v>
      </c>
      <c r="X324">
        <v>2257883</v>
      </c>
      <c r="Y324">
        <v>50.25</v>
      </c>
      <c r="Z324">
        <v>0.1156638</v>
      </c>
      <c r="AA324">
        <v>113458621</v>
      </c>
      <c r="AB324">
        <v>13123055</v>
      </c>
      <c r="AC324">
        <f t="shared" si="16"/>
        <v>1.2632801419376073E-2</v>
      </c>
      <c r="AD324" s="2">
        <v>1.26328</v>
      </c>
      <c r="AE324" s="2">
        <v>11437026.720000001</v>
      </c>
      <c r="AF324" s="3">
        <f t="shared" si="17"/>
        <v>28592566.800000001</v>
      </c>
      <c r="AG324" s="3" t="str">
        <f t="shared" si="18"/>
        <v>PASS</v>
      </c>
    </row>
    <row r="325" spans="1:33" hidden="1" x14ac:dyDescent="0.3">
      <c r="A325" s="1">
        <v>44641</v>
      </c>
      <c r="B325" s="1">
        <v>44620</v>
      </c>
      <c r="C325" t="s">
        <v>31</v>
      </c>
      <c r="D325" t="s">
        <v>32</v>
      </c>
      <c r="E325" t="s">
        <v>33</v>
      </c>
      <c r="F325" t="s">
        <v>34</v>
      </c>
      <c r="G325">
        <v>3108.88</v>
      </c>
      <c r="H325">
        <v>100</v>
      </c>
      <c r="I325">
        <v>1038807986</v>
      </c>
      <c r="J325">
        <v>334142</v>
      </c>
      <c r="K325" t="s">
        <v>208</v>
      </c>
      <c r="L325" t="s">
        <v>209</v>
      </c>
      <c r="M325" t="s">
        <v>210</v>
      </c>
      <c r="N325" t="s">
        <v>211</v>
      </c>
      <c r="P325" t="s">
        <v>212</v>
      </c>
      <c r="Q325" t="s">
        <v>75</v>
      </c>
      <c r="R325" t="s">
        <v>76</v>
      </c>
      <c r="S325" t="s">
        <v>77</v>
      </c>
      <c r="T325">
        <v>35102030</v>
      </c>
      <c r="W325">
        <v>1</v>
      </c>
      <c r="X325">
        <v>11390749</v>
      </c>
      <c r="Y325">
        <v>1.7</v>
      </c>
      <c r="Z325">
        <v>0.66786900000000005</v>
      </c>
      <c r="AA325">
        <v>19364273</v>
      </c>
      <c r="AB325">
        <v>12932798</v>
      </c>
      <c r="AC325">
        <f t="shared" si="16"/>
        <v>1.2449652076509932E-2</v>
      </c>
      <c r="AD325" s="2">
        <v>1.2449699999999999</v>
      </c>
      <c r="AE325" s="2">
        <v>9364026.3100000005</v>
      </c>
      <c r="AF325" s="3">
        <f t="shared" si="17"/>
        <v>23410065.775000002</v>
      </c>
      <c r="AG325" s="3" t="str">
        <f t="shared" si="18"/>
        <v>PASS</v>
      </c>
    </row>
    <row r="326" spans="1:33" hidden="1" x14ac:dyDescent="0.3">
      <c r="A326" s="1">
        <v>44641</v>
      </c>
      <c r="B326" s="1">
        <v>44620</v>
      </c>
      <c r="C326" t="s">
        <v>31</v>
      </c>
      <c r="D326" t="s">
        <v>32</v>
      </c>
      <c r="E326" t="s">
        <v>33</v>
      </c>
      <c r="F326" t="s">
        <v>34</v>
      </c>
      <c r="G326">
        <v>3108.88</v>
      </c>
      <c r="H326">
        <v>100</v>
      </c>
      <c r="I326">
        <v>1038807986</v>
      </c>
      <c r="J326">
        <v>334142</v>
      </c>
      <c r="K326">
        <v>37178</v>
      </c>
      <c r="L326" t="s">
        <v>113</v>
      </c>
      <c r="M326">
        <v>925288</v>
      </c>
      <c r="N326" t="s">
        <v>114</v>
      </c>
      <c r="P326" t="s">
        <v>115</v>
      </c>
      <c r="Q326" t="s">
        <v>38</v>
      </c>
      <c r="R326" t="s">
        <v>39</v>
      </c>
      <c r="S326" t="s">
        <v>709</v>
      </c>
      <c r="T326">
        <v>20103015</v>
      </c>
      <c r="W326">
        <v>1</v>
      </c>
      <c r="X326">
        <v>669489</v>
      </c>
      <c r="Y326">
        <v>16.16</v>
      </c>
      <c r="Z326">
        <v>1.1950289000000001</v>
      </c>
      <c r="AA326">
        <v>10818942</v>
      </c>
      <c r="AB326">
        <v>12928949</v>
      </c>
      <c r="AC326">
        <f t="shared" si="16"/>
        <v>1.2445946868182817E-2</v>
      </c>
      <c r="AD326" s="2">
        <v>1.2445900000000001</v>
      </c>
      <c r="AE326" s="2">
        <v>150880823.40000001</v>
      </c>
      <c r="AF326" s="3">
        <f t="shared" si="17"/>
        <v>377202058.5</v>
      </c>
      <c r="AG326" s="3" t="str">
        <f t="shared" si="18"/>
        <v>PASS</v>
      </c>
    </row>
    <row r="327" spans="1:33" hidden="1" x14ac:dyDescent="0.3">
      <c r="A327" s="1">
        <v>44641</v>
      </c>
      <c r="B327" s="1">
        <v>44620</v>
      </c>
      <c r="C327" t="s">
        <v>31</v>
      </c>
      <c r="D327" t="s">
        <v>32</v>
      </c>
      <c r="E327" t="s">
        <v>33</v>
      </c>
      <c r="F327" t="s">
        <v>34</v>
      </c>
      <c r="G327">
        <v>3108.88</v>
      </c>
      <c r="H327">
        <v>100</v>
      </c>
      <c r="I327">
        <v>1038807986</v>
      </c>
      <c r="J327">
        <v>334142</v>
      </c>
      <c r="K327">
        <v>464327</v>
      </c>
      <c r="L327" t="s">
        <v>651</v>
      </c>
      <c r="M327" t="s">
        <v>652</v>
      </c>
      <c r="N327" t="s">
        <v>653</v>
      </c>
      <c r="P327" t="s">
        <v>654</v>
      </c>
      <c r="Q327" t="s">
        <v>246</v>
      </c>
      <c r="R327" t="s">
        <v>34</v>
      </c>
      <c r="S327" t="s">
        <v>755</v>
      </c>
      <c r="T327">
        <v>40101015</v>
      </c>
      <c r="W327">
        <v>1</v>
      </c>
      <c r="X327">
        <v>792449</v>
      </c>
      <c r="Y327">
        <v>16.3</v>
      </c>
      <c r="Z327">
        <v>1</v>
      </c>
      <c r="AA327">
        <v>12916919</v>
      </c>
      <c r="AB327">
        <v>12916919</v>
      </c>
      <c r="AC327">
        <f t="shared" si="16"/>
        <v>1.2434366287207191E-2</v>
      </c>
      <c r="AD327" s="2">
        <v>1.2434400000000001</v>
      </c>
      <c r="AE327" s="2">
        <v>19211446.039999999</v>
      </c>
      <c r="AF327" s="3">
        <f t="shared" si="17"/>
        <v>48028615.099999994</v>
      </c>
      <c r="AG327" s="3" t="str">
        <f t="shared" si="18"/>
        <v>PASS</v>
      </c>
    </row>
    <row r="328" spans="1:33" hidden="1" x14ac:dyDescent="0.3">
      <c r="A328" s="1">
        <v>44641</v>
      </c>
      <c r="B328" s="1">
        <v>44620</v>
      </c>
      <c r="C328" t="s">
        <v>31</v>
      </c>
      <c r="D328" t="s">
        <v>32</v>
      </c>
      <c r="E328" t="s">
        <v>33</v>
      </c>
      <c r="F328" t="s">
        <v>34</v>
      </c>
      <c r="G328">
        <v>3108.88</v>
      </c>
      <c r="H328">
        <v>100</v>
      </c>
      <c r="I328">
        <v>1038807986</v>
      </c>
      <c r="J328">
        <v>334142</v>
      </c>
      <c r="K328">
        <v>670262</v>
      </c>
      <c r="L328" t="s">
        <v>529</v>
      </c>
      <c r="M328">
        <v>6702623</v>
      </c>
      <c r="N328" t="s">
        <v>530</v>
      </c>
      <c r="P328" t="s">
        <v>531</v>
      </c>
      <c r="Q328" t="s">
        <v>44</v>
      </c>
      <c r="R328" t="s">
        <v>45</v>
      </c>
      <c r="S328" t="s">
        <v>705</v>
      </c>
      <c r="T328">
        <v>40401030</v>
      </c>
      <c r="W328">
        <v>1</v>
      </c>
      <c r="X328">
        <v>378873</v>
      </c>
      <c r="Y328">
        <v>49.74</v>
      </c>
      <c r="Z328">
        <v>0.67138889999999996</v>
      </c>
      <c r="AA328">
        <v>18845143</v>
      </c>
      <c r="AB328">
        <v>12652420</v>
      </c>
      <c r="AC328">
        <f t="shared" si="16"/>
        <v>1.2179748491074846E-2</v>
      </c>
      <c r="AD328" s="2">
        <v>1.21797</v>
      </c>
      <c r="AE328" s="2">
        <v>14713179.35</v>
      </c>
      <c r="AF328" s="3">
        <f t="shared" si="17"/>
        <v>36782948.375</v>
      </c>
      <c r="AG328" s="3" t="str">
        <f t="shared" si="18"/>
        <v>PASS</v>
      </c>
    </row>
    <row r="329" spans="1:33" hidden="1" x14ac:dyDescent="0.3">
      <c r="A329" s="1">
        <v>44641</v>
      </c>
      <c r="B329" s="1">
        <v>44620</v>
      </c>
      <c r="C329" t="s">
        <v>31</v>
      </c>
      <c r="D329" t="s">
        <v>32</v>
      </c>
      <c r="E329" t="s">
        <v>33</v>
      </c>
      <c r="F329" t="s">
        <v>34</v>
      </c>
      <c r="G329">
        <v>3108.88</v>
      </c>
      <c r="H329">
        <v>100</v>
      </c>
      <c r="I329">
        <v>1038807986</v>
      </c>
      <c r="J329">
        <v>334142</v>
      </c>
      <c r="K329">
        <v>664256</v>
      </c>
      <c r="L329" t="s">
        <v>756</v>
      </c>
      <c r="M329">
        <v>6642569</v>
      </c>
      <c r="N329" t="s">
        <v>757</v>
      </c>
      <c r="P329" t="s">
        <v>758</v>
      </c>
      <c r="Q329" t="s">
        <v>205</v>
      </c>
      <c r="R329" t="s">
        <v>206</v>
      </c>
      <c r="S329" t="s">
        <v>720</v>
      </c>
      <c r="T329">
        <v>55102010</v>
      </c>
      <c r="W329">
        <v>1</v>
      </c>
      <c r="X329">
        <v>770427</v>
      </c>
      <c r="Y329">
        <v>2158</v>
      </c>
      <c r="Z329">
        <v>7.5956000000000001E-3</v>
      </c>
      <c r="AA329">
        <v>1662581466</v>
      </c>
      <c r="AB329">
        <v>12628304</v>
      </c>
      <c r="AC329">
        <f t="shared" si="16"/>
        <v>1.2156533421182229E-2</v>
      </c>
      <c r="AD329" s="2">
        <v>1.2156499999999999</v>
      </c>
      <c r="AE329" s="2">
        <v>123202564.90000001</v>
      </c>
      <c r="AF329" s="3">
        <f t="shared" si="17"/>
        <v>308006412.25</v>
      </c>
      <c r="AG329" s="3" t="str">
        <f t="shared" si="18"/>
        <v>PASS</v>
      </c>
    </row>
    <row r="330" spans="1:33" hidden="1" x14ac:dyDescent="0.3">
      <c r="A330" s="1">
        <v>44641</v>
      </c>
      <c r="B330" s="1">
        <v>44620</v>
      </c>
      <c r="C330" t="s">
        <v>31</v>
      </c>
      <c r="D330" t="s">
        <v>32</v>
      </c>
      <c r="E330" t="s">
        <v>33</v>
      </c>
      <c r="F330" t="s">
        <v>34</v>
      </c>
      <c r="G330">
        <v>3108.88</v>
      </c>
      <c r="H330">
        <v>100</v>
      </c>
      <c r="I330">
        <v>1038807986</v>
      </c>
      <c r="J330">
        <v>334142</v>
      </c>
      <c r="K330">
        <v>647453</v>
      </c>
      <c r="L330" t="s">
        <v>224</v>
      </c>
      <c r="M330">
        <v>6474535</v>
      </c>
      <c r="N330" t="s">
        <v>225</v>
      </c>
      <c r="P330" t="s">
        <v>226</v>
      </c>
      <c r="Q330" t="s">
        <v>205</v>
      </c>
      <c r="R330" t="s">
        <v>206</v>
      </c>
      <c r="S330" t="s">
        <v>720</v>
      </c>
      <c r="T330">
        <v>45103010</v>
      </c>
      <c r="W330">
        <v>1</v>
      </c>
      <c r="X330">
        <v>815664</v>
      </c>
      <c r="Y330">
        <v>2032</v>
      </c>
      <c r="Z330">
        <v>7.5956000000000001E-3</v>
      </c>
      <c r="AA330">
        <v>1657429248</v>
      </c>
      <c r="AB330">
        <v>12589170</v>
      </c>
      <c r="AC330">
        <f t="shared" si="16"/>
        <v>1.2118861396585374E-2</v>
      </c>
      <c r="AD330" s="2">
        <v>1.2118899999999999</v>
      </c>
      <c r="AE330" s="2">
        <v>107472915.5</v>
      </c>
      <c r="AF330" s="3">
        <f t="shared" si="17"/>
        <v>268682288.75</v>
      </c>
      <c r="AG330" s="3" t="str">
        <f t="shared" si="18"/>
        <v>PASS</v>
      </c>
    </row>
    <row r="331" spans="1:33" hidden="1" x14ac:dyDescent="0.3">
      <c r="A331" s="1">
        <v>44641</v>
      </c>
      <c r="B331" s="1">
        <v>44620</v>
      </c>
      <c r="C331" t="s">
        <v>31</v>
      </c>
      <c r="D331" t="s">
        <v>32</v>
      </c>
      <c r="E331" t="s">
        <v>33</v>
      </c>
      <c r="F331" t="s">
        <v>34</v>
      </c>
      <c r="G331">
        <v>3108.88</v>
      </c>
      <c r="H331">
        <v>100</v>
      </c>
      <c r="I331">
        <v>1038807986</v>
      </c>
      <c r="J331">
        <v>334142</v>
      </c>
      <c r="K331" t="s">
        <v>464</v>
      </c>
      <c r="L331" t="s">
        <v>465</v>
      </c>
      <c r="M331" t="s">
        <v>466</v>
      </c>
      <c r="N331" t="s">
        <v>467</v>
      </c>
      <c r="P331" t="s">
        <v>468</v>
      </c>
      <c r="Q331" t="s">
        <v>452</v>
      </c>
      <c r="R331" t="s">
        <v>34</v>
      </c>
      <c r="S331" t="s">
        <v>744</v>
      </c>
      <c r="T331">
        <v>30301010</v>
      </c>
      <c r="W331">
        <v>1</v>
      </c>
      <c r="X331">
        <v>282107</v>
      </c>
      <c r="Y331">
        <v>43.91</v>
      </c>
      <c r="Z331">
        <v>1</v>
      </c>
      <c r="AA331">
        <v>12387318</v>
      </c>
      <c r="AB331">
        <v>12387318</v>
      </c>
      <c r="AC331">
        <f t="shared" si="16"/>
        <v>1.1924550221931004E-2</v>
      </c>
      <c r="AD331" s="2">
        <v>1.1924600000000001</v>
      </c>
      <c r="AE331" s="2">
        <v>41946390.390000001</v>
      </c>
      <c r="AF331" s="3">
        <f t="shared" si="17"/>
        <v>104865975.97499999</v>
      </c>
      <c r="AG331" s="3" t="str">
        <f t="shared" si="18"/>
        <v>PASS</v>
      </c>
    </row>
    <row r="332" spans="1:33" hidden="1" x14ac:dyDescent="0.3">
      <c r="A332" s="1">
        <v>44641</v>
      </c>
      <c r="B332" s="1">
        <v>44620</v>
      </c>
      <c r="C332" t="s">
        <v>31</v>
      </c>
      <c r="D332" t="s">
        <v>32</v>
      </c>
      <c r="E332" t="s">
        <v>33</v>
      </c>
      <c r="F332" t="s">
        <v>34</v>
      </c>
      <c r="G332">
        <v>3108.88</v>
      </c>
      <c r="H332">
        <v>100</v>
      </c>
      <c r="I332">
        <v>1038807986</v>
      </c>
      <c r="J332">
        <v>334142</v>
      </c>
      <c r="K332">
        <v>642012</v>
      </c>
      <c r="L332" t="s">
        <v>230</v>
      </c>
      <c r="M332">
        <v>6420129</v>
      </c>
      <c r="N332" t="s">
        <v>231</v>
      </c>
      <c r="P332" t="s">
        <v>559</v>
      </c>
      <c r="Q332" t="s">
        <v>75</v>
      </c>
      <c r="R332" t="s">
        <v>76</v>
      </c>
      <c r="S332" t="s">
        <v>77</v>
      </c>
      <c r="T332">
        <v>35102045</v>
      </c>
      <c r="W332">
        <v>1</v>
      </c>
      <c r="X332">
        <v>8099699</v>
      </c>
      <c r="Y332">
        <v>2.23</v>
      </c>
      <c r="Z332">
        <v>0.66786900000000005</v>
      </c>
      <c r="AA332">
        <v>18062329</v>
      </c>
      <c r="AB332">
        <v>12063270</v>
      </c>
      <c r="AC332">
        <f t="shared" si="16"/>
        <v>1.1612608068648406E-2</v>
      </c>
      <c r="AD332" s="2">
        <v>1.16126</v>
      </c>
      <c r="AE332" s="2">
        <v>30755842.32</v>
      </c>
      <c r="AF332" s="3">
        <f t="shared" si="17"/>
        <v>76889605.799999997</v>
      </c>
      <c r="AG332" s="3" t="str">
        <f t="shared" si="18"/>
        <v>PASS</v>
      </c>
    </row>
    <row r="333" spans="1:33" hidden="1" x14ac:dyDescent="0.3">
      <c r="A333" s="1">
        <v>44641</v>
      </c>
      <c r="B333" s="1">
        <v>44620</v>
      </c>
      <c r="C333" t="s">
        <v>31</v>
      </c>
      <c r="D333" t="s">
        <v>32</v>
      </c>
      <c r="E333" t="s">
        <v>33</v>
      </c>
      <c r="F333" t="s">
        <v>34</v>
      </c>
      <c r="G333">
        <v>3108.88</v>
      </c>
      <c r="H333">
        <v>100</v>
      </c>
      <c r="I333">
        <v>1038807986</v>
      </c>
      <c r="J333">
        <v>334142</v>
      </c>
      <c r="K333">
        <v>471310</v>
      </c>
      <c r="L333" t="s">
        <v>759</v>
      </c>
      <c r="M333" t="s">
        <v>760</v>
      </c>
      <c r="N333" t="s">
        <v>761</v>
      </c>
      <c r="P333" t="s">
        <v>762</v>
      </c>
      <c r="Q333" t="s">
        <v>65</v>
      </c>
      <c r="R333" t="s">
        <v>34</v>
      </c>
      <c r="S333" t="s">
        <v>733</v>
      </c>
      <c r="T333">
        <v>40401030</v>
      </c>
      <c r="W333">
        <v>1</v>
      </c>
      <c r="X333">
        <v>431265</v>
      </c>
      <c r="Y333">
        <v>27.78</v>
      </c>
      <c r="Z333">
        <v>1</v>
      </c>
      <c r="AA333">
        <v>11980542</v>
      </c>
      <c r="AB333">
        <v>11980542</v>
      </c>
      <c r="AC333">
        <f t="shared" si="16"/>
        <v>1.1532970636981606E-2</v>
      </c>
      <c r="AD333" s="2">
        <v>1.1533</v>
      </c>
      <c r="AE333" s="2">
        <v>8868178.1649999991</v>
      </c>
      <c r="AF333" s="3">
        <f t="shared" si="17"/>
        <v>22170445.412499998</v>
      </c>
      <c r="AG333" s="3" t="str">
        <f t="shared" si="18"/>
        <v>PASS</v>
      </c>
    </row>
    <row r="334" spans="1:33" hidden="1" x14ac:dyDescent="0.3">
      <c r="A334" s="1">
        <v>44641</v>
      </c>
      <c r="B334" s="1">
        <v>44620</v>
      </c>
      <c r="C334" t="s">
        <v>31</v>
      </c>
      <c r="D334" t="s">
        <v>32</v>
      </c>
      <c r="E334" t="s">
        <v>33</v>
      </c>
      <c r="F334" t="s">
        <v>34</v>
      </c>
      <c r="G334">
        <v>3108.88</v>
      </c>
      <c r="H334">
        <v>100</v>
      </c>
      <c r="I334">
        <v>1038807986</v>
      </c>
      <c r="J334">
        <v>334142</v>
      </c>
      <c r="K334">
        <v>442048</v>
      </c>
      <c r="L334" t="s">
        <v>588</v>
      </c>
      <c r="M334">
        <v>7110753</v>
      </c>
      <c r="N334" t="s">
        <v>763</v>
      </c>
      <c r="P334" t="s">
        <v>764</v>
      </c>
      <c r="Q334" t="s">
        <v>85</v>
      </c>
      <c r="R334" t="s">
        <v>86</v>
      </c>
      <c r="S334" t="s">
        <v>87</v>
      </c>
      <c r="T334">
        <v>50101030</v>
      </c>
      <c r="W334">
        <v>1</v>
      </c>
      <c r="X334">
        <v>265749</v>
      </c>
      <c r="Y334">
        <v>46.28</v>
      </c>
      <c r="Z334">
        <v>0.97238440000000004</v>
      </c>
      <c r="AA334">
        <v>12298864</v>
      </c>
      <c r="AB334">
        <v>11959223</v>
      </c>
      <c r="AC334">
        <f t="shared" si="16"/>
        <v>1.1512448076231866E-2</v>
      </c>
      <c r="AD334" s="2">
        <v>1.15124</v>
      </c>
      <c r="AE334" s="2">
        <v>70625075.890000001</v>
      </c>
      <c r="AF334" s="3">
        <f t="shared" si="17"/>
        <v>176562689.72499999</v>
      </c>
      <c r="AG334" s="3" t="str">
        <f t="shared" si="18"/>
        <v>PASS</v>
      </c>
    </row>
    <row r="335" spans="1:33" hidden="1" x14ac:dyDescent="0.3">
      <c r="A335" s="1">
        <v>44641</v>
      </c>
      <c r="B335" s="1">
        <v>44620</v>
      </c>
      <c r="C335" t="s">
        <v>31</v>
      </c>
      <c r="D335" t="s">
        <v>32</v>
      </c>
      <c r="E335" t="s">
        <v>33</v>
      </c>
      <c r="F335" t="s">
        <v>34</v>
      </c>
      <c r="G335">
        <v>3108.88</v>
      </c>
      <c r="H335">
        <v>100</v>
      </c>
      <c r="I335">
        <v>1038807986</v>
      </c>
      <c r="J335">
        <v>334142</v>
      </c>
      <c r="K335">
        <v>625144</v>
      </c>
      <c r="L335" t="s">
        <v>765</v>
      </c>
      <c r="M335">
        <v>6251448</v>
      </c>
      <c r="N335" t="s">
        <v>766</v>
      </c>
      <c r="P335" t="s">
        <v>767</v>
      </c>
      <c r="Q335" t="s">
        <v>205</v>
      </c>
      <c r="R335" t="s">
        <v>206</v>
      </c>
      <c r="S335" t="s">
        <v>720</v>
      </c>
      <c r="T335">
        <v>30202015</v>
      </c>
      <c r="W335">
        <v>1</v>
      </c>
      <c r="X335">
        <v>2199756</v>
      </c>
      <c r="Y335">
        <v>715</v>
      </c>
      <c r="Z335">
        <v>7.5956000000000001E-3</v>
      </c>
      <c r="AA335">
        <v>1572825540</v>
      </c>
      <c r="AB335">
        <v>11946554</v>
      </c>
      <c r="AC335">
        <f t="shared" si="16"/>
        <v>1.150025236713958E-2</v>
      </c>
      <c r="AD335" s="2">
        <v>1.1500300000000001</v>
      </c>
      <c r="AE335" s="2">
        <v>28698186.100000001</v>
      </c>
      <c r="AF335" s="3">
        <f t="shared" si="17"/>
        <v>71745465.25</v>
      </c>
      <c r="AG335" s="3" t="str">
        <f t="shared" si="18"/>
        <v>PASS</v>
      </c>
    </row>
    <row r="336" spans="1:33" hidden="1" x14ac:dyDescent="0.3">
      <c r="A336" s="1">
        <v>44641</v>
      </c>
      <c r="B336" s="1">
        <v>44620</v>
      </c>
      <c r="C336" t="s">
        <v>31</v>
      </c>
      <c r="D336" t="s">
        <v>32</v>
      </c>
      <c r="E336" t="s">
        <v>33</v>
      </c>
      <c r="F336" t="s">
        <v>34</v>
      </c>
      <c r="G336">
        <v>3108.88</v>
      </c>
      <c r="H336">
        <v>100</v>
      </c>
      <c r="I336">
        <v>1038807986</v>
      </c>
      <c r="J336">
        <v>334142</v>
      </c>
      <c r="K336">
        <v>479736</v>
      </c>
      <c r="L336" t="s">
        <v>344</v>
      </c>
      <c r="M336" t="s">
        <v>345</v>
      </c>
      <c r="N336" t="s">
        <v>346</v>
      </c>
      <c r="P336" t="s">
        <v>347</v>
      </c>
      <c r="Q336" t="s">
        <v>65</v>
      </c>
      <c r="R336" t="s">
        <v>34</v>
      </c>
      <c r="S336" t="s">
        <v>733</v>
      </c>
      <c r="T336">
        <v>30302020</v>
      </c>
      <c r="W336">
        <v>1</v>
      </c>
      <c r="X336">
        <v>420457</v>
      </c>
      <c r="Y336">
        <v>28.27</v>
      </c>
      <c r="Z336">
        <v>1</v>
      </c>
      <c r="AA336">
        <v>11886319</v>
      </c>
      <c r="AB336">
        <v>11886319</v>
      </c>
      <c r="AC336">
        <f t="shared" si="16"/>
        <v>1.1442267637707591E-2</v>
      </c>
      <c r="AD336" s="2">
        <v>1.1442300000000001</v>
      </c>
      <c r="AE336" s="2">
        <v>16913658.050000001</v>
      </c>
      <c r="AF336" s="3">
        <f t="shared" si="17"/>
        <v>42284145.125</v>
      </c>
      <c r="AG336" s="3" t="str">
        <f t="shared" si="18"/>
        <v>PASS</v>
      </c>
    </row>
    <row r="337" spans="1:33" hidden="1" x14ac:dyDescent="0.3">
      <c r="A337" s="1">
        <v>44641</v>
      </c>
      <c r="B337" s="1">
        <v>44620</v>
      </c>
      <c r="C337" t="s">
        <v>31</v>
      </c>
      <c r="D337" t="s">
        <v>32</v>
      </c>
      <c r="E337" t="s">
        <v>33</v>
      </c>
      <c r="F337" t="s">
        <v>34</v>
      </c>
      <c r="G337">
        <v>3108.88</v>
      </c>
      <c r="H337">
        <v>100</v>
      </c>
      <c r="I337">
        <v>1038807986</v>
      </c>
      <c r="J337">
        <v>334142</v>
      </c>
      <c r="K337">
        <v>400169</v>
      </c>
      <c r="L337" t="s">
        <v>576</v>
      </c>
      <c r="M337" t="s">
        <v>577</v>
      </c>
      <c r="N337" t="s">
        <v>578</v>
      </c>
      <c r="P337" t="s">
        <v>579</v>
      </c>
      <c r="Q337" t="s">
        <v>142</v>
      </c>
      <c r="R337" t="s">
        <v>34</v>
      </c>
      <c r="S337" t="s">
        <v>768</v>
      </c>
      <c r="T337">
        <v>30301010</v>
      </c>
      <c r="W337">
        <v>1</v>
      </c>
      <c r="X337">
        <v>255511</v>
      </c>
      <c r="Y337">
        <v>46.29</v>
      </c>
      <c r="Z337">
        <v>1</v>
      </c>
      <c r="AA337">
        <v>11827604</v>
      </c>
      <c r="AB337">
        <v>11827604</v>
      </c>
      <c r="AC337">
        <f t="shared" si="16"/>
        <v>1.1385746123826968E-2</v>
      </c>
      <c r="AD337" s="2">
        <v>1.1385700000000001</v>
      </c>
      <c r="AE337" s="2">
        <v>24976433.77</v>
      </c>
      <c r="AF337" s="3">
        <f t="shared" si="17"/>
        <v>62441084.424999997</v>
      </c>
      <c r="AG337" s="3" t="str">
        <f t="shared" si="18"/>
        <v>PASS</v>
      </c>
    </row>
    <row r="338" spans="1:33" hidden="1" x14ac:dyDescent="0.3">
      <c r="A338" s="1">
        <v>44641</v>
      </c>
      <c r="B338" s="1">
        <v>44620</v>
      </c>
      <c r="C338" t="s">
        <v>31</v>
      </c>
      <c r="D338" t="s">
        <v>32</v>
      </c>
      <c r="E338" t="s">
        <v>33</v>
      </c>
      <c r="F338" t="s">
        <v>34</v>
      </c>
      <c r="G338">
        <v>3108.88</v>
      </c>
      <c r="H338">
        <v>100</v>
      </c>
      <c r="I338">
        <v>1038807986</v>
      </c>
      <c r="J338">
        <v>334142</v>
      </c>
      <c r="K338">
        <v>517617</v>
      </c>
      <c r="L338" t="s">
        <v>540</v>
      </c>
      <c r="M338">
        <v>5176177</v>
      </c>
      <c r="N338" t="s">
        <v>541</v>
      </c>
      <c r="P338" t="s">
        <v>542</v>
      </c>
      <c r="Q338" t="s">
        <v>65</v>
      </c>
      <c r="R338" t="s">
        <v>34</v>
      </c>
      <c r="S338" t="s">
        <v>733</v>
      </c>
      <c r="T338">
        <v>15102015</v>
      </c>
      <c r="W338">
        <v>1</v>
      </c>
      <c r="X338">
        <v>1087761</v>
      </c>
      <c r="Y338">
        <v>10.64</v>
      </c>
      <c r="Z338">
        <v>1</v>
      </c>
      <c r="AA338">
        <v>11573777</v>
      </c>
      <c r="AB338">
        <v>11573777</v>
      </c>
      <c r="AC338">
        <f t="shared" si="16"/>
        <v>1.1141401641092121E-2</v>
      </c>
      <c r="AD338" s="2">
        <v>1.1141399999999999</v>
      </c>
      <c r="AE338" s="2">
        <v>91438382.079999998</v>
      </c>
      <c r="AF338" s="3">
        <f t="shared" si="17"/>
        <v>228595955.19999999</v>
      </c>
      <c r="AG338" s="3" t="str">
        <f t="shared" si="18"/>
        <v>PASS</v>
      </c>
    </row>
    <row r="339" spans="1:33" hidden="1" x14ac:dyDescent="0.3">
      <c r="A339" s="1">
        <v>44641</v>
      </c>
      <c r="B339" s="1">
        <v>44620</v>
      </c>
      <c r="C339" t="s">
        <v>31</v>
      </c>
      <c r="D339" t="s">
        <v>32</v>
      </c>
      <c r="E339" t="s">
        <v>33</v>
      </c>
      <c r="F339" t="s">
        <v>34</v>
      </c>
      <c r="G339">
        <v>3108.88</v>
      </c>
      <c r="H339">
        <v>100</v>
      </c>
      <c r="I339">
        <v>1038807986</v>
      </c>
      <c r="J339">
        <v>334142</v>
      </c>
      <c r="K339">
        <v>79087</v>
      </c>
      <c r="L339" t="s">
        <v>35</v>
      </c>
      <c r="M339">
        <v>790873</v>
      </c>
      <c r="N339" t="s">
        <v>36</v>
      </c>
      <c r="P339" t="s">
        <v>37</v>
      </c>
      <c r="Q339" t="s">
        <v>38</v>
      </c>
      <c r="R339" t="s">
        <v>39</v>
      </c>
      <c r="S339" t="s">
        <v>709</v>
      </c>
      <c r="T339">
        <v>65101015</v>
      </c>
      <c r="W339">
        <v>1</v>
      </c>
      <c r="X339">
        <v>570773</v>
      </c>
      <c r="Y339">
        <v>16.725000000000001</v>
      </c>
      <c r="Z339">
        <v>1.1950289000000001</v>
      </c>
      <c r="AA339">
        <v>9546178</v>
      </c>
      <c r="AB339">
        <v>11407959</v>
      </c>
      <c r="AC339">
        <f t="shared" si="16"/>
        <v>1.0981778301423262E-2</v>
      </c>
      <c r="AD339" s="2">
        <v>1.0981799999999999</v>
      </c>
      <c r="AE339" s="2">
        <v>59849062.609999999</v>
      </c>
      <c r="AF339" s="3">
        <f t="shared" si="17"/>
        <v>149622656.52500001</v>
      </c>
      <c r="AG339" s="3" t="str">
        <f t="shared" si="18"/>
        <v>PASS</v>
      </c>
    </row>
    <row r="340" spans="1:33" hidden="1" x14ac:dyDescent="0.3">
      <c r="A340" s="1">
        <v>44641</v>
      </c>
      <c r="B340" s="1">
        <v>44620</v>
      </c>
      <c r="C340" t="s">
        <v>31</v>
      </c>
      <c r="D340" t="s">
        <v>32</v>
      </c>
      <c r="E340" t="s">
        <v>33</v>
      </c>
      <c r="F340" t="s">
        <v>34</v>
      </c>
      <c r="G340">
        <v>3108.88</v>
      </c>
      <c r="H340">
        <v>100</v>
      </c>
      <c r="I340">
        <v>1038807986</v>
      </c>
      <c r="J340">
        <v>334142</v>
      </c>
      <c r="K340" t="s">
        <v>137</v>
      </c>
      <c r="L340" t="s">
        <v>138</v>
      </c>
      <c r="M340" t="s">
        <v>139</v>
      </c>
      <c r="N340" t="s">
        <v>140</v>
      </c>
      <c r="P340" t="s">
        <v>141</v>
      </c>
      <c r="Q340" t="s">
        <v>142</v>
      </c>
      <c r="R340" t="s">
        <v>34</v>
      </c>
      <c r="S340" t="s">
        <v>768</v>
      </c>
      <c r="T340">
        <v>15102015</v>
      </c>
      <c r="W340">
        <v>1</v>
      </c>
      <c r="X340">
        <v>654284</v>
      </c>
      <c r="Y340">
        <v>17.43</v>
      </c>
      <c r="Z340">
        <v>1</v>
      </c>
      <c r="AA340">
        <v>11404170</v>
      </c>
      <c r="AB340">
        <v>11404170</v>
      </c>
      <c r="AC340">
        <f t="shared" si="16"/>
        <v>1.0978130851604755E-2</v>
      </c>
      <c r="AD340" s="2">
        <v>1.09781</v>
      </c>
      <c r="AE340" s="2">
        <v>14702465.23</v>
      </c>
      <c r="AF340" s="3">
        <f t="shared" si="17"/>
        <v>36756163.075000003</v>
      </c>
      <c r="AG340" s="3" t="str">
        <f t="shared" si="18"/>
        <v>PASS</v>
      </c>
    </row>
    <row r="341" spans="1:33" hidden="1" x14ac:dyDescent="0.3">
      <c r="A341" s="1">
        <v>44641</v>
      </c>
      <c r="B341" s="1">
        <v>44620</v>
      </c>
      <c r="C341" t="s">
        <v>31</v>
      </c>
      <c r="D341" t="s">
        <v>32</v>
      </c>
      <c r="E341" t="s">
        <v>33</v>
      </c>
      <c r="F341" t="s">
        <v>34</v>
      </c>
      <c r="G341">
        <v>3108.88</v>
      </c>
      <c r="H341">
        <v>100</v>
      </c>
      <c r="I341">
        <v>1038807986</v>
      </c>
      <c r="J341">
        <v>334142</v>
      </c>
      <c r="K341">
        <v>405671</v>
      </c>
      <c r="L341" t="s">
        <v>227</v>
      </c>
      <c r="M341">
        <v>4056719</v>
      </c>
      <c r="N341" t="s">
        <v>228</v>
      </c>
      <c r="P341" t="s">
        <v>229</v>
      </c>
      <c r="Q341" t="s">
        <v>53</v>
      </c>
      <c r="R341" t="s">
        <v>34</v>
      </c>
      <c r="S341" t="s">
        <v>769</v>
      </c>
      <c r="T341">
        <v>30302010</v>
      </c>
      <c r="W341">
        <v>1</v>
      </c>
      <c r="X341">
        <v>592340</v>
      </c>
      <c r="Y341">
        <v>18.734999999999999</v>
      </c>
      <c r="Z341">
        <v>1</v>
      </c>
      <c r="AA341">
        <v>11097490</v>
      </c>
      <c r="AB341">
        <v>11097490</v>
      </c>
      <c r="AC341">
        <f t="shared" si="16"/>
        <v>1.068290786128015E-2</v>
      </c>
      <c r="AD341" s="2">
        <v>1.06829</v>
      </c>
      <c r="AE341" s="2">
        <v>93952147.739999995</v>
      </c>
      <c r="AF341" s="3">
        <f t="shared" si="17"/>
        <v>234880369.34999999</v>
      </c>
      <c r="AG341" s="3" t="str">
        <f t="shared" si="18"/>
        <v>PASS</v>
      </c>
    </row>
    <row r="342" spans="1:33" hidden="1" x14ac:dyDescent="0.3">
      <c r="A342" s="1">
        <v>44641</v>
      </c>
      <c r="B342" s="1">
        <v>44620</v>
      </c>
      <c r="C342" t="s">
        <v>31</v>
      </c>
      <c r="D342" t="s">
        <v>32</v>
      </c>
      <c r="E342" t="s">
        <v>33</v>
      </c>
      <c r="F342" t="s">
        <v>34</v>
      </c>
      <c r="G342">
        <v>3108.88</v>
      </c>
      <c r="H342">
        <v>100</v>
      </c>
      <c r="I342">
        <v>1038807986</v>
      </c>
      <c r="J342">
        <v>334142</v>
      </c>
      <c r="K342">
        <v>662460</v>
      </c>
      <c r="L342" t="s">
        <v>41</v>
      </c>
      <c r="M342">
        <v>6624608</v>
      </c>
      <c r="N342" t="s">
        <v>42</v>
      </c>
      <c r="P342" t="s">
        <v>43</v>
      </c>
      <c r="Q342" t="s">
        <v>44</v>
      </c>
      <c r="R342" t="s">
        <v>45</v>
      </c>
      <c r="S342" t="s">
        <v>705</v>
      </c>
      <c r="T342">
        <v>30101010</v>
      </c>
      <c r="W342">
        <v>1</v>
      </c>
      <c r="X342">
        <v>517184</v>
      </c>
      <c r="Y342">
        <v>30.9</v>
      </c>
      <c r="Z342">
        <v>0.67138889999999996</v>
      </c>
      <c r="AA342">
        <v>15980986</v>
      </c>
      <c r="AB342">
        <v>10729456</v>
      </c>
      <c r="AC342">
        <f t="shared" si="16"/>
        <v>1.0328622945338043E-2</v>
      </c>
      <c r="AD342" s="2">
        <v>1.0328599999999999</v>
      </c>
      <c r="AE342" s="2">
        <v>112788084.90000001</v>
      </c>
      <c r="AF342" s="3">
        <f t="shared" si="17"/>
        <v>281970212.25</v>
      </c>
      <c r="AG342" s="3" t="str">
        <f t="shared" si="18"/>
        <v>PASS</v>
      </c>
    </row>
    <row r="343" spans="1:33" hidden="1" x14ac:dyDescent="0.3">
      <c r="A343" s="1">
        <v>44641</v>
      </c>
      <c r="B343" s="1">
        <v>44620</v>
      </c>
      <c r="C343" t="s">
        <v>31</v>
      </c>
      <c r="D343" t="s">
        <v>32</v>
      </c>
      <c r="E343" t="s">
        <v>33</v>
      </c>
      <c r="F343" t="s">
        <v>34</v>
      </c>
      <c r="G343">
        <v>3108.88</v>
      </c>
      <c r="H343">
        <v>100</v>
      </c>
      <c r="I343">
        <v>1038807986</v>
      </c>
      <c r="J343">
        <v>334142</v>
      </c>
      <c r="K343">
        <v>625024</v>
      </c>
      <c r="L343" t="s">
        <v>568</v>
      </c>
      <c r="M343">
        <v>6591014</v>
      </c>
      <c r="N343" t="s">
        <v>569</v>
      </c>
      <c r="P343" t="s">
        <v>570</v>
      </c>
      <c r="Q343" t="s">
        <v>205</v>
      </c>
      <c r="R343" t="s">
        <v>206</v>
      </c>
      <c r="S343" t="s">
        <v>720</v>
      </c>
      <c r="T343">
        <v>30101010</v>
      </c>
      <c r="W343">
        <v>1</v>
      </c>
      <c r="X343">
        <v>838925</v>
      </c>
      <c r="Y343">
        <v>1602.5</v>
      </c>
      <c r="Z343">
        <v>7.5956000000000001E-3</v>
      </c>
      <c r="AA343">
        <v>1344377313</v>
      </c>
      <c r="AB343">
        <v>10211352</v>
      </c>
      <c r="AC343">
        <f t="shared" si="16"/>
        <v>9.8298743729526936E-3</v>
      </c>
      <c r="AD343" s="2">
        <v>0.98299000000000003</v>
      </c>
      <c r="AE343" s="2">
        <v>109603429</v>
      </c>
      <c r="AF343" s="3">
        <f t="shared" si="17"/>
        <v>274008572.5</v>
      </c>
      <c r="AG343" s="3" t="str">
        <f t="shared" si="18"/>
        <v>PASS</v>
      </c>
    </row>
    <row r="344" spans="1:33" hidden="1" x14ac:dyDescent="0.3">
      <c r="A344" s="1">
        <v>44641</v>
      </c>
      <c r="B344" s="1">
        <v>44620</v>
      </c>
      <c r="C344" t="s">
        <v>31</v>
      </c>
      <c r="D344" t="s">
        <v>32</v>
      </c>
      <c r="E344" t="s">
        <v>33</v>
      </c>
      <c r="F344" t="s">
        <v>34</v>
      </c>
      <c r="G344">
        <v>3108.88</v>
      </c>
      <c r="H344">
        <v>100</v>
      </c>
      <c r="I344">
        <v>1038807986</v>
      </c>
      <c r="J344">
        <v>334142</v>
      </c>
      <c r="K344">
        <v>691678</v>
      </c>
      <c r="L344" t="s">
        <v>240</v>
      </c>
      <c r="M344">
        <v>6916781</v>
      </c>
      <c r="N344" t="s">
        <v>241</v>
      </c>
      <c r="P344" t="s">
        <v>242</v>
      </c>
      <c r="Q344" t="s">
        <v>75</v>
      </c>
      <c r="R344" t="s">
        <v>76</v>
      </c>
      <c r="S344" t="s">
        <v>77</v>
      </c>
      <c r="T344">
        <v>30101010</v>
      </c>
      <c r="W344">
        <v>1</v>
      </c>
      <c r="X344">
        <v>473129</v>
      </c>
      <c r="Y344">
        <v>32.200000000000003</v>
      </c>
      <c r="Z344">
        <v>0.66786900000000005</v>
      </c>
      <c r="AA344">
        <v>15234754</v>
      </c>
      <c r="AB344">
        <v>10174820</v>
      </c>
      <c r="AC344">
        <f t="shared" si="16"/>
        <v>9.794707142345746E-3</v>
      </c>
      <c r="AD344" s="2">
        <v>0.97946999999999995</v>
      </c>
      <c r="AE344" s="2">
        <v>69771414.480000004</v>
      </c>
      <c r="AF344" s="3">
        <f t="shared" si="17"/>
        <v>174428536.20000002</v>
      </c>
      <c r="AG344" s="3" t="str">
        <f t="shared" si="18"/>
        <v>PASS</v>
      </c>
    </row>
    <row r="345" spans="1:33" hidden="1" x14ac:dyDescent="0.3">
      <c r="A345" s="1">
        <v>44641</v>
      </c>
      <c r="B345" s="1">
        <v>44620</v>
      </c>
      <c r="C345" t="s">
        <v>31</v>
      </c>
      <c r="D345" t="s">
        <v>32</v>
      </c>
      <c r="E345" t="s">
        <v>33</v>
      </c>
      <c r="F345" t="s">
        <v>34</v>
      </c>
      <c r="G345">
        <v>3108.88</v>
      </c>
      <c r="H345">
        <v>100</v>
      </c>
      <c r="I345">
        <v>1038807986</v>
      </c>
      <c r="J345">
        <v>334142</v>
      </c>
      <c r="K345" t="s">
        <v>545</v>
      </c>
      <c r="L345" t="s">
        <v>546</v>
      </c>
      <c r="M345" t="s">
        <v>547</v>
      </c>
      <c r="N345" t="s">
        <v>548</v>
      </c>
      <c r="P345" t="s">
        <v>549</v>
      </c>
      <c r="Q345" t="s">
        <v>205</v>
      </c>
      <c r="R345" t="s">
        <v>206</v>
      </c>
      <c r="S345" t="s">
        <v>720</v>
      </c>
      <c r="T345">
        <v>30301010</v>
      </c>
      <c r="W345">
        <v>1</v>
      </c>
      <c r="X345">
        <v>1369743</v>
      </c>
      <c r="Y345">
        <v>958.9</v>
      </c>
      <c r="Z345">
        <v>7.5956000000000001E-3</v>
      </c>
      <c r="AA345">
        <v>1313446563</v>
      </c>
      <c r="AB345">
        <v>9976415</v>
      </c>
      <c r="AC345">
        <f t="shared" si="16"/>
        <v>9.6037141940108258E-3</v>
      </c>
      <c r="AD345" s="2">
        <v>0.96036999999999995</v>
      </c>
      <c r="AE345" s="2">
        <v>108059725.8</v>
      </c>
      <c r="AF345" s="3">
        <f t="shared" si="17"/>
        <v>270149314.5</v>
      </c>
      <c r="AG345" s="3" t="str">
        <f t="shared" si="18"/>
        <v>PASS</v>
      </c>
    </row>
    <row r="346" spans="1:33" hidden="1" x14ac:dyDescent="0.3">
      <c r="A346" s="1">
        <v>44641</v>
      </c>
      <c r="B346" s="1">
        <v>44620</v>
      </c>
      <c r="C346" t="s">
        <v>31</v>
      </c>
      <c r="D346" t="s">
        <v>32</v>
      </c>
      <c r="E346" t="s">
        <v>33</v>
      </c>
      <c r="F346" t="s">
        <v>34</v>
      </c>
      <c r="G346">
        <v>3108.88</v>
      </c>
      <c r="H346">
        <v>100</v>
      </c>
      <c r="I346">
        <v>1038807986</v>
      </c>
      <c r="J346">
        <v>334142</v>
      </c>
      <c r="K346">
        <v>557955</v>
      </c>
      <c r="L346" t="s">
        <v>243</v>
      </c>
      <c r="M346">
        <v>5579550</v>
      </c>
      <c r="N346" t="s">
        <v>244</v>
      </c>
      <c r="P346" t="s">
        <v>245</v>
      </c>
      <c r="Q346" t="s">
        <v>246</v>
      </c>
      <c r="R346" t="s">
        <v>34</v>
      </c>
      <c r="S346" t="s">
        <v>755</v>
      </c>
      <c r="T346">
        <v>65101015</v>
      </c>
      <c r="W346">
        <v>1</v>
      </c>
      <c r="X346">
        <v>560831</v>
      </c>
      <c r="Y346">
        <v>17.774999999999999</v>
      </c>
      <c r="Z346">
        <v>1</v>
      </c>
      <c r="AA346">
        <v>9968771</v>
      </c>
      <c r="AB346">
        <v>9968771</v>
      </c>
      <c r="AC346">
        <f t="shared" si="16"/>
        <v>9.596355760014344E-3</v>
      </c>
      <c r="AD346" s="2">
        <v>0.95964000000000005</v>
      </c>
      <c r="AE346" s="2">
        <v>40143466.240000002</v>
      </c>
      <c r="AF346" s="3">
        <f t="shared" si="17"/>
        <v>100358665.60000001</v>
      </c>
      <c r="AG346" s="3" t="str">
        <f t="shared" si="18"/>
        <v>PASS</v>
      </c>
    </row>
    <row r="347" spans="1:33" hidden="1" x14ac:dyDescent="0.3">
      <c r="A347" s="1">
        <v>44641</v>
      </c>
      <c r="B347" s="1">
        <v>44620</v>
      </c>
      <c r="C347" t="s">
        <v>31</v>
      </c>
      <c r="D347" t="s">
        <v>32</v>
      </c>
      <c r="E347" t="s">
        <v>33</v>
      </c>
      <c r="F347" t="s">
        <v>34</v>
      </c>
      <c r="G347">
        <v>3108.88</v>
      </c>
      <c r="H347">
        <v>100</v>
      </c>
      <c r="I347">
        <v>1038807986</v>
      </c>
      <c r="J347">
        <v>334142</v>
      </c>
      <c r="K347">
        <v>401632</v>
      </c>
      <c r="L347" t="s">
        <v>305</v>
      </c>
      <c r="M347">
        <v>5231485</v>
      </c>
      <c r="N347" t="s">
        <v>306</v>
      </c>
      <c r="P347" t="s">
        <v>307</v>
      </c>
      <c r="Q347" t="s">
        <v>108</v>
      </c>
      <c r="R347" t="s">
        <v>34</v>
      </c>
      <c r="S347" t="s">
        <v>754</v>
      </c>
      <c r="T347">
        <v>30302010</v>
      </c>
      <c r="W347">
        <v>1</v>
      </c>
      <c r="X347">
        <v>46608</v>
      </c>
      <c r="Y347">
        <v>212.35</v>
      </c>
      <c r="Z347">
        <v>1</v>
      </c>
      <c r="AA347">
        <v>9897209</v>
      </c>
      <c r="AB347">
        <v>9897209</v>
      </c>
      <c r="AC347">
        <f t="shared" si="16"/>
        <v>9.5274671867992353E-3</v>
      </c>
      <c r="AD347" s="2">
        <v>0.95274999999999999</v>
      </c>
      <c r="AE347" s="2">
        <v>240159586.09999999</v>
      </c>
      <c r="AF347" s="3">
        <f t="shared" si="17"/>
        <v>600398965.25</v>
      </c>
      <c r="AG347" s="3" t="str">
        <f t="shared" si="18"/>
        <v>PASS</v>
      </c>
    </row>
    <row r="348" spans="1:33" hidden="1" x14ac:dyDescent="0.3">
      <c r="A348" s="1">
        <v>44641</v>
      </c>
      <c r="B348" s="1">
        <v>44620</v>
      </c>
      <c r="C348" t="s">
        <v>31</v>
      </c>
      <c r="D348" t="s">
        <v>32</v>
      </c>
      <c r="E348" t="s">
        <v>33</v>
      </c>
      <c r="F348" t="s">
        <v>34</v>
      </c>
      <c r="G348">
        <v>3108.88</v>
      </c>
      <c r="H348">
        <v>100</v>
      </c>
      <c r="I348">
        <v>1038807986</v>
      </c>
      <c r="J348">
        <v>334142</v>
      </c>
      <c r="K348">
        <v>656302</v>
      </c>
      <c r="L348" t="s">
        <v>556</v>
      </c>
      <c r="M348">
        <v>6563024</v>
      </c>
      <c r="N348" t="s">
        <v>557</v>
      </c>
      <c r="P348" t="s">
        <v>558</v>
      </c>
      <c r="Q348" t="s">
        <v>205</v>
      </c>
      <c r="R348" t="s">
        <v>206</v>
      </c>
      <c r="S348" t="s">
        <v>720</v>
      </c>
      <c r="T348">
        <v>30101010</v>
      </c>
      <c r="W348">
        <v>1</v>
      </c>
      <c r="X348">
        <v>317480</v>
      </c>
      <c r="Y348">
        <v>4069</v>
      </c>
      <c r="Z348">
        <v>7.5956000000000001E-3</v>
      </c>
      <c r="AA348">
        <v>1291826120</v>
      </c>
      <c r="AB348">
        <v>9812194</v>
      </c>
      <c r="AC348">
        <f t="shared" si="16"/>
        <v>9.4456281933127141E-3</v>
      </c>
      <c r="AD348" s="2">
        <v>0.94455999999999996</v>
      </c>
      <c r="AE348" s="2">
        <v>210571757.19999999</v>
      </c>
      <c r="AF348" s="3">
        <f t="shared" si="17"/>
        <v>526429393</v>
      </c>
      <c r="AG348" s="3" t="str">
        <f t="shared" si="18"/>
        <v>PASS</v>
      </c>
    </row>
    <row r="349" spans="1:33" hidden="1" x14ac:dyDescent="0.3">
      <c r="A349" s="1">
        <v>44641</v>
      </c>
      <c r="B349" s="1">
        <v>44620</v>
      </c>
      <c r="C349" t="s">
        <v>31</v>
      </c>
      <c r="D349" t="s">
        <v>32</v>
      </c>
      <c r="E349" t="s">
        <v>33</v>
      </c>
      <c r="F349" t="s">
        <v>34</v>
      </c>
      <c r="G349">
        <v>3108.88</v>
      </c>
      <c r="H349">
        <v>100</v>
      </c>
      <c r="I349">
        <v>1038807986</v>
      </c>
      <c r="J349">
        <v>334142</v>
      </c>
      <c r="K349">
        <v>774563</v>
      </c>
      <c r="L349" t="s">
        <v>263</v>
      </c>
      <c r="M349">
        <v>7745638</v>
      </c>
      <c r="N349" t="s">
        <v>516</v>
      </c>
      <c r="P349" t="s">
        <v>265</v>
      </c>
      <c r="Q349" t="s">
        <v>65</v>
      </c>
      <c r="R349" t="s">
        <v>34</v>
      </c>
      <c r="S349" t="s">
        <v>733</v>
      </c>
      <c r="T349">
        <v>35102030</v>
      </c>
      <c r="W349">
        <v>1</v>
      </c>
      <c r="X349">
        <v>134133</v>
      </c>
      <c r="Y349">
        <v>71.42</v>
      </c>
      <c r="Z349">
        <v>1</v>
      </c>
      <c r="AA349">
        <v>9579779</v>
      </c>
      <c r="AB349">
        <v>9579779</v>
      </c>
      <c r="AC349">
        <f t="shared" si="16"/>
        <v>9.2218957970159471E-3</v>
      </c>
      <c r="AD349" s="2">
        <v>0.92218999999999995</v>
      </c>
      <c r="AE349" s="2">
        <v>8734189.1989999991</v>
      </c>
      <c r="AF349" s="3">
        <f t="shared" si="17"/>
        <v>21835472.997499999</v>
      </c>
      <c r="AG349" s="3" t="str">
        <f t="shared" si="18"/>
        <v>PASS</v>
      </c>
    </row>
    <row r="350" spans="1:33" hidden="1" x14ac:dyDescent="0.3">
      <c r="A350" s="1">
        <v>44641</v>
      </c>
      <c r="B350" s="1">
        <v>44620</v>
      </c>
      <c r="C350" t="s">
        <v>31</v>
      </c>
      <c r="D350" t="s">
        <v>32</v>
      </c>
      <c r="E350" t="s">
        <v>33</v>
      </c>
      <c r="F350" t="s">
        <v>34</v>
      </c>
      <c r="G350">
        <v>3108.88</v>
      </c>
      <c r="H350">
        <v>100</v>
      </c>
      <c r="I350">
        <v>1038807986</v>
      </c>
      <c r="J350">
        <v>334142</v>
      </c>
      <c r="K350">
        <v>274642</v>
      </c>
      <c r="L350" t="s">
        <v>299</v>
      </c>
      <c r="M350">
        <v>2492519</v>
      </c>
      <c r="N350" t="s">
        <v>300</v>
      </c>
      <c r="P350" t="s">
        <v>301</v>
      </c>
      <c r="Q350" t="s">
        <v>221</v>
      </c>
      <c r="R350" t="s">
        <v>222</v>
      </c>
      <c r="S350" t="s">
        <v>223</v>
      </c>
      <c r="T350">
        <v>30301010</v>
      </c>
      <c r="W350">
        <v>1</v>
      </c>
      <c r="X350">
        <v>512753</v>
      </c>
      <c r="Y350">
        <v>25.88</v>
      </c>
      <c r="Z350">
        <v>0.71950219999999998</v>
      </c>
      <c r="AA350">
        <v>13270048</v>
      </c>
      <c r="AB350">
        <v>9547828</v>
      </c>
      <c r="AC350">
        <f t="shared" si="16"/>
        <v>9.1911384285411138E-3</v>
      </c>
      <c r="AD350" s="2">
        <v>0.91910999999999998</v>
      </c>
      <c r="AE350" s="2">
        <v>167542618.19999999</v>
      </c>
      <c r="AF350" s="3">
        <f t="shared" si="17"/>
        <v>418856545.5</v>
      </c>
      <c r="AG350" s="3" t="str">
        <f t="shared" si="18"/>
        <v>PASS</v>
      </c>
    </row>
    <row r="351" spans="1:33" hidden="1" x14ac:dyDescent="0.3">
      <c r="A351" s="1">
        <v>44641</v>
      </c>
      <c r="B351" s="1">
        <v>44620</v>
      </c>
      <c r="C351" t="s">
        <v>31</v>
      </c>
      <c r="D351" t="s">
        <v>32</v>
      </c>
      <c r="E351" t="s">
        <v>33</v>
      </c>
      <c r="F351" t="s">
        <v>34</v>
      </c>
      <c r="G351">
        <v>3108.88</v>
      </c>
      <c r="H351">
        <v>100</v>
      </c>
      <c r="I351">
        <v>1038807986</v>
      </c>
      <c r="J351">
        <v>334142</v>
      </c>
      <c r="K351" t="s">
        <v>580</v>
      </c>
      <c r="L351" t="s">
        <v>581</v>
      </c>
      <c r="M351" t="s">
        <v>582</v>
      </c>
      <c r="N351" t="s">
        <v>583</v>
      </c>
      <c r="P351" t="s">
        <v>584</v>
      </c>
      <c r="Q351" t="s">
        <v>53</v>
      </c>
      <c r="R351" t="s">
        <v>34</v>
      </c>
      <c r="S351" t="s">
        <v>769</v>
      </c>
      <c r="T351">
        <v>30301010</v>
      </c>
      <c r="W351">
        <v>1</v>
      </c>
      <c r="X351">
        <v>900681</v>
      </c>
      <c r="Y351">
        <v>10.115</v>
      </c>
      <c r="Z351">
        <v>1</v>
      </c>
      <c r="AA351">
        <v>9110388</v>
      </c>
      <c r="AB351">
        <v>9110388</v>
      </c>
      <c r="AC351">
        <f t="shared" si="16"/>
        <v>8.7700403951264973E-3</v>
      </c>
      <c r="AD351" s="2">
        <v>0.877</v>
      </c>
      <c r="AE351" s="2">
        <v>26681946.940000001</v>
      </c>
      <c r="AF351" s="3">
        <f t="shared" si="17"/>
        <v>66704867.350000001</v>
      </c>
      <c r="AG351" s="3" t="str">
        <f t="shared" si="18"/>
        <v>PASS</v>
      </c>
    </row>
    <row r="352" spans="1:33" hidden="1" x14ac:dyDescent="0.3">
      <c r="A352" s="1">
        <v>44641</v>
      </c>
      <c r="B352" s="1">
        <v>44620</v>
      </c>
      <c r="C352" t="s">
        <v>31</v>
      </c>
      <c r="D352" t="s">
        <v>32</v>
      </c>
      <c r="E352" t="s">
        <v>33</v>
      </c>
      <c r="F352" t="s">
        <v>34</v>
      </c>
      <c r="G352">
        <v>3108.88</v>
      </c>
      <c r="H352">
        <v>100</v>
      </c>
      <c r="I352">
        <v>1038807986</v>
      </c>
      <c r="J352">
        <v>334142</v>
      </c>
      <c r="K352" t="s">
        <v>332</v>
      </c>
      <c r="L352" t="s">
        <v>333</v>
      </c>
      <c r="M352">
        <v>2005973</v>
      </c>
      <c r="N352" t="s">
        <v>334</v>
      </c>
      <c r="P352" t="s">
        <v>335</v>
      </c>
      <c r="Q352" t="s">
        <v>155</v>
      </c>
      <c r="R352" t="s">
        <v>156</v>
      </c>
      <c r="S352" t="s">
        <v>770</v>
      </c>
      <c r="T352">
        <v>10101010</v>
      </c>
      <c r="W352">
        <v>1</v>
      </c>
      <c r="X352">
        <v>78405</v>
      </c>
      <c r="Y352">
        <v>128.1</v>
      </c>
      <c r="Z352">
        <v>0.9050184</v>
      </c>
      <c r="AA352">
        <v>10043681</v>
      </c>
      <c r="AB352">
        <v>9089716</v>
      </c>
      <c r="AC352">
        <f t="shared" si="16"/>
        <v>8.7501406636278974E-3</v>
      </c>
      <c r="AD352" s="2">
        <v>0.87500999999999995</v>
      </c>
      <c r="AE352" s="2">
        <v>687179939.70000005</v>
      </c>
      <c r="AF352" s="3">
        <f t="shared" si="17"/>
        <v>1717949849.25</v>
      </c>
      <c r="AG352" s="3" t="str">
        <f t="shared" si="18"/>
        <v>PASS</v>
      </c>
    </row>
    <row r="353" spans="1:33" hidden="1" x14ac:dyDescent="0.3">
      <c r="A353" s="1">
        <v>44641</v>
      </c>
      <c r="B353" s="1">
        <v>44620</v>
      </c>
      <c r="C353" t="s">
        <v>31</v>
      </c>
      <c r="D353" t="s">
        <v>32</v>
      </c>
      <c r="E353" t="s">
        <v>33</v>
      </c>
      <c r="F353" t="s">
        <v>34</v>
      </c>
      <c r="G353">
        <v>3108.88</v>
      </c>
      <c r="H353">
        <v>100</v>
      </c>
      <c r="I353">
        <v>1038807986</v>
      </c>
      <c r="J353">
        <v>334142</v>
      </c>
      <c r="K353">
        <v>641440</v>
      </c>
      <c r="L353" t="s">
        <v>550</v>
      </c>
      <c r="M353">
        <v>6414401</v>
      </c>
      <c r="N353" t="s">
        <v>551</v>
      </c>
      <c r="P353" t="s">
        <v>552</v>
      </c>
      <c r="Q353" t="s">
        <v>205</v>
      </c>
      <c r="R353" t="s">
        <v>206</v>
      </c>
      <c r="S353" t="s">
        <v>720</v>
      </c>
      <c r="T353">
        <v>50101010</v>
      </c>
      <c r="W353">
        <v>1</v>
      </c>
      <c r="X353">
        <v>803145</v>
      </c>
      <c r="Y353">
        <v>1484</v>
      </c>
      <c r="Z353">
        <v>7.5956000000000001E-3</v>
      </c>
      <c r="AA353">
        <v>1191867180</v>
      </c>
      <c r="AB353">
        <v>9052946</v>
      </c>
      <c r="AC353">
        <f t="shared" si="16"/>
        <v>8.7147443242701454E-3</v>
      </c>
      <c r="AD353" s="2">
        <v>0.87146999999999997</v>
      </c>
      <c r="AE353" s="2">
        <v>7618836.8320000004</v>
      </c>
      <c r="AF353" s="3">
        <f t="shared" si="17"/>
        <v>19047092.080000002</v>
      </c>
      <c r="AG353" s="3" t="str">
        <f t="shared" si="18"/>
        <v>PASS</v>
      </c>
    </row>
    <row r="354" spans="1:33" hidden="1" x14ac:dyDescent="0.3">
      <c r="A354" s="1">
        <v>44641</v>
      </c>
      <c r="B354" s="1">
        <v>44620</v>
      </c>
      <c r="C354" t="s">
        <v>31</v>
      </c>
      <c r="D354" t="s">
        <v>32</v>
      </c>
      <c r="E354" t="s">
        <v>33</v>
      </c>
      <c r="F354" t="s">
        <v>34</v>
      </c>
      <c r="G354">
        <v>3108.88</v>
      </c>
      <c r="H354">
        <v>100</v>
      </c>
      <c r="I354">
        <v>1038807986</v>
      </c>
      <c r="J354">
        <v>334142</v>
      </c>
      <c r="K354">
        <v>499187</v>
      </c>
      <c r="L354" t="s">
        <v>257</v>
      </c>
      <c r="M354">
        <v>5983816</v>
      </c>
      <c r="N354" t="s">
        <v>258</v>
      </c>
      <c r="P354" t="s">
        <v>259</v>
      </c>
      <c r="Q354" t="s">
        <v>85</v>
      </c>
      <c r="R354" t="s">
        <v>86</v>
      </c>
      <c r="S354" t="s">
        <v>87</v>
      </c>
      <c r="T354">
        <v>30302010</v>
      </c>
      <c r="W354">
        <v>1</v>
      </c>
      <c r="X354">
        <v>20637</v>
      </c>
      <c r="Y354">
        <v>447.5</v>
      </c>
      <c r="Z354">
        <v>0.97238440000000004</v>
      </c>
      <c r="AA354">
        <v>9235058</v>
      </c>
      <c r="AB354">
        <v>8980026</v>
      </c>
      <c r="AC354">
        <f t="shared" si="16"/>
        <v>8.6445484834769062E-3</v>
      </c>
      <c r="AD354" s="2">
        <v>0.86445000000000005</v>
      </c>
      <c r="AE354" s="2">
        <v>126024065.09999999</v>
      </c>
      <c r="AF354" s="3">
        <f t="shared" si="17"/>
        <v>315060162.75</v>
      </c>
      <c r="AG354" s="3" t="str">
        <f t="shared" si="18"/>
        <v>PASS</v>
      </c>
    </row>
    <row r="355" spans="1:33" hidden="1" x14ac:dyDescent="0.3">
      <c r="A355" s="1">
        <v>44641</v>
      </c>
      <c r="B355" s="1">
        <v>44620</v>
      </c>
      <c r="C355" t="s">
        <v>31</v>
      </c>
      <c r="D355" t="s">
        <v>32</v>
      </c>
      <c r="E355" t="s">
        <v>33</v>
      </c>
      <c r="F355" t="s">
        <v>34</v>
      </c>
      <c r="G355">
        <v>3108.88</v>
      </c>
      <c r="H355">
        <v>100</v>
      </c>
      <c r="I355">
        <v>1038807986</v>
      </c>
      <c r="J355">
        <v>334142</v>
      </c>
      <c r="K355">
        <v>626551</v>
      </c>
      <c r="L355" t="s">
        <v>148</v>
      </c>
      <c r="M355">
        <v>6175203</v>
      </c>
      <c r="N355" t="s">
        <v>149</v>
      </c>
      <c r="P355" t="s">
        <v>150</v>
      </c>
      <c r="Q355" t="s">
        <v>75</v>
      </c>
      <c r="R355" t="s">
        <v>76</v>
      </c>
      <c r="S355" t="s">
        <v>77</v>
      </c>
      <c r="T355">
        <v>30101010</v>
      </c>
      <c r="W355">
        <v>1</v>
      </c>
      <c r="X355">
        <v>381154</v>
      </c>
      <c r="Y355">
        <v>35.200000000000003</v>
      </c>
      <c r="Z355">
        <v>0.66786900000000005</v>
      </c>
      <c r="AA355">
        <v>13416621</v>
      </c>
      <c r="AB355">
        <v>8960545</v>
      </c>
      <c r="AC355">
        <f t="shared" si="16"/>
        <v>8.6257952583741488E-3</v>
      </c>
      <c r="AD355" s="2">
        <v>0.86258000000000001</v>
      </c>
      <c r="AE355" s="2">
        <v>104304158.7</v>
      </c>
      <c r="AF355" s="3">
        <f t="shared" si="17"/>
        <v>260760396.75</v>
      </c>
      <c r="AG355" s="3" t="str">
        <f t="shared" si="18"/>
        <v>PASS</v>
      </c>
    </row>
    <row r="356" spans="1:33" hidden="1" x14ac:dyDescent="0.3">
      <c r="A356" s="1">
        <v>44641</v>
      </c>
      <c r="B356" s="1">
        <v>44620</v>
      </c>
      <c r="C356" t="s">
        <v>31</v>
      </c>
      <c r="D356" t="s">
        <v>32</v>
      </c>
      <c r="E356" t="s">
        <v>33</v>
      </c>
      <c r="F356" t="s">
        <v>34</v>
      </c>
      <c r="G356">
        <v>3108.88</v>
      </c>
      <c r="H356">
        <v>100</v>
      </c>
      <c r="I356">
        <v>1038807986</v>
      </c>
      <c r="J356">
        <v>334142</v>
      </c>
      <c r="K356">
        <v>615252</v>
      </c>
      <c r="L356" t="s">
        <v>119</v>
      </c>
      <c r="M356">
        <v>6152529</v>
      </c>
      <c r="N356" t="s">
        <v>120</v>
      </c>
      <c r="P356" t="s">
        <v>121</v>
      </c>
      <c r="Q356" t="s">
        <v>122</v>
      </c>
      <c r="R356" t="s">
        <v>123</v>
      </c>
      <c r="S356" t="s">
        <v>771</v>
      </c>
      <c r="T356">
        <v>65101010</v>
      </c>
      <c r="W356">
        <v>1</v>
      </c>
      <c r="X356">
        <v>1822638</v>
      </c>
      <c r="Y356">
        <v>7.87</v>
      </c>
      <c r="Z356">
        <v>0.62449279999999996</v>
      </c>
      <c r="AA356">
        <v>14344161</v>
      </c>
      <c r="AB356">
        <v>8957825</v>
      </c>
      <c r="AC356">
        <f t="shared" si="16"/>
        <v>8.6231768726506494E-3</v>
      </c>
      <c r="AD356" s="2">
        <v>0.86231999999999998</v>
      </c>
      <c r="AE356" s="2">
        <v>4244439.5870000003</v>
      </c>
      <c r="AF356" s="3">
        <f t="shared" si="17"/>
        <v>10611098.967500001</v>
      </c>
      <c r="AG356" s="3" t="str">
        <f t="shared" si="18"/>
        <v>PASS</v>
      </c>
    </row>
    <row r="357" spans="1:33" hidden="1" x14ac:dyDescent="0.3">
      <c r="A357" s="1">
        <v>44641</v>
      </c>
      <c r="B357" s="1">
        <v>44620</v>
      </c>
      <c r="C357" t="s">
        <v>31</v>
      </c>
      <c r="D357" t="s">
        <v>32</v>
      </c>
      <c r="E357" t="s">
        <v>33</v>
      </c>
      <c r="F357" t="s">
        <v>34</v>
      </c>
      <c r="G357">
        <v>3108.88</v>
      </c>
      <c r="H357">
        <v>100</v>
      </c>
      <c r="I357">
        <v>1038807986</v>
      </c>
      <c r="J357">
        <v>334142</v>
      </c>
      <c r="K357">
        <v>725147</v>
      </c>
      <c r="L357" t="s">
        <v>254</v>
      </c>
      <c r="M357">
        <v>7251470</v>
      </c>
      <c r="N357" t="s">
        <v>255</v>
      </c>
      <c r="P357" t="s">
        <v>256</v>
      </c>
      <c r="Q357" t="s">
        <v>53</v>
      </c>
      <c r="R357" t="s">
        <v>34</v>
      </c>
      <c r="S357" t="s">
        <v>769</v>
      </c>
      <c r="T357">
        <v>60101035</v>
      </c>
      <c r="W357">
        <v>1</v>
      </c>
      <c r="X357">
        <v>1820740</v>
      </c>
      <c r="Y357">
        <v>4.9130000000000003</v>
      </c>
      <c r="Z357">
        <v>1</v>
      </c>
      <c r="AA357">
        <v>8945296</v>
      </c>
      <c r="AB357">
        <v>8945296</v>
      </c>
      <c r="AC357">
        <f t="shared" si="16"/>
        <v>8.6111159334117792E-3</v>
      </c>
      <c r="AD357" s="2">
        <v>0.86111000000000004</v>
      </c>
      <c r="AE357" s="2">
        <v>33558778.18</v>
      </c>
      <c r="AF357" s="3">
        <f t="shared" si="17"/>
        <v>83896945.450000003</v>
      </c>
      <c r="AG357" s="3" t="str">
        <f t="shared" si="18"/>
        <v>PASS</v>
      </c>
    </row>
    <row r="358" spans="1:33" hidden="1" x14ac:dyDescent="0.3">
      <c r="A358" s="1">
        <v>44641</v>
      </c>
      <c r="B358" s="1">
        <v>44620</v>
      </c>
      <c r="C358" t="s">
        <v>31</v>
      </c>
      <c r="D358" t="s">
        <v>32</v>
      </c>
      <c r="E358" t="s">
        <v>33</v>
      </c>
      <c r="F358" t="s">
        <v>34</v>
      </c>
      <c r="G358">
        <v>3108.88</v>
      </c>
      <c r="H358">
        <v>100</v>
      </c>
      <c r="I358">
        <v>1038807986</v>
      </c>
      <c r="J358">
        <v>334142</v>
      </c>
      <c r="K358">
        <v>506506</v>
      </c>
      <c r="L358" t="s">
        <v>601</v>
      </c>
      <c r="M358" t="s">
        <v>602</v>
      </c>
      <c r="N358" t="s">
        <v>603</v>
      </c>
      <c r="P358" t="s">
        <v>604</v>
      </c>
      <c r="Q358" t="s">
        <v>165</v>
      </c>
      <c r="R358" t="s">
        <v>166</v>
      </c>
      <c r="S358" t="s">
        <v>772</v>
      </c>
      <c r="T358">
        <v>15102015</v>
      </c>
      <c r="W358">
        <v>1</v>
      </c>
      <c r="X358">
        <v>708625</v>
      </c>
      <c r="Y358">
        <v>130.69999999999999</v>
      </c>
      <c r="Z358">
        <v>9.5912700000000004E-2</v>
      </c>
      <c r="AA358">
        <v>92617287</v>
      </c>
      <c r="AB358">
        <v>8883174</v>
      </c>
      <c r="AC358">
        <f t="shared" si="16"/>
        <v>8.5513146988841111E-3</v>
      </c>
      <c r="AD358" s="2">
        <v>0.85512999999999995</v>
      </c>
      <c r="AE358" s="2">
        <v>27772971.579999998</v>
      </c>
      <c r="AF358" s="3">
        <f t="shared" si="17"/>
        <v>69432428.949999988</v>
      </c>
      <c r="AG358" s="3" t="str">
        <f t="shared" si="18"/>
        <v>PASS</v>
      </c>
    </row>
    <row r="359" spans="1:33" hidden="1" x14ac:dyDescent="0.3">
      <c r="A359" s="1">
        <v>44641</v>
      </c>
      <c r="B359" s="1">
        <v>44620</v>
      </c>
      <c r="C359" t="s">
        <v>31</v>
      </c>
      <c r="D359" t="s">
        <v>32</v>
      </c>
      <c r="E359" t="s">
        <v>33</v>
      </c>
      <c r="F359" t="s">
        <v>34</v>
      </c>
      <c r="G359">
        <v>3108.88</v>
      </c>
      <c r="H359">
        <v>100</v>
      </c>
      <c r="I359">
        <v>1038807986</v>
      </c>
      <c r="J359">
        <v>334142</v>
      </c>
      <c r="K359">
        <v>619091</v>
      </c>
      <c r="L359" t="s">
        <v>356</v>
      </c>
      <c r="M359">
        <v>6097017</v>
      </c>
      <c r="N359" t="s">
        <v>357</v>
      </c>
      <c r="P359" t="s">
        <v>358</v>
      </c>
      <c r="Q359" t="s">
        <v>58</v>
      </c>
      <c r="R359" t="s">
        <v>59</v>
      </c>
      <c r="S359" t="s">
        <v>721</v>
      </c>
      <c r="T359">
        <v>65101015</v>
      </c>
      <c r="W359">
        <v>1</v>
      </c>
      <c r="X359">
        <v>1007523</v>
      </c>
      <c r="Y359">
        <v>76.05</v>
      </c>
      <c r="Z359">
        <v>0.1156638</v>
      </c>
      <c r="AA359">
        <v>76622124</v>
      </c>
      <c r="AB359">
        <v>8862406</v>
      </c>
      <c r="AC359">
        <f t="shared" si="16"/>
        <v>8.5313225537717412E-3</v>
      </c>
      <c r="AD359" s="2">
        <v>0.85313000000000005</v>
      </c>
      <c r="AE359" s="2">
        <v>24747466.809999999</v>
      </c>
      <c r="AF359" s="3">
        <f t="shared" si="17"/>
        <v>61868667.024999999</v>
      </c>
      <c r="AG359" s="3" t="str">
        <f t="shared" si="18"/>
        <v>PASS</v>
      </c>
    </row>
    <row r="360" spans="1:33" hidden="1" x14ac:dyDescent="0.3">
      <c r="A360" s="1">
        <v>44641</v>
      </c>
      <c r="B360" s="1">
        <v>44620</v>
      </c>
      <c r="C360" t="s">
        <v>31</v>
      </c>
      <c r="D360" t="s">
        <v>32</v>
      </c>
      <c r="E360" t="s">
        <v>33</v>
      </c>
      <c r="F360" t="s">
        <v>34</v>
      </c>
      <c r="G360">
        <v>3108.88</v>
      </c>
      <c r="H360">
        <v>100</v>
      </c>
      <c r="I360">
        <v>1038807986</v>
      </c>
      <c r="J360">
        <v>334142</v>
      </c>
      <c r="K360" t="s">
        <v>217</v>
      </c>
      <c r="L360" t="s">
        <v>218</v>
      </c>
      <c r="M360">
        <v>2697701</v>
      </c>
      <c r="N360" t="s">
        <v>219</v>
      </c>
      <c r="P360" t="s">
        <v>220</v>
      </c>
      <c r="Q360" t="s">
        <v>221</v>
      </c>
      <c r="R360" t="s">
        <v>222</v>
      </c>
      <c r="S360" t="s">
        <v>223</v>
      </c>
      <c r="T360">
        <v>30301010</v>
      </c>
      <c r="W360">
        <v>1</v>
      </c>
      <c r="X360">
        <v>303385</v>
      </c>
      <c r="Y360">
        <v>38.21</v>
      </c>
      <c r="Z360">
        <v>0.71950219999999998</v>
      </c>
      <c r="AA360">
        <v>11592341</v>
      </c>
      <c r="AB360">
        <v>8340715</v>
      </c>
      <c r="AC360">
        <f t="shared" si="16"/>
        <v>8.0291209852135278E-3</v>
      </c>
      <c r="AD360" s="2">
        <v>0.80291000000000001</v>
      </c>
      <c r="AE360" s="2">
        <v>46691623.399999999</v>
      </c>
      <c r="AF360" s="3">
        <f t="shared" si="17"/>
        <v>116729058.5</v>
      </c>
      <c r="AG360" s="3" t="str">
        <f t="shared" si="18"/>
        <v>PASS</v>
      </c>
    </row>
    <row r="361" spans="1:33" hidden="1" x14ac:dyDescent="0.3">
      <c r="A361" s="1">
        <v>44641</v>
      </c>
      <c r="B361" s="1">
        <v>44620</v>
      </c>
      <c r="C361" t="s">
        <v>31</v>
      </c>
      <c r="D361" t="s">
        <v>32</v>
      </c>
      <c r="E361" t="s">
        <v>33</v>
      </c>
      <c r="F361" t="s">
        <v>34</v>
      </c>
      <c r="G361">
        <v>3108.88</v>
      </c>
      <c r="H361">
        <v>100</v>
      </c>
      <c r="I361">
        <v>1038807986</v>
      </c>
      <c r="J361">
        <v>334142</v>
      </c>
      <c r="K361" t="s">
        <v>773</v>
      </c>
      <c r="L361" t="s">
        <v>774</v>
      </c>
      <c r="M361">
        <v>2369174</v>
      </c>
      <c r="N361" t="s">
        <v>775</v>
      </c>
      <c r="P361" t="s">
        <v>776</v>
      </c>
      <c r="Q361" t="s">
        <v>155</v>
      </c>
      <c r="R361" t="s">
        <v>156</v>
      </c>
      <c r="S361" t="s">
        <v>253</v>
      </c>
      <c r="T361">
        <v>20103015</v>
      </c>
      <c r="W361">
        <v>1</v>
      </c>
      <c r="X361">
        <v>151976</v>
      </c>
      <c r="Y361">
        <v>59.66</v>
      </c>
      <c r="Z361">
        <v>0.9050184</v>
      </c>
      <c r="AA361">
        <v>9066888</v>
      </c>
      <c r="AB361">
        <v>8205701</v>
      </c>
      <c r="AC361">
        <f t="shared" si="16"/>
        <v>7.8991508638633044E-3</v>
      </c>
      <c r="AD361" s="2">
        <v>0.78991999999999996</v>
      </c>
      <c r="AE361" s="2">
        <v>576052459.5</v>
      </c>
      <c r="AF361" s="3">
        <f t="shared" si="17"/>
        <v>1440131148.75</v>
      </c>
      <c r="AG361" s="3" t="str">
        <f t="shared" si="18"/>
        <v>PASS</v>
      </c>
    </row>
    <row r="362" spans="1:33" hidden="1" x14ac:dyDescent="0.3">
      <c r="A362" s="1">
        <v>44641</v>
      </c>
      <c r="B362" s="1">
        <v>44620</v>
      </c>
      <c r="C362" t="s">
        <v>31</v>
      </c>
      <c r="D362" t="s">
        <v>32</v>
      </c>
      <c r="E362" t="s">
        <v>33</v>
      </c>
      <c r="F362" t="s">
        <v>34</v>
      </c>
      <c r="G362">
        <v>3108.88</v>
      </c>
      <c r="H362">
        <v>100</v>
      </c>
      <c r="I362">
        <v>1038807986</v>
      </c>
      <c r="J362">
        <v>334142</v>
      </c>
      <c r="K362" t="s">
        <v>336</v>
      </c>
      <c r="L362" t="s">
        <v>337</v>
      </c>
      <c r="M362" t="s">
        <v>338</v>
      </c>
      <c r="N362" t="s">
        <v>339</v>
      </c>
      <c r="P362" t="s">
        <v>340</v>
      </c>
      <c r="Q362" t="s">
        <v>155</v>
      </c>
      <c r="R362" t="s">
        <v>156</v>
      </c>
      <c r="S362" t="s">
        <v>770</v>
      </c>
      <c r="T362">
        <v>55201020</v>
      </c>
      <c r="W362">
        <v>1</v>
      </c>
      <c r="X362">
        <v>84864</v>
      </c>
      <c r="Y362">
        <v>104.94</v>
      </c>
      <c r="Z362">
        <v>0.9050184</v>
      </c>
      <c r="AA362">
        <v>8905628</v>
      </c>
      <c r="AB362">
        <v>8059757</v>
      </c>
      <c r="AC362">
        <f t="shared" si="16"/>
        <v>7.7586590675285776E-3</v>
      </c>
      <c r="AD362" s="2">
        <v>0.77586999999999995</v>
      </c>
      <c r="AE362" s="2">
        <v>190836671.30000001</v>
      </c>
      <c r="AF362" s="3">
        <f t="shared" si="17"/>
        <v>477091678.25</v>
      </c>
      <c r="AG362" s="3" t="str">
        <f t="shared" si="18"/>
        <v>PASS</v>
      </c>
    </row>
    <row r="363" spans="1:33" hidden="1" x14ac:dyDescent="0.3">
      <c r="A363" s="1">
        <v>44641</v>
      </c>
      <c r="B363" s="1">
        <v>44620</v>
      </c>
      <c r="C363" t="s">
        <v>31</v>
      </c>
      <c r="D363" t="s">
        <v>32</v>
      </c>
      <c r="E363" t="s">
        <v>33</v>
      </c>
      <c r="F363" t="s">
        <v>34</v>
      </c>
      <c r="G363">
        <v>3108.88</v>
      </c>
      <c r="H363">
        <v>100</v>
      </c>
      <c r="I363">
        <v>1038807986</v>
      </c>
      <c r="J363">
        <v>334142</v>
      </c>
      <c r="K363" t="s">
        <v>642</v>
      </c>
      <c r="L363" t="s">
        <v>643</v>
      </c>
      <c r="M363" t="s">
        <v>644</v>
      </c>
      <c r="N363" t="s">
        <v>645</v>
      </c>
      <c r="P363" t="s">
        <v>646</v>
      </c>
      <c r="Q363" t="s">
        <v>108</v>
      </c>
      <c r="R363" t="s">
        <v>34</v>
      </c>
      <c r="S363" t="s">
        <v>754</v>
      </c>
      <c r="T363">
        <v>55201020</v>
      </c>
      <c r="W363">
        <v>1</v>
      </c>
      <c r="X363">
        <v>308426</v>
      </c>
      <c r="Y363">
        <v>25.87</v>
      </c>
      <c r="Z363">
        <v>1</v>
      </c>
      <c r="AA363">
        <v>7978981</v>
      </c>
      <c r="AB363">
        <v>7978981</v>
      </c>
      <c r="AC363">
        <f t="shared" si="16"/>
        <v>7.6809007126751143E-3</v>
      </c>
      <c r="AD363" s="2">
        <v>0.76809000000000005</v>
      </c>
      <c r="AE363" s="2">
        <v>22145038.850000001</v>
      </c>
      <c r="AF363" s="3">
        <f t="shared" si="17"/>
        <v>55362597.125</v>
      </c>
      <c r="AG363" s="3" t="str">
        <f t="shared" si="18"/>
        <v>PASS</v>
      </c>
    </row>
    <row r="364" spans="1:33" hidden="1" x14ac:dyDescent="0.3">
      <c r="A364" s="1">
        <v>44641</v>
      </c>
      <c r="B364" s="1">
        <v>44620</v>
      </c>
      <c r="C364" t="s">
        <v>31</v>
      </c>
      <c r="D364" t="s">
        <v>32</v>
      </c>
      <c r="E364" t="s">
        <v>33</v>
      </c>
      <c r="F364" t="s">
        <v>34</v>
      </c>
      <c r="G364">
        <v>3108.88</v>
      </c>
      <c r="H364">
        <v>100</v>
      </c>
      <c r="I364">
        <v>1038807986</v>
      </c>
      <c r="J364">
        <v>334142</v>
      </c>
      <c r="K364" t="s">
        <v>291</v>
      </c>
      <c r="L364" t="s">
        <v>292</v>
      </c>
      <c r="M364">
        <v>2076281</v>
      </c>
      <c r="N364" t="s">
        <v>293</v>
      </c>
      <c r="P364" t="s">
        <v>294</v>
      </c>
      <c r="Q364" t="s">
        <v>221</v>
      </c>
      <c r="R364" t="s">
        <v>222</v>
      </c>
      <c r="S364" t="s">
        <v>223</v>
      </c>
      <c r="T364">
        <v>30101010</v>
      </c>
      <c r="W364">
        <v>1</v>
      </c>
      <c r="X364">
        <v>117883</v>
      </c>
      <c r="Y364">
        <v>92.82</v>
      </c>
      <c r="Z364">
        <v>0.71950219999999998</v>
      </c>
      <c r="AA364">
        <v>10941900</v>
      </c>
      <c r="AB364">
        <v>7872721</v>
      </c>
      <c r="AC364">
        <f t="shared" si="16"/>
        <v>7.5786103939328017E-3</v>
      </c>
      <c r="AD364" s="2">
        <v>0.75785999999999998</v>
      </c>
      <c r="AE364" s="2">
        <v>270795678.60000002</v>
      </c>
      <c r="AF364" s="3">
        <f t="shared" si="17"/>
        <v>676989196.5</v>
      </c>
      <c r="AG364" s="3" t="str">
        <f t="shared" si="18"/>
        <v>PASS</v>
      </c>
    </row>
    <row r="365" spans="1:33" hidden="1" x14ac:dyDescent="0.3">
      <c r="A365" s="1">
        <v>44641</v>
      </c>
      <c r="B365" s="1">
        <v>44620</v>
      </c>
      <c r="C365" t="s">
        <v>31</v>
      </c>
      <c r="D365" t="s">
        <v>32</v>
      </c>
      <c r="E365" t="s">
        <v>33</v>
      </c>
      <c r="F365" t="s">
        <v>34</v>
      </c>
      <c r="G365">
        <v>3108.88</v>
      </c>
      <c r="H365">
        <v>100</v>
      </c>
      <c r="I365">
        <v>1038807986</v>
      </c>
      <c r="J365">
        <v>334142</v>
      </c>
      <c r="K365" t="s">
        <v>377</v>
      </c>
      <c r="L365" t="s">
        <v>378</v>
      </c>
      <c r="M365">
        <v>2819118</v>
      </c>
      <c r="N365" t="s">
        <v>379</v>
      </c>
      <c r="P365" t="s">
        <v>380</v>
      </c>
      <c r="Q365" t="s">
        <v>155</v>
      </c>
      <c r="R365" t="s">
        <v>156</v>
      </c>
      <c r="S365" t="s">
        <v>770</v>
      </c>
      <c r="T365">
        <v>30301010</v>
      </c>
      <c r="W365">
        <v>1</v>
      </c>
      <c r="X365">
        <v>73736</v>
      </c>
      <c r="Y365">
        <v>116.09</v>
      </c>
      <c r="Z365">
        <v>0.9050184</v>
      </c>
      <c r="AA365">
        <v>8560012</v>
      </c>
      <c r="AB365">
        <v>7746969</v>
      </c>
      <c r="AC365">
        <f t="shared" si="16"/>
        <v>7.4575562610278198E-3</v>
      </c>
      <c r="AD365" s="2">
        <v>0.74575999999999998</v>
      </c>
      <c r="AE365" s="2">
        <v>202642358.30000001</v>
      </c>
      <c r="AF365" s="3">
        <f t="shared" si="17"/>
        <v>506605895.75</v>
      </c>
      <c r="AG365" s="3" t="str">
        <f t="shared" si="18"/>
        <v>PASS</v>
      </c>
    </row>
    <row r="366" spans="1:33" hidden="1" x14ac:dyDescent="0.3">
      <c r="A366" s="1">
        <v>44641</v>
      </c>
      <c r="B366" s="1">
        <v>44620</v>
      </c>
      <c r="C366" t="s">
        <v>31</v>
      </c>
      <c r="D366" t="s">
        <v>32</v>
      </c>
      <c r="E366" t="s">
        <v>33</v>
      </c>
      <c r="F366" t="s">
        <v>34</v>
      </c>
      <c r="G366">
        <v>3108.88</v>
      </c>
      <c r="H366">
        <v>100</v>
      </c>
      <c r="I366">
        <v>1038807986</v>
      </c>
      <c r="J366">
        <v>334142</v>
      </c>
      <c r="K366" t="s">
        <v>369</v>
      </c>
      <c r="L366" t="s">
        <v>370</v>
      </c>
      <c r="M366">
        <v>2090571</v>
      </c>
      <c r="N366" t="s">
        <v>371</v>
      </c>
      <c r="P366" t="s">
        <v>372</v>
      </c>
      <c r="Q366" t="s">
        <v>155</v>
      </c>
      <c r="R366" t="s">
        <v>156</v>
      </c>
      <c r="S366" t="s">
        <v>770</v>
      </c>
      <c r="T366">
        <v>15102015</v>
      </c>
      <c r="W366">
        <v>1</v>
      </c>
      <c r="X366">
        <v>163158</v>
      </c>
      <c r="Y366">
        <v>51.1</v>
      </c>
      <c r="Z366">
        <v>0.9050184</v>
      </c>
      <c r="AA366">
        <v>8337374</v>
      </c>
      <c r="AB366">
        <v>7545477</v>
      </c>
      <c r="AC366">
        <f t="shared" si="16"/>
        <v>7.2635916374250899E-3</v>
      </c>
      <c r="AD366" s="2">
        <v>0.72636000000000001</v>
      </c>
      <c r="AE366" s="2">
        <v>1095130377</v>
      </c>
      <c r="AF366" s="3">
        <f t="shared" si="17"/>
        <v>2737825942.5</v>
      </c>
      <c r="AG366" s="3" t="str">
        <f t="shared" si="18"/>
        <v>PASS</v>
      </c>
    </row>
    <row r="367" spans="1:33" hidden="1" x14ac:dyDescent="0.3">
      <c r="A367" s="1">
        <v>44641</v>
      </c>
      <c r="B367" s="1">
        <v>44620</v>
      </c>
      <c r="C367" t="s">
        <v>31</v>
      </c>
      <c r="D367" t="s">
        <v>32</v>
      </c>
      <c r="E367" t="s">
        <v>33</v>
      </c>
      <c r="F367" t="s">
        <v>34</v>
      </c>
      <c r="G367">
        <v>3108.88</v>
      </c>
      <c r="H367">
        <v>100</v>
      </c>
      <c r="I367">
        <v>1038807986</v>
      </c>
      <c r="J367">
        <v>334142</v>
      </c>
      <c r="K367" t="s">
        <v>365</v>
      </c>
      <c r="L367" t="s">
        <v>366</v>
      </c>
      <c r="M367">
        <v>2465254</v>
      </c>
      <c r="N367" t="s">
        <v>367</v>
      </c>
      <c r="P367" t="s">
        <v>368</v>
      </c>
      <c r="Q367" t="s">
        <v>155</v>
      </c>
      <c r="R367" t="s">
        <v>156</v>
      </c>
      <c r="S367" t="s">
        <v>770</v>
      </c>
      <c r="T367">
        <v>55101015</v>
      </c>
      <c r="W367">
        <v>1</v>
      </c>
      <c r="X367">
        <v>184067</v>
      </c>
      <c r="Y367">
        <v>44.76</v>
      </c>
      <c r="Z367">
        <v>0.9050184</v>
      </c>
      <c r="AA367">
        <v>8238839</v>
      </c>
      <c r="AB367">
        <v>7456301</v>
      </c>
      <c r="AC367">
        <f t="shared" si="16"/>
        <v>7.1777470913667006E-3</v>
      </c>
      <c r="AD367" s="2">
        <v>0.71777000000000002</v>
      </c>
      <c r="AE367" s="2">
        <v>158057515</v>
      </c>
      <c r="AF367" s="3">
        <f t="shared" si="17"/>
        <v>395143787.5</v>
      </c>
      <c r="AG367" s="3" t="str">
        <f t="shared" si="18"/>
        <v>PASS</v>
      </c>
    </row>
    <row r="368" spans="1:33" hidden="1" x14ac:dyDescent="0.3">
      <c r="A368" s="1">
        <v>44641</v>
      </c>
      <c r="B368" s="1">
        <v>44620</v>
      </c>
      <c r="C368" t="s">
        <v>31</v>
      </c>
      <c r="D368" t="s">
        <v>32</v>
      </c>
      <c r="E368" t="s">
        <v>33</v>
      </c>
      <c r="F368" t="s">
        <v>34</v>
      </c>
      <c r="G368">
        <v>3108.88</v>
      </c>
      <c r="H368">
        <v>100</v>
      </c>
      <c r="I368">
        <v>1038807986</v>
      </c>
      <c r="J368">
        <v>334142</v>
      </c>
      <c r="K368">
        <v>256612</v>
      </c>
      <c r="L368" t="s">
        <v>362</v>
      </c>
      <c r="M368">
        <v>2566124</v>
      </c>
      <c r="N368" t="s">
        <v>363</v>
      </c>
      <c r="P368" t="s">
        <v>364</v>
      </c>
      <c r="Q368" t="s">
        <v>221</v>
      </c>
      <c r="R368" t="s">
        <v>222</v>
      </c>
      <c r="S368" t="s">
        <v>223</v>
      </c>
      <c r="T368">
        <v>30301010</v>
      </c>
      <c r="W368">
        <v>1</v>
      </c>
      <c r="X368">
        <v>147083</v>
      </c>
      <c r="Y368">
        <v>70.290000000000006</v>
      </c>
      <c r="Z368">
        <v>0.71950219999999998</v>
      </c>
      <c r="AA368">
        <v>10338464</v>
      </c>
      <c r="AB368">
        <v>7438548</v>
      </c>
      <c r="AC368">
        <f t="shared" si="16"/>
        <v>7.1606573113118131E-3</v>
      </c>
      <c r="AD368" s="2">
        <v>0.71606999999999998</v>
      </c>
      <c r="AE368" s="2">
        <v>96516734.799999997</v>
      </c>
      <c r="AF368" s="3">
        <f t="shared" si="17"/>
        <v>241291837</v>
      </c>
      <c r="AG368" s="3" t="str">
        <f t="shared" si="18"/>
        <v>PASS</v>
      </c>
    </row>
    <row r="369" spans="1:33" hidden="1" x14ac:dyDescent="0.3">
      <c r="A369" s="1">
        <v>44641</v>
      </c>
      <c r="B369" s="1">
        <v>44620</v>
      </c>
      <c r="C369" t="s">
        <v>31</v>
      </c>
      <c r="D369" t="s">
        <v>32</v>
      </c>
      <c r="E369" t="s">
        <v>33</v>
      </c>
      <c r="F369" t="s">
        <v>34</v>
      </c>
      <c r="G369">
        <v>3108.88</v>
      </c>
      <c r="H369">
        <v>100</v>
      </c>
      <c r="I369">
        <v>1038807986</v>
      </c>
      <c r="J369">
        <v>334142</v>
      </c>
      <c r="K369">
        <v>217052</v>
      </c>
      <c r="L369" t="s">
        <v>266</v>
      </c>
      <c r="M369">
        <v>2170525</v>
      </c>
      <c r="N369" t="s">
        <v>267</v>
      </c>
      <c r="P369" t="s">
        <v>268</v>
      </c>
      <c r="Q369" t="s">
        <v>221</v>
      </c>
      <c r="R369" t="s">
        <v>222</v>
      </c>
      <c r="S369" t="s">
        <v>223</v>
      </c>
      <c r="T369">
        <v>30101010</v>
      </c>
      <c r="W369">
        <v>1</v>
      </c>
      <c r="X369">
        <v>62858</v>
      </c>
      <c r="Y369">
        <v>163.84</v>
      </c>
      <c r="Z369">
        <v>0.71950219999999998</v>
      </c>
      <c r="AA369">
        <v>10298655</v>
      </c>
      <c r="AB369">
        <v>7409905</v>
      </c>
      <c r="AC369">
        <f t="shared" si="16"/>
        <v>7.1330843619448261E-3</v>
      </c>
      <c r="AD369" s="2">
        <v>0.71331</v>
      </c>
      <c r="AE369" s="2">
        <v>186800386.90000001</v>
      </c>
      <c r="AF369" s="3">
        <f t="shared" si="17"/>
        <v>467000967.25</v>
      </c>
      <c r="AG369" s="3" t="str">
        <f t="shared" si="18"/>
        <v>PASS</v>
      </c>
    </row>
    <row r="370" spans="1:33" hidden="1" x14ac:dyDescent="0.3">
      <c r="A370" s="1">
        <v>44641</v>
      </c>
      <c r="B370" s="1">
        <v>44620</v>
      </c>
      <c r="C370" t="s">
        <v>31</v>
      </c>
      <c r="D370" t="s">
        <v>32</v>
      </c>
      <c r="E370" t="s">
        <v>33</v>
      </c>
      <c r="F370" t="s">
        <v>34</v>
      </c>
      <c r="G370">
        <v>3108.88</v>
      </c>
      <c r="H370">
        <v>100</v>
      </c>
      <c r="I370">
        <v>1038807986</v>
      </c>
      <c r="J370">
        <v>334142</v>
      </c>
      <c r="K370" t="s">
        <v>777</v>
      </c>
      <c r="L370" t="s">
        <v>778</v>
      </c>
      <c r="M370">
        <v>2162340</v>
      </c>
      <c r="N370" t="s">
        <v>779</v>
      </c>
      <c r="P370" t="s">
        <v>780</v>
      </c>
      <c r="Q370" t="s">
        <v>155</v>
      </c>
      <c r="R370" t="s">
        <v>156</v>
      </c>
      <c r="S370" t="s">
        <v>770</v>
      </c>
      <c r="T370">
        <v>60101010</v>
      </c>
      <c r="W370">
        <v>1</v>
      </c>
      <c r="X370">
        <v>320122</v>
      </c>
      <c r="Y370">
        <v>25.28</v>
      </c>
      <c r="Z370">
        <v>0.9050184</v>
      </c>
      <c r="AA370">
        <v>8092684</v>
      </c>
      <c r="AB370">
        <v>7324028</v>
      </c>
      <c r="AC370">
        <f t="shared" si="16"/>
        <v>7.0504155712179904E-3</v>
      </c>
      <c r="AD370" s="2">
        <v>0.70504</v>
      </c>
      <c r="AE370" s="2">
        <v>159443333</v>
      </c>
      <c r="AF370" s="3">
        <f t="shared" si="17"/>
        <v>398608332.5</v>
      </c>
      <c r="AG370" s="3" t="str">
        <f t="shared" si="18"/>
        <v>PASS</v>
      </c>
    </row>
    <row r="371" spans="1:33" hidden="1" x14ac:dyDescent="0.3">
      <c r="A371" s="1">
        <v>44641</v>
      </c>
      <c r="B371" s="1">
        <v>44620</v>
      </c>
      <c r="C371" t="s">
        <v>31</v>
      </c>
      <c r="D371" t="s">
        <v>32</v>
      </c>
      <c r="E371" t="s">
        <v>33</v>
      </c>
      <c r="F371" t="s">
        <v>34</v>
      </c>
      <c r="G371">
        <v>3108.88</v>
      </c>
      <c r="H371">
        <v>100</v>
      </c>
      <c r="I371">
        <v>1038807986</v>
      </c>
      <c r="J371">
        <v>334142</v>
      </c>
      <c r="K371" t="s">
        <v>385</v>
      </c>
      <c r="L371" t="s">
        <v>386</v>
      </c>
      <c r="M371">
        <v>2076009</v>
      </c>
      <c r="N371" t="s">
        <v>387</v>
      </c>
      <c r="P371" t="s">
        <v>388</v>
      </c>
      <c r="Q371" t="s">
        <v>221</v>
      </c>
      <c r="R371" t="s">
        <v>222</v>
      </c>
      <c r="S371" t="s">
        <v>223</v>
      </c>
      <c r="T371">
        <v>30101010</v>
      </c>
      <c r="W371">
        <v>1</v>
      </c>
      <c r="X371">
        <v>62504</v>
      </c>
      <c r="Y371">
        <v>152.81</v>
      </c>
      <c r="Z371">
        <v>0.71950219999999998</v>
      </c>
      <c r="AA371">
        <v>9551236</v>
      </c>
      <c r="AB371">
        <v>6872135</v>
      </c>
      <c r="AC371">
        <f t="shared" si="16"/>
        <v>6.6154044757218491E-3</v>
      </c>
      <c r="AD371" s="2">
        <v>0.66154000000000002</v>
      </c>
      <c r="AE371" s="2">
        <v>244309135.59999999</v>
      </c>
      <c r="AF371" s="3">
        <f t="shared" si="17"/>
        <v>610772839</v>
      </c>
      <c r="AG371" s="3" t="str">
        <f t="shared" si="18"/>
        <v>PASS</v>
      </c>
    </row>
    <row r="372" spans="1:33" hidden="1" x14ac:dyDescent="0.3">
      <c r="A372" s="1">
        <v>44641</v>
      </c>
      <c r="B372" s="1">
        <v>44620</v>
      </c>
      <c r="C372" t="s">
        <v>31</v>
      </c>
      <c r="D372" t="s">
        <v>32</v>
      </c>
      <c r="E372" t="s">
        <v>33</v>
      </c>
      <c r="F372" t="s">
        <v>34</v>
      </c>
      <c r="G372">
        <v>3108.88</v>
      </c>
      <c r="H372">
        <v>100</v>
      </c>
      <c r="I372">
        <v>1038807986</v>
      </c>
      <c r="J372">
        <v>334142</v>
      </c>
      <c r="K372" t="s">
        <v>659</v>
      </c>
      <c r="L372" t="s">
        <v>660</v>
      </c>
      <c r="M372">
        <v>2445966</v>
      </c>
      <c r="N372" t="s">
        <v>661</v>
      </c>
      <c r="P372" t="s">
        <v>662</v>
      </c>
      <c r="Q372" t="s">
        <v>155</v>
      </c>
      <c r="R372" t="s">
        <v>156</v>
      </c>
      <c r="S372" t="s">
        <v>253</v>
      </c>
      <c r="T372">
        <v>30101010</v>
      </c>
      <c r="W372">
        <v>1</v>
      </c>
      <c r="X372">
        <v>497859</v>
      </c>
      <c r="Y372">
        <v>15.08</v>
      </c>
      <c r="Z372">
        <v>0.9050184</v>
      </c>
      <c r="AA372">
        <v>7507714</v>
      </c>
      <c r="AB372">
        <v>6794619</v>
      </c>
      <c r="AC372">
        <f t="shared" si="16"/>
        <v>6.5407843331693446E-3</v>
      </c>
      <c r="AD372" s="2">
        <v>0.65407999999999999</v>
      </c>
      <c r="AE372" s="2">
        <v>172635709.19999999</v>
      </c>
      <c r="AF372" s="3">
        <f t="shared" si="17"/>
        <v>431589273</v>
      </c>
      <c r="AG372" s="3" t="str">
        <f t="shared" si="18"/>
        <v>PASS</v>
      </c>
    </row>
    <row r="373" spans="1:33" hidden="1" x14ac:dyDescent="0.3">
      <c r="A373" s="1">
        <v>44641</v>
      </c>
      <c r="B373" s="1">
        <v>44620</v>
      </c>
      <c r="C373" t="s">
        <v>31</v>
      </c>
      <c r="D373" t="s">
        <v>32</v>
      </c>
      <c r="E373" t="s">
        <v>33</v>
      </c>
      <c r="F373" t="s">
        <v>34</v>
      </c>
      <c r="G373">
        <v>3108.88</v>
      </c>
      <c r="H373">
        <v>100</v>
      </c>
      <c r="I373">
        <v>1038807986</v>
      </c>
      <c r="J373">
        <v>334142</v>
      </c>
      <c r="K373" t="s">
        <v>308</v>
      </c>
      <c r="L373" t="s">
        <v>309</v>
      </c>
      <c r="M373">
        <v>2829601</v>
      </c>
      <c r="N373" t="s">
        <v>310</v>
      </c>
      <c r="P373" t="s">
        <v>311</v>
      </c>
      <c r="Q373" t="s">
        <v>155</v>
      </c>
      <c r="R373" t="s">
        <v>156</v>
      </c>
      <c r="S373" t="s">
        <v>770</v>
      </c>
      <c r="T373">
        <v>65101015</v>
      </c>
      <c r="W373">
        <v>1</v>
      </c>
      <c r="X373">
        <v>108168</v>
      </c>
      <c r="Y373">
        <v>68.89</v>
      </c>
      <c r="Z373">
        <v>0.9050184</v>
      </c>
      <c r="AA373">
        <v>7451694</v>
      </c>
      <c r="AB373">
        <v>6743920</v>
      </c>
      <c r="AC373">
        <f t="shared" si="16"/>
        <v>6.491979356038566E-3</v>
      </c>
      <c r="AD373" s="2">
        <v>0.6492</v>
      </c>
      <c r="AE373" s="2">
        <v>339571013.5</v>
      </c>
      <c r="AF373" s="3">
        <f t="shared" si="17"/>
        <v>848927533.75</v>
      </c>
      <c r="AG373" s="3" t="str">
        <f t="shared" si="18"/>
        <v>PASS</v>
      </c>
    </row>
    <row r="374" spans="1:33" hidden="1" x14ac:dyDescent="0.3">
      <c r="A374" s="1">
        <v>44641</v>
      </c>
      <c r="B374" s="1">
        <v>44620</v>
      </c>
      <c r="C374" t="s">
        <v>31</v>
      </c>
      <c r="D374" t="s">
        <v>32</v>
      </c>
      <c r="E374" t="s">
        <v>33</v>
      </c>
      <c r="F374" t="s">
        <v>34</v>
      </c>
      <c r="G374">
        <v>3108.88</v>
      </c>
      <c r="H374">
        <v>100</v>
      </c>
      <c r="I374">
        <v>1038807986</v>
      </c>
      <c r="J374">
        <v>334142</v>
      </c>
      <c r="K374" t="s">
        <v>781</v>
      </c>
      <c r="L374" t="s">
        <v>782</v>
      </c>
      <c r="M374" t="s">
        <v>783</v>
      </c>
      <c r="N374" t="s">
        <v>784</v>
      </c>
      <c r="P374" t="s">
        <v>785</v>
      </c>
      <c r="Q374" t="s">
        <v>155</v>
      </c>
      <c r="R374" t="s">
        <v>156</v>
      </c>
      <c r="S374" t="s">
        <v>253</v>
      </c>
      <c r="T374">
        <v>45201015</v>
      </c>
      <c r="W374">
        <v>1</v>
      </c>
      <c r="X374">
        <v>156967</v>
      </c>
      <c r="Y374">
        <v>47.38</v>
      </c>
      <c r="Z374">
        <v>0.9050184</v>
      </c>
      <c r="AA374">
        <v>7437096</v>
      </c>
      <c r="AB374">
        <v>6730709</v>
      </c>
      <c r="AC374">
        <f t="shared" si="16"/>
        <v>6.4792618950852005E-3</v>
      </c>
      <c r="AD374" s="2">
        <v>0.64793000000000001</v>
      </c>
      <c r="AE374" s="2">
        <v>286942773.5</v>
      </c>
      <c r="AF374" s="3">
        <f t="shared" si="17"/>
        <v>717356933.75</v>
      </c>
      <c r="AG374" s="3" t="str">
        <f t="shared" si="18"/>
        <v>PASS</v>
      </c>
    </row>
    <row r="375" spans="1:33" hidden="1" x14ac:dyDescent="0.3">
      <c r="A375" s="1">
        <v>44641</v>
      </c>
      <c r="B375" s="1">
        <v>44620</v>
      </c>
      <c r="C375" t="s">
        <v>31</v>
      </c>
      <c r="D375" t="s">
        <v>32</v>
      </c>
      <c r="E375" t="s">
        <v>33</v>
      </c>
      <c r="F375" t="s">
        <v>34</v>
      </c>
      <c r="G375">
        <v>3108.88</v>
      </c>
      <c r="H375">
        <v>100</v>
      </c>
      <c r="I375">
        <v>1038807986</v>
      </c>
      <c r="J375">
        <v>334142</v>
      </c>
      <c r="K375" t="s">
        <v>616</v>
      </c>
      <c r="L375" t="s">
        <v>617</v>
      </c>
      <c r="M375">
        <v>5735631</v>
      </c>
      <c r="N375" t="s">
        <v>618</v>
      </c>
      <c r="P375" t="s">
        <v>619</v>
      </c>
      <c r="Q375" t="s">
        <v>108</v>
      </c>
      <c r="R375" t="s">
        <v>34</v>
      </c>
      <c r="S375" t="s">
        <v>754</v>
      </c>
      <c r="T375">
        <v>35101010</v>
      </c>
      <c r="W375">
        <v>1</v>
      </c>
      <c r="X375">
        <v>317004</v>
      </c>
      <c r="Y375">
        <v>20.94</v>
      </c>
      <c r="Z375">
        <v>1</v>
      </c>
      <c r="AA375">
        <v>6638064</v>
      </c>
      <c r="AB375">
        <v>6638064</v>
      </c>
      <c r="AC375">
        <f t="shared" si="16"/>
        <v>6.3900779445875385E-3</v>
      </c>
      <c r="AD375" s="2">
        <v>0.63900999999999997</v>
      </c>
      <c r="AE375" s="2">
        <v>8810479.8100000005</v>
      </c>
      <c r="AF375" s="3">
        <f t="shared" si="17"/>
        <v>22026199.525000002</v>
      </c>
      <c r="AG375" s="3" t="str">
        <f t="shared" si="18"/>
        <v>PASS</v>
      </c>
    </row>
    <row r="376" spans="1:33" hidden="1" x14ac:dyDescent="0.3">
      <c r="A376" s="1">
        <v>44641</v>
      </c>
      <c r="B376" s="1">
        <v>44620</v>
      </c>
      <c r="C376" t="s">
        <v>31</v>
      </c>
      <c r="D376" t="s">
        <v>32</v>
      </c>
      <c r="E376" t="s">
        <v>33</v>
      </c>
      <c r="F376" t="s">
        <v>34</v>
      </c>
      <c r="G376">
        <v>3108.88</v>
      </c>
      <c r="H376">
        <v>100</v>
      </c>
      <c r="I376">
        <v>1038807986</v>
      </c>
      <c r="J376">
        <v>334142</v>
      </c>
      <c r="K376">
        <v>681075</v>
      </c>
      <c r="L376" t="s">
        <v>71</v>
      </c>
      <c r="M376" t="s">
        <v>786</v>
      </c>
      <c r="N376" t="s">
        <v>73</v>
      </c>
      <c r="P376" t="s">
        <v>74</v>
      </c>
      <c r="Q376" t="s">
        <v>75</v>
      </c>
      <c r="R376" t="s">
        <v>76</v>
      </c>
      <c r="S376" t="s">
        <v>77</v>
      </c>
      <c r="T376">
        <v>15102015</v>
      </c>
      <c r="W376">
        <v>1</v>
      </c>
      <c r="X376">
        <v>3778894</v>
      </c>
      <c r="Y376">
        <v>2.59</v>
      </c>
      <c r="Z376">
        <v>0.66786900000000005</v>
      </c>
      <c r="AA376">
        <v>9787335</v>
      </c>
      <c r="AB376">
        <v>6536658</v>
      </c>
      <c r="AC376">
        <f t="shared" si="16"/>
        <v>6.2924602891915003E-3</v>
      </c>
      <c r="AD376" s="2">
        <v>0.62924999999999998</v>
      </c>
      <c r="AE376" s="2">
        <v>50606253.25</v>
      </c>
      <c r="AF376" s="3">
        <f t="shared" si="17"/>
        <v>126515633.125</v>
      </c>
      <c r="AG376" s="3" t="str">
        <f t="shared" si="18"/>
        <v>PASS</v>
      </c>
    </row>
    <row r="377" spans="1:33" hidden="1" x14ac:dyDescent="0.3">
      <c r="A377" s="1">
        <v>44641</v>
      </c>
      <c r="B377" s="1">
        <v>44620</v>
      </c>
      <c r="C377" t="s">
        <v>31</v>
      </c>
      <c r="D377" t="s">
        <v>32</v>
      </c>
      <c r="E377" t="s">
        <v>33</v>
      </c>
      <c r="F377" t="s">
        <v>34</v>
      </c>
      <c r="G377">
        <v>3108.88</v>
      </c>
      <c r="H377">
        <v>100</v>
      </c>
      <c r="I377">
        <v>1038807986</v>
      </c>
      <c r="J377">
        <v>334142</v>
      </c>
      <c r="K377" t="s">
        <v>629</v>
      </c>
      <c r="L377" t="s">
        <v>630</v>
      </c>
      <c r="M377">
        <v>2897222</v>
      </c>
      <c r="N377" t="s">
        <v>631</v>
      </c>
      <c r="P377" t="s">
        <v>632</v>
      </c>
      <c r="Q377" t="s">
        <v>221</v>
      </c>
      <c r="R377" t="s">
        <v>222</v>
      </c>
      <c r="S377" t="s">
        <v>223</v>
      </c>
      <c r="T377">
        <v>30101010</v>
      </c>
      <c r="W377">
        <v>1</v>
      </c>
      <c r="X377">
        <v>88249</v>
      </c>
      <c r="Y377">
        <v>102.8</v>
      </c>
      <c r="Z377">
        <v>0.71950219999999998</v>
      </c>
      <c r="AA377">
        <v>9071997</v>
      </c>
      <c r="AB377">
        <v>6527322</v>
      </c>
      <c r="AC377">
        <f t="shared" si="16"/>
        <v>6.2834730652523109E-3</v>
      </c>
      <c r="AD377" s="2">
        <v>0.62834999999999996</v>
      </c>
      <c r="AE377" s="2">
        <v>405239604</v>
      </c>
      <c r="AF377" s="3">
        <f t="shared" si="17"/>
        <v>1013099010</v>
      </c>
      <c r="AG377" s="3" t="str">
        <f t="shared" si="18"/>
        <v>PASS</v>
      </c>
    </row>
    <row r="378" spans="1:33" hidden="1" x14ac:dyDescent="0.3">
      <c r="A378" s="1">
        <v>44641</v>
      </c>
      <c r="B378" s="1">
        <v>44620</v>
      </c>
      <c r="C378" t="s">
        <v>31</v>
      </c>
      <c r="D378" t="s">
        <v>32</v>
      </c>
      <c r="E378" t="s">
        <v>33</v>
      </c>
      <c r="F378" t="s">
        <v>34</v>
      </c>
      <c r="G378">
        <v>3108.88</v>
      </c>
      <c r="H378">
        <v>100</v>
      </c>
      <c r="I378">
        <v>1038807986</v>
      </c>
      <c r="J378">
        <v>334142</v>
      </c>
      <c r="K378" t="s">
        <v>647</v>
      </c>
      <c r="L378" t="s">
        <v>648</v>
      </c>
      <c r="M378">
        <v>2175672</v>
      </c>
      <c r="N378" t="s">
        <v>649</v>
      </c>
      <c r="P378" t="s">
        <v>650</v>
      </c>
      <c r="Q378" t="s">
        <v>155</v>
      </c>
      <c r="R378" t="s">
        <v>156</v>
      </c>
      <c r="S378" t="s">
        <v>770</v>
      </c>
      <c r="T378">
        <v>20103015</v>
      </c>
      <c r="W378">
        <v>1</v>
      </c>
      <c r="X378">
        <v>124475</v>
      </c>
      <c r="Y378">
        <v>57.6</v>
      </c>
      <c r="Z378">
        <v>0.9050184</v>
      </c>
      <c r="AA378">
        <v>7169760</v>
      </c>
      <c r="AB378">
        <v>6488765</v>
      </c>
      <c r="AC378">
        <f t="shared" si="16"/>
        <v>6.2463564849798911E-3</v>
      </c>
      <c r="AD378" s="2">
        <v>0.62463999999999997</v>
      </c>
      <c r="AE378" s="2">
        <v>141256937.59999999</v>
      </c>
      <c r="AF378" s="3">
        <f t="shared" si="17"/>
        <v>353142344</v>
      </c>
      <c r="AG378" s="3" t="str">
        <f t="shared" si="18"/>
        <v>PASS</v>
      </c>
    </row>
    <row r="379" spans="1:33" hidden="1" x14ac:dyDescent="0.3">
      <c r="A379" s="1">
        <v>44641</v>
      </c>
      <c r="B379" s="1">
        <v>44620</v>
      </c>
      <c r="C379" t="s">
        <v>31</v>
      </c>
      <c r="D379" t="s">
        <v>32</v>
      </c>
      <c r="E379" t="s">
        <v>33</v>
      </c>
      <c r="F379" t="s">
        <v>34</v>
      </c>
      <c r="G379">
        <v>3108.88</v>
      </c>
      <c r="H379">
        <v>100</v>
      </c>
      <c r="I379">
        <v>1038807986</v>
      </c>
      <c r="J379">
        <v>334142</v>
      </c>
      <c r="K379" t="s">
        <v>663</v>
      </c>
      <c r="L379" t="s">
        <v>664</v>
      </c>
      <c r="M379" t="s">
        <v>665</v>
      </c>
      <c r="N379" t="s">
        <v>666</v>
      </c>
      <c r="P379" t="s">
        <v>667</v>
      </c>
      <c r="Q379" t="s">
        <v>155</v>
      </c>
      <c r="R379" t="s">
        <v>156</v>
      </c>
      <c r="S379" t="s">
        <v>770</v>
      </c>
      <c r="T379">
        <v>30302025</v>
      </c>
      <c r="W379">
        <v>1</v>
      </c>
      <c r="X379">
        <v>143824</v>
      </c>
      <c r="Y379">
        <v>49.81</v>
      </c>
      <c r="Z379">
        <v>0.9050184</v>
      </c>
      <c r="AA379">
        <v>7163873</v>
      </c>
      <c r="AB379">
        <v>6483437</v>
      </c>
      <c r="AC379">
        <f t="shared" si="16"/>
        <v>6.2412275294156236E-3</v>
      </c>
      <c r="AD379" s="2">
        <v>0.62412000000000001</v>
      </c>
      <c r="AE379" s="2">
        <v>96878859.5</v>
      </c>
      <c r="AF379" s="3">
        <f t="shared" si="17"/>
        <v>242197148.75</v>
      </c>
      <c r="AG379" s="3" t="str">
        <f t="shared" si="18"/>
        <v>PASS</v>
      </c>
    </row>
    <row r="380" spans="1:33" hidden="1" x14ac:dyDescent="0.3">
      <c r="A380" s="1">
        <v>44641</v>
      </c>
      <c r="B380" s="1">
        <v>44620</v>
      </c>
      <c r="C380" t="s">
        <v>31</v>
      </c>
      <c r="D380" t="s">
        <v>32</v>
      </c>
      <c r="E380" t="s">
        <v>33</v>
      </c>
      <c r="F380" t="s">
        <v>34</v>
      </c>
      <c r="G380">
        <v>3108.88</v>
      </c>
      <c r="H380">
        <v>100</v>
      </c>
      <c r="I380">
        <v>1038807986</v>
      </c>
      <c r="J380">
        <v>334142</v>
      </c>
      <c r="K380" t="s">
        <v>389</v>
      </c>
      <c r="L380" t="s">
        <v>390</v>
      </c>
      <c r="M380" t="s">
        <v>391</v>
      </c>
      <c r="N380" t="s">
        <v>392</v>
      </c>
      <c r="P380" t="s">
        <v>393</v>
      </c>
      <c r="Q380" t="s">
        <v>155</v>
      </c>
      <c r="R380" t="s">
        <v>156</v>
      </c>
      <c r="S380" t="s">
        <v>770</v>
      </c>
      <c r="T380">
        <v>65102000</v>
      </c>
      <c r="W380">
        <v>1</v>
      </c>
      <c r="X380">
        <v>67281</v>
      </c>
      <c r="Y380">
        <v>106.16</v>
      </c>
      <c r="Z380">
        <v>0.9050184</v>
      </c>
      <c r="AA380">
        <v>7142551</v>
      </c>
      <c r="AB380">
        <v>6464140</v>
      </c>
      <c r="AC380">
        <f t="shared" si="16"/>
        <v>6.2226514304059271E-3</v>
      </c>
      <c r="AD380" s="2">
        <v>0.62226999999999999</v>
      </c>
      <c r="AE380" s="2">
        <v>283645285.89999998</v>
      </c>
      <c r="AF380" s="3">
        <f t="shared" si="17"/>
        <v>709113214.75</v>
      </c>
      <c r="AG380" s="3" t="str">
        <f t="shared" si="18"/>
        <v>PASS</v>
      </c>
    </row>
    <row r="381" spans="1:33" hidden="1" x14ac:dyDescent="0.3">
      <c r="A381" s="1">
        <v>44641</v>
      </c>
      <c r="B381" s="1">
        <v>44620</v>
      </c>
      <c r="C381" t="s">
        <v>31</v>
      </c>
      <c r="D381" t="s">
        <v>32</v>
      </c>
      <c r="E381" t="s">
        <v>33</v>
      </c>
      <c r="F381" t="s">
        <v>34</v>
      </c>
      <c r="G381">
        <v>3108.88</v>
      </c>
      <c r="H381">
        <v>100</v>
      </c>
      <c r="I381">
        <v>1038807986</v>
      </c>
      <c r="J381">
        <v>334142</v>
      </c>
      <c r="K381" t="s">
        <v>625</v>
      </c>
      <c r="L381" t="s">
        <v>626</v>
      </c>
      <c r="M381">
        <v>2317087</v>
      </c>
      <c r="N381" t="s">
        <v>627</v>
      </c>
      <c r="P381" t="s">
        <v>628</v>
      </c>
      <c r="Q381" t="s">
        <v>155</v>
      </c>
      <c r="R381" t="s">
        <v>156</v>
      </c>
      <c r="S381" t="s">
        <v>770</v>
      </c>
      <c r="T381">
        <v>65101015</v>
      </c>
      <c r="W381">
        <v>1</v>
      </c>
      <c r="X381">
        <v>64138</v>
      </c>
      <c r="Y381">
        <v>110.77</v>
      </c>
      <c r="Z381">
        <v>0.9050184</v>
      </c>
      <c r="AA381">
        <v>7104566</v>
      </c>
      <c r="AB381">
        <v>6429763</v>
      </c>
      <c r="AC381">
        <f t="shared" si="16"/>
        <v>6.1895586928997675E-3</v>
      </c>
      <c r="AD381" s="2">
        <v>0.61895999999999995</v>
      </c>
      <c r="AE381" s="2">
        <v>118221818.8</v>
      </c>
      <c r="AF381" s="3">
        <f t="shared" si="17"/>
        <v>295554547</v>
      </c>
      <c r="AG381" s="3" t="str">
        <f t="shared" si="18"/>
        <v>PASS</v>
      </c>
    </row>
    <row r="382" spans="1:33" hidden="1" x14ac:dyDescent="0.3">
      <c r="A382" s="1">
        <v>44641</v>
      </c>
      <c r="B382" s="1">
        <v>44620</v>
      </c>
      <c r="C382" t="s">
        <v>31</v>
      </c>
      <c r="D382" t="s">
        <v>32</v>
      </c>
      <c r="E382" t="s">
        <v>33</v>
      </c>
      <c r="F382" t="s">
        <v>34</v>
      </c>
      <c r="G382">
        <v>3108.88</v>
      </c>
      <c r="H382">
        <v>100</v>
      </c>
      <c r="I382">
        <v>1038807986</v>
      </c>
      <c r="J382">
        <v>334142</v>
      </c>
      <c r="K382" t="s">
        <v>373</v>
      </c>
      <c r="L382" t="s">
        <v>374</v>
      </c>
      <c r="M382">
        <v>2803014</v>
      </c>
      <c r="N382" t="s">
        <v>375</v>
      </c>
      <c r="P382" t="s">
        <v>376</v>
      </c>
      <c r="Q382" t="s">
        <v>155</v>
      </c>
      <c r="R382" t="s">
        <v>156</v>
      </c>
      <c r="S382" t="s">
        <v>253</v>
      </c>
      <c r="T382">
        <v>30301010</v>
      </c>
      <c r="W382">
        <v>1</v>
      </c>
      <c r="X382">
        <v>100648</v>
      </c>
      <c r="Y382">
        <v>69.84</v>
      </c>
      <c r="Z382">
        <v>0.9050184</v>
      </c>
      <c r="AA382">
        <v>7029256</v>
      </c>
      <c r="AB382">
        <v>6361606</v>
      </c>
      <c r="AC382">
        <f t="shared" si="16"/>
        <v>6.1239479150480844E-3</v>
      </c>
      <c r="AD382" s="2">
        <v>0.61238999999999999</v>
      </c>
      <c r="AE382" s="2">
        <v>107896985</v>
      </c>
      <c r="AF382" s="3">
        <f t="shared" si="17"/>
        <v>269742462.5</v>
      </c>
      <c r="AG382" s="3" t="str">
        <f t="shared" si="18"/>
        <v>PASS</v>
      </c>
    </row>
    <row r="383" spans="1:33" hidden="1" x14ac:dyDescent="0.3">
      <c r="A383" s="1">
        <v>44641</v>
      </c>
      <c r="B383" s="1">
        <v>44620</v>
      </c>
      <c r="C383" t="s">
        <v>31</v>
      </c>
      <c r="D383" t="s">
        <v>32</v>
      </c>
      <c r="E383" t="s">
        <v>33</v>
      </c>
      <c r="F383" t="s">
        <v>34</v>
      </c>
      <c r="G383">
        <v>3108.88</v>
      </c>
      <c r="H383">
        <v>100</v>
      </c>
      <c r="I383">
        <v>1038807986</v>
      </c>
      <c r="J383">
        <v>334142</v>
      </c>
      <c r="K383" t="s">
        <v>394</v>
      </c>
      <c r="L383" t="s">
        <v>395</v>
      </c>
      <c r="M383">
        <v>2754383</v>
      </c>
      <c r="N383" t="s">
        <v>396</v>
      </c>
      <c r="P383" t="s">
        <v>397</v>
      </c>
      <c r="Q383" t="s">
        <v>221</v>
      </c>
      <c r="R383" t="s">
        <v>222</v>
      </c>
      <c r="S383" t="s">
        <v>223</v>
      </c>
      <c r="T383">
        <v>30101010</v>
      </c>
      <c r="W383">
        <v>1</v>
      </c>
      <c r="X383">
        <v>61727</v>
      </c>
      <c r="Y383">
        <v>142.71</v>
      </c>
      <c r="Z383">
        <v>0.71950219999999998</v>
      </c>
      <c r="AA383">
        <v>8809060</v>
      </c>
      <c r="AB383">
        <v>6338138</v>
      </c>
      <c r="AC383">
        <f t="shared" si="16"/>
        <v>6.101356637048418E-3</v>
      </c>
      <c r="AD383" s="2">
        <v>0.61014000000000002</v>
      </c>
      <c r="AE383" s="2">
        <v>393882846.39999998</v>
      </c>
      <c r="AF383" s="3">
        <f t="shared" si="17"/>
        <v>984707116</v>
      </c>
      <c r="AG383" s="3" t="str">
        <f t="shared" si="18"/>
        <v>PASS</v>
      </c>
    </row>
    <row r="384" spans="1:33" hidden="1" x14ac:dyDescent="0.3">
      <c r="A384" s="1">
        <v>44641</v>
      </c>
      <c r="B384" s="1">
        <v>44620</v>
      </c>
      <c r="C384" t="s">
        <v>31</v>
      </c>
      <c r="D384" t="s">
        <v>32</v>
      </c>
      <c r="E384" t="s">
        <v>33</v>
      </c>
      <c r="F384" t="s">
        <v>34</v>
      </c>
      <c r="G384">
        <v>3108.88</v>
      </c>
      <c r="H384">
        <v>100</v>
      </c>
      <c r="I384">
        <v>1038807986</v>
      </c>
      <c r="J384">
        <v>334142</v>
      </c>
      <c r="L384" t="s">
        <v>353</v>
      </c>
      <c r="M384">
        <v>2077303</v>
      </c>
      <c r="N384" t="s">
        <v>354</v>
      </c>
      <c r="P384" t="s">
        <v>355</v>
      </c>
      <c r="Q384" t="s">
        <v>221</v>
      </c>
      <c r="R384" t="s">
        <v>222</v>
      </c>
      <c r="S384" t="s">
        <v>223</v>
      </c>
      <c r="T384">
        <v>30101010</v>
      </c>
      <c r="W384">
        <v>1</v>
      </c>
      <c r="X384">
        <v>87101</v>
      </c>
      <c r="Y384">
        <v>100.92</v>
      </c>
      <c r="Z384">
        <v>0.71950219999999998</v>
      </c>
      <c r="AA384">
        <v>8790233</v>
      </c>
      <c r="AB384">
        <v>6324592</v>
      </c>
      <c r="AC384">
        <f t="shared" si="16"/>
        <v>6.0883166910886645E-3</v>
      </c>
      <c r="AD384" s="2">
        <v>0.60882999999999998</v>
      </c>
      <c r="AE384" s="2">
        <v>109051507.59999999</v>
      </c>
      <c r="AF384" s="3">
        <f t="shared" si="17"/>
        <v>272628769</v>
      </c>
      <c r="AG384" s="3" t="str">
        <f t="shared" si="18"/>
        <v>PASS</v>
      </c>
    </row>
    <row r="385" spans="1:33" hidden="1" x14ac:dyDescent="0.3">
      <c r="A385" s="1">
        <v>44641</v>
      </c>
      <c r="B385" s="1">
        <v>44620</v>
      </c>
      <c r="C385" t="s">
        <v>31</v>
      </c>
      <c r="D385" t="s">
        <v>32</v>
      </c>
      <c r="E385" t="s">
        <v>33</v>
      </c>
      <c r="F385" t="s">
        <v>34</v>
      </c>
      <c r="G385">
        <v>3108.88</v>
      </c>
      <c r="H385">
        <v>100</v>
      </c>
      <c r="I385">
        <v>1038807986</v>
      </c>
      <c r="J385">
        <v>334142</v>
      </c>
      <c r="K385" t="s">
        <v>433</v>
      </c>
      <c r="L385" t="s">
        <v>434</v>
      </c>
      <c r="M385">
        <v>2684703</v>
      </c>
      <c r="N385" t="s">
        <v>435</v>
      </c>
      <c r="P385" t="s">
        <v>436</v>
      </c>
      <c r="Q385" t="s">
        <v>155</v>
      </c>
      <c r="R385" t="s">
        <v>156</v>
      </c>
      <c r="S385" t="s">
        <v>770</v>
      </c>
      <c r="T385">
        <v>20103015</v>
      </c>
      <c r="W385">
        <v>1</v>
      </c>
      <c r="X385">
        <v>126145</v>
      </c>
      <c r="Y385">
        <v>54.19</v>
      </c>
      <c r="Z385">
        <v>0.9050184</v>
      </c>
      <c r="AA385">
        <v>6835798</v>
      </c>
      <c r="AB385">
        <v>6186523</v>
      </c>
      <c r="AC385">
        <f t="shared" si="16"/>
        <v>5.9554056990085555E-3</v>
      </c>
      <c r="AD385" s="2">
        <v>0.59553999999999996</v>
      </c>
      <c r="AE385" s="2">
        <v>1992244061</v>
      </c>
      <c r="AF385" s="3">
        <f t="shared" si="17"/>
        <v>4980610152.5</v>
      </c>
      <c r="AG385" s="3" t="str">
        <f t="shared" si="18"/>
        <v>PASS</v>
      </c>
    </row>
    <row r="386" spans="1:33" hidden="1" x14ac:dyDescent="0.3">
      <c r="A386" s="1">
        <v>44641</v>
      </c>
      <c r="B386" s="1">
        <v>44620</v>
      </c>
      <c r="C386" t="s">
        <v>31</v>
      </c>
      <c r="D386" t="s">
        <v>32</v>
      </c>
      <c r="E386" t="s">
        <v>33</v>
      </c>
      <c r="F386" t="s">
        <v>34</v>
      </c>
      <c r="G386">
        <v>3108.88</v>
      </c>
      <c r="H386">
        <v>100</v>
      </c>
      <c r="I386">
        <v>1038807986</v>
      </c>
      <c r="J386">
        <v>334142</v>
      </c>
      <c r="K386" t="s">
        <v>680</v>
      </c>
      <c r="L386" t="s">
        <v>681</v>
      </c>
      <c r="M386">
        <v>2215460</v>
      </c>
      <c r="N386" t="s">
        <v>682</v>
      </c>
      <c r="P386" t="s">
        <v>683</v>
      </c>
      <c r="Q386" t="s">
        <v>155</v>
      </c>
      <c r="R386" t="s">
        <v>156</v>
      </c>
      <c r="S386" t="s">
        <v>770</v>
      </c>
      <c r="T386">
        <v>45102020</v>
      </c>
      <c r="W386">
        <v>1</v>
      </c>
      <c r="X386">
        <v>212206</v>
      </c>
      <c r="Y386">
        <v>31.96</v>
      </c>
      <c r="Z386">
        <v>0.9050184</v>
      </c>
      <c r="AA386">
        <v>6782104</v>
      </c>
      <c r="AB386">
        <v>6137929</v>
      </c>
      <c r="AC386">
        <f t="shared" si="16"/>
        <v>5.9086270828880598E-3</v>
      </c>
      <c r="AD386" s="2">
        <v>0.59086000000000005</v>
      </c>
      <c r="AE386" s="2">
        <v>125482994.7</v>
      </c>
      <c r="AF386" s="3">
        <f t="shared" si="17"/>
        <v>313707486.75</v>
      </c>
      <c r="AG386" s="3" t="str">
        <f t="shared" si="18"/>
        <v>PASS</v>
      </c>
    </row>
    <row r="387" spans="1:33" hidden="1" x14ac:dyDescent="0.3">
      <c r="A387" s="1">
        <v>44641</v>
      </c>
      <c r="B387" s="1">
        <v>44620</v>
      </c>
      <c r="C387" t="s">
        <v>31</v>
      </c>
      <c r="D387" t="s">
        <v>32</v>
      </c>
      <c r="E387" t="s">
        <v>33</v>
      </c>
      <c r="F387" t="s">
        <v>34</v>
      </c>
      <c r="G387">
        <v>3108.88</v>
      </c>
      <c r="H387">
        <v>100</v>
      </c>
      <c r="I387">
        <v>1038807986</v>
      </c>
      <c r="J387">
        <v>334142</v>
      </c>
      <c r="K387" t="s">
        <v>412</v>
      </c>
      <c r="L387" t="s">
        <v>413</v>
      </c>
      <c r="M387">
        <v>2216850</v>
      </c>
      <c r="N387" t="s">
        <v>414</v>
      </c>
      <c r="P387" t="s">
        <v>415</v>
      </c>
      <c r="Q387" t="s">
        <v>155</v>
      </c>
      <c r="R387" t="s">
        <v>156</v>
      </c>
      <c r="S387" t="s">
        <v>770</v>
      </c>
      <c r="T387">
        <v>65101015</v>
      </c>
      <c r="W387">
        <v>1</v>
      </c>
      <c r="X387">
        <v>74978</v>
      </c>
      <c r="Y387">
        <v>89.57</v>
      </c>
      <c r="Z387">
        <v>0.9050184</v>
      </c>
      <c r="AA387">
        <v>6715779</v>
      </c>
      <c r="AB387">
        <v>6077904</v>
      </c>
      <c r="AC387">
        <f t="shared" ref="AC387:AC450" si="19">AB387/I387</f>
        <v>5.8508445082361927E-3</v>
      </c>
      <c r="AD387" s="2">
        <v>0.58508000000000004</v>
      </c>
      <c r="AE387" s="2">
        <v>185087809.90000001</v>
      </c>
      <c r="AF387" s="3">
        <f t="shared" ref="AF387:AF450" si="20">2.5*AE387</f>
        <v>462719524.75</v>
      </c>
      <c r="AG387" s="3" t="str">
        <f t="shared" ref="AG387:AG450" si="21">IF(AD387*0.01*1000000000&lt;AF387,"PASS","NO")</f>
        <v>PASS</v>
      </c>
    </row>
    <row r="388" spans="1:33" hidden="1" x14ac:dyDescent="0.3">
      <c r="A388" s="1">
        <v>44641</v>
      </c>
      <c r="B388" s="1">
        <v>44620</v>
      </c>
      <c r="C388" t="s">
        <v>31</v>
      </c>
      <c r="D388" t="s">
        <v>32</v>
      </c>
      <c r="E388" t="s">
        <v>33</v>
      </c>
      <c r="F388" t="s">
        <v>34</v>
      </c>
      <c r="G388">
        <v>3108.88</v>
      </c>
      <c r="H388">
        <v>100</v>
      </c>
      <c r="I388">
        <v>1038807986</v>
      </c>
      <c r="J388">
        <v>334142</v>
      </c>
      <c r="K388">
        <v>656387</v>
      </c>
      <c r="L388" t="s">
        <v>128</v>
      </c>
      <c r="M388">
        <v>6563875</v>
      </c>
      <c r="N388" t="s">
        <v>129</v>
      </c>
      <c r="P388" t="s">
        <v>130</v>
      </c>
      <c r="Q388" t="s">
        <v>75</v>
      </c>
      <c r="R388" t="s">
        <v>76</v>
      </c>
      <c r="S388" t="s">
        <v>77</v>
      </c>
      <c r="T388">
        <v>35102030</v>
      </c>
      <c r="W388">
        <v>1</v>
      </c>
      <c r="X388">
        <v>3096977</v>
      </c>
      <c r="Y388">
        <v>2.92</v>
      </c>
      <c r="Z388">
        <v>0.66786900000000005</v>
      </c>
      <c r="AA388">
        <v>9043173</v>
      </c>
      <c r="AB388">
        <v>6039655</v>
      </c>
      <c r="AC388">
        <f t="shared" si="19"/>
        <v>5.8140244216412871E-3</v>
      </c>
      <c r="AD388" s="2">
        <v>0.58140000000000003</v>
      </c>
      <c r="AE388" s="2">
        <v>21908191.859999999</v>
      </c>
      <c r="AF388" s="3">
        <f t="shared" si="20"/>
        <v>54770479.649999999</v>
      </c>
      <c r="AG388" s="3" t="str">
        <f t="shared" si="21"/>
        <v>PASS</v>
      </c>
    </row>
    <row r="389" spans="1:33" hidden="1" x14ac:dyDescent="0.3">
      <c r="A389" s="1">
        <v>44641</v>
      </c>
      <c r="B389" s="1">
        <v>44620</v>
      </c>
      <c r="C389" t="s">
        <v>31</v>
      </c>
      <c r="D389" t="s">
        <v>32</v>
      </c>
      <c r="E389" t="s">
        <v>33</v>
      </c>
      <c r="F389" t="s">
        <v>34</v>
      </c>
      <c r="G389">
        <v>3108.88</v>
      </c>
      <c r="H389">
        <v>100</v>
      </c>
      <c r="I389">
        <v>1038807986</v>
      </c>
      <c r="J389">
        <v>334142</v>
      </c>
      <c r="K389" t="s">
        <v>684</v>
      </c>
      <c r="L389" t="s">
        <v>685</v>
      </c>
      <c r="M389">
        <v>2023607</v>
      </c>
      <c r="N389" t="s">
        <v>686</v>
      </c>
      <c r="P389" t="s">
        <v>687</v>
      </c>
      <c r="Q389" t="s">
        <v>155</v>
      </c>
      <c r="R389" t="s">
        <v>156</v>
      </c>
      <c r="S389" t="s">
        <v>253</v>
      </c>
      <c r="T389">
        <v>20103015</v>
      </c>
      <c r="W389">
        <v>1</v>
      </c>
      <c r="X389">
        <v>27489</v>
      </c>
      <c r="Y389">
        <v>236.32</v>
      </c>
      <c r="Z389">
        <v>0.9050184</v>
      </c>
      <c r="AA389">
        <v>6496200</v>
      </c>
      <c r="AB389">
        <v>5879181</v>
      </c>
      <c r="AC389">
        <f t="shared" si="19"/>
        <v>5.6595454398056582E-3</v>
      </c>
      <c r="AD389" s="2">
        <v>0.56594999999999995</v>
      </c>
      <c r="AE389" s="2">
        <v>616082786.89999998</v>
      </c>
      <c r="AF389" s="3">
        <f t="shared" si="20"/>
        <v>1540206967.25</v>
      </c>
      <c r="AG389" s="3" t="str">
        <f t="shared" si="21"/>
        <v>PASS</v>
      </c>
    </row>
    <row r="390" spans="1:33" hidden="1" x14ac:dyDescent="0.3">
      <c r="A390" s="1">
        <v>44641</v>
      </c>
      <c r="B390" s="1">
        <v>44620</v>
      </c>
      <c r="C390" t="s">
        <v>31</v>
      </c>
      <c r="D390" t="s">
        <v>32</v>
      </c>
      <c r="E390" t="s">
        <v>33</v>
      </c>
      <c r="F390" t="s">
        <v>34</v>
      </c>
      <c r="G390">
        <v>3108.88</v>
      </c>
      <c r="H390">
        <v>100</v>
      </c>
      <c r="I390">
        <v>1038807986</v>
      </c>
      <c r="J390">
        <v>334142</v>
      </c>
      <c r="K390" t="s">
        <v>672</v>
      </c>
      <c r="L390" t="s">
        <v>673</v>
      </c>
      <c r="M390">
        <v>2736035</v>
      </c>
      <c r="N390" t="s">
        <v>674</v>
      </c>
      <c r="P390" t="s">
        <v>675</v>
      </c>
      <c r="Q390" t="s">
        <v>155</v>
      </c>
      <c r="R390" t="s">
        <v>156</v>
      </c>
      <c r="S390" t="s">
        <v>770</v>
      </c>
      <c r="T390">
        <v>30101010</v>
      </c>
      <c r="W390">
        <v>1</v>
      </c>
      <c r="X390">
        <v>111821</v>
      </c>
      <c r="Y390">
        <v>56.16</v>
      </c>
      <c r="Z390">
        <v>0.9050184</v>
      </c>
      <c r="AA390">
        <v>6279867</v>
      </c>
      <c r="AB390">
        <v>5683396</v>
      </c>
      <c r="AC390">
        <f t="shared" si="19"/>
        <v>5.4710746130132272E-3</v>
      </c>
      <c r="AD390" s="2">
        <v>0.54710999999999999</v>
      </c>
      <c r="AE390" s="2">
        <v>360285345.60000002</v>
      </c>
      <c r="AF390" s="3">
        <f t="shared" si="20"/>
        <v>900713364</v>
      </c>
      <c r="AG390" s="3" t="str">
        <f t="shared" si="21"/>
        <v>PASS</v>
      </c>
    </row>
    <row r="391" spans="1:33" hidden="1" x14ac:dyDescent="0.3">
      <c r="A391" s="1">
        <v>44641</v>
      </c>
      <c r="B391" s="1">
        <v>44620</v>
      </c>
      <c r="C391" t="s">
        <v>31</v>
      </c>
      <c r="D391" t="s">
        <v>32</v>
      </c>
      <c r="E391" t="s">
        <v>33</v>
      </c>
      <c r="F391" t="s">
        <v>34</v>
      </c>
      <c r="G391">
        <v>3108.88</v>
      </c>
      <c r="H391">
        <v>100</v>
      </c>
      <c r="I391">
        <v>1038807986</v>
      </c>
      <c r="J391">
        <v>334142</v>
      </c>
      <c r="K391" t="s">
        <v>445</v>
      </c>
      <c r="L391" t="s">
        <v>446</v>
      </c>
      <c r="M391">
        <v>2169051</v>
      </c>
      <c r="N391" t="s">
        <v>447</v>
      </c>
      <c r="P391" t="s">
        <v>448</v>
      </c>
      <c r="Q391" t="s">
        <v>221</v>
      </c>
      <c r="R391" t="s">
        <v>222</v>
      </c>
      <c r="S391" t="s">
        <v>223</v>
      </c>
      <c r="T391">
        <v>15102015</v>
      </c>
      <c r="W391">
        <v>1</v>
      </c>
      <c r="X391">
        <v>110971</v>
      </c>
      <c r="Y391">
        <v>67.33</v>
      </c>
      <c r="Z391">
        <v>0.71950219999999998</v>
      </c>
      <c r="AA391">
        <v>7471677</v>
      </c>
      <c r="AB391">
        <v>5375888</v>
      </c>
      <c r="AC391">
        <f t="shared" si="19"/>
        <v>5.175054555269851E-3</v>
      </c>
      <c r="AD391" s="2">
        <v>0.51751000000000003</v>
      </c>
      <c r="AE391" s="2">
        <v>59481137.740000002</v>
      </c>
      <c r="AF391" s="3">
        <f t="shared" si="20"/>
        <v>148702844.34999999</v>
      </c>
      <c r="AG391" s="3" t="str">
        <f t="shared" si="21"/>
        <v>PASS</v>
      </c>
    </row>
    <row r="392" spans="1:33" hidden="1" x14ac:dyDescent="0.3">
      <c r="A392" s="1">
        <v>44641</v>
      </c>
      <c r="B392" s="1">
        <v>44620</v>
      </c>
      <c r="C392" t="s">
        <v>31</v>
      </c>
      <c r="D392" t="s">
        <v>32</v>
      </c>
      <c r="E392" t="s">
        <v>33</v>
      </c>
      <c r="F392" t="s">
        <v>34</v>
      </c>
      <c r="G392">
        <v>3108.88</v>
      </c>
      <c r="H392">
        <v>100</v>
      </c>
      <c r="I392">
        <v>1038807986</v>
      </c>
      <c r="J392">
        <v>334142</v>
      </c>
      <c r="K392" t="s">
        <v>655</v>
      </c>
      <c r="L392" t="s">
        <v>656</v>
      </c>
      <c r="M392">
        <v>2138158</v>
      </c>
      <c r="N392" t="s">
        <v>657</v>
      </c>
      <c r="P392" t="s">
        <v>787</v>
      </c>
      <c r="Q392" t="s">
        <v>155</v>
      </c>
      <c r="R392" t="s">
        <v>156</v>
      </c>
      <c r="S392" t="s">
        <v>770</v>
      </c>
      <c r="T392">
        <v>65102000</v>
      </c>
      <c r="W392">
        <v>1</v>
      </c>
      <c r="X392">
        <v>37238</v>
      </c>
      <c r="Y392">
        <v>159.25</v>
      </c>
      <c r="Z392">
        <v>0.9050184</v>
      </c>
      <c r="AA392">
        <v>5930152</v>
      </c>
      <c r="AB392">
        <v>5366896</v>
      </c>
      <c r="AC392">
        <f t="shared" si="19"/>
        <v>5.1663984801133406E-3</v>
      </c>
      <c r="AD392" s="2">
        <v>0.51663999999999999</v>
      </c>
      <c r="AE392" s="2">
        <v>194474207.40000001</v>
      </c>
      <c r="AF392" s="3">
        <f t="shared" si="20"/>
        <v>486185518.5</v>
      </c>
      <c r="AG392" s="3" t="str">
        <f t="shared" si="21"/>
        <v>PASS</v>
      </c>
    </row>
    <row r="393" spans="1:33" hidden="1" x14ac:dyDescent="0.3">
      <c r="A393" s="1">
        <v>44641</v>
      </c>
      <c r="B393" s="1">
        <v>44620</v>
      </c>
      <c r="C393" t="s">
        <v>31</v>
      </c>
      <c r="D393" t="s">
        <v>32</v>
      </c>
      <c r="E393" t="s">
        <v>33</v>
      </c>
      <c r="F393" t="s">
        <v>34</v>
      </c>
      <c r="G393">
        <v>3108.88</v>
      </c>
      <c r="H393">
        <v>100</v>
      </c>
      <c r="I393">
        <v>1038807986</v>
      </c>
      <c r="J393">
        <v>334142</v>
      </c>
      <c r="K393" t="s">
        <v>668</v>
      </c>
      <c r="L393" t="s">
        <v>669</v>
      </c>
      <c r="M393">
        <v>2490911</v>
      </c>
      <c r="N393" t="s">
        <v>670</v>
      </c>
      <c r="P393" t="s">
        <v>671</v>
      </c>
      <c r="Q393" t="s">
        <v>155</v>
      </c>
      <c r="R393" t="s">
        <v>156</v>
      </c>
      <c r="S393" t="s">
        <v>770</v>
      </c>
      <c r="T393">
        <v>30101010</v>
      </c>
      <c r="W393">
        <v>1</v>
      </c>
      <c r="X393">
        <v>246732</v>
      </c>
      <c r="Y393">
        <v>23.89</v>
      </c>
      <c r="Z393">
        <v>0.9050184</v>
      </c>
      <c r="AA393">
        <v>5894427</v>
      </c>
      <c r="AB393">
        <v>5334565</v>
      </c>
      <c r="AC393">
        <f t="shared" si="19"/>
        <v>5.1352753077506669E-3</v>
      </c>
      <c r="AD393" s="2">
        <v>0.51353000000000004</v>
      </c>
      <c r="AE393" s="2">
        <v>184991702.09999999</v>
      </c>
      <c r="AF393" s="3">
        <f t="shared" si="20"/>
        <v>462479255.25</v>
      </c>
      <c r="AG393" s="3" t="str">
        <f t="shared" si="21"/>
        <v>PASS</v>
      </c>
    </row>
    <row r="394" spans="1:33" hidden="1" x14ac:dyDescent="0.3">
      <c r="A394" s="1">
        <v>44641</v>
      </c>
      <c r="B394" s="1">
        <v>44620</v>
      </c>
      <c r="C394" t="s">
        <v>31</v>
      </c>
      <c r="D394" t="s">
        <v>32</v>
      </c>
      <c r="E394" t="s">
        <v>33</v>
      </c>
      <c r="F394" t="s">
        <v>34</v>
      </c>
      <c r="G394">
        <v>3108.88</v>
      </c>
      <c r="H394">
        <v>100</v>
      </c>
      <c r="I394">
        <v>1038807986</v>
      </c>
      <c r="J394">
        <v>334142</v>
      </c>
      <c r="K394" t="s">
        <v>696</v>
      </c>
      <c r="L394" t="s">
        <v>697</v>
      </c>
      <c r="M394" t="s">
        <v>698</v>
      </c>
      <c r="N394" t="s">
        <v>699</v>
      </c>
      <c r="P394" t="s">
        <v>700</v>
      </c>
      <c r="Q394" t="s">
        <v>155</v>
      </c>
      <c r="R394" t="s">
        <v>156</v>
      </c>
      <c r="S394" t="s">
        <v>770</v>
      </c>
      <c r="T394">
        <v>30101010</v>
      </c>
      <c r="W394">
        <v>1</v>
      </c>
      <c r="X394">
        <v>97460</v>
      </c>
      <c r="Y394">
        <v>58.62</v>
      </c>
      <c r="Z394">
        <v>0.9050184</v>
      </c>
      <c r="AA394">
        <v>5713105</v>
      </c>
      <c r="AB394">
        <v>5170465</v>
      </c>
      <c r="AC394">
        <f t="shared" si="19"/>
        <v>4.9773057867115783E-3</v>
      </c>
      <c r="AD394" s="2">
        <v>0.49773000000000001</v>
      </c>
      <c r="AE394" s="2">
        <v>324536923.89999998</v>
      </c>
      <c r="AF394" s="3">
        <f t="shared" si="20"/>
        <v>811342309.75</v>
      </c>
      <c r="AG394" s="3" t="str">
        <f t="shared" si="21"/>
        <v>PASS</v>
      </c>
    </row>
    <row r="395" spans="1:33" hidden="1" x14ac:dyDescent="0.3">
      <c r="A395" s="1">
        <v>44641</v>
      </c>
      <c r="B395" s="1">
        <v>44620</v>
      </c>
      <c r="C395" t="s">
        <v>31</v>
      </c>
      <c r="D395" t="s">
        <v>32</v>
      </c>
      <c r="E395" t="s">
        <v>33</v>
      </c>
      <c r="F395" t="s">
        <v>34</v>
      </c>
      <c r="G395">
        <v>3108.88</v>
      </c>
      <c r="H395">
        <v>100</v>
      </c>
      <c r="I395">
        <v>1038807986</v>
      </c>
      <c r="J395">
        <v>334142</v>
      </c>
      <c r="K395" t="s">
        <v>511</v>
      </c>
      <c r="L395" t="s">
        <v>512</v>
      </c>
      <c r="M395" t="s">
        <v>513</v>
      </c>
      <c r="N395" t="s">
        <v>514</v>
      </c>
      <c r="P395" t="s">
        <v>515</v>
      </c>
      <c r="Q395" t="s">
        <v>155</v>
      </c>
      <c r="R395" t="s">
        <v>156</v>
      </c>
      <c r="S395" t="s">
        <v>770</v>
      </c>
      <c r="T395">
        <v>30101010</v>
      </c>
      <c r="W395">
        <v>1</v>
      </c>
      <c r="X395">
        <v>114606</v>
      </c>
      <c r="Y395">
        <v>49.08</v>
      </c>
      <c r="Z395">
        <v>0.9050184</v>
      </c>
      <c r="AA395">
        <v>5624862</v>
      </c>
      <c r="AB395">
        <v>5090604</v>
      </c>
      <c r="AC395">
        <f t="shared" si="19"/>
        <v>4.9004282491143655E-3</v>
      </c>
      <c r="AD395" s="2">
        <v>0.49003999999999998</v>
      </c>
      <c r="AE395" s="2">
        <v>215447273.30000001</v>
      </c>
      <c r="AF395" s="3">
        <f t="shared" si="20"/>
        <v>538618183.25</v>
      </c>
      <c r="AG395" s="3" t="str">
        <f t="shared" si="21"/>
        <v>PASS</v>
      </c>
    </row>
    <row r="396" spans="1:33" hidden="1" x14ac:dyDescent="0.3">
      <c r="A396" s="1">
        <v>44641</v>
      </c>
      <c r="B396" s="1">
        <v>44620</v>
      </c>
      <c r="C396" t="s">
        <v>31</v>
      </c>
      <c r="D396" t="s">
        <v>32</v>
      </c>
      <c r="E396" t="s">
        <v>33</v>
      </c>
      <c r="F396" t="s">
        <v>34</v>
      </c>
      <c r="G396">
        <v>3108.88</v>
      </c>
      <c r="H396">
        <v>100</v>
      </c>
      <c r="I396">
        <v>1038807986</v>
      </c>
      <c r="J396">
        <v>334142</v>
      </c>
      <c r="K396" t="s">
        <v>692</v>
      </c>
      <c r="L396" t="s">
        <v>693</v>
      </c>
      <c r="M396">
        <v>2573209</v>
      </c>
      <c r="N396" t="s">
        <v>694</v>
      </c>
      <c r="P396" t="s">
        <v>695</v>
      </c>
      <c r="Q396" t="s">
        <v>155</v>
      </c>
      <c r="R396" t="s">
        <v>156</v>
      </c>
      <c r="S396" t="s">
        <v>770</v>
      </c>
      <c r="T396">
        <v>30301010</v>
      </c>
      <c r="W396">
        <v>1</v>
      </c>
      <c r="X396">
        <v>80511</v>
      </c>
      <c r="Y396">
        <v>68.77</v>
      </c>
      <c r="Z396">
        <v>0.9050184</v>
      </c>
      <c r="AA396">
        <v>5536741</v>
      </c>
      <c r="AB396">
        <v>5010853</v>
      </c>
      <c r="AC396">
        <f t="shared" si="19"/>
        <v>4.8236566021162648E-3</v>
      </c>
      <c r="AD396" s="2">
        <v>0.48237000000000002</v>
      </c>
      <c r="AE396" s="2">
        <v>274261262.5</v>
      </c>
      <c r="AF396" s="3">
        <f t="shared" si="20"/>
        <v>685653156.25</v>
      </c>
      <c r="AG396" s="3" t="str">
        <f t="shared" si="21"/>
        <v>PASS</v>
      </c>
    </row>
    <row r="397" spans="1:33" hidden="1" x14ac:dyDescent="0.3">
      <c r="A397" s="1">
        <v>44641</v>
      </c>
      <c r="B397" s="1">
        <v>44620</v>
      </c>
      <c r="C397" t="s">
        <v>31</v>
      </c>
      <c r="D397" t="s">
        <v>32</v>
      </c>
      <c r="E397" t="s">
        <v>33</v>
      </c>
      <c r="F397" t="s">
        <v>34</v>
      </c>
      <c r="G397">
        <v>3108.88</v>
      </c>
      <c r="H397">
        <v>100</v>
      </c>
      <c r="I397">
        <v>1038807986</v>
      </c>
      <c r="J397">
        <v>334142</v>
      </c>
      <c r="K397" t="s">
        <v>424</v>
      </c>
      <c r="L397" t="s">
        <v>425</v>
      </c>
      <c r="M397" t="s">
        <v>426</v>
      </c>
      <c r="N397" t="s">
        <v>427</v>
      </c>
      <c r="P397" t="s">
        <v>428</v>
      </c>
      <c r="Q397" t="s">
        <v>155</v>
      </c>
      <c r="R397" t="s">
        <v>156</v>
      </c>
      <c r="S397" t="s">
        <v>770</v>
      </c>
      <c r="T397">
        <v>10102030</v>
      </c>
      <c r="W397">
        <v>1</v>
      </c>
      <c r="X397">
        <v>146587</v>
      </c>
      <c r="Y397">
        <v>37.54</v>
      </c>
      <c r="Z397">
        <v>0.9050184</v>
      </c>
      <c r="AA397">
        <v>5502876</v>
      </c>
      <c r="AB397">
        <v>4980204</v>
      </c>
      <c r="AC397">
        <f t="shared" si="19"/>
        <v>4.794152593278196E-3</v>
      </c>
      <c r="AD397" s="2">
        <v>0.47942000000000001</v>
      </c>
      <c r="AE397" s="2">
        <v>337701348.10000002</v>
      </c>
      <c r="AF397" s="3">
        <f t="shared" si="20"/>
        <v>844253370.25</v>
      </c>
      <c r="AG397" s="3" t="str">
        <f t="shared" si="21"/>
        <v>PASS</v>
      </c>
    </row>
    <row r="398" spans="1:33" hidden="1" x14ac:dyDescent="0.3">
      <c r="A398" s="1">
        <v>44641</v>
      </c>
      <c r="B398" s="1">
        <v>44620</v>
      </c>
      <c r="C398" t="s">
        <v>31</v>
      </c>
      <c r="D398" t="s">
        <v>32</v>
      </c>
      <c r="E398" t="s">
        <v>33</v>
      </c>
      <c r="F398" t="s">
        <v>34</v>
      </c>
      <c r="G398">
        <v>3108.88</v>
      </c>
      <c r="H398">
        <v>100</v>
      </c>
      <c r="I398">
        <v>1038807986</v>
      </c>
      <c r="J398">
        <v>334142</v>
      </c>
      <c r="K398" t="s">
        <v>381</v>
      </c>
      <c r="L398" t="s">
        <v>382</v>
      </c>
      <c r="M398">
        <v>2367026</v>
      </c>
      <c r="N398" t="s">
        <v>383</v>
      </c>
      <c r="P398" t="s">
        <v>384</v>
      </c>
      <c r="Q398" t="s">
        <v>155</v>
      </c>
      <c r="R398" t="s">
        <v>156</v>
      </c>
      <c r="S398" t="s">
        <v>770</v>
      </c>
      <c r="T398">
        <v>45102020</v>
      </c>
      <c r="W398">
        <v>1</v>
      </c>
      <c r="X398">
        <v>87298</v>
      </c>
      <c r="Y398">
        <v>62.82</v>
      </c>
      <c r="Z398">
        <v>0.9050184</v>
      </c>
      <c r="AA398">
        <v>5484060</v>
      </c>
      <c r="AB398">
        <v>4963176</v>
      </c>
      <c r="AC398">
        <f t="shared" si="19"/>
        <v>4.7777607285356388E-3</v>
      </c>
      <c r="AD398" s="2">
        <v>0.47777999999999998</v>
      </c>
      <c r="AE398" s="2">
        <v>223861818.30000001</v>
      </c>
      <c r="AF398" s="3">
        <f t="shared" si="20"/>
        <v>559654545.75</v>
      </c>
      <c r="AG398" s="3" t="str">
        <f t="shared" si="21"/>
        <v>PASS</v>
      </c>
    </row>
    <row r="399" spans="1:33" hidden="1" x14ac:dyDescent="0.3">
      <c r="A399" s="1">
        <v>44641</v>
      </c>
      <c r="B399" s="1">
        <v>44620</v>
      </c>
      <c r="C399" t="s">
        <v>31</v>
      </c>
      <c r="D399" t="s">
        <v>32</v>
      </c>
      <c r="E399" t="s">
        <v>33</v>
      </c>
      <c r="F399" t="s">
        <v>34</v>
      </c>
      <c r="G399">
        <v>3108.88</v>
      </c>
      <c r="H399">
        <v>100</v>
      </c>
      <c r="I399">
        <v>1038807986</v>
      </c>
      <c r="J399">
        <v>334142</v>
      </c>
      <c r="K399" t="s">
        <v>676</v>
      </c>
      <c r="L399" t="s">
        <v>677</v>
      </c>
      <c r="M399">
        <v>2951452</v>
      </c>
      <c r="N399" t="s">
        <v>678</v>
      </c>
      <c r="P399" t="s">
        <v>679</v>
      </c>
      <c r="Q399" t="s">
        <v>155</v>
      </c>
      <c r="R399" t="s">
        <v>156</v>
      </c>
      <c r="S399" t="s">
        <v>770</v>
      </c>
      <c r="T399">
        <v>45102020</v>
      </c>
      <c r="W399">
        <v>1</v>
      </c>
      <c r="X399">
        <v>41592</v>
      </c>
      <c r="Y399">
        <v>130.16999999999999</v>
      </c>
      <c r="Z399">
        <v>0.9050184</v>
      </c>
      <c r="AA399">
        <v>5414031</v>
      </c>
      <c r="AB399">
        <v>4899797</v>
      </c>
      <c r="AC399">
        <f t="shared" si="19"/>
        <v>4.7167494532526629E-3</v>
      </c>
      <c r="AD399" s="2">
        <v>0.47166999999999998</v>
      </c>
      <c r="AE399" s="2">
        <v>94374184.640000001</v>
      </c>
      <c r="AF399" s="3">
        <f t="shared" si="20"/>
        <v>235935461.59999999</v>
      </c>
      <c r="AG399" s="3" t="str">
        <f t="shared" si="21"/>
        <v>PASS</v>
      </c>
    </row>
    <row r="400" spans="1:33" hidden="1" x14ac:dyDescent="0.3">
      <c r="A400" s="1">
        <v>44641</v>
      </c>
      <c r="B400" s="1">
        <v>44620</v>
      </c>
      <c r="C400" t="s">
        <v>31</v>
      </c>
      <c r="D400" t="s">
        <v>32</v>
      </c>
      <c r="E400" t="s">
        <v>33</v>
      </c>
      <c r="F400" t="s">
        <v>34</v>
      </c>
      <c r="G400">
        <v>3108.88</v>
      </c>
      <c r="H400">
        <v>100</v>
      </c>
      <c r="I400">
        <v>1038807986</v>
      </c>
      <c r="J400">
        <v>334142</v>
      </c>
      <c r="K400" t="s">
        <v>441</v>
      </c>
      <c r="L400" t="s">
        <v>442</v>
      </c>
      <c r="M400">
        <v>2280220</v>
      </c>
      <c r="N400" t="s">
        <v>443</v>
      </c>
      <c r="P400" t="s">
        <v>444</v>
      </c>
      <c r="Q400" t="s">
        <v>155</v>
      </c>
      <c r="R400" t="s">
        <v>156</v>
      </c>
      <c r="S400" t="s">
        <v>770</v>
      </c>
      <c r="T400">
        <v>65101015</v>
      </c>
      <c r="W400">
        <v>1</v>
      </c>
      <c r="X400">
        <v>41642</v>
      </c>
      <c r="Y400">
        <v>127.1</v>
      </c>
      <c r="Z400">
        <v>0.9050184</v>
      </c>
      <c r="AA400">
        <v>5292698</v>
      </c>
      <c r="AB400">
        <v>4789989</v>
      </c>
      <c r="AC400">
        <f t="shared" si="19"/>
        <v>4.6110436813680787E-3</v>
      </c>
      <c r="AD400" s="2">
        <v>0.46110000000000001</v>
      </c>
      <c r="AE400" s="2">
        <v>110073679.3</v>
      </c>
      <c r="AF400" s="3">
        <f t="shared" si="20"/>
        <v>275184198.25</v>
      </c>
      <c r="AG400" s="3" t="str">
        <f t="shared" si="21"/>
        <v>PASS</v>
      </c>
    </row>
    <row r="401" spans="1:34" hidden="1" x14ac:dyDescent="0.3">
      <c r="A401" s="1">
        <v>44641</v>
      </c>
      <c r="B401" s="1">
        <v>44620</v>
      </c>
      <c r="C401" t="s">
        <v>31</v>
      </c>
      <c r="D401" t="s">
        <v>32</v>
      </c>
      <c r="E401" t="s">
        <v>33</v>
      </c>
      <c r="F401" t="s">
        <v>34</v>
      </c>
      <c r="G401">
        <v>3108.88</v>
      </c>
      <c r="H401">
        <v>100</v>
      </c>
      <c r="I401">
        <v>1038807986</v>
      </c>
      <c r="J401">
        <v>334142</v>
      </c>
      <c r="K401" t="s">
        <v>248</v>
      </c>
      <c r="L401" t="s">
        <v>788</v>
      </c>
      <c r="M401" t="s">
        <v>789</v>
      </c>
      <c r="N401" t="s">
        <v>251</v>
      </c>
      <c r="P401" t="s">
        <v>790</v>
      </c>
      <c r="Q401" t="s">
        <v>155</v>
      </c>
      <c r="R401" t="s">
        <v>156</v>
      </c>
      <c r="S401" t="s">
        <v>253</v>
      </c>
      <c r="T401">
        <v>10102030</v>
      </c>
      <c r="W401">
        <v>1</v>
      </c>
      <c r="X401">
        <v>55703</v>
      </c>
      <c r="Y401">
        <v>92.27</v>
      </c>
      <c r="Z401">
        <v>0.9050184</v>
      </c>
      <c r="AA401">
        <v>5139716</v>
      </c>
      <c r="AB401">
        <v>4651537</v>
      </c>
      <c r="AC401">
        <f t="shared" si="19"/>
        <v>4.4777639974746975E-3</v>
      </c>
      <c r="AD401" s="2">
        <v>0.44778000000000001</v>
      </c>
      <c r="AE401" s="2">
        <v>204449391.40000001</v>
      </c>
      <c r="AF401" s="3">
        <f t="shared" si="20"/>
        <v>511123478.5</v>
      </c>
      <c r="AG401" s="3" t="str">
        <f t="shared" si="21"/>
        <v>PASS</v>
      </c>
    </row>
    <row r="402" spans="1:34" x14ac:dyDescent="0.3">
      <c r="A402" s="1">
        <v>45005</v>
      </c>
      <c r="B402" s="1">
        <v>44985</v>
      </c>
      <c r="C402" t="s">
        <v>31</v>
      </c>
      <c r="D402" t="s">
        <v>32</v>
      </c>
      <c r="E402" t="s">
        <v>33</v>
      </c>
      <c r="F402" t="s">
        <v>34</v>
      </c>
      <c r="G402">
        <v>2748.53</v>
      </c>
      <c r="H402">
        <v>100</v>
      </c>
      <c r="I402">
        <v>934918815</v>
      </c>
      <c r="J402">
        <v>340152</v>
      </c>
      <c r="K402" t="s">
        <v>791</v>
      </c>
      <c r="L402" t="s">
        <v>792</v>
      </c>
      <c r="M402" t="s">
        <v>793</v>
      </c>
      <c r="N402" t="s">
        <v>794</v>
      </c>
      <c r="P402" t="s">
        <v>795</v>
      </c>
      <c r="Q402" t="s">
        <v>58</v>
      </c>
      <c r="R402" t="s">
        <v>59</v>
      </c>
      <c r="S402" t="s">
        <v>721</v>
      </c>
      <c r="T402">
        <v>50206030</v>
      </c>
      <c r="W402">
        <v>1</v>
      </c>
      <c r="X402">
        <v>20973558</v>
      </c>
      <c r="Y402">
        <v>16.5</v>
      </c>
      <c r="Z402">
        <v>0.1189273</v>
      </c>
      <c r="AA402">
        <v>346063707</v>
      </c>
      <c r="AB402">
        <v>41156423</v>
      </c>
      <c r="AC402">
        <f t="shared" si="19"/>
        <v>4.4021387033482691E-2</v>
      </c>
      <c r="AD402" s="2">
        <v>4.4021400000000002</v>
      </c>
      <c r="AE402" s="2">
        <v>16576278.43</v>
      </c>
      <c r="AF402" s="3">
        <f t="shared" si="20"/>
        <v>41440696.075000003</v>
      </c>
      <c r="AG402" s="3" t="str">
        <f t="shared" si="21"/>
        <v>NO</v>
      </c>
      <c r="AH402">
        <f t="shared" ref="AH402:AH404" si="22">AD402*0.01*1000000000/AF402-1</f>
        <v>6.227462782790627E-2</v>
      </c>
    </row>
    <row r="403" spans="1:34" x14ac:dyDescent="0.3">
      <c r="A403" s="1">
        <v>45005</v>
      </c>
      <c r="B403" s="1">
        <v>44985</v>
      </c>
      <c r="C403" t="s">
        <v>31</v>
      </c>
      <c r="D403" t="s">
        <v>32</v>
      </c>
      <c r="E403" t="s">
        <v>33</v>
      </c>
      <c r="F403" t="s">
        <v>34</v>
      </c>
      <c r="G403">
        <v>2748.53</v>
      </c>
      <c r="H403">
        <v>100</v>
      </c>
      <c r="I403">
        <v>934918815</v>
      </c>
      <c r="J403">
        <v>340152</v>
      </c>
      <c r="K403" t="s">
        <v>796</v>
      </c>
      <c r="L403" t="s">
        <v>797</v>
      </c>
      <c r="M403" t="s">
        <v>798</v>
      </c>
      <c r="N403" t="s">
        <v>799</v>
      </c>
      <c r="P403" t="s">
        <v>800</v>
      </c>
      <c r="Q403" t="s">
        <v>58</v>
      </c>
      <c r="R403" t="s">
        <v>59</v>
      </c>
      <c r="S403" t="s">
        <v>721</v>
      </c>
      <c r="T403">
        <v>50206030</v>
      </c>
      <c r="W403">
        <v>1</v>
      </c>
      <c r="X403">
        <v>82246115</v>
      </c>
      <c r="Y403">
        <v>3.13</v>
      </c>
      <c r="Z403">
        <v>0.1189273</v>
      </c>
      <c r="AA403">
        <v>257430340</v>
      </c>
      <c r="AB403">
        <v>30615491</v>
      </c>
      <c r="AC403">
        <f t="shared" si="19"/>
        <v>3.2746683999508558E-2</v>
      </c>
      <c r="AD403" s="2">
        <v>3.27467</v>
      </c>
      <c r="AE403" s="2">
        <v>8921362.5869999994</v>
      </c>
      <c r="AF403" s="3">
        <f t="shared" si="20"/>
        <v>22303406.467499997</v>
      </c>
      <c r="AG403" s="3" t="str">
        <f t="shared" si="21"/>
        <v>NO</v>
      </c>
      <c r="AH403">
        <f t="shared" si="22"/>
        <v>0.46823760073232434</v>
      </c>
    </row>
    <row r="404" spans="1:34" x14ac:dyDescent="0.3">
      <c r="A404" s="1">
        <v>45005</v>
      </c>
      <c r="B404" s="1">
        <v>44985</v>
      </c>
      <c r="C404" t="s">
        <v>31</v>
      </c>
      <c r="D404" t="s">
        <v>32</v>
      </c>
      <c r="E404" t="s">
        <v>33</v>
      </c>
      <c r="F404" t="s">
        <v>34</v>
      </c>
      <c r="G404">
        <v>2748.53</v>
      </c>
      <c r="H404">
        <v>100</v>
      </c>
      <c r="I404">
        <v>934918815</v>
      </c>
      <c r="J404">
        <v>340152</v>
      </c>
      <c r="K404" t="s">
        <v>801</v>
      </c>
      <c r="L404" t="s">
        <v>802</v>
      </c>
      <c r="M404" t="s">
        <v>803</v>
      </c>
      <c r="N404" t="s">
        <v>804</v>
      </c>
      <c r="P404" t="s">
        <v>805</v>
      </c>
      <c r="Q404" t="s">
        <v>44</v>
      </c>
      <c r="R404" t="s">
        <v>45</v>
      </c>
      <c r="S404" t="s">
        <v>705</v>
      </c>
      <c r="T404">
        <v>60101040</v>
      </c>
      <c r="W404">
        <v>1</v>
      </c>
      <c r="X404">
        <v>8309906</v>
      </c>
      <c r="Y404">
        <v>5.4</v>
      </c>
      <c r="Z404">
        <v>0.62589989999999995</v>
      </c>
      <c r="AA404">
        <v>44873492</v>
      </c>
      <c r="AB404">
        <v>28086315</v>
      </c>
      <c r="AC404">
        <f t="shared" si="19"/>
        <v>3.0041448037389215E-2</v>
      </c>
      <c r="AD404" s="2">
        <v>3.00414</v>
      </c>
      <c r="AE404" s="2">
        <v>11772698.65</v>
      </c>
      <c r="AF404" s="3">
        <f t="shared" si="20"/>
        <v>29431746.625</v>
      </c>
      <c r="AG404" s="3" t="str">
        <f t="shared" si="21"/>
        <v>NO</v>
      </c>
      <c r="AH404">
        <f t="shared" si="22"/>
        <v>2.0714141867548719E-2</v>
      </c>
    </row>
    <row r="405" spans="1:34" hidden="1" x14ac:dyDescent="0.3">
      <c r="A405" s="1">
        <v>45005</v>
      </c>
      <c r="B405" s="1">
        <v>44985</v>
      </c>
      <c r="C405" t="s">
        <v>31</v>
      </c>
      <c r="D405" t="s">
        <v>32</v>
      </c>
      <c r="E405" t="s">
        <v>33</v>
      </c>
      <c r="F405" t="s">
        <v>34</v>
      </c>
      <c r="G405">
        <v>2748.53</v>
      </c>
      <c r="H405">
        <v>100</v>
      </c>
      <c r="I405">
        <v>934918815</v>
      </c>
      <c r="J405">
        <v>340152</v>
      </c>
      <c r="K405">
        <v>659758</v>
      </c>
      <c r="L405" t="s">
        <v>717</v>
      </c>
      <c r="M405">
        <v>6597584</v>
      </c>
      <c r="N405" t="s">
        <v>718</v>
      </c>
      <c r="P405" t="s">
        <v>719</v>
      </c>
      <c r="Q405" t="s">
        <v>205</v>
      </c>
      <c r="R405" t="s">
        <v>206</v>
      </c>
      <c r="S405" t="s">
        <v>720</v>
      </c>
      <c r="T405">
        <v>50206030</v>
      </c>
      <c r="W405">
        <v>1</v>
      </c>
      <c r="X405">
        <v>940884</v>
      </c>
      <c r="Y405">
        <v>3400</v>
      </c>
      <c r="Z405">
        <v>7.0863000000000002E-3</v>
      </c>
      <c r="AA405">
        <v>3199005600</v>
      </c>
      <c r="AB405">
        <v>22669113</v>
      </c>
      <c r="AC405">
        <f t="shared" si="19"/>
        <v>2.4247145994168488E-2</v>
      </c>
      <c r="AD405" s="2">
        <v>2.4247100000000001</v>
      </c>
      <c r="AE405" s="2">
        <v>180374044.40000001</v>
      </c>
      <c r="AF405" s="3">
        <f t="shared" si="20"/>
        <v>450935111</v>
      </c>
      <c r="AG405" s="3" t="str">
        <f t="shared" si="21"/>
        <v>PASS</v>
      </c>
    </row>
    <row r="406" spans="1:34" hidden="1" x14ac:dyDescent="0.3">
      <c r="A406" s="1">
        <v>45005</v>
      </c>
      <c r="B406" s="1">
        <v>44985</v>
      </c>
      <c r="C406" t="s">
        <v>31</v>
      </c>
      <c r="D406" t="s">
        <v>32</v>
      </c>
      <c r="E406" t="s">
        <v>33</v>
      </c>
      <c r="F406" t="s">
        <v>34</v>
      </c>
      <c r="G406">
        <v>2748.53</v>
      </c>
      <c r="H406">
        <v>100</v>
      </c>
      <c r="I406">
        <v>934918815</v>
      </c>
      <c r="J406">
        <v>340152</v>
      </c>
      <c r="K406">
        <v>664396</v>
      </c>
      <c r="L406" t="s">
        <v>806</v>
      </c>
      <c r="M406">
        <v>6643960</v>
      </c>
      <c r="N406" t="s">
        <v>807</v>
      </c>
      <c r="P406" t="s">
        <v>808</v>
      </c>
      <c r="Q406" t="s">
        <v>205</v>
      </c>
      <c r="R406" t="s">
        <v>206</v>
      </c>
      <c r="S406" t="s">
        <v>720</v>
      </c>
      <c r="T406">
        <v>50206030</v>
      </c>
      <c r="W406">
        <v>1</v>
      </c>
      <c r="X406">
        <v>865095</v>
      </c>
      <c r="Y406">
        <v>3198</v>
      </c>
      <c r="Z406">
        <v>7.0863000000000002E-3</v>
      </c>
      <c r="AA406">
        <v>2766573810</v>
      </c>
      <c r="AB406">
        <v>19604772</v>
      </c>
      <c r="AC406">
        <f t="shared" si="19"/>
        <v>2.0969491345620209E-2</v>
      </c>
      <c r="AD406" s="2">
        <v>2.0969500000000001</v>
      </c>
      <c r="AE406" s="2">
        <v>267471629.30000001</v>
      </c>
      <c r="AF406" s="3">
        <f t="shared" si="20"/>
        <v>668679073.25</v>
      </c>
      <c r="AG406" s="3" t="str">
        <f t="shared" si="21"/>
        <v>PASS</v>
      </c>
    </row>
    <row r="407" spans="1:34" hidden="1" x14ac:dyDescent="0.3">
      <c r="A407" s="1">
        <v>45005</v>
      </c>
      <c r="B407" s="1">
        <v>44985</v>
      </c>
      <c r="C407" t="s">
        <v>31</v>
      </c>
      <c r="D407" t="s">
        <v>32</v>
      </c>
      <c r="E407" t="s">
        <v>33</v>
      </c>
      <c r="F407" t="s">
        <v>34</v>
      </c>
      <c r="G407">
        <v>2748.53</v>
      </c>
      <c r="H407">
        <v>100</v>
      </c>
      <c r="I407">
        <v>934918815</v>
      </c>
      <c r="J407">
        <v>340152</v>
      </c>
      <c r="K407">
        <v>425305</v>
      </c>
      <c r="L407" t="s">
        <v>710</v>
      </c>
      <c r="M407">
        <v>4253059</v>
      </c>
      <c r="N407" t="s">
        <v>711</v>
      </c>
      <c r="P407" t="s">
        <v>712</v>
      </c>
      <c r="Q407" t="s">
        <v>476</v>
      </c>
      <c r="R407" t="s">
        <v>477</v>
      </c>
      <c r="S407" t="s">
        <v>713</v>
      </c>
      <c r="T407">
        <v>50206030</v>
      </c>
      <c r="W407">
        <v>1</v>
      </c>
      <c r="X407">
        <v>8028</v>
      </c>
      <c r="Y407">
        <v>15900</v>
      </c>
      <c r="Z407">
        <v>0.13431470000000001</v>
      </c>
      <c r="AA407">
        <v>127645200</v>
      </c>
      <c r="AB407">
        <v>17144627</v>
      </c>
      <c r="AC407">
        <f t="shared" si="19"/>
        <v>1.8338091741152945E-2</v>
      </c>
      <c r="AD407" s="2">
        <v>1.8338099999999999</v>
      </c>
      <c r="AE407" s="2">
        <v>14911014.5</v>
      </c>
      <c r="AF407" s="3">
        <f t="shared" si="20"/>
        <v>37277536.25</v>
      </c>
      <c r="AG407" s="3" t="str">
        <f t="shared" si="21"/>
        <v>PASS</v>
      </c>
    </row>
    <row r="408" spans="1:34" hidden="1" x14ac:dyDescent="0.3">
      <c r="A408" s="1">
        <v>45005</v>
      </c>
      <c r="B408" s="1">
        <v>44985</v>
      </c>
      <c r="C408" t="s">
        <v>31</v>
      </c>
      <c r="D408" t="s">
        <v>32</v>
      </c>
      <c r="E408" t="s">
        <v>33</v>
      </c>
      <c r="F408" t="s">
        <v>34</v>
      </c>
      <c r="G408">
        <v>2748.53</v>
      </c>
      <c r="H408">
        <v>100</v>
      </c>
      <c r="I408">
        <v>934918815</v>
      </c>
      <c r="J408">
        <v>340152</v>
      </c>
      <c r="K408">
        <v>608625</v>
      </c>
      <c r="L408" t="s">
        <v>116</v>
      </c>
      <c r="M408">
        <v>6086253</v>
      </c>
      <c r="N408" t="s">
        <v>117</v>
      </c>
      <c r="P408" t="s">
        <v>118</v>
      </c>
      <c r="Q408" t="s">
        <v>44</v>
      </c>
      <c r="R408" t="s">
        <v>45</v>
      </c>
      <c r="S408" t="s">
        <v>705</v>
      </c>
      <c r="T408">
        <v>55102010</v>
      </c>
      <c r="W408">
        <v>1</v>
      </c>
      <c r="X408">
        <v>1254883</v>
      </c>
      <c r="Y408">
        <v>20.8</v>
      </c>
      <c r="Z408">
        <v>0.62589989999999995</v>
      </c>
      <c r="AA408">
        <v>26101566</v>
      </c>
      <c r="AB408">
        <v>16336968</v>
      </c>
      <c r="AC408">
        <f t="shared" si="19"/>
        <v>1.7474210314186479E-2</v>
      </c>
      <c r="AD408" s="2">
        <v>1.74742</v>
      </c>
      <c r="AE408" s="2">
        <v>95203709.560000002</v>
      </c>
      <c r="AF408" s="3">
        <f t="shared" si="20"/>
        <v>238009273.90000001</v>
      </c>
      <c r="AG408" s="3" t="str">
        <f t="shared" si="21"/>
        <v>PASS</v>
      </c>
    </row>
    <row r="409" spans="1:34" hidden="1" x14ac:dyDescent="0.3">
      <c r="A409" s="1">
        <v>45005</v>
      </c>
      <c r="B409" s="1">
        <v>44985</v>
      </c>
      <c r="C409" t="s">
        <v>31</v>
      </c>
      <c r="D409" t="s">
        <v>32</v>
      </c>
      <c r="E409" t="s">
        <v>33</v>
      </c>
      <c r="F409" t="s">
        <v>34</v>
      </c>
      <c r="G409">
        <v>2748.53</v>
      </c>
      <c r="H409">
        <v>100</v>
      </c>
      <c r="I409">
        <v>934918815</v>
      </c>
      <c r="J409">
        <v>340152</v>
      </c>
      <c r="K409">
        <v>663376</v>
      </c>
      <c r="L409" t="s">
        <v>543</v>
      </c>
      <c r="M409" t="s">
        <v>544</v>
      </c>
      <c r="N409" t="s">
        <v>261</v>
      </c>
      <c r="P409" t="s">
        <v>262</v>
      </c>
      <c r="Q409" t="s">
        <v>58</v>
      </c>
      <c r="R409" t="s">
        <v>59</v>
      </c>
      <c r="S409" t="s">
        <v>721</v>
      </c>
      <c r="T409">
        <v>35101010</v>
      </c>
      <c r="W409">
        <v>1</v>
      </c>
      <c r="X409">
        <v>6505597</v>
      </c>
      <c r="Y409">
        <v>21.05</v>
      </c>
      <c r="Z409">
        <v>0.1189273</v>
      </c>
      <c r="AA409">
        <v>136942817</v>
      </c>
      <c r="AB409">
        <v>16286240</v>
      </c>
      <c r="AC409">
        <f t="shared" si="19"/>
        <v>1.7419951057461604E-2</v>
      </c>
      <c r="AD409" s="2">
        <v>1.742</v>
      </c>
      <c r="AE409" s="2">
        <v>20133896.010000002</v>
      </c>
      <c r="AF409" s="3">
        <f t="shared" si="20"/>
        <v>50334740.025000006</v>
      </c>
      <c r="AG409" s="3" t="str">
        <f t="shared" si="21"/>
        <v>PASS</v>
      </c>
    </row>
    <row r="410" spans="1:34" hidden="1" x14ac:dyDescent="0.3">
      <c r="A410" s="1">
        <v>45005</v>
      </c>
      <c r="B410" s="1">
        <v>44985</v>
      </c>
      <c r="C410" t="s">
        <v>31</v>
      </c>
      <c r="D410" t="s">
        <v>32</v>
      </c>
      <c r="E410" t="s">
        <v>33</v>
      </c>
      <c r="F410" t="s">
        <v>34</v>
      </c>
      <c r="G410">
        <v>2748.53</v>
      </c>
      <c r="H410">
        <v>100</v>
      </c>
      <c r="I410">
        <v>934918815</v>
      </c>
      <c r="J410">
        <v>340152</v>
      </c>
      <c r="K410">
        <v>670262</v>
      </c>
      <c r="L410" t="s">
        <v>529</v>
      </c>
      <c r="M410">
        <v>6702623</v>
      </c>
      <c r="N410" t="s">
        <v>530</v>
      </c>
      <c r="P410" t="s">
        <v>531</v>
      </c>
      <c r="Q410" t="s">
        <v>44</v>
      </c>
      <c r="R410" t="s">
        <v>45</v>
      </c>
      <c r="S410" t="s">
        <v>705</v>
      </c>
      <c r="T410">
        <v>40401030</v>
      </c>
      <c r="W410">
        <v>1</v>
      </c>
      <c r="X410">
        <v>580155</v>
      </c>
      <c r="Y410">
        <v>41.75</v>
      </c>
      <c r="Z410">
        <v>0.62589989999999995</v>
      </c>
      <c r="AA410">
        <v>24221471</v>
      </c>
      <c r="AB410">
        <v>15160216</v>
      </c>
      <c r="AC410">
        <f t="shared" si="19"/>
        <v>1.621554273672415E-2</v>
      </c>
      <c r="AD410" s="2">
        <v>1.62155</v>
      </c>
      <c r="AE410" s="2">
        <v>17184284.91</v>
      </c>
      <c r="AF410" s="3">
        <f t="shared" si="20"/>
        <v>42960712.274999999</v>
      </c>
      <c r="AG410" s="3" t="str">
        <f t="shared" si="21"/>
        <v>PASS</v>
      </c>
    </row>
    <row r="411" spans="1:34" hidden="1" x14ac:dyDescent="0.3">
      <c r="A411" s="1">
        <v>45005</v>
      </c>
      <c r="B411" s="1">
        <v>44985</v>
      </c>
      <c r="C411" t="s">
        <v>31</v>
      </c>
      <c r="D411" t="s">
        <v>32</v>
      </c>
      <c r="E411" t="s">
        <v>33</v>
      </c>
      <c r="F411" t="s">
        <v>34</v>
      </c>
      <c r="G411">
        <v>2748.53</v>
      </c>
      <c r="H411">
        <v>100</v>
      </c>
      <c r="I411">
        <v>934918815</v>
      </c>
      <c r="J411">
        <v>340152</v>
      </c>
      <c r="K411">
        <v>617350</v>
      </c>
      <c r="L411" t="s">
        <v>526</v>
      </c>
      <c r="M411">
        <v>6173508</v>
      </c>
      <c r="N411" t="s">
        <v>527</v>
      </c>
      <c r="P411" t="s">
        <v>528</v>
      </c>
      <c r="Q411" t="s">
        <v>44</v>
      </c>
      <c r="R411" t="s">
        <v>45</v>
      </c>
      <c r="S411" t="s">
        <v>705</v>
      </c>
      <c r="T411">
        <v>40401010</v>
      </c>
      <c r="W411">
        <v>1</v>
      </c>
      <c r="X411">
        <v>6233451</v>
      </c>
      <c r="Y411">
        <v>3.69</v>
      </c>
      <c r="Z411">
        <v>0.62589989999999995</v>
      </c>
      <c r="AA411">
        <v>23001434</v>
      </c>
      <c r="AB411">
        <v>14396595</v>
      </c>
      <c r="AC411">
        <f t="shared" si="19"/>
        <v>1.5398764864947123E-2</v>
      </c>
      <c r="AD411" s="2">
        <v>1.5398799999999999</v>
      </c>
      <c r="AE411" s="2">
        <v>6651476.4469999997</v>
      </c>
      <c r="AF411" s="3">
        <f t="shared" si="20"/>
        <v>16628691.1175</v>
      </c>
      <c r="AG411" s="3" t="str">
        <f t="shared" si="21"/>
        <v>PASS</v>
      </c>
    </row>
    <row r="412" spans="1:34" hidden="1" x14ac:dyDescent="0.3">
      <c r="A412" s="1">
        <v>45005</v>
      </c>
      <c r="B412" s="1">
        <v>44985</v>
      </c>
      <c r="C412" t="s">
        <v>31</v>
      </c>
      <c r="D412" t="s">
        <v>32</v>
      </c>
      <c r="E412" t="s">
        <v>33</v>
      </c>
      <c r="F412" t="s">
        <v>34</v>
      </c>
      <c r="G412">
        <v>2748.53</v>
      </c>
      <c r="H412">
        <v>100</v>
      </c>
      <c r="I412">
        <v>934918815</v>
      </c>
      <c r="J412">
        <v>340152</v>
      </c>
      <c r="K412">
        <v>775125</v>
      </c>
      <c r="L412" t="s">
        <v>809</v>
      </c>
      <c r="M412">
        <v>7751259</v>
      </c>
      <c r="N412" t="s">
        <v>810</v>
      </c>
      <c r="P412" t="s">
        <v>811</v>
      </c>
      <c r="Q412" t="s">
        <v>61</v>
      </c>
      <c r="R412" t="s">
        <v>812</v>
      </c>
      <c r="S412" t="s">
        <v>813</v>
      </c>
      <c r="T412">
        <v>55201015</v>
      </c>
      <c r="W412">
        <v>1</v>
      </c>
      <c r="X412">
        <v>361538</v>
      </c>
      <c r="Y412">
        <v>448.1</v>
      </c>
      <c r="Z412">
        <v>8.7445099999999998E-2</v>
      </c>
      <c r="AA412">
        <v>162005178</v>
      </c>
      <c r="AB412">
        <v>14166559</v>
      </c>
      <c r="AC412">
        <f t="shared" si="19"/>
        <v>1.5152715693287229E-2</v>
      </c>
      <c r="AD412" s="2">
        <v>1.5152699999999999</v>
      </c>
      <c r="AE412" s="2">
        <v>19325168.16</v>
      </c>
      <c r="AF412" s="3">
        <f t="shared" si="20"/>
        <v>48312920.399999999</v>
      </c>
      <c r="AG412" s="3" t="str">
        <f t="shared" si="21"/>
        <v>PASS</v>
      </c>
    </row>
    <row r="413" spans="1:34" hidden="1" x14ac:dyDescent="0.3">
      <c r="A413" s="1">
        <v>45005</v>
      </c>
      <c r="B413" s="1">
        <v>44985</v>
      </c>
      <c r="C413" t="s">
        <v>31</v>
      </c>
      <c r="D413" t="s">
        <v>32</v>
      </c>
      <c r="E413" t="s">
        <v>33</v>
      </c>
      <c r="F413" t="s">
        <v>34</v>
      </c>
      <c r="G413">
        <v>2748.53</v>
      </c>
      <c r="H413">
        <v>100</v>
      </c>
      <c r="I413">
        <v>934918815</v>
      </c>
      <c r="J413">
        <v>340152</v>
      </c>
      <c r="K413">
        <v>87823</v>
      </c>
      <c r="L413" t="s">
        <v>814</v>
      </c>
      <c r="M413">
        <v>878230</v>
      </c>
      <c r="N413" t="s">
        <v>815</v>
      </c>
      <c r="P413" t="s">
        <v>816</v>
      </c>
      <c r="Q413" t="s">
        <v>38</v>
      </c>
      <c r="R413" t="s">
        <v>39</v>
      </c>
      <c r="S413" t="s">
        <v>709</v>
      </c>
      <c r="T413">
        <v>40202010</v>
      </c>
      <c r="W413">
        <v>1</v>
      </c>
      <c r="X413">
        <v>10437415</v>
      </c>
      <c r="Y413">
        <v>1.1415</v>
      </c>
      <c r="Z413">
        <v>1.1431186</v>
      </c>
      <c r="AA413">
        <v>11914309</v>
      </c>
      <c r="AB413">
        <v>13619469</v>
      </c>
      <c r="AC413">
        <f t="shared" si="19"/>
        <v>1.4567541888650514E-2</v>
      </c>
      <c r="AD413" s="2">
        <v>1.45675</v>
      </c>
      <c r="AE413" s="2">
        <v>15925979.98</v>
      </c>
      <c r="AF413" s="3">
        <f t="shared" si="20"/>
        <v>39814949.950000003</v>
      </c>
      <c r="AG413" s="3" t="str">
        <f t="shared" si="21"/>
        <v>PASS</v>
      </c>
    </row>
    <row r="414" spans="1:34" hidden="1" x14ac:dyDescent="0.3">
      <c r="A414" s="1">
        <v>45005</v>
      </c>
      <c r="B414" s="1">
        <v>44985</v>
      </c>
      <c r="C414" t="s">
        <v>31</v>
      </c>
      <c r="D414" t="s">
        <v>32</v>
      </c>
      <c r="E414" t="s">
        <v>33</v>
      </c>
      <c r="F414" t="s">
        <v>34</v>
      </c>
      <c r="G414">
        <v>2748.53</v>
      </c>
      <c r="H414">
        <v>100</v>
      </c>
      <c r="I414">
        <v>934918815</v>
      </c>
      <c r="J414">
        <v>340152</v>
      </c>
      <c r="K414" t="s">
        <v>817</v>
      </c>
      <c r="L414" t="s">
        <v>818</v>
      </c>
      <c r="M414" t="s">
        <v>819</v>
      </c>
      <c r="N414" t="s">
        <v>820</v>
      </c>
      <c r="P414" t="s">
        <v>821</v>
      </c>
      <c r="Q414" t="s">
        <v>38</v>
      </c>
      <c r="R414" t="s">
        <v>39</v>
      </c>
      <c r="S414" t="s">
        <v>709</v>
      </c>
      <c r="T414">
        <v>55102000</v>
      </c>
      <c r="W414">
        <v>1</v>
      </c>
      <c r="X414">
        <v>2607702</v>
      </c>
      <c r="Y414">
        <v>4.4935</v>
      </c>
      <c r="Z414">
        <v>1.1431186</v>
      </c>
      <c r="AA414">
        <v>11717709</v>
      </c>
      <c r="AB414">
        <v>13394731</v>
      </c>
      <c r="AC414">
        <f t="shared" si="19"/>
        <v>1.4327159519193118E-2</v>
      </c>
      <c r="AD414" s="2">
        <v>1.43272</v>
      </c>
      <c r="AE414" s="2">
        <v>253586586.19999999</v>
      </c>
      <c r="AF414" s="3">
        <f t="shared" si="20"/>
        <v>633966465.5</v>
      </c>
      <c r="AG414" s="3" t="str">
        <f t="shared" si="21"/>
        <v>PASS</v>
      </c>
    </row>
    <row r="415" spans="1:34" hidden="1" x14ac:dyDescent="0.3">
      <c r="A415" s="1">
        <v>45005</v>
      </c>
      <c r="B415" s="1">
        <v>44985</v>
      </c>
      <c r="C415" t="s">
        <v>31</v>
      </c>
      <c r="D415" t="s">
        <v>32</v>
      </c>
      <c r="E415" t="s">
        <v>33</v>
      </c>
      <c r="F415" t="s">
        <v>34</v>
      </c>
      <c r="G415">
        <v>2748.53</v>
      </c>
      <c r="H415">
        <v>100</v>
      </c>
      <c r="I415">
        <v>934918815</v>
      </c>
      <c r="J415">
        <v>340152</v>
      </c>
      <c r="K415">
        <v>71887</v>
      </c>
      <c r="L415" t="s">
        <v>706</v>
      </c>
      <c r="M415">
        <v>718875</v>
      </c>
      <c r="N415" t="s">
        <v>707</v>
      </c>
      <c r="P415" t="s">
        <v>708</v>
      </c>
      <c r="Q415" t="s">
        <v>38</v>
      </c>
      <c r="R415" t="s">
        <v>39</v>
      </c>
      <c r="S415" t="s">
        <v>709</v>
      </c>
      <c r="T415">
        <v>55102000</v>
      </c>
      <c r="W415">
        <v>1</v>
      </c>
      <c r="X415">
        <v>210693</v>
      </c>
      <c r="Y415">
        <v>53.6</v>
      </c>
      <c r="Z415">
        <v>1.1431186</v>
      </c>
      <c r="AA415">
        <v>11293145</v>
      </c>
      <c r="AB415">
        <v>12909404</v>
      </c>
      <c r="AC415">
        <f t="shared" si="19"/>
        <v>1.3808048135174176E-2</v>
      </c>
      <c r="AD415" s="2">
        <v>1.3808</v>
      </c>
      <c r="AE415" s="2">
        <v>174996759.59999999</v>
      </c>
      <c r="AF415" s="3">
        <f t="shared" si="20"/>
        <v>437491899</v>
      </c>
      <c r="AG415" s="3" t="str">
        <f t="shared" si="21"/>
        <v>PASS</v>
      </c>
    </row>
    <row r="416" spans="1:34" hidden="1" x14ac:dyDescent="0.3">
      <c r="A416" s="1">
        <v>45005</v>
      </c>
      <c r="B416" s="1">
        <v>44985</v>
      </c>
      <c r="C416" t="s">
        <v>31</v>
      </c>
      <c r="D416" t="s">
        <v>32</v>
      </c>
      <c r="E416" t="s">
        <v>33</v>
      </c>
      <c r="F416" t="s">
        <v>34</v>
      </c>
      <c r="G416">
        <v>2748.53</v>
      </c>
      <c r="H416">
        <v>100</v>
      </c>
      <c r="I416">
        <v>934918815</v>
      </c>
      <c r="J416">
        <v>340152</v>
      </c>
      <c r="K416">
        <v>643532</v>
      </c>
      <c r="L416" t="s">
        <v>125</v>
      </c>
      <c r="M416">
        <v>6435327</v>
      </c>
      <c r="N416" t="s">
        <v>126</v>
      </c>
      <c r="P416" t="s">
        <v>127</v>
      </c>
      <c r="Q416" t="s">
        <v>58</v>
      </c>
      <c r="R416" t="s">
        <v>59</v>
      </c>
      <c r="S416" t="s">
        <v>721</v>
      </c>
      <c r="T416">
        <v>65101015</v>
      </c>
      <c r="W416">
        <v>1</v>
      </c>
      <c r="X416">
        <v>2491244</v>
      </c>
      <c r="Y416">
        <v>42.4</v>
      </c>
      <c r="Z416">
        <v>0.1189273</v>
      </c>
      <c r="AA416">
        <v>105628746</v>
      </c>
      <c r="AB416">
        <v>12562141</v>
      </c>
      <c r="AC416">
        <f t="shared" si="19"/>
        <v>1.3436611605682575E-2</v>
      </c>
      <c r="AD416" s="2">
        <v>1.3436600000000001</v>
      </c>
      <c r="AE416" s="2">
        <v>13140931.4</v>
      </c>
      <c r="AF416" s="3">
        <f t="shared" si="20"/>
        <v>32852328.5</v>
      </c>
      <c r="AG416" s="3" t="str">
        <f t="shared" si="21"/>
        <v>PASS</v>
      </c>
    </row>
    <row r="417" spans="1:34" hidden="1" x14ac:dyDescent="0.3">
      <c r="A417" s="1">
        <v>45005</v>
      </c>
      <c r="B417" s="1">
        <v>44985</v>
      </c>
      <c r="C417" t="s">
        <v>31</v>
      </c>
      <c r="D417" t="s">
        <v>32</v>
      </c>
      <c r="E417" t="s">
        <v>33</v>
      </c>
      <c r="F417" t="s">
        <v>34</v>
      </c>
      <c r="G417">
        <v>2748.53</v>
      </c>
      <c r="H417">
        <v>100</v>
      </c>
      <c r="I417">
        <v>934918815</v>
      </c>
      <c r="J417">
        <v>340152</v>
      </c>
      <c r="K417" t="s">
        <v>822</v>
      </c>
      <c r="L417" t="s">
        <v>823</v>
      </c>
      <c r="M417" t="s">
        <v>824</v>
      </c>
      <c r="N417" t="s">
        <v>825</v>
      </c>
      <c r="P417" t="s">
        <v>826</v>
      </c>
      <c r="Q417" t="s">
        <v>108</v>
      </c>
      <c r="R417" t="s">
        <v>34</v>
      </c>
      <c r="S417" t="s">
        <v>754</v>
      </c>
      <c r="T417">
        <v>35101010</v>
      </c>
      <c r="W417">
        <v>1</v>
      </c>
      <c r="X417">
        <v>6550472</v>
      </c>
      <c r="Y417">
        <v>1.9115</v>
      </c>
      <c r="Z417">
        <v>1</v>
      </c>
      <c r="AA417">
        <v>12521227</v>
      </c>
      <c r="AB417">
        <v>12521227</v>
      </c>
      <c r="AC417">
        <f t="shared" si="19"/>
        <v>1.3392849517099514E-2</v>
      </c>
      <c r="AD417" s="2">
        <v>1.33928</v>
      </c>
      <c r="AE417" s="2">
        <v>17916439.100000001</v>
      </c>
      <c r="AF417" s="3">
        <f t="shared" si="20"/>
        <v>44791097.75</v>
      </c>
      <c r="AG417" s="3" t="str">
        <f t="shared" si="21"/>
        <v>PASS</v>
      </c>
    </row>
    <row r="418" spans="1:34" hidden="1" x14ac:dyDescent="0.3">
      <c r="A418" s="1">
        <v>45005</v>
      </c>
      <c r="B418" s="1">
        <v>44985</v>
      </c>
      <c r="C418" t="s">
        <v>31</v>
      </c>
      <c r="D418" t="s">
        <v>32</v>
      </c>
      <c r="E418" t="s">
        <v>33</v>
      </c>
      <c r="F418" t="s">
        <v>34</v>
      </c>
      <c r="G418">
        <v>2748.53</v>
      </c>
      <c r="H418">
        <v>100</v>
      </c>
      <c r="I418">
        <v>934918815</v>
      </c>
      <c r="J418">
        <v>340152</v>
      </c>
      <c r="K418">
        <v>51152</v>
      </c>
      <c r="L418" t="s">
        <v>532</v>
      </c>
      <c r="M418">
        <v>560399</v>
      </c>
      <c r="N418" t="s">
        <v>533</v>
      </c>
      <c r="P418" t="s">
        <v>534</v>
      </c>
      <c r="Q418" t="s">
        <v>38</v>
      </c>
      <c r="R418" t="s">
        <v>39</v>
      </c>
      <c r="S418" t="s">
        <v>709</v>
      </c>
      <c r="T418">
        <v>30301010</v>
      </c>
      <c r="W418">
        <v>1</v>
      </c>
      <c r="X418">
        <v>4674065</v>
      </c>
      <c r="Y418">
        <v>2.3050000000000002</v>
      </c>
      <c r="Z418">
        <v>1.1431186</v>
      </c>
      <c r="AA418">
        <v>10773720</v>
      </c>
      <c r="AB418">
        <v>12315640</v>
      </c>
      <c r="AC418">
        <f t="shared" si="19"/>
        <v>1.3172951279197435E-2</v>
      </c>
      <c r="AD418" s="2">
        <v>1.3172999999999999</v>
      </c>
      <c r="AE418" s="2">
        <v>37057238.75</v>
      </c>
      <c r="AF418" s="3">
        <f t="shared" si="20"/>
        <v>92643096.875</v>
      </c>
      <c r="AG418" s="3" t="str">
        <f t="shared" si="21"/>
        <v>PASS</v>
      </c>
    </row>
    <row r="419" spans="1:34" hidden="1" x14ac:dyDescent="0.3">
      <c r="A419" s="1">
        <v>45005</v>
      </c>
      <c r="B419" s="1">
        <v>44985</v>
      </c>
      <c r="C419" t="s">
        <v>31</v>
      </c>
      <c r="D419" t="s">
        <v>32</v>
      </c>
      <c r="E419" t="s">
        <v>33</v>
      </c>
      <c r="F419" t="s">
        <v>34</v>
      </c>
      <c r="G419">
        <v>2748.53</v>
      </c>
      <c r="H419">
        <v>100</v>
      </c>
      <c r="I419">
        <v>934918815</v>
      </c>
      <c r="J419">
        <v>340152</v>
      </c>
      <c r="K419" t="s">
        <v>777</v>
      </c>
      <c r="L419" t="s">
        <v>778</v>
      </c>
      <c r="M419">
        <v>2162340</v>
      </c>
      <c r="N419" t="s">
        <v>779</v>
      </c>
      <c r="P419" t="s">
        <v>780</v>
      </c>
      <c r="Q419" t="s">
        <v>155</v>
      </c>
      <c r="R419" t="s">
        <v>156</v>
      </c>
      <c r="S419" t="s">
        <v>770</v>
      </c>
      <c r="T419">
        <v>60101010</v>
      </c>
      <c r="W419">
        <v>1</v>
      </c>
      <c r="X419">
        <v>559357</v>
      </c>
      <c r="Y419">
        <v>23.59</v>
      </c>
      <c r="Z419">
        <v>0.93270529999999996</v>
      </c>
      <c r="AA419">
        <v>13195232</v>
      </c>
      <c r="AB419">
        <v>12307262</v>
      </c>
      <c r="AC419">
        <f t="shared" si="19"/>
        <v>1.3163990073298503E-2</v>
      </c>
      <c r="AD419" s="2">
        <v>1.3164</v>
      </c>
      <c r="AE419" s="2">
        <v>217681982.80000001</v>
      </c>
      <c r="AF419" s="3">
        <f t="shared" si="20"/>
        <v>544204957</v>
      </c>
      <c r="AG419" s="3" t="str">
        <f t="shared" si="21"/>
        <v>PASS</v>
      </c>
    </row>
    <row r="420" spans="1:34" hidden="1" x14ac:dyDescent="0.3">
      <c r="A420" s="1">
        <v>45005</v>
      </c>
      <c r="B420" s="1">
        <v>44985</v>
      </c>
      <c r="C420" t="s">
        <v>31</v>
      </c>
      <c r="D420" t="s">
        <v>32</v>
      </c>
      <c r="E420" t="s">
        <v>33</v>
      </c>
      <c r="F420" t="s">
        <v>34</v>
      </c>
      <c r="G420">
        <v>2748.53</v>
      </c>
      <c r="H420">
        <v>100</v>
      </c>
      <c r="I420">
        <v>934918815</v>
      </c>
      <c r="J420">
        <v>340152</v>
      </c>
      <c r="K420">
        <v>431536</v>
      </c>
      <c r="L420" t="s">
        <v>827</v>
      </c>
      <c r="M420">
        <v>5271782</v>
      </c>
      <c r="N420" t="s">
        <v>828</v>
      </c>
      <c r="P420" t="s">
        <v>829</v>
      </c>
      <c r="Q420" t="s">
        <v>194</v>
      </c>
      <c r="R420" t="s">
        <v>34</v>
      </c>
      <c r="S420" t="s">
        <v>726</v>
      </c>
      <c r="T420">
        <v>65101015</v>
      </c>
      <c r="W420">
        <v>1</v>
      </c>
      <c r="X420">
        <v>626456</v>
      </c>
      <c r="Y420">
        <v>18.934999999999999</v>
      </c>
      <c r="Z420">
        <v>1</v>
      </c>
      <c r="AA420">
        <v>11861944</v>
      </c>
      <c r="AB420">
        <v>11861944</v>
      </c>
      <c r="AC420">
        <f t="shared" si="19"/>
        <v>1.2687672779373898E-2</v>
      </c>
      <c r="AD420" s="2">
        <v>1.26877</v>
      </c>
      <c r="AE420" s="2">
        <v>17864858.02</v>
      </c>
      <c r="AF420" s="3">
        <f t="shared" si="20"/>
        <v>44662145.049999997</v>
      </c>
      <c r="AG420" s="3" t="str">
        <f t="shared" si="21"/>
        <v>PASS</v>
      </c>
    </row>
    <row r="421" spans="1:34" hidden="1" x14ac:dyDescent="0.3">
      <c r="A421" s="1">
        <v>45005</v>
      </c>
      <c r="B421" s="1">
        <v>44985</v>
      </c>
      <c r="C421" t="s">
        <v>31</v>
      </c>
      <c r="D421" t="s">
        <v>32</v>
      </c>
      <c r="E421" t="s">
        <v>33</v>
      </c>
      <c r="F421" t="s">
        <v>34</v>
      </c>
      <c r="G421">
        <v>2748.53</v>
      </c>
      <c r="H421">
        <v>100</v>
      </c>
      <c r="I421">
        <v>934918815</v>
      </c>
      <c r="J421">
        <v>340152</v>
      </c>
      <c r="K421">
        <v>642053</v>
      </c>
      <c r="L421" t="s">
        <v>745</v>
      </c>
      <c r="M421">
        <v>6420538</v>
      </c>
      <c r="N421" t="s">
        <v>746</v>
      </c>
      <c r="P421" t="s">
        <v>747</v>
      </c>
      <c r="Q421" t="s">
        <v>58</v>
      </c>
      <c r="R421" t="s">
        <v>59</v>
      </c>
      <c r="S421" t="s">
        <v>721</v>
      </c>
      <c r="T421">
        <v>35101010</v>
      </c>
      <c r="W421">
        <v>1</v>
      </c>
      <c r="X421">
        <v>3657857</v>
      </c>
      <c r="Y421">
        <v>26.7</v>
      </c>
      <c r="Z421">
        <v>0.1189273</v>
      </c>
      <c r="AA421">
        <v>97664782</v>
      </c>
      <c r="AB421">
        <v>11615009</v>
      </c>
      <c r="AC421">
        <f t="shared" si="19"/>
        <v>1.2423548241458806E-2</v>
      </c>
      <c r="AD421" s="2">
        <v>1.2423500000000001</v>
      </c>
      <c r="AE421" s="2">
        <v>10225763.550000001</v>
      </c>
      <c r="AF421" s="3">
        <f t="shared" si="20"/>
        <v>25564408.875</v>
      </c>
      <c r="AG421" s="3" t="str">
        <f t="shared" si="21"/>
        <v>PASS</v>
      </c>
    </row>
    <row r="422" spans="1:34" hidden="1" x14ac:dyDescent="0.3">
      <c r="A422" s="1">
        <v>45005</v>
      </c>
      <c r="B422" s="1">
        <v>44985</v>
      </c>
      <c r="C422" t="s">
        <v>31</v>
      </c>
      <c r="D422" t="s">
        <v>32</v>
      </c>
      <c r="E422" t="s">
        <v>33</v>
      </c>
      <c r="F422" t="s">
        <v>34</v>
      </c>
      <c r="G422">
        <v>2748.53</v>
      </c>
      <c r="H422">
        <v>100</v>
      </c>
      <c r="I422">
        <v>934918815</v>
      </c>
      <c r="J422">
        <v>340152</v>
      </c>
      <c r="K422" t="s">
        <v>208</v>
      </c>
      <c r="L422" t="s">
        <v>209</v>
      </c>
      <c r="M422" t="s">
        <v>210</v>
      </c>
      <c r="N422" t="s">
        <v>211</v>
      </c>
      <c r="P422" t="s">
        <v>212</v>
      </c>
      <c r="Q422" t="s">
        <v>75</v>
      </c>
      <c r="R422" t="s">
        <v>76</v>
      </c>
      <c r="S422" t="s">
        <v>77</v>
      </c>
      <c r="T422">
        <v>35102030</v>
      </c>
      <c r="W422">
        <v>1</v>
      </c>
      <c r="X422">
        <v>11008470</v>
      </c>
      <c r="Y422">
        <v>1.42</v>
      </c>
      <c r="Z422">
        <v>0.69669429999999999</v>
      </c>
      <c r="AA422">
        <v>15632027</v>
      </c>
      <c r="AB422">
        <v>10890744</v>
      </c>
      <c r="AC422">
        <f t="shared" si="19"/>
        <v>1.1648866003408007E-2</v>
      </c>
      <c r="AD422" s="2">
        <v>1.16489</v>
      </c>
      <c r="AE422" s="2">
        <v>7633014.5489999996</v>
      </c>
      <c r="AF422" s="3">
        <f t="shared" si="20"/>
        <v>19082536.372499999</v>
      </c>
      <c r="AG422" s="3" t="str">
        <f t="shared" si="21"/>
        <v>PASS</v>
      </c>
    </row>
    <row r="423" spans="1:34" hidden="1" x14ac:dyDescent="0.3">
      <c r="A423" s="1">
        <v>45005</v>
      </c>
      <c r="B423" s="1">
        <v>44985</v>
      </c>
      <c r="C423" t="s">
        <v>31</v>
      </c>
      <c r="D423" t="s">
        <v>32</v>
      </c>
      <c r="E423" t="s">
        <v>33</v>
      </c>
      <c r="F423" t="s">
        <v>34</v>
      </c>
      <c r="G423">
        <v>2748.53</v>
      </c>
      <c r="H423">
        <v>100</v>
      </c>
      <c r="I423">
        <v>934918815</v>
      </c>
      <c r="J423">
        <v>340152</v>
      </c>
      <c r="K423">
        <v>622010</v>
      </c>
      <c r="L423" t="s">
        <v>714</v>
      </c>
      <c r="M423">
        <v>6220103</v>
      </c>
      <c r="N423" t="s">
        <v>715</v>
      </c>
      <c r="P423" t="s">
        <v>716</v>
      </c>
      <c r="Q423" t="s">
        <v>44</v>
      </c>
      <c r="R423" t="s">
        <v>45</v>
      </c>
      <c r="S423" t="s">
        <v>705</v>
      </c>
      <c r="T423">
        <v>55102000</v>
      </c>
      <c r="W423">
        <v>1</v>
      </c>
      <c r="X423">
        <v>152012</v>
      </c>
      <c r="Y423">
        <v>113.99</v>
      </c>
      <c r="Z423">
        <v>0.62589989999999995</v>
      </c>
      <c r="AA423">
        <v>17327848</v>
      </c>
      <c r="AB423">
        <v>10845498</v>
      </c>
      <c r="AC423">
        <f t="shared" si="19"/>
        <v>1.1600470357418147E-2</v>
      </c>
      <c r="AD423" s="2">
        <v>1.16005</v>
      </c>
      <c r="AE423" s="2">
        <v>103979413.90000001</v>
      </c>
      <c r="AF423" s="3">
        <f t="shared" si="20"/>
        <v>259948534.75</v>
      </c>
      <c r="AG423" s="3" t="str">
        <f t="shared" si="21"/>
        <v>PASS</v>
      </c>
    </row>
    <row r="424" spans="1:34" hidden="1" x14ac:dyDescent="0.3">
      <c r="A424" s="1">
        <v>45005</v>
      </c>
      <c r="B424" s="1">
        <v>44985</v>
      </c>
      <c r="C424" t="s">
        <v>31</v>
      </c>
      <c r="D424" t="s">
        <v>32</v>
      </c>
      <c r="E424" t="s">
        <v>33</v>
      </c>
      <c r="F424" t="s">
        <v>34</v>
      </c>
      <c r="G424">
        <v>2748.53</v>
      </c>
      <c r="H424">
        <v>100</v>
      </c>
      <c r="I424">
        <v>934918815</v>
      </c>
      <c r="J424">
        <v>340152</v>
      </c>
      <c r="K424">
        <v>533338</v>
      </c>
      <c r="L424" t="s">
        <v>722</v>
      </c>
      <c r="M424" t="s">
        <v>723</v>
      </c>
      <c r="N424" t="s">
        <v>724</v>
      </c>
      <c r="P424" t="s">
        <v>725</v>
      </c>
      <c r="Q424" t="s">
        <v>194</v>
      </c>
      <c r="R424" t="s">
        <v>34</v>
      </c>
      <c r="S424" t="s">
        <v>726</v>
      </c>
      <c r="T424">
        <v>50101010</v>
      </c>
      <c r="W424">
        <v>1</v>
      </c>
      <c r="X424">
        <v>378046</v>
      </c>
      <c r="Y424">
        <v>28.57</v>
      </c>
      <c r="Z424">
        <v>1</v>
      </c>
      <c r="AA424">
        <v>10800774</v>
      </c>
      <c r="AB424">
        <v>10800774</v>
      </c>
      <c r="AC424">
        <f t="shared" si="19"/>
        <v>1.1552633048678136E-2</v>
      </c>
      <c r="AD424" s="2">
        <v>1.15526</v>
      </c>
      <c r="AE424" s="2">
        <v>16325889.93</v>
      </c>
      <c r="AF424" s="3">
        <f t="shared" si="20"/>
        <v>40814724.825000003</v>
      </c>
      <c r="AG424" s="3" t="str">
        <f t="shared" si="21"/>
        <v>PASS</v>
      </c>
    </row>
    <row r="425" spans="1:34" hidden="1" x14ac:dyDescent="0.3">
      <c r="A425" s="1">
        <v>45005</v>
      </c>
      <c r="B425" s="1">
        <v>44985</v>
      </c>
      <c r="C425" t="s">
        <v>31</v>
      </c>
      <c r="D425" t="s">
        <v>32</v>
      </c>
      <c r="E425" t="s">
        <v>33</v>
      </c>
      <c r="F425" t="s">
        <v>34</v>
      </c>
      <c r="G425">
        <v>2748.53</v>
      </c>
      <c r="H425">
        <v>100</v>
      </c>
      <c r="I425">
        <v>934918815</v>
      </c>
      <c r="J425">
        <v>340152</v>
      </c>
      <c r="K425">
        <v>681042</v>
      </c>
      <c r="L425" t="s">
        <v>284</v>
      </c>
      <c r="M425">
        <v>6810429</v>
      </c>
      <c r="N425" t="s">
        <v>285</v>
      </c>
      <c r="P425" t="s">
        <v>286</v>
      </c>
      <c r="Q425" t="s">
        <v>58</v>
      </c>
      <c r="R425" t="s">
        <v>59</v>
      </c>
      <c r="S425" t="s">
        <v>721</v>
      </c>
      <c r="T425">
        <v>35101010</v>
      </c>
      <c r="W425">
        <v>1</v>
      </c>
      <c r="X425">
        <v>8895933</v>
      </c>
      <c r="Y425">
        <v>10.16</v>
      </c>
      <c r="Z425">
        <v>0.1189273</v>
      </c>
      <c r="AA425">
        <v>90382679</v>
      </c>
      <c r="AB425">
        <v>10748968</v>
      </c>
      <c r="AC425">
        <f t="shared" si="19"/>
        <v>1.1497220750659511E-2</v>
      </c>
      <c r="AD425" s="2">
        <v>1.1497200000000001</v>
      </c>
      <c r="AE425" s="2">
        <v>5964805.7350000003</v>
      </c>
      <c r="AF425" s="3">
        <f t="shared" si="20"/>
        <v>14912014.3375</v>
      </c>
      <c r="AG425" s="3" t="str">
        <f t="shared" si="21"/>
        <v>PASS</v>
      </c>
    </row>
    <row r="426" spans="1:34" x14ac:dyDescent="0.3">
      <c r="A426" s="1">
        <v>45005</v>
      </c>
      <c r="B426" s="1">
        <v>44985</v>
      </c>
      <c r="C426" t="s">
        <v>31</v>
      </c>
      <c r="D426" t="s">
        <v>32</v>
      </c>
      <c r="E426" t="s">
        <v>33</v>
      </c>
      <c r="F426" t="s">
        <v>34</v>
      </c>
      <c r="G426">
        <v>2748.53</v>
      </c>
      <c r="H426">
        <v>100</v>
      </c>
      <c r="I426">
        <v>934918815</v>
      </c>
      <c r="J426">
        <v>340152</v>
      </c>
      <c r="K426">
        <v>76680</v>
      </c>
      <c r="L426" t="s">
        <v>830</v>
      </c>
      <c r="M426">
        <v>766807</v>
      </c>
      <c r="N426" t="s">
        <v>831</v>
      </c>
      <c r="P426" t="s">
        <v>832</v>
      </c>
      <c r="Q426" t="s">
        <v>38</v>
      </c>
      <c r="R426" t="s">
        <v>39</v>
      </c>
      <c r="S426" t="s">
        <v>709</v>
      </c>
      <c r="T426">
        <v>30101010</v>
      </c>
      <c r="W426">
        <v>1</v>
      </c>
      <c r="X426">
        <v>1016054</v>
      </c>
      <c r="Y426">
        <v>9.0150000000000006</v>
      </c>
      <c r="Z426">
        <v>1.1431186</v>
      </c>
      <c r="AA426">
        <v>9159727</v>
      </c>
      <c r="AB426">
        <v>10470654</v>
      </c>
      <c r="AC426">
        <f t="shared" si="19"/>
        <v>1.1199532870669632E-2</v>
      </c>
      <c r="AD426" s="2">
        <v>1.11995</v>
      </c>
      <c r="AE426" s="2">
        <v>3328882.8939999999</v>
      </c>
      <c r="AF426" s="3">
        <f t="shared" si="20"/>
        <v>8322207.2349999994</v>
      </c>
      <c r="AG426" s="3" t="str">
        <f t="shared" si="21"/>
        <v>NO</v>
      </c>
      <c r="AH426">
        <f>AD426*0.01*1000000000/AF426-1</f>
        <v>0.34573673591054255</v>
      </c>
    </row>
    <row r="427" spans="1:34" hidden="1" x14ac:dyDescent="0.3">
      <c r="A427" s="1">
        <v>45005</v>
      </c>
      <c r="B427" s="1">
        <v>44985</v>
      </c>
      <c r="C427" t="s">
        <v>31</v>
      </c>
      <c r="D427" t="s">
        <v>32</v>
      </c>
      <c r="E427" t="s">
        <v>33</v>
      </c>
      <c r="F427" t="s">
        <v>34</v>
      </c>
      <c r="G427">
        <v>2748.53</v>
      </c>
      <c r="H427">
        <v>100</v>
      </c>
      <c r="I427">
        <v>934918815</v>
      </c>
      <c r="J427">
        <v>340152</v>
      </c>
      <c r="K427" t="s">
        <v>464</v>
      </c>
      <c r="L427" t="s">
        <v>465</v>
      </c>
      <c r="M427" t="s">
        <v>466</v>
      </c>
      <c r="N427" t="s">
        <v>833</v>
      </c>
      <c r="P427" t="s">
        <v>468</v>
      </c>
      <c r="Q427" t="s">
        <v>452</v>
      </c>
      <c r="R427" t="s">
        <v>34</v>
      </c>
      <c r="S427" t="s">
        <v>744</v>
      </c>
      <c r="T427">
        <v>30301010</v>
      </c>
      <c r="W427">
        <v>1</v>
      </c>
      <c r="X427">
        <v>308812</v>
      </c>
      <c r="Y427">
        <v>33.65</v>
      </c>
      <c r="Z427">
        <v>1</v>
      </c>
      <c r="AA427">
        <v>10391524</v>
      </c>
      <c r="AB427">
        <v>10391524</v>
      </c>
      <c r="AC427">
        <f t="shared" si="19"/>
        <v>1.1114894505572657E-2</v>
      </c>
      <c r="AD427" s="2">
        <v>1.1114900000000001</v>
      </c>
      <c r="AE427" s="2">
        <v>39993167.670000002</v>
      </c>
      <c r="AF427" s="3">
        <f t="shared" si="20"/>
        <v>99982919.175000012</v>
      </c>
      <c r="AG427" s="3" t="str">
        <f t="shared" si="21"/>
        <v>PASS</v>
      </c>
    </row>
    <row r="428" spans="1:34" hidden="1" x14ac:dyDescent="0.3">
      <c r="A428" s="1">
        <v>45005</v>
      </c>
      <c r="B428" s="1">
        <v>44985</v>
      </c>
      <c r="C428" t="s">
        <v>31</v>
      </c>
      <c r="D428" t="s">
        <v>32</v>
      </c>
      <c r="E428" t="s">
        <v>33</v>
      </c>
      <c r="F428" t="s">
        <v>34</v>
      </c>
      <c r="G428">
        <v>2748.53</v>
      </c>
      <c r="H428">
        <v>100</v>
      </c>
      <c r="I428">
        <v>934918815</v>
      </c>
      <c r="J428">
        <v>340152</v>
      </c>
      <c r="K428">
        <v>619091</v>
      </c>
      <c r="L428" t="s">
        <v>356</v>
      </c>
      <c r="M428">
        <v>6097017</v>
      </c>
      <c r="N428" t="s">
        <v>357</v>
      </c>
      <c r="P428" t="s">
        <v>358</v>
      </c>
      <c r="Q428" t="s">
        <v>58</v>
      </c>
      <c r="R428" t="s">
        <v>59</v>
      </c>
      <c r="S428" t="s">
        <v>721</v>
      </c>
      <c r="T428">
        <v>65101015</v>
      </c>
      <c r="W428">
        <v>1</v>
      </c>
      <c r="X428">
        <v>1524184</v>
      </c>
      <c r="Y428">
        <v>57.25</v>
      </c>
      <c r="Z428">
        <v>0.1189273</v>
      </c>
      <c r="AA428">
        <v>87259534</v>
      </c>
      <c r="AB428">
        <v>10377541</v>
      </c>
      <c r="AC428">
        <f t="shared" si="19"/>
        <v>1.1099938126713173E-2</v>
      </c>
      <c r="AD428" s="2">
        <v>1.10999</v>
      </c>
      <c r="AE428" s="2">
        <v>20159380.699999999</v>
      </c>
      <c r="AF428" s="3">
        <f t="shared" si="20"/>
        <v>50398451.75</v>
      </c>
      <c r="AG428" s="3" t="str">
        <f t="shared" si="21"/>
        <v>PASS</v>
      </c>
    </row>
    <row r="429" spans="1:34" hidden="1" x14ac:dyDescent="0.3">
      <c r="A429" s="1">
        <v>45005</v>
      </c>
      <c r="B429" s="1">
        <v>44985</v>
      </c>
      <c r="C429" t="s">
        <v>31</v>
      </c>
      <c r="D429" t="s">
        <v>32</v>
      </c>
      <c r="E429" t="s">
        <v>33</v>
      </c>
      <c r="F429" t="s">
        <v>34</v>
      </c>
      <c r="G429">
        <v>2748.53</v>
      </c>
      <c r="H429">
        <v>100</v>
      </c>
      <c r="I429">
        <v>934918815</v>
      </c>
      <c r="J429">
        <v>340152</v>
      </c>
      <c r="K429">
        <v>642012</v>
      </c>
      <c r="L429" t="s">
        <v>230</v>
      </c>
      <c r="M429">
        <v>6420129</v>
      </c>
      <c r="N429" t="s">
        <v>231</v>
      </c>
      <c r="P429" t="s">
        <v>559</v>
      </c>
      <c r="Q429" t="s">
        <v>75</v>
      </c>
      <c r="R429" t="s">
        <v>76</v>
      </c>
      <c r="S429" t="s">
        <v>77</v>
      </c>
      <c r="T429">
        <v>35102045</v>
      </c>
      <c r="W429">
        <v>1</v>
      </c>
      <c r="X429">
        <v>7753055</v>
      </c>
      <c r="Y429">
        <v>1.9</v>
      </c>
      <c r="Z429">
        <v>0.69669429999999999</v>
      </c>
      <c r="AA429">
        <v>14730805</v>
      </c>
      <c r="AB429">
        <v>10262868</v>
      </c>
      <c r="AC429">
        <f t="shared" si="19"/>
        <v>1.097728255688169E-2</v>
      </c>
      <c r="AD429" s="2">
        <v>1.0977300000000001</v>
      </c>
      <c r="AE429" s="2">
        <v>28775499.199999999</v>
      </c>
      <c r="AF429" s="3">
        <f t="shared" si="20"/>
        <v>71938748</v>
      </c>
      <c r="AG429" s="3" t="str">
        <f t="shared" si="21"/>
        <v>PASS</v>
      </c>
    </row>
    <row r="430" spans="1:34" hidden="1" x14ac:dyDescent="0.3">
      <c r="A430" s="1">
        <v>45005</v>
      </c>
      <c r="B430" s="1">
        <v>44985</v>
      </c>
      <c r="C430" t="s">
        <v>31</v>
      </c>
      <c r="D430" t="s">
        <v>32</v>
      </c>
      <c r="E430" t="s">
        <v>33</v>
      </c>
      <c r="F430" t="s">
        <v>34</v>
      </c>
      <c r="G430">
        <v>2748.53</v>
      </c>
      <c r="H430">
        <v>100</v>
      </c>
      <c r="I430">
        <v>934918815</v>
      </c>
      <c r="J430">
        <v>340152</v>
      </c>
      <c r="K430">
        <v>647453</v>
      </c>
      <c r="L430" t="s">
        <v>224</v>
      </c>
      <c r="M430">
        <v>6474535</v>
      </c>
      <c r="N430" t="s">
        <v>225</v>
      </c>
      <c r="P430" t="s">
        <v>226</v>
      </c>
      <c r="Q430" t="s">
        <v>205</v>
      </c>
      <c r="R430" t="s">
        <v>206</v>
      </c>
      <c r="S430" t="s">
        <v>720</v>
      </c>
      <c r="T430">
        <v>45103010</v>
      </c>
      <c r="W430">
        <v>1</v>
      </c>
      <c r="X430">
        <v>528779</v>
      </c>
      <c r="Y430">
        <v>2703.5</v>
      </c>
      <c r="Z430">
        <v>7.0863000000000002E-3</v>
      </c>
      <c r="AA430">
        <v>1429554027</v>
      </c>
      <c r="AB430">
        <v>10130249</v>
      </c>
      <c r="AC430">
        <f t="shared" si="19"/>
        <v>1.083543173746054E-2</v>
      </c>
      <c r="AD430" s="2">
        <v>1.0835399999999999</v>
      </c>
      <c r="AE430" s="2">
        <v>102116853.40000001</v>
      </c>
      <c r="AF430" s="3">
        <f t="shared" si="20"/>
        <v>255292133.5</v>
      </c>
      <c r="AG430" s="3" t="str">
        <f t="shared" si="21"/>
        <v>PASS</v>
      </c>
    </row>
    <row r="431" spans="1:34" hidden="1" x14ac:dyDescent="0.3">
      <c r="A431" s="1">
        <v>45005</v>
      </c>
      <c r="B431" s="1">
        <v>44985</v>
      </c>
      <c r="C431" t="s">
        <v>31</v>
      </c>
      <c r="D431" t="s">
        <v>32</v>
      </c>
      <c r="E431" t="s">
        <v>33</v>
      </c>
      <c r="F431" t="s">
        <v>34</v>
      </c>
      <c r="G431">
        <v>2748.53</v>
      </c>
      <c r="H431">
        <v>100</v>
      </c>
      <c r="I431">
        <v>934918815</v>
      </c>
      <c r="J431">
        <v>340152</v>
      </c>
      <c r="K431">
        <v>609128</v>
      </c>
      <c r="L431" t="s">
        <v>47</v>
      </c>
      <c r="M431">
        <v>6091280</v>
      </c>
      <c r="N431" t="s">
        <v>48</v>
      </c>
      <c r="P431" t="s">
        <v>49</v>
      </c>
      <c r="Q431" t="s">
        <v>44</v>
      </c>
      <c r="R431" t="s">
        <v>45</v>
      </c>
      <c r="S431" t="s">
        <v>705</v>
      </c>
      <c r="T431">
        <v>30101010</v>
      </c>
      <c r="W431">
        <v>1</v>
      </c>
      <c r="X431">
        <v>1823025</v>
      </c>
      <c r="Y431">
        <v>8.86</v>
      </c>
      <c r="Z431">
        <v>0.62589989999999995</v>
      </c>
      <c r="AA431">
        <v>16152001</v>
      </c>
      <c r="AB431">
        <v>10109536</v>
      </c>
      <c r="AC431">
        <f t="shared" si="19"/>
        <v>1.0813276872602034E-2</v>
      </c>
      <c r="AD431" s="2">
        <v>1.0813299999999999</v>
      </c>
      <c r="AE431" s="2">
        <v>10364399.82</v>
      </c>
      <c r="AF431" s="3">
        <f t="shared" si="20"/>
        <v>25910999.550000001</v>
      </c>
      <c r="AG431" s="3" t="str">
        <f t="shared" si="21"/>
        <v>PASS</v>
      </c>
    </row>
    <row r="432" spans="1:34" hidden="1" x14ac:dyDescent="0.3">
      <c r="A432" s="1">
        <v>45005</v>
      </c>
      <c r="B432" s="1">
        <v>44985</v>
      </c>
      <c r="C432" t="s">
        <v>31</v>
      </c>
      <c r="D432" t="s">
        <v>32</v>
      </c>
      <c r="E432" t="s">
        <v>33</v>
      </c>
      <c r="F432" t="s">
        <v>34</v>
      </c>
      <c r="G432">
        <v>2748.53</v>
      </c>
      <c r="H432">
        <v>100</v>
      </c>
      <c r="I432">
        <v>934918815</v>
      </c>
      <c r="J432">
        <v>340152</v>
      </c>
      <c r="K432">
        <v>79087</v>
      </c>
      <c r="L432" t="s">
        <v>35</v>
      </c>
      <c r="M432">
        <v>790873</v>
      </c>
      <c r="N432" t="s">
        <v>36</v>
      </c>
      <c r="P432" t="s">
        <v>37</v>
      </c>
      <c r="Q432" t="s">
        <v>38</v>
      </c>
      <c r="R432" t="s">
        <v>39</v>
      </c>
      <c r="S432" t="s">
        <v>709</v>
      </c>
      <c r="T432">
        <v>65101015</v>
      </c>
      <c r="W432">
        <v>1</v>
      </c>
      <c r="X432">
        <v>498174</v>
      </c>
      <c r="Y432">
        <v>17.12</v>
      </c>
      <c r="Z432">
        <v>1.1431186</v>
      </c>
      <c r="AA432">
        <v>8528739</v>
      </c>
      <c r="AB432">
        <v>9749360</v>
      </c>
      <c r="AC432">
        <f t="shared" si="19"/>
        <v>1.0428028448651983E-2</v>
      </c>
      <c r="AD432" s="2">
        <v>1.0427999999999999</v>
      </c>
      <c r="AE432" s="2">
        <v>48358621.729999997</v>
      </c>
      <c r="AF432" s="3">
        <f t="shared" si="20"/>
        <v>120896554.32499999</v>
      </c>
      <c r="AG432" s="3" t="str">
        <f t="shared" si="21"/>
        <v>PASS</v>
      </c>
    </row>
    <row r="433" spans="1:33" hidden="1" x14ac:dyDescent="0.3">
      <c r="A433" s="1">
        <v>45005</v>
      </c>
      <c r="B433" s="1">
        <v>44985</v>
      </c>
      <c r="C433" t="s">
        <v>31</v>
      </c>
      <c r="D433" t="s">
        <v>32</v>
      </c>
      <c r="E433" t="s">
        <v>33</v>
      </c>
      <c r="F433" t="s">
        <v>34</v>
      </c>
      <c r="G433">
        <v>2748.53</v>
      </c>
      <c r="H433">
        <v>100</v>
      </c>
      <c r="I433">
        <v>934918815</v>
      </c>
      <c r="J433">
        <v>340152</v>
      </c>
      <c r="K433">
        <v>506506</v>
      </c>
      <c r="L433" t="s">
        <v>601</v>
      </c>
      <c r="M433" t="s">
        <v>602</v>
      </c>
      <c r="N433" t="s">
        <v>603</v>
      </c>
      <c r="P433" t="s">
        <v>604</v>
      </c>
      <c r="Q433" t="s">
        <v>165</v>
      </c>
      <c r="R433" t="s">
        <v>166</v>
      </c>
      <c r="S433" t="s">
        <v>772</v>
      </c>
      <c r="T433">
        <v>15102015</v>
      </c>
      <c r="W433">
        <v>1</v>
      </c>
      <c r="X433">
        <v>1069448</v>
      </c>
      <c r="Y433">
        <v>100.3</v>
      </c>
      <c r="Z433">
        <v>8.9895699999999995E-2</v>
      </c>
      <c r="AA433">
        <v>107265634</v>
      </c>
      <c r="AB433">
        <v>9642719</v>
      </c>
      <c r="AC433">
        <f t="shared" si="19"/>
        <v>1.0313963999109377E-2</v>
      </c>
      <c r="AD433" s="2">
        <v>1.0314000000000001</v>
      </c>
      <c r="AE433" s="2">
        <v>22119820.93</v>
      </c>
      <c r="AF433" s="3">
        <f t="shared" si="20"/>
        <v>55299552.325000003</v>
      </c>
      <c r="AG433" s="3" t="str">
        <f t="shared" si="21"/>
        <v>PASS</v>
      </c>
    </row>
    <row r="434" spans="1:33" hidden="1" x14ac:dyDescent="0.3">
      <c r="A434" s="1">
        <v>45005</v>
      </c>
      <c r="B434" s="1">
        <v>44985</v>
      </c>
      <c r="C434" t="s">
        <v>31</v>
      </c>
      <c r="D434" t="s">
        <v>32</v>
      </c>
      <c r="E434" t="s">
        <v>33</v>
      </c>
      <c r="F434" t="s">
        <v>34</v>
      </c>
      <c r="G434">
        <v>2748.53</v>
      </c>
      <c r="H434">
        <v>100</v>
      </c>
      <c r="I434">
        <v>934918815</v>
      </c>
      <c r="J434">
        <v>340152</v>
      </c>
      <c r="K434" t="s">
        <v>834</v>
      </c>
      <c r="L434" t="s">
        <v>835</v>
      </c>
      <c r="M434">
        <v>2480677</v>
      </c>
      <c r="N434" t="s">
        <v>836</v>
      </c>
      <c r="P434" t="s">
        <v>837</v>
      </c>
      <c r="Q434" t="s">
        <v>155</v>
      </c>
      <c r="R434" t="s">
        <v>156</v>
      </c>
      <c r="S434" t="s">
        <v>770</v>
      </c>
      <c r="T434">
        <v>60101010</v>
      </c>
      <c r="W434">
        <v>1</v>
      </c>
      <c r="X434">
        <v>214602</v>
      </c>
      <c r="Y434">
        <v>47</v>
      </c>
      <c r="Z434">
        <v>0.93270529999999996</v>
      </c>
      <c r="AA434">
        <v>10086294</v>
      </c>
      <c r="AB434">
        <v>9407540</v>
      </c>
      <c r="AC434">
        <f t="shared" si="19"/>
        <v>1.0062413815043395E-2</v>
      </c>
      <c r="AD434" s="2">
        <v>1.00624</v>
      </c>
      <c r="AE434" s="2">
        <v>553988348.70000005</v>
      </c>
      <c r="AF434" s="3">
        <f t="shared" si="20"/>
        <v>1384970871.75</v>
      </c>
      <c r="AG434" s="3" t="str">
        <f t="shared" si="21"/>
        <v>PASS</v>
      </c>
    </row>
    <row r="435" spans="1:33" hidden="1" x14ac:dyDescent="0.3">
      <c r="A435" s="1">
        <v>45005</v>
      </c>
      <c r="B435" s="1">
        <v>44985</v>
      </c>
      <c r="C435" t="s">
        <v>31</v>
      </c>
      <c r="D435" t="s">
        <v>32</v>
      </c>
      <c r="E435" t="s">
        <v>33</v>
      </c>
      <c r="F435" t="s">
        <v>34</v>
      </c>
      <c r="G435">
        <v>2748.53</v>
      </c>
      <c r="H435">
        <v>100</v>
      </c>
      <c r="I435">
        <v>934918815</v>
      </c>
      <c r="J435">
        <v>340152</v>
      </c>
      <c r="K435">
        <v>471310</v>
      </c>
      <c r="L435" t="s">
        <v>759</v>
      </c>
      <c r="M435" t="s">
        <v>760</v>
      </c>
      <c r="N435" t="s">
        <v>838</v>
      </c>
      <c r="P435" t="s">
        <v>762</v>
      </c>
      <c r="Q435" t="s">
        <v>65</v>
      </c>
      <c r="R435" t="s">
        <v>34</v>
      </c>
      <c r="S435" t="s">
        <v>733</v>
      </c>
      <c r="T435">
        <v>40401030</v>
      </c>
      <c r="W435">
        <v>1</v>
      </c>
      <c r="X435">
        <v>384616</v>
      </c>
      <c r="Y435">
        <v>24.45</v>
      </c>
      <c r="Z435">
        <v>1</v>
      </c>
      <c r="AA435">
        <v>9403861</v>
      </c>
      <c r="AB435">
        <v>9403861</v>
      </c>
      <c r="AC435">
        <f t="shared" si="19"/>
        <v>1.0058478714004702E-2</v>
      </c>
      <c r="AD435" s="2">
        <v>1.0058499999999999</v>
      </c>
      <c r="AE435" s="2">
        <v>4207519.8099999996</v>
      </c>
      <c r="AF435" s="3">
        <f t="shared" si="20"/>
        <v>10518799.524999999</v>
      </c>
      <c r="AG435" s="3" t="str">
        <f t="shared" si="21"/>
        <v>PASS</v>
      </c>
    </row>
    <row r="436" spans="1:33" hidden="1" x14ac:dyDescent="0.3">
      <c r="A436" s="1">
        <v>45005</v>
      </c>
      <c r="B436" s="1">
        <v>44985</v>
      </c>
      <c r="C436" t="s">
        <v>31</v>
      </c>
      <c r="D436" t="s">
        <v>32</v>
      </c>
      <c r="E436" t="s">
        <v>33</v>
      </c>
      <c r="F436" t="s">
        <v>34</v>
      </c>
      <c r="G436">
        <v>2748.53</v>
      </c>
      <c r="H436">
        <v>100</v>
      </c>
      <c r="I436">
        <v>934918815</v>
      </c>
      <c r="J436">
        <v>340152</v>
      </c>
      <c r="K436">
        <v>143451</v>
      </c>
      <c r="L436" t="s">
        <v>839</v>
      </c>
      <c r="M436">
        <v>4177988</v>
      </c>
      <c r="N436" t="s">
        <v>840</v>
      </c>
      <c r="P436" t="s">
        <v>841</v>
      </c>
      <c r="Q436" t="s">
        <v>142</v>
      </c>
      <c r="R436" t="s">
        <v>34</v>
      </c>
      <c r="S436" t="s">
        <v>768</v>
      </c>
      <c r="T436">
        <v>35102010</v>
      </c>
      <c r="W436">
        <v>1</v>
      </c>
      <c r="X436">
        <v>114344</v>
      </c>
      <c r="Y436">
        <v>81.95</v>
      </c>
      <c r="Z436">
        <v>1</v>
      </c>
      <c r="AA436">
        <v>9370491</v>
      </c>
      <c r="AB436">
        <v>9370491</v>
      </c>
      <c r="AC436">
        <f t="shared" si="19"/>
        <v>1.0022785775254721E-2</v>
      </c>
      <c r="AD436" s="2">
        <v>1.0022800000000001</v>
      </c>
      <c r="AE436" s="2">
        <v>4586640.8810000001</v>
      </c>
      <c r="AF436" s="3">
        <f t="shared" si="20"/>
        <v>11466602.202500001</v>
      </c>
      <c r="AG436" s="3" t="str">
        <f t="shared" si="21"/>
        <v>PASS</v>
      </c>
    </row>
    <row r="437" spans="1:33" hidden="1" x14ac:dyDescent="0.3">
      <c r="A437" s="1">
        <v>45005</v>
      </c>
      <c r="B437" s="1">
        <v>44985</v>
      </c>
      <c r="C437" t="s">
        <v>31</v>
      </c>
      <c r="D437" t="s">
        <v>32</v>
      </c>
      <c r="E437" t="s">
        <v>33</v>
      </c>
      <c r="F437" t="s">
        <v>34</v>
      </c>
      <c r="G437">
        <v>2748.53</v>
      </c>
      <c r="H437">
        <v>100</v>
      </c>
      <c r="I437">
        <v>934918815</v>
      </c>
      <c r="J437">
        <v>340152</v>
      </c>
      <c r="K437">
        <v>726261</v>
      </c>
      <c r="L437" t="s">
        <v>730</v>
      </c>
      <c r="M437">
        <v>7262610</v>
      </c>
      <c r="N437" t="s">
        <v>842</v>
      </c>
      <c r="P437" t="s">
        <v>732</v>
      </c>
      <c r="Q437" t="s">
        <v>65</v>
      </c>
      <c r="R437" t="s">
        <v>34</v>
      </c>
      <c r="S437" t="s">
        <v>733</v>
      </c>
      <c r="T437">
        <v>30101010</v>
      </c>
      <c r="W437">
        <v>1</v>
      </c>
      <c r="X437">
        <v>925233</v>
      </c>
      <c r="Y437">
        <v>10.055999999999999</v>
      </c>
      <c r="Z437">
        <v>1</v>
      </c>
      <c r="AA437">
        <v>9304143</v>
      </c>
      <c r="AB437">
        <v>9304143</v>
      </c>
      <c r="AC437">
        <f t="shared" si="19"/>
        <v>9.9518191854979406E-3</v>
      </c>
      <c r="AD437" s="2">
        <v>0.99517999999999995</v>
      </c>
      <c r="AE437" s="2">
        <v>74440323</v>
      </c>
      <c r="AF437" s="3">
        <f t="shared" si="20"/>
        <v>186100807.5</v>
      </c>
      <c r="AG437" s="3" t="str">
        <f t="shared" si="21"/>
        <v>PASS</v>
      </c>
    </row>
    <row r="438" spans="1:33" hidden="1" x14ac:dyDescent="0.3">
      <c r="A438" s="1">
        <v>45005</v>
      </c>
      <c r="B438" s="1">
        <v>44985</v>
      </c>
      <c r="C438" t="s">
        <v>31</v>
      </c>
      <c r="D438" t="s">
        <v>32</v>
      </c>
      <c r="E438" t="s">
        <v>33</v>
      </c>
      <c r="F438" t="s">
        <v>34</v>
      </c>
      <c r="G438">
        <v>2748.53</v>
      </c>
      <c r="H438">
        <v>100</v>
      </c>
      <c r="I438">
        <v>934918815</v>
      </c>
      <c r="J438">
        <v>340152</v>
      </c>
      <c r="K438">
        <v>425240</v>
      </c>
      <c r="L438" t="s">
        <v>751</v>
      </c>
      <c r="M438">
        <v>5529027</v>
      </c>
      <c r="N438" t="s">
        <v>752</v>
      </c>
      <c r="P438" t="s">
        <v>753</v>
      </c>
      <c r="Q438" t="s">
        <v>108</v>
      </c>
      <c r="R438" t="s">
        <v>34</v>
      </c>
      <c r="S438" t="s">
        <v>754</v>
      </c>
      <c r="T438">
        <v>40101020</v>
      </c>
      <c r="W438">
        <v>1</v>
      </c>
      <c r="X438">
        <v>133643</v>
      </c>
      <c r="Y438">
        <v>69.14</v>
      </c>
      <c r="Z438">
        <v>1</v>
      </c>
      <c r="AA438">
        <v>9240077</v>
      </c>
      <c r="AB438">
        <v>9240077</v>
      </c>
      <c r="AC438">
        <f t="shared" si="19"/>
        <v>9.8832934493889718E-3</v>
      </c>
      <c r="AD438" s="2">
        <v>0.98833000000000004</v>
      </c>
      <c r="AE438" s="2">
        <v>145581062</v>
      </c>
      <c r="AF438" s="3">
        <f t="shared" si="20"/>
        <v>363952655</v>
      </c>
      <c r="AG438" s="3" t="str">
        <f t="shared" si="21"/>
        <v>PASS</v>
      </c>
    </row>
    <row r="439" spans="1:33" hidden="1" x14ac:dyDescent="0.3">
      <c r="A439" s="1">
        <v>45005</v>
      </c>
      <c r="B439" s="1">
        <v>44985</v>
      </c>
      <c r="C439" t="s">
        <v>31</v>
      </c>
      <c r="D439" t="s">
        <v>32</v>
      </c>
      <c r="E439" t="s">
        <v>33</v>
      </c>
      <c r="F439" t="s">
        <v>34</v>
      </c>
      <c r="G439">
        <v>2748.53</v>
      </c>
      <c r="H439">
        <v>100</v>
      </c>
      <c r="I439">
        <v>934918815</v>
      </c>
      <c r="J439">
        <v>340152</v>
      </c>
      <c r="K439">
        <v>656387</v>
      </c>
      <c r="L439" t="s">
        <v>128</v>
      </c>
      <c r="M439">
        <v>6563875</v>
      </c>
      <c r="N439" t="s">
        <v>843</v>
      </c>
      <c r="P439" t="s">
        <v>844</v>
      </c>
      <c r="Q439" t="s">
        <v>75</v>
      </c>
      <c r="R439" t="s">
        <v>76</v>
      </c>
      <c r="S439" t="s">
        <v>77</v>
      </c>
      <c r="T439">
        <v>35102030</v>
      </c>
      <c r="W439">
        <v>1</v>
      </c>
      <c r="X439">
        <v>4773136</v>
      </c>
      <c r="Y439">
        <v>2.77</v>
      </c>
      <c r="Z439">
        <v>0.69669429999999999</v>
      </c>
      <c r="AA439">
        <v>13221587</v>
      </c>
      <c r="AB439">
        <v>9211404</v>
      </c>
      <c r="AC439">
        <f t="shared" si="19"/>
        <v>9.8526244762760489E-3</v>
      </c>
      <c r="AD439" s="2">
        <v>0.98526000000000002</v>
      </c>
      <c r="AE439" s="2">
        <v>18202280.489999998</v>
      </c>
      <c r="AF439" s="3">
        <f t="shared" si="20"/>
        <v>45505701.224999994</v>
      </c>
      <c r="AG439" s="3" t="str">
        <f t="shared" si="21"/>
        <v>PASS</v>
      </c>
    </row>
    <row r="440" spans="1:33" hidden="1" x14ac:dyDescent="0.3">
      <c r="A440" s="1">
        <v>45005</v>
      </c>
      <c r="B440" s="1">
        <v>44985</v>
      </c>
      <c r="C440" t="s">
        <v>31</v>
      </c>
      <c r="D440" t="s">
        <v>32</v>
      </c>
      <c r="E440" t="s">
        <v>33</v>
      </c>
      <c r="F440" t="s">
        <v>34</v>
      </c>
      <c r="G440">
        <v>2748.53</v>
      </c>
      <c r="H440">
        <v>100</v>
      </c>
      <c r="I440">
        <v>934918815</v>
      </c>
      <c r="J440">
        <v>340152</v>
      </c>
      <c r="K440" t="s">
        <v>535</v>
      </c>
      <c r="L440" t="s">
        <v>536</v>
      </c>
      <c r="M440" t="s">
        <v>537</v>
      </c>
      <c r="N440" t="s">
        <v>538</v>
      </c>
      <c r="P440" t="s">
        <v>539</v>
      </c>
      <c r="Q440" t="s">
        <v>38</v>
      </c>
      <c r="R440" t="s">
        <v>39</v>
      </c>
      <c r="S440" t="s">
        <v>709</v>
      </c>
      <c r="T440">
        <v>30202015</v>
      </c>
      <c r="W440">
        <v>1</v>
      </c>
      <c r="X440">
        <v>1153298</v>
      </c>
      <c r="Y440">
        <v>6.92</v>
      </c>
      <c r="Z440">
        <v>1.1431186</v>
      </c>
      <c r="AA440">
        <v>7980822</v>
      </c>
      <c r="AB440">
        <v>9123026</v>
      </c>
      <c r="AC440">
        <f t="shared" si="19"/>
        <v>9.7580943431970612E-3</v>
      </c>
      <c r="AD440" s="2">
        <v>0.97580999999999996</v>
      </c>
      <c r="AE440" s="2">
        <v>8877471.3420000002</v>
      </c>
      <c r="AF440" s="3">
        <f t="shared" si="20"/>
        <v>22193678.355</v>
      </c>
      <c r="AG440" s="3" t="str">
        <f t="shared" si="21"/>
        <v>PASS</v>
      </c>
    </row>
    <row r="441" spans="1:33" hidden="1" x14ac:dyDescent="0.3">
      <c r="A441" s="1">
        <v>45005</v>
      </c>
      <c r="B441" s="1">
        <v>44985</v>
      </c>
      <c r="C441" t="s">
        <v>31</v>
      </c>
      <c r="D441" t="s">
        <v>32</v>
      </c>
      <c r="E441" t="s">
        <v>33</v>
      </c>
      <c r="F441" t="s">
        <v>34</v>
      </c>
      <c r="G441">
        <v>2748.53</v>
      </c>
      <c r="H441">
        <v>100</v>
      </c>
      <c r="I441">
        <v>934918815</v>
      </c>
      <c r="J441">
        <v>340152</v>
      </c>
      <c r="K441">
        <v>517617</v>
      </c>
      <c r="L441" t="s">
        <v>540</v>
      </c>
      <c r="M441">
        <v>5176177</v>
      </c>
      <c r="N441" t="s">
        <v>845</v>
      </c>
      <c r="P441" t="s">
        <v>542</v>
      </c>
      <c r="Q441" t="s">
        <v>65</v>
      </c>
      <c r="R441" t="s">
        <v>34</v>
      </c>
      <c r="S441" t="s">
        <v>733</v>
      </c>
      <c r="T441">
        <v>15102015</v>
      </c>
      <c r="W441">
        <v>1</v>
      </c>
      <c r="X441">
        <v>850962</v>
      </c>
      <c r="Y441">
        <v>10.694000000000001</v>
      </c>
      <c r="Z441">
        <v>1</v>
      </c>
      <c r="AA441">
        <v>9100188</v>
      </c>
      <c r="AB441">
        <v>9100188</v>
      </c>
      <c r="AC441">
        <f t="shared" si="19"/>
        <v>9.7336665537103347E-3</v>
      </c>
      <c r="AD441" s="2">
        <v>0.97336999999999996</v>
      </c>
      <c r="AE441" s="2">
        <v>74094114.439999998</v>
      </c>
      <c r="AF441" s="3">
        <f t="shared" si="20"/>
        <v>185235286.09999999</v>
      </c>
      <c r="AG441" s="3" t="str">
        <f t="shared" si="21"/>
        <v>PASS</v>
      </c>
    </row>
    <row r="442" spans="1:33" hidden="1" x14ac:dyDescent="0.3">
      <c r="A442" s="1">
        <v>45005</v>
      </c>
      <c r="B442" s="1">
        <v>44985</v>
      </c>
      <c r="C442" t="s">
        <v>31</v>
      </c>
      <c r="D442" t="s">
        <v>32</v>
      </c>
      <c r="E442" t="s">
        <v>33</v>
      </c>
      <c r="F442" t="s">
        <v>34</v>
      </c>
      <c r="G442">
        <v>2748.53</v>
      </c>
      <c r="H442">
        <v>100</v>
      </c>
      <c r="I442">
        <v>934918815</v>
      </c>
      <c r="J442">
        <v>340152</v>
      </c>
      <c r="K442" t="s">
        <v>369</v>
      </c>
      <c r="L442" t="s">
        <v>370</v>
      </c>
      <c r="M442">
        <v>2090571</v>
      </c>
      <c r="N442" t="s">
        <v>371</v>
      </c>
      <c r="P442" t="s">
        <v>372</v>
      </c>
      <c r="Q442" t="s">
        <v>155</v>
      </c>
      <c r="R442" t="s">
        <v>156</v>
      </c>
      <c r="S442" t="s">
        <v>770</v>
      </c>
      <c r="T442">
        <v>15102015</v>
      </c>
      <c r="W442">
        <v>1</v>
      </c>
      <c r="X442">
        <v>258121</v>
      </c>
      <c r="Y442">
        <v>37.43</v>
      </c>
      <c r="Z442">
        <v>0.93270529999999996</v>
      </c>
      <c r="AA442">
        <v>9661469</v>
      </c>
      <c r="AB442">
        <v>9011303</v>
      </c>
      <c r="AC442">
        <f t="shared" si="19"/>
        <v>9.6385941275553434E-3</v>
      </c>
      <c r="AD442" s="2">
        <v>0.96386000000000005</v>
      </c>
      <c r="AE442" s="2">
        <v>830948143.60000002</v>
      </c>
      <c r="AF442" s="3">
        <f t="shared" si="20"/>
        <v>2077370359</v>
      </c>
      <c r="AG442" s="3" t="str">
        <f t="shared" si="21"/>
        <v>PASS</v>
      </c>
    </row>
    <row r="443" spans="1:33" hidden="1" x14ac:dyDescent="0.3">
      <c r="A443" s="1">
        <v>45005</v>
      </c>
      <c r="B443" s="1">
        <v>44985</v>
      </c>
      <c r="C443" t="s">
        <v>31</v>
      </c>
      <c r="D443" t="s">
        <v>32</v>
      </c>
      <c r="E443" t="s">
        <v>33</v>
      </c>
      <c r="F443" t="s">
        <v>34</v>
      </c>
      <c r="G443">
        <v>2748.53</v>
      </c>
      <c r="H443">
        <v>100</v>
      </c>
      <c r="I443">
        <v>934918815</v>
      </c>
      <c r="J443">
        <v>340152</v>
      </c>
      <c r="K443" t="s">
        <v>846</v>
      </c>
      <c r="L443" t="s">
        <v>847</v>
      </c>
      <c r="M443">
        <v>2685717</v>
      </c>
      <c r="N443" t="s">
        <v>848</v>
      </c>
      <c r="P443" t="s">
        <v>849</v>
      </c>
      <c r="Q443" t="s">
        <v>155</v>
      </c>
      <c r="R443" t="s">
        <v>156</v>
      </c>
      <c r="S443" t="s">
        <v>770</v>
      </c>
      <c r="T443">
        <v>60101010</v>
      </c>
      <c r="W443">
        <v>1</v>
      </c>
      <c r="X443">
        <v>99696</v>
      </c>
      <c r="Y443">
        <v>96.16</v>
      </c>
      <c r="Z443">
        <v>0.93270529999999996</v>
      </c>
      <c r="AA443">
        <v>9586767</v>
      </c>
      <c r="AB443">
        <v>8941629</v>
      </c>
      <c r="AC443">
        <f t="shared" si="19"/>
        <v>9.5640700096510517E-3</v>
      </c>
      <c r="AD443" s="2">
        <v>0.95640999999999998</v>
      </c>
      <c r="AE443" s="2">
        <v>673182293.10000002</v>
      </c>
      <c r="AF443" s="3">
        <f t="shared" si="20"/>
        <v>1682955732.75</v>
      </c>
      <c r="AG443" s="3" t="str">
        <f t="shared" si="21"/>
        <v>PASS</v>
      </c>
    </row>
    <row r="444" spans="1:33" hidden="1" x14ac:dyDescent="0.3">
      <c r="A444" s="1">
        <v>45005</v>
      </c>
      <c r="B444" s="1">
        <v>44985</v>
      </c>
      <c r="C444" t="s">
        <v>31</v>
      </c>
      <c r="D444" t="s">
        <v>32</v>
      </c>
      <c r="E444" t="s">
        <v>33</v>
      </c>
      <c r="F444" t="s">
        <v>34</v>
      </c>
      <c r="G444">
        <v>2748.53</v>
      </c>
      <c r="H444">
        <v>100</v>
      </c>
      <c r="I444">
        <v>934918815</v>
      </c>
      <c r="J444">
        <v>340152</v>
      </c>
      <c r="K444">
        <v>662460</v>
      </c>
      <c r="L444" t="s">
        <v>41</v>
      </c>
      <c r="M444">
        <v>6624608</v>
      </c>
      <c r="N444" t="s">
        <v>42</v>
      </c>
      <c r="P444" t="s">
        <v>43</v>
      </c>
      <c r="Q444" t="s">
        <v>44</v>
      </c>
      <c r="R444" t="s">
        <v>45</v>
      </c>
      <c r="S444" t="s">
        <v>705</v>
      </c>
      <c r="T444">
        <v>30101010</v>
      </c>
      <c r="W444">
        <v>1</v>
      </c>
      <c r="X444">
        <v>510129</v>
      </c>
      <c r="Y444">
        <v>27.86</v>
      </c>
      <c r="Z444">
        <v>0.62589989999999995</v>
      </c>
      <c r="AA444">
        <v>14212194</v>
      </c>
      <c r="AB444">
        <v>8895411</v>
      </c>
      <c r="AC444">
        <f t="shared" si="19"/>
        <v>9.514634701195953E-3</v>
      </c>
      <c r="AD444" s="2">
        <v>0.95145999999999997</v>
      </c>
      <c r="AE444" s="2">
        <v>90011610.980000004</v>
      </c>
      <c r="AF444" s="3">
        <f t="shared" si="20"/>
        <v>225029027.45000002</v>
      </c>
      <c r="AG444" s="3" t="str">
        <f t="shared" si="21"/>
        <v>PASS</v>
      </c>
    </row>
    <row r="445" spans="1:33" hidden="1" x14ac:dyDescent="0.3">
      <c r="A445" s="1">
        <v>45005</v>
      </c>
      <c r="B445" s="1">
        <v>44985</v>
      </c>
      <c r="C445" t="s">
        <v>31</v>
      </c>
      <c r="D445" t="s">
        <v>32</v>
      </c>
      <c r="E445" t="s">
        <v>33</v>
      </c>
      <c r="F445" t="s">
        <v>34</v>
      </c>
      <c r="G445">
        <v>2748.53</v>
      </c>
      <c r="H445">
        <v>100</v>
      </c>
      <c r="I445">
        <v>934918815</v>
      </c>
      <c r="J445">
        <v>340152</v>
      </c>
      <c r="K445" t="s">
        <v>469</v>
      </c>
      <c r="L445" t="s">
        <v>470</v>
      </c>
      <c r="M445">
        <v>5756030</v>
      </c>
      <c r="N445" t="s">
        <v>471</v>
      </c>
      <c r="P445" t="s">
        <v>472</v>
      </c>
      <c r="Q445" t="s">
        <v>108</v>
      </c>
      <c r="R445" t="s">
        <v>34</v>
      </c>
      <c r="S445" t="s">
        <v>754</v>
      </c>
      <c r="T445">
        <v>40101020</v>
      </c>
      <c r="W445">
        <v>1</v>
      </c>
      <c r="X445">
        <v>97765</v>
      </c>
      <c r="Y445">
        <v>89.95</v>
      </c>
      <c r="Z445">
        <v>1</v>
      </c>
      <c r="AA445">
        <v>8793962</v>
      </c>
      <c r="AB445">
        <v>8793962</v>
      </c>
      <c r="AC445">
        <f t="shared" si="19"/>
        <v>9.4061236750273333E-3</v>
      </c>
      <c r="AD445" s="2">
        <v>0.94060999999999995</v>
      </c>
      <c r="AE445" s="2">
        <v>6307191.4409999996</v>
      </c>
      <c r="AF445" s="3">
        <f t="shared" si="20"/>
        <v>15767978.602499999</v>
      </c>
      <c r="AG445" s="3" t="str">
        <f t="shared" si="21"/>
        <v>PASS</v>
      </c>
    </row>
    <row r="446" spans="1:33" hidden="1" x14ac:dyDescent="0.3">
      <c r="A446" s="1">
        <v>45005</v>
      </c>
      <c r="B446" s="1">
        <v>44985</v>
      </c>
      <c r="C446" t="s">
        <v>31</v>
      </c>
      <c r="D446" t="s">
        <v>32</v>
      </c>
      <c r="E446" t="s">
        <v>33</v>
      </c>
      <c r="F446" t="s">
        <v>34</v>
      </c>
      <c r="G446">
        <v>2748.53</v>
      </c>
      <c r="H446">
        <v>100</v>
      </c>
      <c r="I446">
        <v>934918815</v>
      </c>
      <c r="J446">
        <v>340152</v>
      </c>
      <c r="K446" t="s">
        <v>739</v>
      </c>
      <c r="L446" t="s">
        <v>740</v>
      </c>
      <c r="M446" t="s">
        <v>741</v>
      </c>
      <c r="N446" t="s">
        <v>850</v>
      </c>
      <c r="P446" t="s">
        <v>743</v>
      </c>
      <c r="Q446" t="s">
        <v>452</v>
      </c>
      <c r="R446" t="s">
        <v>34</v>
      </c>
      <c r="S446" t="s">
        <v>744</v>
      </c>
      <c r="T446">
        <v>30302010</v>
      </c>
      <c r="W446">
        <v>1</v>
      </c>
      <c r="X446">
        <v>232008</v>
      </c>
      <c r="Y446">
        <v>37.29</v>
      </c>
      <c r="Z446">
        <v>1</v>
      </c>
      <c r="AA446">
        <v>8651578</v>
      </c>
      <c r="AB446">
        <v>8651578</v>
      </c>
      <c r="AC446">
        <f t="shared" si="19"/>
        <v>9.2538280984322679E-3</v>
      </c>
      <c r="AD446" s="2">
        <v>0.92537999999999998</v>
      </c>
      <c r="AE446" s="2">
        <v>19376748.809999999</v>
      </c>
      <c r="AF446" s="3">
        <f t="shared" si="20"/>
        <v>48441872.024999999</v>
      </c>
      <c r="AG446" s="3" t="str">
        <f t="shared" si="21"/>
        <v>PASS</v>
      </c>
    </row>
    <row r="447" spans="1:33" hidden="1" x14ac:dyDescent="0.3">
      <c r="A447" s="1">
        <v>45005</v>
      </c>
      <c r="B447" s="1">
        <v>44985</v>
      </c>
      <c r="C447" t="s">
        <v>31</v>
      </c>
      <c r="D447" t="s">
        <v>32</v>
      </c>
      <c r="E447" t="s">
        <v>33</v>
      </c>
      <c r="F447" t="s">
        <v>34</v>
      </c>
      <c r="G447">
        <v>2748.53</v>
      </c>
      <c r="H447">
        <v>100</v>
      </c>
      <c r="I447">
        <v>934918815</v>
      </c>
      <c r="J447">
        <v>340152</v>
      </c>
      <c r="K447">
        <v>685992</v>
      </c>
      <c r="L447" t="s">
        <v>748</v>
      </c>
      <c r="M447">
        <v>6859927</v>
      </c>
      <c r="N447" t="s">
        <v>749</v>
      </c>
      <c r="P447" t="s">
        <v>750</v>
      </c>
      <c r="Q447" t="s">
        <v>58</v>
      </c>
      <c r="R447" t="s">
        <v>59</v>
      </c>
      <c r="S447" t="s">
        <v>721</v>
      </c>
      <c r="T447">
        <v>35101010</v>
      </c>
      <c r="W447">
        <v>1</v>
      </c>
      <c r="X447">
        <v>691836</v>
      </c>
      <c r="Y447">
        <v>104.5</v>
      </c>
      <c r="Z447">
        <v>0.1189273</v>
      </c>
      <c r="AA447">
        <v>72296862</v>
      </c>
      <c r="AB447">
        <v>8598071</v>
      </c>
      <c r="AC447">
        <f t="shared" si="19"/>
        <v>9.196596391099477E-3</v>
      </c>
      <c r="AD447" s="2">
        <v>0.91966000000000003</v>
      </c>
      <c r="AE447" s="2">
        <v>46933939.25</v>
      </c>
      <c r="AF447" s="3">
        <f t="shared" si="20"/>
        <v>117334848.125</v>
      </c>
      <c r="AG447" s="3" t="str">
        <f t="shared" si="21"/>
        <v>PASS</v>
      </c>
    </row>
    <row r="448" spans="1:33" hidden="1" x14ac:dyDescent="0.3">
      <c r="A448" s="1">
        <v>45005</v>
      </c>
      <c r="B448" s="1">
        <v>44985</v>
      </c>
      <c r="C448" t="s">
        <v>31</v>
      </c>
      <c r="D448" t="s">
        <v>32</v>
      </c>
      <c r="E448" t="s">
        <v>33</v>
      </c>
      <c r="F448" t="s">
        <v>34</v>
      </c>
      <c r="G448">
        <v>2748.53</v>
      </c>
      <c r="H448">
        <v>100</v>
      </c>
      <c r="I448">
        <v>934918815</v>
      </c>
      <c r="J448">
        <v>340152</v>
      </c>
      <c r="K448">
        <v>725147</v>
      </c>
      <c r="L448" t="s">
        <v>254</v>
      </c>
      <c r="M448">
        <v>7251470</v>
      </c>
      <c r="N448" t="s">
        <v>255</v>
      </c>
      <c r="P448" t="s">
        <v>256</v>
      </c>
      <c r="Q448" t="s">
        <v>53</v>
      </c>
      <c r="R448" t="s">
        <v>34</v>
      </c>
      <c r="S448" t="s">
        <v>769</v>
      </c>
      <c r="T448">
        <v>60101035</v>
      </c>
      <c r="W448">
        <v>1</v>
      </c>
      <c r="X448">
        <v>1795279</v>
      </c>
      <c r="Y448">
        <v>4.75</v>
      </c>
      <c r="Z448">
        <v>1</v>
      </c>
      <c r="AA448">
        <v>8527575</v>
      </c>
      <c r="AB448">
        <v>8527575</v>
      </c>
      <c r="AC448">
        <f t="shared" si="19"/>
        <v>9.1211930524684112E-3</v>
      </c>
      <c r="AD448" s="2">
        <v>0.91212000000000004</v>
      </c>
      <c r="AE448" s="2">
        <v>25257401.620000001</v>
      </c>
      <c r="AF448" s="3">
        <f t="shared" si="20"/>
        <v>63143504.050000004</v>
      </c>
      <c r="AG448" s="3" t="str">
        <f t="shared" si="21"/>
        <v>PASS</v>
      </c>
    </row>
    <row r="449" spans="1:34" hidden="1" x14ac:dyDescent="0.3">
      <c r="A449" s="1">
        <v>45005</v>
      </c>
      <c r="B449" s="1">
        <v>44985</v>
      </c>
      <c r="C449" t="s">
        <v>31</v>
      </c>
      <c r="D449" t="s">
        <v>32</v>
      </c>
      <c r="E449" t="s">
        <v>33</v>
      </c>
      <c r="F449" t="s">
        <v>34</v>
      </c>
      <c r="G449">
        <v>2748.53</v>
      </c>
      <c r="H449">
        <v>100</v>
      </c>
      <c r="I449">
        <v>934918815</v>
      </c>
      <c r="J449">
        <v>340152</v>
      </c>
      <c r="K449">
        <v>774563</v>
      </c>
      <c r="L449" t="s">
        <v>263</v>
      </c>
      <c r="M449">
        <v>7745638</v>
      </c>
      <c r="N449" t="s">
        <v>851</v>
      </c>
      <c r="P449" t="s">
        <v>265</v>
      </c>
      <c r="Q449" t="s">
        <v>65</v>
      </c>
      <c r="R449" t="s">
        <v>34</v>
      </c>
      <c r="S449" t="s">
        <v>733</v>
      </c>
      <c r="T449">
        <v>35102030</v>
      </c>
      <c r="W449">
        <v>1</v>
      </c>
      <c r="X449">
        <v>150572</v>
      </c>
      <c r="Y449">
        <v>56.05</v>
      </c>
      <c r="Z449">
        <v>1</v>
      </c>
      <c r="AA449">
        <v>8439561</v>
      </c>
      <c r="AB449">
        <v>8439561</v>
      </c>
      <c r="AC449">
        <f t="shared" si="19"/>
        <v>9.027052258008093E-3</v>
      </c>
      <c r="AD449" s="2">
        <v>0.90271000000000001</v>
      </c>
      <c r="AE449" s="2">
        <v>6707444.3439999996</v>
      </c>
      <c r="AF449" s="3">
        <f t="shared" si="20"/>
        <v>16768610.859999999</v>
      </c>
      <c r="AG449" s="3" t="str">
        <f t="shared" si="21"/>
        <v>PASS</v>
      </c>
    </row>
    <row r="450" spans="1:34" hidden="1" x14ac:dyDescent="0.3">
      <c r="A450" s="1">
        <v>45005</v>
      </c>
      <c r="B450" s="1">
        <v>44985</v>
      </c>
      <c r="C450" t="s">
        <v>31</v>
      </c>
      <c r="D450" t="s">
        <v>32</v>
      </c>
      <c r="E450" t="s">
        <v>33</v>
      </c>
      <c r="F450" t="s">
        <v>34</v>
      </c>
      <c r="G450">
        <v>2748.53</v>
      </c>
      <c r="H450">
        <v>100</v>
      </c>
      <c r="I450">
        <v>934918815</v>
      </c>
      <c r="J450">
        <v>340152</v>
      </c>
      <c r="K450" t="s">
        <v>291</v>
      </c>
      <c r="L450" t="s">
        <v>292</v>
      </c>
      <c r="M450">
        <v>2076281</v>
      </c>
      <c r="N450" t="s">
        <v>293</v>
      </c>
      <c r="P450" t="s">
        <v>294</v>
      </c>
      <c r="Q450" t="s">
        <v>221</v>
      </c>
      <c r="R450" t="s">
        <v>222</v>
      </c>
      <c r="S450" t="s">
        <v>223</v>
      </c>
      <c r="T450">
        <v>30101010</v>
      </c>
      <c r="W450">
        <v>1</v>
      </c>
      <c r="X450">
        <v>187781</v>
      </c>
      <c r="Y450">
        <v>65.760000000000005</v>
      </c>
      <c r="Z450">
        <v>0.68150069999999996</v>
      </c>
      <c r="AA450">
        <v>12348479</v>
      </c>
      <c r="AB450">
        <v>8415497</v>
      </c>
      <c r="AC450">
        <f t="shared" si="19"/>
        <v>9.0013131247123311E-3</v>
      </c>
      <c r="AD450" s="2">
        <v>0.90012999999999999</v>
      </c>
      <c r="AE450" s="2">
        <v>229487923.30000001</v>
      </c>
      <c r="AF450" s="3">
        <f t="shared" si="20"/>
        <v>573719808.25</v>
      </c>
      <c r="AG450" s="3" t="str">
        <f t="shared" si="21"/>
        <v>PASS</v>
      </c>
    </row>
    <row r="451" spans="1:34" hidden="1" x14ac:dyDescent="0.3">
      <c r="A451" s="1">
        <v>45005</v>
      </c>
      <c r="B451" s="1">
        <v>44985</v>
      </c>
      <c r="C451" t="s">
        <v>31</v>
      </c>
      <c r="D451" t="s">
        <v>32</v>
      </c>
      <c r="E451" t="s">
        <v>33</v>
      </c>
      <c r="F451" t="s">
        <v>34</v>
      </c>
      <c r="G451">
        <v>2748.53</v>
      </c>
      <c r="H451">
        <v>100</v>
      </c>
      <c r="I451">
        <v>934918815</v>
      </c>
      <c r="J451">
        <v>340152</v>
      </c>
      <c r="K451">
        <v>400169</v>
      </c>
      <c r="L451" t="s">
        <v>576</v>
      </c>
      <c r="M451" t="s">
        <v>577</v>
      </c>
      <c r="N451" t="s">
        <v>852</v>
      </c>
      <c r="P451" t="s">
        <v>579</v>
      </c>
      <c r="Q451" t="s">
        <v>142</v>
      </c>
      <c r="R451" t="s">
        <v>34</v>
      </c>
      <c r="S451" t="s">
        <v>768</v>
      </c>
      <c r="T451">
        <v>30301010</v>
      </c>
      <c r="W451">
        <v>1</v>
      </c>
      <c r="X451">
        <v>215518</v>
      </c>
      <c r="Y451">
        <v>38.97</v>
      </c>
      <c r="Z451">
        <v>1</v>
      </c>
      <c r="AA451">
        <v>8398736</v>
      </c>
      <c r="AB451">
        <v>8398736</v>
      </c>
      <c r="AC451">
        <f t="shared" ref="AC451:AC514" si="23">AB451/I451</f>
        <v>8.98338536485652E-3</v>
      </c>
      <c r="AD451" s="2">
        <v>0.89834000000000003</v>
      </c>
      <c r="AE451" s="2">
        <v>21675344.879999999</v>
      </c>
      <c r="AF451" s="3">
        <f t="shared" ref="AF451:AF514" si="24">2.5*AE451</f>
        <v>54188362.199999996</v>
      </c>
      <c r="AG451" s="3" t="str">
        <f t="shared" ref="AG451:AG514" si="25">IF(AD451*0.01*1000000000&lt;AF451,"PASS","NO")</f>
        <v>PASS</v>
      </c>
    </row>
    <row r="452" spans="1:34" hidden="1" x14ac:dyDescent="0.3">
      <c r="A452" s="1">
        <v>45005</v>
      </c>
      <c r="B452" s="1">
        <v>44985</v>
      </c>
      <c r="C452" t="s">
        <v>31</v>
      </c>
      <c r="D452" t="s">
        <v>32</v>
      </c>
      <c r="E452" t="s">
        <v>33</v>
      </c>
      <c r="F452" t="s">
        <v>34</v>
      </c>
      <c r="G452">
        <v>2748.53</v>
      </c>
      <c r="H452">
        <v>100</v>
      </c>
      <c r="I452">
        <v>934918815</v>
      </c>
      <c r="J452">
        <v>340152</v>
      </c>
      <c r="K452">
        <v>664256</v>
      </c>
      <c r="L452" t="s">
        <v>756</v>
      </c>
      <c r="M452">
        <v>6642569</v>
      </c>
      <c r="N452" t="s">
        <v>757</v>
      </c>
      <c r="P452" t="s">
        <v>758</v>
      </c>
      <c r="Q452" t="s">
        <v>205</v>
      </c>
      <c r="R452" t="s">
        <v>206</v>
      </c>
      <c r="S452" t="s">
        <v>720</v>
      </c>
      <c r="T452">
        <v>55102010</v>
      </c>
      <c r="W452">
        <v>1</v>
      </c>
      <c r="X452">
        <v>393177</v>
      </c>
      <c r="Y452">
        <v>2956.5</v>
      </c>
      <c r="Z452">
        <v>7.0863000000000002E-3</v>
      </c>
      <c r="AA452">
        <v>1162427801</v>
      </c>
      <c r="AB452">
        <v>8237312</v>
      </c>
      <c r="AC452">
        <f t="shared" si="23"/>
        <v>8.8107243835926011E-3</v>
      </c>
      <c r="AD452" s="2">
        <v>0.88107000000000002</v>
      </c>
      <c r="AE452" s="2">
        <v>235969361.90000001</v>
      </c>
      <c r="AF452" s="3">
        <f t="shared" si="24"/>
        <v>589923404.75</v>
      </c>
      <c r="AG452" s="3" t="str">
        <f t="shared" si="25"/>
        <v>PASS</v>
      </c>
    </row>
    <row r="453" spans="1:34" hidden="1" x14ac:dyDescent="0.3">
      <c r="A453" s="1">
        <v>45005</v>
      </c>
      <c r="B453" s="1">
        <v>44985</v>
      </c>
      <c r="C453" t="s">
        <v>31</v>
      </c>
      <c r="D453" t="s">
        <v>32</v>
      </c>
      <c r="E453" t="s">
        <v>33</v>
      </c>
      <c r="F453" t="s">
        <v>34</v>
      </c>
      <c r="G453">
        <v>2748.53</v>
      </c>
      <c r="H453">
        <v>100</v>
      </c>
      <c r="I453">
        <v>934918815</v>
      </c>
      <c r="J453">
        <v>340152</v>
      </c>
      <c r="K453">
        <v>691678</v>
      </c>
      <c r="L453" t="s">
        <v>240</v>
      </c>
      <c r="M453">
        <v>6916781</v>
      </c>
      <c r="N453" t="s">
        <v>241</v>
      </c>
      <c r="P453" t="s">
        <v>242</v>
      </c>
      <c r="Q453" t="s">
        <v>75</v>
      </c>
      <c r="R453" t="s">
        <v>76</v>
      </c>
      <c r="S453" t="s">
        <v>77</v>
      </c>
      <c r="T453">
        <v>30101010</v>
      </c>
      <c r="W453">
        <v>1</v>
      </c>
      <c r="X453">
        <v>416954</v>
      </c>
      <c r="Y453">
        <v>28.21</v>
      </c>
      <c r="Z453">
        <v>0.69669429999999999</v>
      </c>
      <c r="AA453">
        <v>11762272</v>
      </c>
      <c r="AB453">
        <v>8194708</v>
      </c>
      <c r="AC453">
        <f t="shared" si="23"/>
        <v>8.7651546514228625E-3</v>
      </c>
      <c r="AD453" s="2">
        <v>0.87651999999999997</v>
      </c>
      <c r="AE453" s="2">
        <v>75791631.159999996</v>
      </c>
      <c r="AF453" s="3">
        <f t="shared" si="24"/>
        <v>189479077.89999998</v>
      </c>
      <c r="AG453" s="3" t="str">
        <f t="shared" si="25"/>
        <v>PASS</v>
      </c>
    </row>
    <row r="454" spans="1:34" x14ac:dyDescent="0.3">
      <c r="A454" s="1">
        <v>45005</v>
      </c>
      <c r="B454" s="1">
        <v>44985</v>
      </c>
      <c r="C454" t="s">
        <v>31</v>
      </c>
      <c r="D454" t="s">
        <v>32</v>
      </c>
      <c r="E454" t="s">
        <v>33</v>
      </c>
      <c r="F454" t="s">
        <v>34</v>
      </c>
      <c r="G454">
        <v>2748.53</v>
      </c>
      <c r="H454">
        <v>100</v>
      </c>
      <c r="I454">
        <v>934918815</v>
      </c>
      <c r="J454">
        <v>340152</v>
      </c>
      <c r="K454">
        <v>615252</v>
      </c>
      <c r="L454" t="s">
        <v>119</v>
      </c>
      <c r="M454">
        <v>6152529</v>
      </c>
      <c r="N454" t="s">
        <v>120</v>
      </c>
      <c r="P454" t="s">
        <v>121</v>
      </c>
      <c r="Q454" t="s">
        <v>122</v>
      </c>
      <c r="R454" t="s">
        <v>123</v>
      </c>
      <c r="S454" t="s">
        <v>771</v>
      </c>
      <c r="T454">
        <v>65101010</v>
      </c>
      <c r="W454">
        <v>1</v>
      </c>
      <c r="X454">
        <v>1839188</v>
      </c>
      <c r="Y454">
        <v>7.58</v>
      </c>
      <c r="Z454">
        <v>0.58242839999999996</v>
      </c>
      <c r="AA454">
        <v>13941045</v>
      </c>
      <c r="AB454">
        <v>8119661</v>
      </c>
      <c r="AC454">
        <f t="shared" si="23"/>
        <v>8.6848835104468402E-3</v>
      </c>
      <c r="AD454" s="2">
        <v>0.86848999999999998</v>
      </c>
      <c r="AE454" s="2">
        <v>3334381.7579999999</v>
      </c>
      <c r="AF454" s="3">
        <f t="shared" si="24"/>
        <v>8335954.3949999996</v>
      </c>
      <c r="AG454" s="3" t="str">
        <f t="shared" si="25"/>
        <v>NO</v>
      </c>
      <c r="AH454">
        <f>AD454*0.01*1000000000/AF454-1</f>
        <v>4.1860306386669155E-2</v>
      </c>
    </row>
    <row r="455" spans="1:34" hidden="1" x14ac:dyDescent="0.3">
      <c r="A455" s="1">
        <v>45005</v>
      </c>
      <c r="B455" s="1">
        <v>44985</v>
      </c>
      <c r="C455" t="s">
        <v>31</v>
      </c>
      <c r="D455" t="s">
        <v>32</v>
      </c>
      <c r="E455" t="s">
        <v>33</v>
      </c>
      <c r="F455" t="s">
        <v>34</v>
      </c>
      <c r="G455">
        <v>2748.53</v>
      </c>
      <c r="H455">
        <v>100</v>
      </c>
      <c r="I455">
        <v>934918815</v>
      </c>
      <c r="J455">
        <v>340152</v>
      </c>
      <c r="K455">
        <v>626551</v>
      </c>
      <c r="L455" t="s">
        <v>148</v>
      </c>
      <c r="M455">
        <v>6175203</v>
      </c>
      <c r="N455" t="s">
        <v>149</v>
      </c>
      <c r="P455" t="s">
        <v>150</v>
      </c>
      <c r="Q455" t="s">
        <v>75</v>
      </c>
      <c r="R455" t="s">
        <v>76</v>
      </c>
      <c r="S455" t="s">
        <v>77</v>
      </c>
      <c r="T455">
        <v>30101010</v>
      </c>
      <c r="W455">
        <v>1</v>
      </c>
      <c r="X455">
        <v>355028</v>
      </c>
      <c r="Y455">
        <v>32.22</v>
      </c>
      <c r="Z455">
        <v>0.69669429999999999</v>
      </c>
      <c r="AA455">
        <v>11439002</v>
      </c>
      <c r="AB455">
        <v>7969488</v>
      </c>
      <c r="AC455">
        <f t="shared" si="23"/>
        <v>8.5242567291792075E-3</v>
      </c>
      <c r="AD455" s="2">
        <v>0.85243000000000002</v>
      </c>
      <c r="AE455" s="2">
        <v>91463409.969999999</v>
      </c>
      <c r="AF455" s="3">
        <f t="shared" si="24"/>
        <v>228658524.92500001</v>
      </c>
      <c r="AG455" s="3" t="str">
        <f t="shared" si="25"/>
        <v>PASS</v>
      </c>
    </row>
    <row r="456" spans="1:34" hidden="1" x14ac:dyDescent="0.3">
      <c r="A456" s="1">
        <v>45005</v>
      </c>
      <c r="B456" s="1">
        <v>44985</v>
      </c>
      <c r="C456" t="s">
        <v>31</v>
      </c>
      <c r="D456" t="s">
        <v>32</v>
      </c>
      <c r="E456" t="s">
        <v>33</v>
      </c>
      <c r="F456" t="s">
        <v>34</v>
      </c>
      <c r="G456">
        <v>2748.53</v>
      </c>
      <c r="H456">
        <v>100</v>
      </c>
      <c r="I456">
        <v>934918815</v>
      </c>
      <c r="J456">
        <v>340152</v>
      </c>
      <c r="K456">
        <v>442048</v>
      </c>
      <c r="L456" t="s">
        <v>588</v>
      </c>
      <c r="M456">
        <v>7110753</v>
      </c>
      <c r="N456" t="s">
        <v>763</v>
      </c>
      <c r="P456" t="s">
        <v>764</v>
      </c>
      <c r="Q456" t="s">
        <v>85</v>
      </c>
      <c r="R456" t="s">
        <v>86</v>
      </c>
      <c r="S456" t="s">
        <v>87</v>
      </c>
      <c r="T456">
        <v>50101030</v>
      </c>
      <c r="W456">
        <v>1</v>
      </c>
      <c r="X456">
        <v>137160</v>
      </c>
      <c r="Y456">
        <v>56.92</v>
      </c>
      <c r="Z456">
        <v>1.0062894</v>
      </c>
      <c r="AA456">
        <v>7807147</v>
      </c>
      <c r="AB456">
        <v>7856249</v>
      </c>
      <c r="AC456">
        <f t="shared" si="23"/>
        <v>8.4031349823674266E-3</v>
      </c>
      <c r="AD456" s="2">
        <v>0.84031</v>
      </c>
      <c r="AE456" s="2">
        <v>79852358.010000005</v>
      </c>
      <c r="AF456" s="3">
        <f t="shared" si="24"/>
        <v>199630895.02500001</v>
      </c>
      <c r="AG456" s="3" t="str">
        <f t="shared" si="25"/>
        <v>PASS</v>
      </c>
    </row>
    <row r="457" spans="1:34" hidden="1" x14ac:dyDescent="0.3">
      <c r="A457" s="1">
        <v>45005</v>
      </c>
      <c r="B457" s="1">
        <v>44985</v>
      </c>
      <c r="C457" t="s">
        <v>31</v>
      </c>
      <c r="D457" t="s">
        <v>32</v>
      </c>
      <c r="E457" t="s">
        <v>33</v>
      </c>
      <c r="F457" t="s">
        <v>34</v>
      </c>
      <c r="G457">
        <v>2748.53</v>
      </c>
      <c r="H457">
        <v>100</v>
      </c>
      <c r="I457">
        <v>934918815</v>
      </c>
      <c r="J457">
        <v>340152</v>
      </c>
      <c r="K457" t="s">
        <v>580</v>
      </c>
      <c r="L457" t="s">
        <v>581</v>
      </c>
      <c r="M457" t="s">
        <v>582</v>
      </c>
      <c r="N457" t="s">
        <v>583</v>
      </c>
      <c r="P457" t="s">
        <v>584</v>
      </c>
      <c r="Q457" t="s">
        <v>53</v>
      </c>
      <c r="R457" t="s">
        <v>34</v>
      </c>
      <c r="S457" t="s">
        <v>769</v>
      </c>
      <c r="T457">
        <v>30301010</v>
      </c>
      <c r="W457">
        <v>1</v>
      </c>
      <c r="X457">
        <v>833533</v>
      </c>
      <c r="Y457">
        <v>9.1059999999999999</v>
      </c>
      <c r="Z457">
        <v>1</v>
      </c>
      <c r="AA457">
        <v>7590151</v>
      </c>
      <c r="AB457">
        <v>7590151</v>
      </c>
      <c r="AC457">
        <f t="shared" si="23"/>
        <v>8.1185134775579419E-3</v>
      </c>
      <c r="AD457" s="2">
        <v>0.81184999999999996</v>
      </c>
      <c r="AE457" s="2">
        <v>18394697.399999999</v>
      </c>
      <c r="AF457" s="3">
        <f t="shared" si="24"/>
        <v>45986743.5</v>
      </c>
      <c r="AG457" s="3" t="str">
        <f t="shared" si="25"/>
        <v>PASS</v>
      </c>
    </row>
    <row r="458" spans="1:34" hidden="1" x14ac:dyDescent="0.3">
      <c r="A458" s="1">
        <v>45005</v>
      </c>
      <c r="B458" s="1">
        <v>44985</v>
      </c>
      <c r="C458" t="s">
        <v>31</v>
      </c>
      <c r="D458" t="s">
        <v>32</v>
      </c>
      <c r="E458" t="s">
        <v>33</v>
      </c>
      <c r="F458" t="s">
        <v>34</v>
      </c>
      <c r="G458">
        <v>2748.53</v>
      </c>
      <c r="H458">
        <v>100</v>
      </c>
      <c r="I458">
        <v>934918815</v>
      </c>
      <c r="J458">
        <v>340152</v>
      </c>
      <c r="K458" t="s">
        <v>642</v>
      </c>
      <c r="L458" t="s">
        <v>643</v>
      </c>
      <c r="M458" t="s">
        <v>644</v>
      </c>
      <c r="N458" t="s">
        <v>645</v>
      </c>
      <c r="P458" t="s">
        <v>646</v>
      </c>
      <c r="Q458" t="s">
        <v>108</v>
      </c>
      <c r="R458" t="s">
        <v>34</v>
      </c>
      <c r="S458" t="s">
        <v>754</v>
      </c>
      <c r="T458">
        <v>55201020</v>
      </c>
      <c r="W458">
        <v>1</v>
      </c>
      <c r="X458">
        <v>400107</v>
      </c>
      <c r="Y458">
        <v>18.844999999999999</v>
      </c>
      <c r="Z458">
        <v>1</v>
      </c>
      <c r="AA458">
        <v>7540016</v>
      </c>
      <c r="AB458">
        <v>7540016</v>
      </c>
      <c r="AC458">
        <f t="shared" si="23"/>
        <v>8.0648885005057906E-3</v>
      </c>
      <c r="AD458" s="2">
        <v>0.80649000000000004</v>
      </c>
      <c r="AE458" s="2">
        <v>15034035.140000001</v>
      </c>
      <c r="AF458" s="3">
        <f t="shared" si="24"/>
        <v>37585087.850000001</v>
      </c>
      <c r="AG458" s="3" t="str">
        <f t="shared" si="25"/>
        <v>PASS</v>
      </c>
    </row>
    <row r="459" spans="1:34" hidden="1" x14ac:dyDescent="0.3">
      <c r="A459" s="1">
        <v>45005</v>
      </c>
      <c r="B459" s="1">
        <v>44985</v>
      </c>
      <c r="C459" t="s">
        <v>31</v>
      </c>
      <c r="D459" t="s">
        <v>32</v>
      </c>
      <c r="E459" t="s">
        <v>33</v>
      </c>
      <c r="F459" t="s">
        <v>34</v>
      </c>
      <c r="G459">
        <v>2748.53</v>
      </c>
      <c r="H459">
        <v>100</v>
      </c>
      <c r="I459">
        <v>934918815</v>
      </c>
      <c r="J459">
        <v>340152</v>
      </c>
      <c r="K459">
        <v>681075</v>
      </c>
      <c r="L459" t="s">
        <v>71</v>
      </c>
      <c r="M459" t="s">
        <v>786</v>
      </c>
      <c r="N459" t="s">
        <v>73</v>
      </c>
      <c r="P459" t="s">
        <v>74</v>
      </c>
      <c r="Q459" t="s">
        <v>75</v>
      </c>
      <c r="R459" t="s">
        <v>76</v>
      </c>
      <c r="S459" t="s">
        <v>77</v>
      </c>
      <c r="T459">
        <v>15102015</v>
      </c>
      <c r="W459">
        <v>1</v>
      </c>
      <c r="X459">
        <v>4494832</v>
      </c>
      <c r="Y459">
        <v>2.4</v>
      </c>
      <c r="Z459">
        <v>0.69669429999999999</v>
      </c>
      <c r="AA459">
        <v>10787597</v>
      </c>
      <c r="AB459">
        <v>7515657</v>
      </c>
      <c r="AC459">
        <f t="shared" si="23"/>
        <v>8.0388338317910531E-3</v>
      </c>
      <c r="AD459" s="2">
        <v>0.80388000000000004</v>
      </c>
      <c r="AE459" s="2">
        <v>43034911.210000001</v>
      </c>
      <c r="AF459" s="3">
        <f t="shared" si="24"/>
        <v>107587278.02500001</v>
      </c>
      <c r="AG459" s="3" t="str">
        <f t="shared" si="25"/>
        <v>PASS</v>
      </c>
    </row>
    <row r="460" spans="1:34" hidden="1" x14ac:dyDescent="0.3">
      <c r="A460" s="1">
        <v>45005</v>
      </c>
      <c r="B460" s="1">
        <v>44985</v>
      </c>
      <c r="C460" t="s">
        <v>31</v>
      </c>
      <c r="D460" t="s">
        <v>32</v>
      </c>
      <c r="E460" t="s">
        <v>33</v>
      </c>
      <c r="F460" t="s">
        <v>34</v>
      </c>
      <c r="G460">
        <v>2748.53</v>
      </c>
      <c r="H460">
        <v>100</v>
      </c>
      <c r="I460">
        <v>934918815</v>
      </c>
      <c r="J460">
        <v>340152</v>
      </c>
      <c r="K460" t="s">
        <v>853</v>
      </c>
      <c r="L460" t="s">
        <v>854</v>
      </c>
      <c r="M460" t="s">
        <v>855</v>
      </c>
      <c r="N460" t="s">
        <v>856</v>
      </c>
      <c r="P460" t="s">
        <v>857</v>
      </c>
      <c r="Q460" t="s">
        <v>155</v>
      </c>
      <c r="R460" t="s">
        <v>156</v>
      </c>
      <c r="S460" t="s">
        <v>253</v>
      </c>
      <c r="T460">
        <v>60101010</v>
      </c>
      <c r="W460">
        <v>1</v>
      </c>
      <c r="X460">
        <v>63894</v>
      </c>
      <c r="Y460">
        <v>125.61</v>
      </c>
      <c r="Z460">
        <v>0.93270529999999996</v>
      </c>
      <c r="AA460">
        <v>8025725</v>
      </c>
      <c r="AB460">
        <v>7485637</v>
      </c>
      <c r="AC460">
        <f t="shared" si="23"/>
        <v>8.0067240918667362E-3</v>
      </c>
      <c r="AD460" s="2">
        <v>0.80066999999999999</v>
      </c>
      <c r="AE460" s="2">
        <v>328091724.80000001</v>
      </c>
      <c r="AF460" s="3">
        <f t="shared" si="24"/>
        <v>820229312</v>
      </c>
      <c r="AG460" s="3" t="str">
        <f t="shared" si="25"/>
        <v>PASS</v>
      </c>
    </row>
    <row r="461" spans="1:34" hidden="1" x14ac:dyDescent="0.3">
      <c r="A461" s="1">
        <v>45005</v>
      </c>
      <c r="B461" s="1">
        <v>44985</v>
      </c>
      <c r="C461" t="s">
        <v>31</v>
      </c>
      <c r="D461" t="s">
        <v>32</v>
      </c>
      <c r="E461" t="s">
        <v>33</v>
      </c>
      <c r="F461" t="s">
        <v>34</v>
      </c>
      <c r="G461">
        <v>2748.53</v>
      </c>
      <c r="H461">
        <v>100</v>
      </c>
      <c r="I461">
        <v>934918815</v>
      </c>
      <c r="J461">
        <v>340152</v>
      </c>
      <c r="K461" t="s">
        <v>95</v>
      </c>
      <c r="L461" t="s">
        <v>96</v>
      </c>
      <c r="M461" t="s">
        <v>97</v>
      </c>
      <c r="N461" t="s">
        <v>98</v>
      </c>
      <c r="P461" t="s">
        <v>99</v>
      </c>
      <c r="Q461" t="s">
        <v>58</v>
      </c>
      <c r="R461" t="s">
        <v>59</v>
      </c>
      <c r="S461" t="s">
        <v>721</v>
      </c>
      <c r="T461">
        <v>50203020</v>
      </c>
      <c r="W461">
        <v>1</v>
      </c>
      <c r="X461">
        <v>4646190</v>
      </c>
      <c r="Y461">
        <v>13.54</v>
      </c>
      <c r="Z461">
        <v>0.1189273</v>
      </c>
      <c r="AA461">
        <v>62909413</v>
      </c>
      <c r="AB461">
        <v>7481646</v>
      </c>
      <c r="AC461">
        <f t="shared" si="23"/>
        <v>8.0024552720120417E-3</v>
      </c>
      <c r="AD461" s="2">
        <v>0.80025000000000002</v>
      </c>
      <c r="AE461" s="2">
        <v>16053402.939999999</v>
      </c>
      <c r="AF461" s="3">
        <f t="shared" si="24"/>
        <v>40133507.350000001</v>
      </c>
      <c r="AG461" s="3" t="str">
        <f t="shared" si="25"/>
        <v>PASS</v>
      </c>
    </row>
    <row r="462" spans="1:34" hidden="1" x14ac:dyDescent="0.3">
      <c r="A462" s="1">
        <v>45005</v>
      </c>
      <c r="B462" s="1">
        <v>44985</v>
      </c>
      <c r="C462" t="s">
        <v>31</v>
      </c>
      <c r="D462" t="s">
        <v>32</v>
      </c>
      <c r="E462" t="s">
        <v>33</v>
      </c>
      <c r="F462" t="s">
        <v>34</v>
      </c>
      <c r="G462">
        <v>2748.53</v>
      </c>
      <c r="H462">
        <v>100</v>
      </c>
      <c r="I462">
        <v>934918815</v>
      </c>
      <c r="J462">
        <v>340152</v>
      </c>
      <c r="K462">
        <v>217052</v>
      </c>
      <c r="L462" t="s">
        <v>266</v>
      </c>
      <c r="M462">
        <v>2170525</v>
      </c>
      <c r="N462" t="s">
        <v>267</v>
      </c>
      <c r="P462" t="s">
        <v>268</v>
      </c>
      <c r="Q462" t="s">
        <v>221</v>
      </c>
      <c r="R462" t="s">
        <v>222</v>
      </c>
      <c r="S462" t="s">
        <v>223</v>
      </c>
      <c r="T462">
        <v>30101010</v>
      </c>
      <c r="W462">
        <v>1</v>
      </c>
      <c r="X462">
        <v>191627</v>
      </c>
      <c r="Y462">
        <v>56.78</v>
      </c>
      <c r="Z462">
        <v>0.68150069999999996</v>
      </c>
      <c r="AA462">
        <v>10880581</v>
      </c>
      <c r="AB462">
        <v>7415124</v>
      </c>
      <c r="AC462">
        <f t="shared" si="23"/>
        <v>7.9313025698386445E-3</v>
      </c>
      <c r="AD462" s="2">
        <v>0.79313</v>
      </c>
      <c r="AE462" s="2">
        <v>158452072.5</v>
      </c>
      <c r="AF462" s="3">
        <f t="shared" si="24"/>
        <v>396130181.25</v>
      </c>
      <c r="AG462" s="3" t="str">
        <f t="shared" si="25"/>
        <v>PASS</v>
      </c>
    </row>
    <row r="463" spans="1:34" hidden="1" x14ac:dyDescent="0.3">
      <c r="A463" s="1">
        <v>45005</v>
      </c>
      <c r="B463" s="1">
        <v>44985</v>
      </c>
      <c r="C463" t="s">
        <v>31</v>
      </c>
      <c r="D463" t="s">
        <v>32</v>
      </c>
      <c r="E463" t="s">
        <v>33</v>
      </c>
      <c r="F463" t="s">
        <v>34</v>
      </c>
      <c r="G463">
        <v>2748.53</v>
      </c>
      <c r="H463">
        <v>100</v>
      </c>
      <c r="I463">
        <v>934918815</v>
      </c>
      <c r="J463">
        <v>340152</v>
      </c>
      <c r="K463">
        <v>641440</v>
      </c>
      <c r="L463" t="s">
        <v>550</v>
      </c>
      <c r="M463">
        <v>6414401</v>
      </c>
      <c r="N463" t="s">
        <v>551</v>
      </c>
      <c r="P463" t="s">
        <v>552</v>
      </c>
      <c r="Q463" t="s">
        <v>205</v>
      </c>
      <c r="R463" t="s">
        <v>206</v>
      </c>
      <c r="S463" t="s">
        <v>720</v>
      </c>
      <c r="T463">
        <v>50101010</v>
      </c>
      <c r="W463">
        <v>1</v>
      </c>
      <c r="X463">
        <v>687460</v>
      </c>
      <c r="Y463">
        <v>1509</v>
      </c>
      <c r="Z463">
        <v>7.0863000000000002E-3</v>
      </c>
      <c r="AA463">
        <v>1037377140</v>
      </c>
      <c r="AB463">
        <v>7351166</v>
      </c>
      <c r="AC463">
        <f t="shared" si="23"/>
        <v>7.8628923517813677E-3</v>
      </c>
      <c r="AD463" s="2">
        <v>0.78629000000000004</v>
      </c>
      <c r="AE463" s="2">
        <v>8238861.3509999998</v>
      </c>
      <c r="AF463" s="3">
        <f t="shared" si="24"/>
        <v>20597153.377499998</v>
      </c>
      <c r="AG463" s="3" t="str">
        <f t="shared" si="25"/>
        <v>PASS</v>
      </c>
    </row>
    <row r="464" spans="1:34" hidden="1" x14ac:dyDescent="0.3">
      <c r="A464" s="1">
        <v>45005</v>
      </c>
      <c r="B464" s="1">
        <v>44985</v>
      </c>
      <c r="C464" t="s">
        <v>31</v>
      </c>
      <c r="D464" t="s">
        <v>32</v>
      </c>
      <c r="E464" t="s">
        <v>33</v>
      </c>
      <c r="F464" t="s">
        <v>34</v>
      </c>
      <c r="G464">
        <v>2748.53</v>
      </c>
      <c r="H464">
        <v>100</v>
      </c>
      <c r="I464">
        <v>934918815</v>
      </c>
      <c r="J464">
        <v>340152</v>
      </c>
      <c r="K464" t="s">
        <v>858</v>
      </c>
      <c r="L464" t="s">
        <v>859</v>
      </c>
      <c r="M464">
        <v>2595708</v>
      </c>
      <c r="N464" t="s">
        <v>860</v>
      </c>
      <c r="P464" t="s">
        <v>861</v>
      </c>
      <c r="Q464" t="s">
        <v>155</v>
      </c>
      <c r="R464" t="s">
        <v>156</v>
      </c>
      <c r="S464" t="s">
        <v>770</v>
      </c>
      <c r="T464">
        <v>50203000</v>
      </c>
      <c r="W464">
        <v>1</v>
      </c>
      <c r="X464">
        <v>74038</v>
      </c>
      <c r="Y464">
        <v>104.31</v>
      </c>
      <c r="Z464">
        <v>0.93270529999999996</v>
      </c>
      <c r="AA464">
        <v>7722904</v>
      </c>
      <c r="AB464">
        <v>7203193</v>
      </c>
      <c r="AC464">
        <f t="shared" si="23"/>
        <v>7.7046187160111869E-3</v>
      </c>
      <c r="AD464" s="2">
        <v>0.77046000000000003</v>
      </c>
      <c r="AE464" s="2">
        <v>358819381.89999998</v>
      </c>
      <c r="AF464" s="3">
        <f t="shared" si="24"/>
        <v>897048454.75</v>
      </c>
      <c r="AG464" s="3" t="str">
        <f t="shared" si="25"/>
        <v>PASS</v>
      </c>
    </row>
    <row r="465" spans="1:33" hidden="1" x14ac:dyDescent="0.3">
      <c r="A465" s="1">
        <v>45005</v>
      </c>
      <c r="B465" s="1">
        <v>44985</v>
      </c>
      <c r="C465" t="s">
        <v>31</v>
      </c>
      <c r="D465" t="s">
        <v>32</v>
      </c>
      <c r="E465" t="s">
        <v>33</v>
      </c>
      <c r="F465" t="s">
        <v>34</v>
      </c>
      <c r="G465">
        <v>2748.53</v>
      </c>
      <c r="H465">
        <v>100</v>
      </c>
      <c r="I465">
        <v>934918815</v>
      </c>
      <c r="J465">
        <v>340152</v>
      </c>
      <c r="K465" t="s">
        <v>217</v>
      </c>
      <c r="L465" t="s">
        <v>218</v>
      </c>
      <c r="M465">
        <v>2697701</v>
      </c>
      <c r="N465" t="s">
        <v>219</v>
      </c>
      <c r="P465" t="s">
        <v>220</v>
      </c>
      <c r="Q465" t="s">
        <v>221</v>
      </c>
      <c r="R465" t="s">
        <v>222</v>
      </c>
      <c r="S465" t="s">
        <v>223</v>
      </c>
      <c r="T465">
        <v>30301010</v>
      </c>
      <c r="W465">
        <v>1</v>
      </c>
      <c r="X465">
        <v>304038</v>
      </c>
      <c r="Y465">
        <v>34.43</v>
      </c>
      <c r="Z465">
        <v>0.68150069999999996</v>
      </c>
      <c r="AA465">
        <v>10468028</v>
      </c>
      <c r="AB465">
        <v>7133969</v>
      </c>
      <c r="AC465">
        <f t="shared" si="23"/>
        <v>7.6305759233222838E-3</v>
      </c>
      <c r="AD465" s="2">
        <v>0.76305999999999996</v>
      </c>
      <c r="AE465" s="2">
        <v>57538563.82</v>
      </c>
      <c r="AF465" s="3">
        <f t="shared" si="24"/>
        <v>143846409.55000001</v>
      </c>
      <c r="AG465" s="3" t="str">
        <f t="shared" si="25"/>
        <v>PASS</v>
      </c>
    </row>
    <row r="466" spans="1:33" hidden="1" x14ac:dyDescent="0.3">
      <c r="A466" s="1">
        <v>45005</v>
      </c>
      <c r="B466" s="1">
        <v>44985</v>
      </c>
      <c r="C466" t="s">
        <v>31</v>
      </c>
      <c r="D466" t="s">
        <v>32</v>
      </c>
      <c r="E466" t="s">
        <v>33</v>
      </c>
      <c r="F466" t="s">
        <v>34</v>
      </c>
      <c r="G466">
        <v>2748.53</v>
      </c>
      <c r="H466">
        <v>100</v>
      </c>
      <c r="I466">
        <v>934918815</v>
      </c>
      <c r="J466">
        <v>340152</v>
      </c>
      <c r="K466">
        <v>274642</v>
      </c>
      <c r="L466" t="s">
        <v>299</v>
      </c>
      <c r="M466">
        <v>2492519</v>
      </c>
      <c r="N466" t="s">
        <v>300</v>
      </c>
      <c r="P466" t="s">
        <v>301</v>
      </c>
      <c r="Q466" t="s">
        <v>221</v>
      </c>
      <c r="R466" t="s">
        <v>222</v>
      </c>
      <c r="S466" t="s">
        <v>223</v>
      </c>
      <c r="T466">
        <v>30301010</v>
      </c>
      <c r="W466">
        <v>1</v>
      </c>
      <c r="X466">
        <v>423386</v>
      </c>
      <c r="Y466">
        <v>24.42</v>
      </c>
      <c r="Z466">
        <v>0.68150069999999996</v>
      </c>
      <c r="AA466">
        <v>10339086</v>
      </c>
      <c r="AB466">
        <v>7046094</v>
      </c>
      <c r="AC466">
        <f t="shared" si="23"/>
        <v>7.5365838048729395E-3</v>
      </c>
      <c r="AD466" s="2">
        <v>0.75366</v>
      </c>
      <c r="AE466" s="2">
        <v>143320867.80000001</v>
      </c>
      <c r="AF466" s="3">
        <f t="shared" si="24"/>
        <v>358302169.5</v>
      </c>
      <c r="AG466" s="3" t="str">
        <f t="shared" si="25"/>
        <v>PASS</v>
      </c>
    </row>
    <row r="467" spans="1:33" hidden="1" x14ac:dyDescent="0.3">
      <c r="A467" s="1">
        <v>45005</v>
      </c>
      <c r="B467" s="1">
        <v>44985</v>
      </c>
      <c r="C467" t="s">
        <v>31</v>
      </c>
      <c r="D467" t="s">
        <v>32</v>
      </c>
      <c r="E467" t="s">
        <v>33</v>
      </c>
      <c r="F467" t="s">
        <v>34</v>
      </c>
      <c r="G467">
        <v>2748.53</v>
      </c>
      <c r="H467">
        <v>100</v>
      </c>
      <c r="I467">
        <v>934918815</v>
      </c>
      <c r="J467">
        <v>340152</v>
      </c>
      <c r="K467">
        <v>413366</v>
      </c>
      <c r="L467" t="s">
        <v>491</v>
      </c>
      <c r="M467">
        <v>7309681</v>
      </c>
      <c r="N467" t="s">
        <v>862</v>
      </c>
      <c r="P467" t="s">
        <v>493</v>
      </c>
      <c r="Q467" t="s">
        <v>65</v>
      </c>
      <c r="R467" t="s">
        <v>34</v>
      </c>
      <c r="S467" t="s">
        <v>733</v>
      </c>
      <c r="T467">
        <v>30101010</v>
      </c>
      <c r="W467">
        <v>1</v>
      </c>
      <c r="X467">
        <v>133852</v>
      </c>
      <c r="Y467">
        <v>52.56</v>
      </c>
      <c r="Z467">
        <v>1</v>
      </c>
      <c r="AA467">
        <v>7035261</v>
      </c>
      <c r="AB467">
        <v>7035261</v>
      </c>
      <c r="AC467">
        <f t="shared" si="23"/>
        <v>7.5249967025211705E-3</v>
      </c>
      <c r="AD467" s="2">
        <v>0.75249999999999995</v>
      </c>
      <c r="AE467" s="2">
        <v>155271999.69999999</v>
      </c>
      <c r="AF467" s="3">
        <f t="shared" si="24"/>
        <v>388179999.25</v>
      </c>
      <c r="AG467" s="3" t="str">
        <f t="shared" si="25"/>
        <v>PASS</v>
      </c>
    </row>
    <row r="468" spans="1:33" hidden="1" x14ac:dyDescent="0.3">
      <c r="A468" s="1">
        <v>45005</v>
      </c>
      <c r="B468" s="1">
        <v>44985</v>
      </c>
      <c r="C468" t="s">
        <v>31</v>
      </c>
      <c r="D468" t="s">
        <v>32</v>
      </c>
      <c r="E468" t="s">
        <v>33</v>
      </c>
      <c r="F468" t="s">
        <v>34</v>
      </c>
      <c r="G468">
        <v>2748.53</v>
      </c>
      <c r="H468">
        <v>100</v>
      </c>
      <c r="I468">
        <v>934918815</v>
      </c>
      <c r="J468">
        <v>340152</v>
      </c>
      <c r="K468" t="s">
        <v>332</v>
      </c>
      <c r="L468" t="s">
        <v>333</v>
      </c>
      <c r="M468">
        <v>2005973</v>
      </c>
      <c r="N468" t="s">
        <v>334</v>
      </c>
      <c r="P468" t="s">
        <v>335</v>
      </c>
      <c r="Q468" t="s">
        <v>155</v>
      </c>
      <c r="R468" t="s">
        <v>156</v>
      </c>
      <c r="S468" t="s">
        <v>770</v>
      </c>
      <c r="T468">
        <v>10101010</v>
      </c>
      <c r="W468">
        <v>1</v>
      </c>
      <c r="X468">
        <v>56759</v>
      </c>
      <c r="Y468">
        <v>125.94</v>
      </c>
      <c r="Z468">
        <v>0.93270529999999996</v>
      </c>
      <c r="AA468">
        <v>7148228</v>
      </c>
      <c r="AB468">
        <v>6667191</v>
      </c>
      <c r="AC468">
        <f t="shared" si="23"/>
        <v>7.1313047646816268E-3</v>
      </c>
      <c r="AD468" s="2">
        <v>0.71313000000000004</v>
      </c>
      <c r="AE468" s="2">
        <v>585107802.89999998</v>
      </c>
      <c r="AF468" s="3">
        <f t="shared" si="24"/>
        <v>1462769507.25</v>
      </c>
      <c r="AG468" s="3" t="str">
        <f t="shared" si="25"/>
        <v>PASS</v>
      </c>
    </row>
    <row r="469" spans="1:33" hidden="1" x14ac:dyDescent="0.3">
      <c r="A469" s="1">
        <v>45005</v>
      </c>
      <c r="B469" s="1">
        <v>44985</v>
      </c>
      <c r="C469" t="s">
        <v>31</v>
      </c>
      <c r="D469" t="s">
        <v>32</v>
      </c>
      <c r="E469" t="s">
        <v>33</v>
      </c>
      <c r="F469" t="s">
        <v>34</v>
      </c>
      <c r="G469">
        <v>2748.53</v>
      </c>
      <c r="H469">
        <v>100</v>
      </c>
      <c r="I469">
        <v>934918815</v>
      </c>
      <c r="J469">
        <v>340152</v>
      </c>
      <c r="K469">
        <v>658508</v>
      </c>
      <c r="L469" t="s">
        <v>168</v>
      </c>
      <c r="M469">
        <v>6585084</v>
      </c>
      <c r="N469" t="s">
        <v>169</v>
      </c>
      <c r="P469" t="s">
        <v>170</v>
      </c>
      <c r="Q469" t="s">
        <v>44</v>
      </c>
      <c r="R469" t="s">
        <v>45</v>
      </c>
      <c r="S469" t="s">
        <v>705</v>
      </c>
      <c r="T469">
        <v>30301010</v>
      </c>
      <c r="W469">
        <v>1</v>
      </c>
      <c r="X469">
        <v>908118</v>
      </c>
      <c r="Y469">
        <v>11.6</v>
      </c>
      <c r="Z469">
        <v>0.62589989999999995</v>
      </c>
      <c r="AA469">
        <v>10534169</v>
      </c>
      <c r="AB469">
        <v>6593335</v>
      </c>
      <c r="AC469">
        <f t="shared" si="23"/>
        <v>7.0523075311089978E-3</v>
      </c>
      <c r="AD469" s="2">
        <v>0.70523000000000002</v>
      </c>
      <c r="AE469" s="2">
        <v>25403198.809999999</v>
      </c>
      <c r="AF469" s="3">
        <f t="shared" si="24"/>
        <v>63507997.024999999</v>
      </c>
      <c r="AG469" s="3" t="str">
        <f t="shared" si="25"/>
        <v>PASS</v>
      </c>
    </row>
    <row r="470" spans="1:33" hidden="1" x14ac:dyDescent="0.3">
      <c r="A470" s="1">
        <v>45005</v>
      </c>
      <c r="B470" s="1">
        <v>44985</v>
      </c>
      <c r="C470" t="s">
        <v>31</v>
      </c>
      <c r="D470" t="s">
        <v>32</v>
      </c>
      <c r="E470" t="s">
        <v>33</v>
      </c>
      <c r="F470" t="s">
        <v>34</v>
      </c>
      <c r="G470">
        <v>2748.53</v>
      </c>
      <c r="H470">
        <v>100</v>
      </c>
      <c r="I470">
        <v>934918815</v>
      </c>
      <c r="J470">
        <v>340152</v>
      </c>
      <c r="K470">
        <v>401632</v>
      </c>
      <c r="L470" t="s">
        <v>305</v>
      </c>
      <c r="M470">
        <v>5231485</v>
      </c>
      <c r="N470" t="s">
        <v>306</v>
      </c>
      <c r="P470" t="s">
        <v>307</v>
      </c>
      <c r="Q470" t="s">
        <v>108</v>
      </c>
      <c r="R470" t="s">
        <v>34</v>
      </c>
      <c r="S470" t="s">
        <v>754</v>
      </c>
      <c r="T470">
        <v>30302010</v>
      </c>
      <c r="W470">
        <v>1</v>
      </c>
      <c r="X470">
        <v>32170</v>
      </c>
      <c r="Y470">
        <v>202.4</v>
      </c>
      <c r="Z470">
        <v>1</v>
      </c>
      <c r="AA470">
        <v>6511208</v>
      </c>
      <c r="AB470">
        <v>6511208</v>
      </c>
      <c r="AC470">
        <f t="shared" si="23"/>
        <v>6.9644635400775414E-3</v>
      </c>
      <c r="AD470" s="2">
        <v>0.69645000000000001</v>
      </c>
      <c r="AE470" s="2">
        <v>205768142.40000001</v>
      </c>
      <c r="AF470" s="3">
        <f t="shared" si="24"/>
        <v>514420356</v>
      </c>
      <c r="AG470" s="3" t="str">
        <f t="shared" si="25"/>
        <v>PASS</v>
      </c>
    </row>
    <row r="471" spans="1:33" hidden="1" x14ac:dyDescent="0.3">
      <c r="A471" s="1">
        <v>45005</v>
      </c>
      <c r="B471" s="1">
        <v>44985</v>
      </c>
      <c r="C471" t="s">
        <v>31</v>
      </c>
      <c r="D471" t="s">
        <v>32</v>
      </c>
      <c r="E471" t="s">
        <v>33</v>
      </c>
      <c r="F471" t="s">
        <v>34</v>
      </c>
      <c r="G471">
        <v>2748.53</v>
      </c>
      <c r="H471">
        <v>100</v>
      </c>
      <c r="I471">
        <v>934918815</v>
      </c>
      <c r="J471">
        <v>340152</v>
      </c>
      <c r="K471" t="s">
        <v>365</v>
      </c>
      <c r="L471" t="s">
        <v>366</v>
      </c>
      <c r="M471">
        <v>2465254</v>
      </c>
      <c r="N471" t="s">
        <v>367</v>
      </c>
      <c r="P471" t="s">
        <v>368</v>
      </c>
      <c r="Q471" t="s">
        <v>155</v>
      </c>
      <c r="R471" t="s">
        <v>156</v>
      </c>
      <c r="S471" t="s">
        <v>770</v>
      </c>
      <c r="T471">
        <v>55101015</v>
      </c>
      <c r="W471">
        <v>1</v>
      </c>
      <c r="X471">
        <v>197013</v>
      </c>
      <c r="Y471">
        <v>34.83</v>
      </c>
      <c r="Z471">
        <v>0.93270529999999996</v>
      </c>
      <c r="AA471">
        <v>6861963</v>
      </c>
      <c r="AB471">
        <v>6400189</v>
      </c>
      <c r="AC471">
        <f t="shared" si="23"/>
        <v>6.8457163309950074E-3</v>
      </c>
      <c r="AD471" s="2">
        <v>0.68457000000000001</v>
      </c>
      <c r="AE471" s="2">
        <v>112057755.8</v>
      </c>
      <c r="AF471" s="3">
        <f t="shared" si="24"/>
        <v>280144389.5</v>
      </c>
      <c r="AG471" s="3" t="str">
        <f t="shared" si="25"/>
        <v>PASS</v>
      </c>
    </row>
    <row r="472" spans="1:33" hidden="1" x14ac:dyDescent="0.3">
      <c r="A472" s="1">
        <v>45005</v>
      </c>
      <c r="B472" s="1">
        <v>44985</v>
      </c>
      <c r="C472" t="s">
        <v>31</v>
      </c>
      <c r="D472" t="s">
        <v>32</v>
      </c>
      <c r="E472" t="s">
        <v>33</v>
      </c>
      <c r="F472" t="s">
        <v>34</v>
      </c>
      <c r="G472">
        <v>2748.53</v>
      </c>
      <c r="H472">
        <v>100</v>
      </c>
      <c r="I472">
        <v>934918815</v>
      </c>
      <c r="J472">
        <v>340152</v>
      </c>
      <c r="K472">
        <v>654379</v>
      </c>
      <c r="L472" t="s">
        <v>727</v>
      </c>
      <c r="M472">
        <v>6543792</v>
      </c>
      <c r="N472" t="s">
        <v>728</v>
      </c>
      <c r="P472" t="s">
        <v>729</v>
      </c>
      <c r="Q472" t="s">
        <v>205</v>
      </c>
      <c r="R472" t="s">
        <v>206</v>
      </c>
      <c r="S472" t="s">
        <v>720</v>
      </c>
      <c r="T472">
        <v>55102010</v>
      </c>
      <c r="W472">
        <v>1</v>
      </c>
      <c r="X472">
        <v>560540</v>
      </c>
      <c r="Y472">
        <v>1568</v>
      </c>
      <c r="Z472">
        <v>7.0863000000000002E-3</v>
      </c>
      <c r="AA472">
        <v>878926720</v>
      </c>
      <c r="AB472">
        <v>6228338</v>
      </c>
      <c r="AC472">
        <f t="shared" si="23"/>
        <v>6.6619025096847579E-3</v>
      </c>
      <c r="AD472" s="2">
        <v>0.66618999999999995</v>
      </c>
      <c r="AE472" s="2">
        <v>54639161.810000002</v>
      </c>
      <c r="AF472" s="3">
        <f t="shared" si="24"/>
        <v>136597904.52500001</v>
      </c>
      <c r="AG472" s="3" t="str">
        <f t="shared" si="25"/>
        <v>PASS</v>
      </c>
    </row>
    <row r="473" spans="1:33" hidden="1" x14ac:dyDescent="0.3">
      <c r="A473" s="1">
        <v>45005</v>
      </c>
      <c r="B473" s="1">
        <v>44985</v>
      </c>
      <c r="C473" t="s">
        <v>31</v>
      </c>
      <c r="D473" t="s">
        <v>32</v>
      </c>
      <c r="E473" t="s">
        <v>33</v>
      </c>
      <c r="F473" t="s">
        <v>34</v>
      </c>
      <c r="G473">
        <v>2748.53</v>
      </c>
      <c r="H473">
        <v>100</v>
      </c>
      <c r="I473">
        <v>934918815</v>
      </c>
      <c r="J473">
        <v>340152</v>
      </c>
      <c r="K473" t="s">
        <v>336</v>
      </c>
      <c r="L473" t="s">
        <v>337</v>
      </c>
      <c r="M473" t="s">
        <v>338</v>
      </c>
      <c r="N473" t="s">
        <v>339</v>
      </c>
      <c r="P473" t="s">
        <v>340</v>
      </c>
      <c r="Q473" t="s">
        <v>155</v>
      </c>
      <c r="R473" t="s">
        <v>156</v>
      </c>
      <c r="S473" t="s">
        <v>770</v>
      </c>
      <c r="T473">
        <v>55201020</v>
      </c>
      <c r="W473">
        <v>1</v>
      </c>
      <c r="X473">
        <v>76312</v>
      </c>
      <c r="Y473">
        <v>87.14</v>
      </c>
      <c r="Z473">
        <v>0.93270529999999996</v>
      </c>
      <c r="AA473">
        <v>6649828</v>
      </c>
      <c r="AB473">
        <v>6202330</v>
      </c>
      <c r="AC473">
        <f t="shared" si="23"/>
        <v>6.6340840514585216E-3</v>
      </c>
      <c r="AD473" s="2">
        <v>0.66341000000000006</v>
      </c>
      <c r="AE473" s="2">
        <v>153917632.19999999</v>
      </c>
      <c r="AF473" s="3">
        <f t="shared" si="24"/>
        <v>384794080.5</v>
      </c>
      <c r="AG473" s="3" t="str">
        <f t="shared" si="25"/>
        <v>PASS</v>
      </c>
    </row>
    <row r="474" spans="1:33" hidden="1" x14ac:dyDescent="0.3">
      <c r="A474" s="1">
        <v>45005</v>
      </c>
      <c r="B474" s="1">
        <v>44985</v>
      </c>
      <c r="C474" t="s">
        <v>31</v>
      </c>
      <c r="D474" t="s">
        <v>32</v>
      </c>
      <c r="E474" t="s">
        <v>33</v>
      </c>
      <c r="F474" t="s">
        <v>34</v>
      </c>
      <c r="G474">
        <v>2748.53</v>
      </c>
      <c r="H474">
        <v>100</v>
      </c>
      <c r="I474">
        <v>934918815</v>
      </c>
      <c r="J474">
        <v>340152</v>
      </c>
      <c r="K474">
        <v>499187</v>
      </c>
      <c r="L474" t="s">
        <v>257</v>
      </c>
      <c r="M474">
        <v>5983816</v>
      </c>
      <c r="N474" t="s">
        <v>258</v>
      </c>
      <c r="P474" t="s">
        <v>259</v>
      </c>
      <c r="Q474" t="s">
        <v>85</v>
      </c>
      <c r="R474" t="s">
        <v>86</v>
      </c>
      <c r="S474" t="s">
        <v>87</v>
      </c>
      <c r="T474">
        <v>30302010</v>
      </c>
      <c r="W474">
        <v>1</v>
      </c>
      <c r="X474">
        <v>14691</v>
      </c>
      <c r="Y474">
        <v>411.2</v>
      </c>
      <c r="Z474">
        <v>1.0062894</v>
      </c>
      <c r="AA474">
        <v>6040939</v>
      </c>
      <c r="AB474">
        <v>6078933</v>
      </c>
      <c r="AC474">
        <f t="shared" si="23"/>
        <v>6.5020971901180533E-3</v>
      </c>
      <c r="AD474" s="2">
        <v>0.65020999999999995</v>
      </c>
      <c r="AE474" s="2">
        <v>119036557.5</v>
      </c>
      <c r="AF474" s="3">
        <f t="shared" si="24"/>
        <v>297591393.75</v>
      </c>
      <c r="AG474" s="3" t="str">
        <f t="shared" si="25"/>
        <v>PASS</v>
      </c>
    </row>
    <row r="475" spans="1:33" hidden="1" x14ac:dyDescent="0.3">
      <c r="A475" s="1">
        <v>45005</v>
      </c>
      <c r="B475" s="1">
        <v>44985</v>
      </c>
      <c r="C475" t="s">
        <v>31</v>
      </c>
      <c r="D475" t="s">
        <v>32</v>
      </c>
      <c r="E475" t="s">
        <v>33</v>
      </c>
      <c r="F475" t="s">
        <v>34</v>
      </c>
      <c r="G475">
        <v>2748.53</v>
      </c>
      <c r="H475">
        <v>100</v>
      </c>
      <c r="I475">
        <v>934918815</v>
      </c>
      <c r="J475">
        <v>340152</v>
      </c>
      <c r="K475" t="s">
        <v>308</v>
      </c>
      <c r="L475" t="s">
        <v>309</v>
      </c>
      <c r="M475">
        <v>2829601</v>
      </c>
      <c r="N475" t="s">
        <v>310</v>
      </c>
      <c r="P475" t="s">
        <v>311</v>
      </c>
      <c r="Q475" t="s">
        <v>155</v>
      </c>
      <c r="R475" t="s">
        <v>156</v>
      </c>
      <c r="S475" t="s">
        <v>770</v>
      </c>
      <c r="T475">
        <v>65101015</v>
      </c>
      <c r="W475">
        <v>1</v>
      </c>
      <c r="X475">
        <v>93742</v>
      </c>
      <c r="Y475">
        <v>68.55</v>
      </c>
      <c r="Z475">
        <v>0.93270529999999996</v>
      </c>
      <c r="AA475">
        <v>6426014</v>
      </c>
      <c r="AB475">
        <v>5993577</v>
      </c>
      <c r="AC475">
        <f t="shared" si="23"/>
        <v>6.4107994232632916E-3</v>
      </c>
      <c r="AD475" s="2">
        <v>0.64107999999999998</v>
      </c>
      <c r="AE475" s="2">
        <v>280481488.69999999</v>
      </c>
      <c r="AF475" s="3">
        <f t="shared" si="24"/>
        <v>701203721.75</v>
      </c>
      <c r="AG475" s="3" t="str">
        <f t="shared" si="25"/>
        <v>PASS</v>
      </c>
    </row>
    <row r="476" spans="1:33" hidden="1" x14ac:dyDescent="0.3">
      <c r="A476" s="1">
        <v>45005</v>
      </c>
      <c r="B476" s="1">
        <v>44985</v>
      </c>
      <c r="C476" t="s">
        <v>31</v>
      </c>
      <c r="D476" t="s">
        <v>32</v>
      </c>
      <c r="E476" t="s">
        <v>33</v>
      </c>
      <c r="F476" t="s">
        <v>34</v>
      </c>
      <c r="G476">
        <v>2748.53</v>
      </c>
      <c r="H476">
        <v>100</v>
      </c>
      <c r="I476">
        <v>934918815</v>
      </c>
      <c r="J476">
        <v>340152</v>
      </c>
      <c r="K476" t="s">
        <v>385</v>
      </c>
      <c r="L476" t="s">
        <v>386</v>
      </c>
      <c r="M476">
        <v>2076009</v>
      </c>
      <c r="N476" t="s">
        <v>387</v>
      </c>
      <c r="P476" t="s">
        <v>388</v>
      </c>
      <c r="Q476" t="s">
        <v>221</v>
      </c>
      <c r="R476" t="s">
        <v>222</v>
      </c>
      <c r="S476" t="s">
        <v>223</v>
      </c>
      <c r="T476">
        <v>30101010</v>
      </c>
      <c r="W476">
        <v>1</v>
      </c>
      <c r="X476">
        <v>72954</v>
      </c>
      <c r="Y476">
        <v>117.16</v>
      </c>
      <c r="Z476">
        <v>0.68150069999999996</v>
      </c>
      <c r="AA476">
        <v>8547291</v>
      </c>
      <c r="AB476">
        <v>5824985</v>
      </c>
      <c r="AC476">
        <f t="shared" si="23"/>
        <v>6.23047146612404E-3</v>
      </c>
      <c r="AD476" s="2">
        <v>0.62304999999999999</v>
      </c>
      <c r="AE476" s="2">
        <v>201831329.5</v>
      </c>
      <c r="AF476" s="3">
        <f t="shared" si="24"/>
        <v>504578323.75</v>
      </c>
      <c r="AG476" s="3" t="str">
        <f t="shared" si="25"/>
        <v>PASS</v>
      </c>
    </row>
    <row r="477" spans="1:33" hidden="1" x14ac:dyDescent="0.3">
      <c r="A477" s="1">
        <v>45005</v>
      </c>
      <c r="B477" s="1">
        <v>44985</v>
      </c>
      <c r="C477" t="s">
        <v>31</v>
      </c>
      <c r="D477" t="s">
        <v>32</v>
      </c>
      <c r="E477" t="s">
        <v>33</v>
      </c>
      <c r="F477" t="s">
        <v>34</v>
      </c>
      <c r="G477">
        <v>2748.53</v>
      </c>
      <c r="H477">
        <v>100</v>
      </c>
      <c r="I477">
        <v>934918815</v>
      </c>
      <c r="J477">
        <v>340152</v>
      </c>
      <c r="K477">
        <v>256612</v>
      </c>
      <c r="L477" t="s">
        <v>362</v>
      </c>
      <c r="M477">
        <v>2566124</v>
      </c>
      <c r="N477" t="s">
        <v>363</v>
      </c>
      <c r="P477" t="s">
        <v>364</v>
      </c>
      <c r="Q477" t="s">
        <v>221</v>
      </c>
      <c r="R477" t="s">
        <v>222</v>
      </c>
      <c r="S477" t="s">
        <v>223</v>
      </c>
      <c r="T477">
        <v>30301010</v>
      </c>
      <c r="W477">
        <v>1</v>
      </c>
      <c r="X477">
        <v>138087</v>
      </c>
      <c r="Y477">
        <v>61.56</v>
      </c>
      <c r="Z477">
        <v>0.68150069999999996</v>
      </c>
      <c r="AA477">
        <v>8500636</v>
      </c>
      <c r="AB477">
        <v>5793189</v>
      </c>
      <c r="AC477">
        <f t="shared" si="23"/>
        <v>6.1964620960163266E-3</v>
      </c>
      <c r="AD477" s="2">
        <v>0.61965000000000003</v>
      </c>
      <c r="AE477" s="2">
        <v>93823181.950000003</v>
      </c>
      <c r="AF477" s="3">
        <f t="shared" si="24"/>
        <v>234557954.875</v>
      </c>
      <c r="AG477" s="3" t="str">
        <f t="shared" si="25"/>
        <v>PASS</v>
      </c>
    </row>
    <row r="478" spans="1:33" hidden="1" x14ac:dyDescent="0.3">
      <c r="A478" s="1">
        <v>45005</v>
      </c>
      <c r="B478" s="1">
        <v>44985</v>
      </c>
      <c r="C478" t="s">
        <v>31</v>
      </c>
      <c r="D478" t="s">
        <v>32</v>
      </c>
      <c r="E478" t="s">
        <v>33</v>
      </c>
      <c r="F478" t="s">
        <v>34</v>
      </c>
      <c r="G478">
        <v>2748.53</v>
      </c>
      <c r="H478">
        <v>100</v>
      </c>
      <c r="I478">
        <v>934918815</v>
      </c>
      <c r="J478">
        <v>340152</v>
      </c>
      <c r="K478" t="s">
        <v>389</v>
      </c>
      <c r="L478" t="s">
        <v>390</v>
      </c>
      <c r="M478" t="s">
        <v>391</v>
      </c>
      <c r="N478" t="s">
        <v>392</v>
      </c>
      <c r="P478" t="s">
        <v>393</v>
      </c>
      <c r="Q478" t="s">
        <v>155</v>
      </c>
      <c r="R478" t="s">
        <v>156</v>
      </c>
      <c r="S478" t="s">
        <v>770</v>
      </c>
      <c r="T478">
        <v>65102000</v>
      </c>
      <c r="W478">
        <v>1</v>
      </c>
      <c r="X478">
        <v>63499</v>
      </c>
      <c r="Y478">
        <v>97.31</v>
      </c>
      <c r="Z478">
        <v>0.93270529999999996</v>
      </c>
      <c r="AA478">
        <v>6179088</v>
      </c>
      <c r="AB478">
        <v>5763268</v>
      </c>
      <c r="AC478">
        <f t="shared" si="23"/>
        <v>6.1644582476393954E-3</v>
      </c>
      <c r="AD478" s="2">
        <v>0.61645000000000005</v>
      </c>
      <c r="AE478" s="2">
        <v>276519766</v>
      </c>
      <c r="AF478" s="3">
        <f t="shared" si="24"/>
        <v>691299415</v>
      </c>
      <c r="AG478" s="3" t="str">
        <f t="shared" si="25"/>
        <v>PASS</v>
      </c>
    </row>
    <row r="479" spans="1:33" hidden="1" x14ac:dyDescent="0.3">
      <c r="A479" s="1">
        <v>45005</v>
      </c>
      <c r="B479" s="1">
        <v>44985</v>
      </c>
      <c r="C479" t="s">
        <v>31</v>
      </c>
      <c r="D479" t="s">
        <v>32</v>
      </c>
      <c r="E479" t="s">
        <v>33</v>
      </c>
      <c r="F479" t="s">
        <v>34</v>
      </c>
      <c r="G479">
        <v>2748.53</v>
      </c>
      <c r="H479">
        <v>100</v>
      </c>
      <c r="I479">
        <v>934918815</v>
      </c>
      <c r="J479">
        <v>340152</v>
      </c>
      <c r="K479" t="s">
        <v>863</v>
      </c>
      <c r="L479" t="s">
        <v>864</v>
      </c>
      <c r="M479" t="s">
        <v>865</v>
      </c>
      <c r="N479" t="s">
        <v>866</v>
      </c>
      <c r="P479" t="s">
        <v>867</v>
      </c>
      <c r="Q479" t="s">
        <v>155</v>
      </c>
      <c r="R479" t="s">
        <v>156</v>
      </c>
      <c r="S479" t="s">
        <v>253</v>
      </c>
      <c r="T479">
        <v>40301035</v>
      </c>
      <c r="W479">
        <v>1</v>
      </c>
      <c r="X479">
        <v>301406</v>
      </c>
      <c r="Y479">
        <v>20</v>
      </c>
      <c r="Z479">
        <v>0.93270529999999996</v>
      </c>
      <c r="AA479">
        <v>6028120</v>
      </c>
      <c r="AB479">
        <v>5622459</v>
      </c>
      <c r="AC479">
        <f t="shared" si="23"/>
        <v>6.0138473092981879E-3</v>
      </c>
      <c r="AD479" s="2">
        <v>0.60138000000000003</v>
      </c>
      <c r="AE479" s="2">
        <v>231614419.90000001</v>
      </c>
      <c r="AF479" s="3">
        <f t="shared" si="24"/>
        <v>579036049.75</v>
      </c>
      <c r="AG479" s="3" t="str">
        <f t="shared" si="25"/>
        <v>PASS</v>
      </c>
    </row>
    <row r="480" spans="1:33" hidden="1" x14ac:dyDescent="0.3">
      <c r="A480" s="1">
        <v>45005</v>
      </c>
      <c r="B480" s="1">
        <v>44985</v>
      </c>
      <c r="C480" t="s">
        <v>31</v>
      </c>
      <c r="D480" t="s">
        <v>32</v>
      </c>
      <c r="E480" t="s">
        <v>33</v>
      </c>
      <c r="F480" t="s">
        <v>34</v>
      </c>
      <c r="G480">
        <v>2748.53</v>
      </c>
      <c r="H480">
        <v>100</v>
      </c>
      <c r="I480">
        <v>934918815</v>
      </c>
      <c r="J480">
        <v>340152</v>
      </c>
      <c r="K480" t="s">
        <v>625</v>
      </c>
      <c r="L480" t="s">
        <v>626</v>
      </c>
      <c r="M480">
        <v>2317087</v>
      </c>
      <c r="N480" t="s">
        <v>627</v>
      </c>
      <c r="P480" t="s">
        <v>628</v>
      </c>
      <c r="Q480" t="s">
        <v>155</v>
      </c>
      <c r="R480" t="s">
        <v>156</v>
      </c>
      <c r="S480" t="s">
        <v>770</v>
      </c>
      <c r="T480">
        <v>65101015</v>
      </c>
      <c r="W480">
        <v>1</v>
      </c>
      <c r="X480">
        <v>56744</v>
      </c>
      <c r="Y480">
        <v>106.07</v>
      </c>
      <c r="Z480">
        <v>0.93270529999999996</v>
      </c>
      <c r="AA480">
        <v>6018836</v>
      </c>
      <c r="AB480">
        <v>5613800</v>
      </c>
      <c r="AC480">
        <f t="shared" si="23"/>
        <v>6.0045855425425359E-3</v>
      </c>
      <c r="AD480" s="2">
        <v>0.60045999999999999</v>
      </c>
      <c r="AE480" s="2">
        <v>153739715.5</v>
      </c>
      <c r="AF480" s="3">
        <f t="shared" si="24"/>
        <v>384349288.75</v>
      </c>
      <c r="AG480" s="3" t="str">
        <f t="shared" si="25"/>
        <v>PASS</v>
      </c>
    </row>
    <row r="481" spans="1:33" hidden="1" x14ac:dyDescent="0.3">
      <c r="A481" s="1">
        <v>45005</v>
      </c>
      <c r="B481" s="1">
        <v>44985</v>
      </c>
      <c r="C481" t="s">
        <v>31</v>
      </c>
      <c r="D481" t="s">
        <v>32</v>
      </c>
      <c r="E481" t="s">
        <v>33</v>
      </c>
      <c r="F481" t="s">
        <v>34</v>
      </c>
      <c r="G481">
        <v>2748.53</v>
      </c>
      <c r="H481">
        <v>100</v>
      </c>
      <c r="I481">
        <v>934918815</v>
      </c>
      <c r="J481">
        <v>340152</v>
      </c>
      <c r="K481" t="s">
        <v>248</v>
      </c>
      <c r="L481" t="s">
        <v>788</v>
      </c>
      <c r="M481" t="s">
        <v>789</v>
      </c>
      <c r="N481" t="s">
        <v>251</v>
      </c>
      <c r="P481" t="s">
        <v>790</v>
      </c>
      <c r="Q481" t="s">
        <v>155</v>
      </c>
      <c r="R481" t="s">
        <v>156</v>
      </c>
      <c r="S481" t="s">
        <v>253</v>
      </c>
      <c r="T481">
        <v>10102030</v>
      </c>
      <c r="W481">
        <v>1</v>
      </c>
      <c r="X481">
        <v>96194</v>
      </c>
      <c r="Y481">
        <v>62.06</v>
      </c>
      <c r="Z481">
        <v>0.93270529999999996</v>
      </c>
      <c r="AA481">
        <v>5969800</v>
      </c>
      <c r="AB481">
        <v>5568064</v>
      </c>
      <c r="AC481">
        <f t="shared" si="23"/>
        <v>5.9556657868736979E-3</v>
      </c>
      <c r="AD481" s="2">
        <v>0.59557000000000004</v>
      </c>
      <c r="AE481" s="2">
        <v>144880580.09999999</v>
      </c>
      <c r="AF481" s="3">
        <f t="shared" si="24"/>
        <v>362201450.25</v>
      </c>
      <c r="AG481" s="3" t="str">
        <f t="shared" si="25"/>
        <v>PASS</v>
      </c>
    </row>
    <row r="482" spans="1:33" hidden="1" x14ac:dyDescent="0.3">
      <c r="A482" s="1">
        <v>45005</v>
      </c>
      <c r="B482" s="1">
        <v>44985</v>
      </c>
      <c r="C482" t="s">
        <v>31</v>
      </c>
      <c r="D482" t="s">
        <v>32</v>
      </c>
      <c r="E482" t="s">
        <v>33</v>
      </c>
      <c r="F482" t="s">
        <v>34</v>
      </c>
      <c r="G482">
        <v>2748.53</v>
      </c>
      <c r="H482">
        <v>100</v>
      </c>
      <c r="I482">
        <v>934918815</v>
      </c>
      <c r="J482">
        <v>340152</v>
      </c>
      <c r="K482" t="s">
        <v>868</v>
      </c>
      <c r="L482" t="s">
        <v>869</v>
      </c>
      <c r="M482">
        <v>2094670</v>
      </c>
      <c r="N482" t="s">
        <v>870</v>
      </c>
      <c r="P482" t="s">
        <v>871</v>
      </c>
      <c r="Q482" t="s">
        <v>155</v>
      </c>
      <c r="R482" t="s">
        <v>156</v>
      </c>
      <c r="S482" t="s">
        <v>770</v>
      </c>
      <c r="T482">
        <v>40401030</v>
      </c>
      <c r="W482">
        <v>1</v>
      </c>
      <c r="X482">
        <v>75210</v>
      </c>
      <c r="Y482">
        <v>78.13</v>
      </c>
      <c r="Z482">
        <v>0.93270529999999996</v>
      </c>
      <c r="AA482">
        <v>5876157</v>
      </c>
      <c r="AB482">
        <v>5480723</v>
      </c>
      <c r="AC482">
        <f t="shared" si="23"/>
        <v>5.8622448410132807E-3</v>
      </c>
      <c r="AD482" s="2">
        <v>0.58621999999999996</v>
      </c>
      <c r="AE482" s="2">
        <v>189754593.5</v>
      </c>
      <c r="AF482" s="3">
        <f t="shared" si="24"/>
        <v>474386483.75</v>
      </c>
      <c r="AG482" s="3" t="str">
        <f t="shared" si="25"/>
        <v>PASS</v>
      </c>
    </row>
    <row r="483" spans="1:33" hidden="1" x14ac:dyDescent="0.3">
      <c r="A483" s="1">
        <v>45005</v>
      </c>
      <c r="B483" s="1">
        <v>44985</v>
      </c>
      <c r="C483" t="s">
        <v>31</v>
      </c>
      <c r="D483" t="s">
        <v>32</v>
      </c>
      <c r="E483" t="s">
        <v>33</v>
      </c>
      <c r="F483" t="s">
        <v>34</v>
      </c>
      <c r="G483">
        <v>2748.53</v>
      </c>
      <c r="H483">
        <v>100</v>
      </c>
      <c r="I483">
        <v>934918815</v>
      </c>
      <c r="J483">
        <v>340152</v>
      </c>
      <c r="K483" t="s">
        <v>433</v>
      </c>
      <c r="L483" t="s">
        <v>434</v>
      </c>
      <c r="M483">
        <v>2684703</v>
      </c>
      <c r="N483" t="s">
        <v>435</v>
      </c>
      <c r="P483" t="s">
        <v>436</v>
      </c>
      <c r="Q483" t="s">
        <v>155</v>
      </c>
      <c r="R483" t="s">
        <v>156</v>
      </c>
      <c r="S483" t="s">
        <v>770</v>
      </c>
      <c r="T483">
        <v>20103015</v>
      </c>
      <c r="W483">
        <v>1</v>
      </c>
      <c r="X483">
        <v>143713</v>
      </c>
      <c r="Y483">
        <v>40.81</v>
      </c>
      <c r="Z483">
        <v>0.93270529999999996</v>
      </c>
      <c r="AA483">
        <v>5864928</v>
      </c>
      <c r="AB483">
        <v>5470249</v>
      </c>
      <c r="AC483">
        <f t="shared" si="23"/>
        <v>5.8510417292222316E-3</v>
      </c>
      <c r="AD483" s="2">
        <v>0.58509999999999995</v>
      </c>
      <c r="AE483" s="2">
        <v>999629264.10000002</v>
      </c>
      <c r="AF483" s="3">
        <f t="shared" si="24"/>
        <v>2499073160.25</v>
      </c>
      <c r="AG483" s="3" t="str">
        <f t="shared" si="25"/>
        <v>PASS</v>
      </c>
    </row>
    <row r="484" spans="1:33" hidden="1" x14ac:dyDescent="0.3">
      <c r="A484" s="1">
        <v>45005</v>
      </c>
      <c r="B484" s="1">
        <v>44985</v>
      </c>
      <c r="C484" t="s">
        <v>31</v>
      </c>
      <c r="D484" t="s">
        <v>32</v>
      </c>
      <c r="E484" t="s">
        <v>33</v>
      </c>
      <c r="F484" t="s">
        <v>34</v>
      </c>
      <c r="G484">
        <v>2748.53</v>
      </c>
      <c r="H484">
        <v>100</v>
      </c>
      <c r="I484">
        <v>934918815</v>
      </c>
      <c r="J484">
        <v>340152</v>
      </c>
      <c r="K484" t="s">
        <v>663</v>
      </c>
      <c r="L484" t="s">
        <v>664</v>
      </c>
      <c r="M484" t="s">
        <v>665</v>
      </c>
      <c r="N484" t="s">
        <v>666</v>
      </c>
      <c r="P484" t="s">
        <v>667</v>
      </c>
      <c r="Q484" t="s">
        <v>155</v>
      </c>
      <c r="R484" t="s">
        <v>156</v>
      </c>
      <c r="S484" t="s">
        <v>770</v>
      </c>
      <c r="T484">
        <v>30302025</v>
      </c>
      <c r="W484">
        <v>1</v>
      </c>
      <c r="X484">
        <v>173944</v>
      </c>
      <c r="Y484">
        <v>33.64</v>
      </c>
      <c r="Z484">
        <v>0.93270529999999996</v>
      </c>
      <c r="AA484">
        <v>5851476</v>
      </c>
      <c r="AB484">
        <v>5457703</v>
      </c>
      <c r="AC484">
        <f t="shared" si="23"/>
        <v>5.8376223822172195E-3</v>
      </c>
      <c r="AD484" s="2">
        <v>0.58375999999999995</v>
      </c>
      <c r="AE484" s="2">
        <v>52074747.119999997</v>
      </c>
      <c r="AF484" s="3">
        <f t="shared" si="24"/>
        <v>130186867.8</v>
      </c>
      <c r="AG484" s="3" t="str">
        <f t="shared" si="25"/>
        <v>PASS</v>
      </c>
    </row>
    <row r="485" spans="1:33" hidden="1" x14ac:dyDescent="0.3">
      <c r="A485" s="1">
        <v>45005</v>
      </c>
      <c r="B485" s="1">
        <v>44985</v>
      </c>
      <c r="C485" t="s">
        <v>31</v>
      </c>
      <c r="D485" t="s">
        <v>32</v>
      </c>
      <c r="E485" t="s">
        <v>33</v>
      </c>
      <c r="F485" t="s">
        <v>34</v>
      </c>
      <c r="G485">
        <v>2748.53</v>
      </c>
      <c r="H485">
        <v>100</v>
      </c>
      <c r="I485">
        <v>934918815</v>
      </c>
      <c r="J485">
        <v>340152</v>
      </c>
      <c r="K485" t="s">
        <v>629</v>
      </c>
      <c r="L485" t="s">
        <v>630</v>
      </c>
      <c r="M485">
        <v>2897222</v>
      </c>
      <c r="N485" t="s">
        <v>631</v>
      </c>
      <c r="P485" t="s">
        <v>632</v>
      </c>
      <c r="Q485" t="s">
        <v>221</v>
      </c>
      <c r="R485" t="s">
        <v>222</v>
      </c>
      <c r="S485" t="s">
        <v>223</v>
      </c>
      <c r="T485">
        <v>30101010</v>
      </c>
      <c r="W485">
        <v>1</v>
      </c>
      <c r="X485">
        <v>102122</v>
      </c>
      <c r="Y485">
        <v>77.75</v>
      </c>
      <c r="Z485">
        <v>0.68150069999999996</v>
      </c>
      <c r="AA485">
        <v>7939986</v>
      </c>
      <c r="AB485">
        <v>5411106</v>
      </c>
      <c r="AC485">
        <f t="shared" si="23"/>
        <v>5.7877816909696058E-3</v>
      </c>
      <c r="AD485" s="2">
        <v>0.57877999999999996</v>
      </c>
      <c r="AE485" s="2">
        <v>342963791.39999998</v>
      </c>
      <c r="AF485" s="3">
        <f t="shared" si="24"/>
        <v>857409478.5</v>
      </c>
      <c r="AG485" s="3" t="str">
        <f t="shared" si="25"/>
        <v>PASS</v>
      </c>
    </row>
    <row r="486" spans="1:33" hidden="1" x14ac:dyDescent="0.3">
      <c r="A486" s="1">
        <v>45005</v>
      </c>
      <c r="B486" s="1">
        <v>44985</v>
      </c>
      <c r="C486" t="s">
        <v>31</v>
      </c>
      <c r="D486" t="s">
        <v>32</v>
      </c>
      <c r="E486" t="s">
        <v>33</v>
      </c>
      <c r="F486" t="s">
        <v>34</v>
      </c>
      <c r="G486">
        <v>2748.53</v>
      </c>
      <c r="H486">
        <v>100</v>
      </c>
      <c r="I486">
        <v>934918815</v>
      </c>
      <c r="J486">
        <v>340152</v>
      </c>
      <c r="K486" t="s">
        <v>872</v>
      </c>
      <c r="L486" t="s">
        <v>873</v>
      </c>
      <c r="M486" t="s">
        <v>874</v>
      </c>
      <c r="N486" t="s">
        <v>875</v>
      </c>
      <c r="P486" t="s">
        <v>876</v>
      </c>
      <c r="Q486" t="s">
        <v>155</v>
      </c>
      <c r="R486" t="s">
        <v>156</v>
      </c>
      <c r="S486" t="s">
        <v>770</v>
      </c>
      <c r="T486">
        <v>60101020</v>
      </c>
      <c r="W486">
        <v>1</v>
      </c>
      <c r="X486">
        <v>56802</v>
      </c>
      <c r="Y486">
        <v>95.55</v>
      </c>
      <c r="Z486">
        <v>0.93270529999999996</v>
      </c>
      <c r="AA486">
        <v>5427431</v>
      </c>
      <c r="AB486">
        <v>5062194</v>
      </c>
      <c r="AC486">
        <f t="shared" si="23"/>
        <v>5.4145813719665061E-3</v>
      </c>
      <c r="AD486" s="2">
        <v>0.54146000000000005</v>
      </c>
      <c r="AE486" s="2">
        <v>299130581.89999998</v>
      </c>
      <c r="AF486" s="3">
        <f t="shared" si="24"/>
        <v>747826454.75</v>
      </c>
      <c r="AG486" s="3" t="str">
        <f t="shared" si="25"/>
        <v>PASS</v>
      </c>
    </row>
    <row r="487" spans="1:33" hidden="1" x14ac:dyDescent="0.3">
      <c r="A487" s="1">
        <v>45005</v>
      </c>
      <c r="B487" s="1">
        <v>44985</v>
      </c>
      <c r="C487" t="s">
        <v>31</v>
      </c>
      <c r="D487" t="s">
        <v>32</v>
      </c>
      <c r="E487" t="s">
        <v>33</v>
      </c>
      <c r="F487" t="s">
        <v>34</v>
      </c>
      <c r="G487">
        <v>2748.53</v>
      </c>
      <c r="H487">
        <v>100</v>
      </c>
      <c r="I487">
        <v>934918815</v>
      </c>
      <c r="J487">
        <v>340152</v>
      </c>
      <c r="K487" t="s">
        <v>412</v>
      </c>
      <c r="L487" t="s">
        <v>413</v>
      </c>
      <c r="M487">
        <v>2216850</v>
      </c>
      <c r="N487" t="s">
        <v>414</v>
      </c>
      <c r="P487" t="s">
        <v>415</v>
      </c>
      <c r="Q487" t="s">
        <v>155</v>
      </c>
      <c r="R487" t="s">
        <v>156</v>
      </c>
      <c r="S487" t="s">
        <v>770</v>
      </c>
      <c r="T487">
        <v>65101015</v>
      </c>
      <c r="W487">
        <v>1</v>
      </c>
      <c r="X487">
        <v>55724</v>
      </c>
      <c r="Y487">
        <v>96.91</v>
      </c>
      <c r="Z487">
        <v>0.93270529999999996</v>
      </c>
      <c r="AA487">
        <v>5400213</v>
      </c>
      <c r="AB487">
        <v>5036807</v>
      </c>
      <c r="AC487">
        <f t="shared" si="23"/>
        <v>5.3874271425375046E-3</v>
      </c>
      <c r="AD487" s="2">
        <v>0.53874</v>
      </c>
      <c r="AE487" s="2">
        <v>149949847.40000001</v>
      </c>
      <c r="AF487" s="3">
        <f t="shared" si="24"/>
        <v>374874618.5</v>
      </c>
      <c r="AG487" s="3" t="str">
        <f t="shared" si="25"/>
        <v>PASS</v>
      </c>
    </row>
    <row r="488" spans="1:33" hidden="1" x14ac:dyDescent="0.3">
      <c r="A488" s="1">
        <v>45005</v>
      </c>
      <c r="B488" s="1">
        <v>44985</v>
      </c>
      <c r="C488" t="s">
        <v>31</v>
      </c>
      <c r="D488" t="s">
        <v>32</v>
      </c>
      <c r="E488" t="s">
        <v>33</v>
      </c>
      <c r="F488" t="s">
        <v>34</v>
      </c>
      <c r="G488">
        <v>2748.53</v>
      </c>
      <c r="H488">
        <v>100</v>
      </c>
      <c r="I488">
        <v>934918815</v>
      </c>
      <c r="J488">
        <v>340152</v>
      </c>
      <c r="K488" t="s">
        <v>394</v>
      </c>
      <c r="L488" t="s">
        <v>395</v>
      </c>
      <c r="M488">
        <v>2754383</v>
      </c>
      <c r="N488" t="s">
        <v>396</v>
      </c>
      <c r="P488" t="s">
        <v>397</v>
      </c>
      <c r="Q488" t="s">
        <v>221</v>
      </c>
      <c r="R488" t="s">
        <v>222</v>
      </c>
      <c r="S488" t="s">
        <v>223</v>
      </c>
      <c r="T488">
        <v>30101010</v>
      </c>
      <c r="W488">
        <v>1</v>
      </c>
      <c r="X488">
        <v>57349</v>
      </c>
      <c r="Y488">
        <v>128.55000000000001</v>
      </c>
      <c r="Z488">
        <v>0.68150069999999996</v>
      </c>
      <c r="AA488">
        <v>7372214</v>
      </c>
      <c r="AB488">
        <v>5024169</v>
      </c>
      <c r="AC488">
        <f t="shared" si="23"/>
        <v>5.3739093912662352E-3</v>
      </c>
      <c r="AD488" s="2">
        <v>0.53739000000000003</v>
      </c>
      <c r="AE488" s="2">
        <v>401529406</v>
      </c>
      <c r="AF488" s="3">
        <f t="shared" si="24"/>
        <v>1003823515</v>
      </c>
      <c r="AG488" s="3" t="str">
        <f t="shared" si="25"/>
        <v>PASS</v>
      </c>
    </row>
    <row r="489" spans="1:33" hidden="1" x14ac:dyDescent="0.3">
      <c r="A489" s="1">
        <v>45005</v>
      </c>
      <c r="B489" s="1">
        <v>44985</v>
      </c>
      <c r="C489" t="s">
        <v>31</v>
      </c>
      <c r="D489" t="s">
        <v>32</v>
      </c>
      <c r="E489" t="s">
        <v>33</v>
      </c>
      <c r="F489" t="s">
        <v>34</v>
      </c>
      <c r="G489">
        <v>2748.53</v>
      </c>
      <c r="H489">
        <v>100</v>
      </c>
      <c r="I489">
        <v>934918815</v>
      </c>
      <c r="J489">
        <v>340152</v>
      </c>
      <c r="K489" t="s">
        <v>684</v>
      </c>
      <c r="L489" t="s">
        <v>685</v>
      </c>
      <c r="M489">
        <v>2023607</v>
      </c>
      <c r="N489" t="s">
        <v>686</v>
      </c>
      <c r="P489" t="s">
        <v>687</v>
      </c>
      <c r="Q489" t="s">
        <v>155</v>
      </c>
      <c r="R489" t="s">
        <v>156</v>
      </c>
      <c r="S489" t="s">
        <v>253</v>
      </c>
      <c r="T489">
        <v>20103015</v>
      </c>
      <c r="W489">
        <v>1</v>
      </c>
      <c r="X489">
        <v>22851</v>
      </c>
      <c r="Y489">
        <v>234.72</v>
      </c>
      <c r="Z489">
        <v>0.93270529999999996</v>
      </c>
      <c r="AA489">
        <v>5363587</v>
      </c>
      <c r="AB489">
        <v>5002646</v>
      </c>
      <c r="AC489">
        <f t="shared" si="23"/>
        <v>5.3508881410200305E-3</v>
      </c>
      <c r="AD489" s="2">
        <v>0.53508999999999995</v>
      </c>
      <c r="AE489" s="2">
        <v>630815135.70000005</v>
      </c>
      <c r="AF489" s="3">
        <f t="shared" si="24"/>
        <v>1577037839.25</v>
      </c>
      <c r="AG489" s="3" t="str">
        <f t="shared" si="25"/>
        <v>PASS</v>
      </c>
    </row>
    <row r="490" spans="1:33" hidden="1" x14ac:dyDescent="0.3">
      <c r="A490" s="1">
        <v>45005</v>
      </c>
      <c r="B490" s="1">
        <v>44985</v>
      </c>
      <c r="C490" t="s">
        <v>31</v>
      </c>
      <c r="D490" t="s">
        <v>32</v>
      </c>
      <c r="E490" t="s">
        <v>33</v>
      </c>
      <c r="F490" t="s">
        <v>34</v>
      </c>
      <c r="G490">
        <v>2748.53</v>
      </c>
      <c r="H490">
        <v>100</v>
      </c>
      <c r="I490">
        <v>934918815</v>
      </c>
      <c r="J490">
        <v>340152</v>
      </c>
      <c r="K490" t="s">
        <v>773</v>
      </c>
      <c r="L490" t="s">
        <v>774</v>
      </c>
      <c r="M490">
        <v>2369174</v>
      </c>
      <c r="N490" t="s">
        <v>775</v>
      </c>
      <c r="P490" t="s">
        <v>776</v>
      </c>
      <c r="Q490" t="s">
        <v>155</v>
      </c>
      <c r="R490" t="s">
        <v>156</v>
      </c>
      <c r="S490" t="s">
        <v>253</v>
      </c>
      <c r="T490">
        <v>20103015</v>
      </c>
      <c r="W490">
        <v>1</v>
      </c>
      <c r="X490">
        <v>66195</v>
      </c>
      <c r="Y490">
        <v>79.459999999999994</v>
      </c>
      <c r="Z490">
        <v>0.93270529999999996</v>
      </c>
      <c r="AA490">
        <v>5259855</v>
      </c>
      <c r="AB490">
        <v>4905894</v>
      </c>
      <c r="AC490">
        <f t="shared" si="23"/>
        <v>5.2474010804884697E-3</v>
      </c>
      <c r="AD490" s="2">
        <v>0.52473999999999998</v>
      </c>
      <c r="AE490" s="2">
        <v>561588660.29999995</v>
      </c>
      <c r="AF490" s="3">
        <f t="shared" si="24"/>
        <v>1403971650.75</v>
      </c>
      <c r="AG490" s="3" t="str">
        <f t="shared" si="25"/>
        <v>PASS</v>
      </c>
    </row>
    <row r="491" spans="1:33" hidden="1" x14ac:dyDescent="0.3">
      <c r="A491" s="1">
        <v>45005</v>
      </c>
      <c r="B491" s="1">
        <v>44985</v>
      </c>
      <c r="C491" t="s">
        <v>31</v>
      </c>
      <c r="D491" t="s">
        <v>32</v>
      </c>
      <c r="E491" t="s">
        <v>33</v>
      </c>
      <c r="F491" t="s">
        <v>34</v>
      </c>
      <c r="G491">
        <v>2748.53</v>
      </c>
      <c r="H491">
        <v>100</v>
      </c>
      <c r="I491">
        <v>934918815</v>
      </c>
      <c r="J491">
        <v>340152</v>
      </c>
      <c r="K491" t="s">
        <v>680</v>
      </c>
      <c r="L491" t="s">
        <v>681</v>
      </c>
      <c r="M491">
        <v>2215460</v>
      </c>
      <c r="N491" t="s">
        <v>682</v>
      </c>
      <c r="P491" t="s">
        <v>683</v>
      </c>
      <c r="Q491" t="s">
        <v>155</v>
      </c>
      <c r="R491" t="s">
        <v>156</v>
      </c>
      <c r="S491" t="s">
        <v>770</v>
      </c>
      <c r="T491">
        <v>45102020</v>
      </c>
      <c r="W491">
        <v>1</v>
      </c>
      <c r="X491">
        <v>144980</v>
      </c>
      <c r="Y491">
        <v>36.15</v>
      </c>
      <c r="Z491">
        <v>0.93270529999999996</v>
      </c>
      <c r="AA491">
        <v>5241027</v>
      </c>
      <c r="AB491">
        <v>4888334</v>
      </c>
      <c r="AC491">
        <f t="shared" si="23"/>
        <v>5.2286187009724476E-3</v>
      </c>
      <c r="AD491" s="2">
        <v>0.52285999999999999</v>
      </c>
      <c r="AE491" s="2">
        <v>146169966.19999999</v>
      </c>
      <c r="AF491" s="3">
        <f t="shared" si="24"/>
        <v>365424915.5</v>
      </c>
      <c r="AG491" s="3" t="str">
        <f t="shared" si="25"/>
        <v>PASS</v>
      </c>
    </row>
    <row r="492" spans="1:33" hidden="1" x14ac:dyDescent="0.3">
      <c r="A492" s="1">
        <v>45005</v>
      </c>
      <c r="B492" s="1">
        <v>44985</v>
      </c>
      <c r="C492" t="s">
        <v>31</v>
      </c>
      <c r="D492" t="s">
        <v>32</v>
      </c>
      <c r="E492" t="s">
        <v>33</v>
      </c>
      <c r="F492" t="s">
        <v>34</v>
      </c>
      <c r="G492">
        <v>2748.53</v>
      </c>
      <c r="H492">
        <v>100</v>
      </c>
      <c r="I492">
        <v>934918815</v>
      </c>
      <c r="J492">
        <v>340152</v>
      </c>
      <c r="L492" t="s">
        <v>353</v>
      </c>
      <c r="M492">
        <v>2077303</v>
      </c>
      <c r="N492" t="s">
        <v>354</v>
      </c>
      <c r="P492" t="s">
        <v>355</v>
      </c>
      <c r="Q492" t="s">
        <v>221</v>
      </c>
      <c r="R492" t="s">
        <v>222</v>
      </c>
      <c r="S492" t="s">
        <v>223</v>
      </c>
      <c r="T492">
        <v>30101010</v>
      </c>
      <c r="W492">
        <v>1</v>
      </c>
      <c r="X492">
        <v>74157</v>
      </c>
      <c r="Y492">
        <v>95.48</v>
      </c>
      <c r="Z492">
        <v>0.68150069999999996</v>
      </c>
      <c r="AA492">
        <v>7080510</v>
      </c>
      <c r="AB492">
        <v>4825373</v>
      </c>
      <c r="AC492">
        <f t="shared" si="23"/>
        <v>5.1612748856701531E-3</v>
      </c>
      <c r="AD492" s="2">
        <v>0.51612999999999998</v>
      </c>
      <c r="AE492" s="2">
        <v>92647786.870000005</v>
      </c>
      <c r="AF492" s="3">
        <f t="shared" si="24"/>
        <v>231619467.17500001</v>
      </c>
      <c r="AG492" s="3" t="str">
        <f t="shared" si="25"/>
        <v>PASS</v>
      </c>
    </row>
    <row r="493" spans="1:33" hidden="1" x14ac:dyDescent="0.3">
      <c r="A493" s="1">
        <v>45005</v>
      </c>
      <c r="B493" s="1">
        <v>44985</v>
      </c>
      <c r="C493" t="s">
        <v>31</v>
      </c>
      <c r="D493" t="s">
        <v>32</v>
      </c>
      <c r="E493" t="s">
        <v>33</v>
      </c>
      <c r="F493" t="s">
        <v>34</v>
      </c>
      <c r="G493">
        <v>2748.53</v>
      </c>
      <c r="H493">
        <v>100</v>
      </c>
      <c r="I493">
        <v>934918815</v>
      </c>
      <c r="J493">
        <v>340152</v>
      </c>
      <c r="K493" t="s">
        <v>424</v>
      </c>
      <c r="L493" t="s">
        <v>425</v>
      </c>
      <c r="M493" t="s">
        <v>426</v>
      </c>
      <c r="N493" t="s">
        <v>427</v>
      </c>
      <c r="P493" t="s">
        <v>428</v>
      </c>
      <c r="Q493" t="s">
        <v>155</v>
      </c>
      <c r="R493" t="s">
        <v>156</v>
      </c>
      <c r="S493" t="s">
        <v>770</v>
      </c>
      <c r="T493">
        <v>10102030</v>
      </c>
      <c r="W493">
        <v>1</v>
      </c>
      <c r="X493">
        <v>178911</v>
      </c>
      <c r="Y493">
        <v>28.19</v>
      </c>
      <c r="Z493">
        <v>0.93270529999999996</v>
      </c>
      <c r="AA493">
        <v>5043501</v>
      </c>
      <c r="AB493">
        <v>4704100</v>
      </c>
      <c r="AC493">
        <f t="shared" si="23"/>
        <v>5.0315598793463151E-3</v>
      </c>
      <c r="AD493" s="2">
        <v>0.50316000000000005</v>
      </c>
      <c r="AE493" s="2">
        <v>161922133.80000001</v>
      </c>
      <c r="AF493" s="3">
        <f t="shared" si="24"/>
        <v>404805334.5</v>
      </c>
      <c r="AG493" s="3" t="str">
        <f t="shared" si="25"/>
        <v>PASS</v>
      </c>
    </row>
    <row r="494" spans="1:33" hidden="1" x14ac:dyDescent="0.3">
      <c r="A494" s="1">
        <v>45005</v>
      </c>
      <c r="B494" s="1">
        <v>44985</v>
      </c>
      <c r="C494" t="s">
        <v>31</v>
      </c>
      <c r="D494" t="s">
        <v>32</v>
      </c>
      <c r="E494" t="s">
        <v>33</v>
      </c>
      <c r="F494" t="s">
        <v>34</v>
      </c>
      <c r="G494">
        <v>2748.53</v>
      </c>
      <c r="H494">
        <v>100</v>
      </c>
      <c r="I494">
        <v>934918815</v>
      </c>
      <c r="J494">
        <v>340152</v>
      </c>
      <c r="K494" t="s">
        <v>511</v>
      </c>
      <c r="L494" t="s">
        <v>512</v>
      </c>
      <c r="M494" t="s">
        <v>513</v>
      </c>
      <c r="N494" t="s">
        <v>514</v>
      </c>
      <c r="P494" t="s">
        <v>515</v>
      </c>
      <c r="Q494" t="s">
        <v>155</v>
      </c>
      <c r="R494" t="s">
        <v>156</v>
      </c>
      <c r="S494" t="s">
        <v>770</v>
      </c>
      <c r="T494">
        <v>30101010</v>
      </c>
      <c r="W494">
        <v>1</v>
      </c>
      <c r="X494">
        <v>157865</v>
      </c>
      <c r="Y494">
        <v>31.55</v>
      </c>
      <c r="Z494">
        <v>0.93270529999999996</v>
      </c>
      <c r="AA494">
        <v>4980641</v>
      </c>
      <c r="AB494">
        <v>4645470</v>
      </c>
      <c r="AC494">
        <f t="shared" si="23"/>
        <v>4.9688485518392311E-3</v>
      </c>
      <c r="AD494" s="2">
        <v>0.49687999999999999</v>
      </c>
      <c r="AE494" s="2">
        <v>141909025.80000001</v>
      </c>
      <c r="AF494" s="3">
        <f t="shared" si="24"/>
        <v>354772564.5</v>
      </c>
      <c r="AG494" s="3" t="str">
        <f t="shared" si="25"/>
        <v>PASS</v>
      </c>
    </row>
    <row r="495" spans="1:33" hidden="1" x14ac:dyDescent="0.3">
      <c r="A495" s="1">
        <v>45005</v>
      </c>
      <c r="B495" s="1">
        <v>44985</v>
      </c>
      <c r="C495" t="s">
        <v>31</v>
      </c>
      <c r="D495" t="s">
        <v>32</v>
      </c>
      <c r="E495" t="s">
        <v>33</v>
      </c>
      <c r="F495" t="s">
        <v>34</v>
      </c>
      <c r="G495">
        <v>2748.53</v>
      </c>
      <c r="H495">
        <v>100</v>
      </c>
      <c r="I495">
        <v>934918815</v>
      </c>
      <c r="J495">
        <v>340152</v>
      </c>
      <c r="K495" t="s">
        <v>445</v>
      </c>
      <c r="L495" t="s">
        <v>446</v>
      </c>
      <c r="M495">
        <v>2169051</v>
      </c>
      <c r="N495" t="s">
        <v>447</v>
      </c>
      <c r="P495" t="s">
        <v>448</v>
      </c>
      <c r="Q495" t="s">
        <v>221</v>
      </c>
      <c r="R495" t="s">
        <v>222</v>
      </c>
      <c r="S495" t="s">
        <v>223</v>
      </c>
      <c r="T495">
        <v>15102015</v>
      </c>
      <c r="W495">
        <v>1</v>
      </c>
      <c r="X495">
        <v>103870</v>
      </c>
      <c r="Y495">
        <v>62.49</v>
      </c>
      <c r="Z495">
        <v>0.68150069999999996</v>
      </c>
      <c r="AA495">
        <v>6490836</v>
      </c>
      <c r="AB495">
        <v>4423509</v>
      </c>
      <c r="AC495">
        <f t="shared" si="23"/>
        <v>4.731436493766574E-3</v>
      </c>
      <c r="AD495" s="2">
        <v>0.47314000000000001</v>
      </c>
      <c r="AE495" s="2">
        <v>56724818.149999999</v>
      </c>
      <c r="AF495" s="3">
        <f t="shared" si="24"/>
        <v>141812045.375</v>
      </c>
      <c r="AG495" s="3" t="str">
        <f t="shared" si="25"/>
        <v>PASS</v>
      </c>
    </row>
    <row r="496" spans="1:33" hidden="1" x14ac:dyDescent="0.3">
      <c r="A496" s="1">
        <v>45005</v>
      </c>
      <c r="B496" s="1">
        <v>44985</v>
      </c>
      <c r="C496" t="s">
        <v>31</v>
      </c>
      <c r="D496" t="s">
        <v>32</v>
      </c>
      <c r="E496" t="s">
        <v>33</v>
      </c>
      <c r="F496" t="s">
        <v>34</v>
      </c>
      <c r="G496">
        <v>2748.53</v>
      </c>
      <c r="H496">
        <v>100</v>
      </c>
      <c r="I496">
        <v>934918815</v>
      </c>
      <c r="J496">
        <v>340152</v>
      </c>
      <c r="K496" t="s">
        <v>696</v>
      </c>
      <c r="L496" t="s">
        <v>697</v>
      </c>
      <c r="M496" t="s">
        <v>698</v>
      </c>
      <c r="N496" t="s">
        <v>699</v>
      </c>
      <c r="P496" t="s">
        <v>700</v>
      </c>
      <c r="Q496" t="s">
        <v>155</v>
      </c>
      <c r="R496" t="s">
        <v>156</v>
      </c>
      <c r="S496" t="s">
        <v>770</v>
      </c>
      <c r="T496">
        <v>30101010</v>
      </c>
      <c r="W496">
        <v>1</v>
      </c>
      <c r="X496">
        <v>149327</v>
      </c>
      <c r="Y496">
        <v>30.91</v>
      </c>
      <c r="Z496">
        <v>0.93270529999999996</v>
      </c>
      <c r="AA496">
        <v>4615698</v>
      </c>
      <c r="AB496">
        <v>4305086</v>
      </c>
      <c r="AC496">
        <f t="shared" si="23"/>
        <v>4.6047698804735256E-3</v>
      </c>
      <c r="AD496" s="2">
        <v>0.46048</v>
      </c>
      <c r="AE496" s="2">
        <v>306384021.5</v>
      </c>
      <c r="AF496" s="3">
        <f t="shared" si="24"/>
        <v>765960053.75</v>
      </c>
      <c r="AG496" s="3" t="str">
        <f t="shared" si="25"/>
        <v>PASS</v>
      </c>
    </row>
    <row r="497" spans="1:34" hidden="1" x14ac:dyDescent="0.3">
      <c r="A497" s="1">
        <v>45005</v>
      </c>
      <c r="B497" s="1">
        <v>44985</v>
      </c>
      <c r="C497" t="s">
        <v>31</v>
      </c>
      <c r="D497" t="s">
        <v>32</v>
      </c>
      <c r="E497" t="s">
        <v>33</v>
      </c>
      <c r="F497" t="s">
        <v>34</v>
      </c>
      <c r="G497">
        <v>2748.53</v>
      </c>
      <c r="H497">
        <v>100</v>
      </c>
      <c r="I497">
        <v>934918815</v>
      </c>
      <c r="J497">
        <v>340152</v>
      </c>
      <c r="K497" t="s">
        <v>672</v>
      </c>
      <c r="L497" t="s">
        <v>673</v>
      </c>
      <c r="M497">
        <v>2736035</v>
      </c>
      <c r="N497" t="s">
        <v>674</v>
      </c>
      <c r="P497" t="s">
        <v>675</v>
      </c>
      <c r="Q497" t="s">
        <v>155</v>
      </c>
      <c r="R497" t="s">
        <v>156</v>
      </c>
      <c r="S497" t="s">
        <v>770</v>
      </c>
      <c r="T497">
        <v>30101010</v>
      </c>
      <c r="W497">
        <v>1</v>
      </c>
      <c r="X497">
        <v>133408</v>
      </c>
      <c r="Y497">
        <v>34.450000000000003</v>
      </c>
      <c r="Z497">
        <v>0.93270529999999996</v>
      </c>
      <c r="AA497">
        <v>4595906</v>
      </c>
      <c r="AB497">
        <v>4286626</v>
      </c>
      <c r="AC497">
        <f t="shared" si="23"/>
        <v>4.5850248505267272E-3</v>
      </c>
      <c r="AD497" s="2">
        <v>0.45850000000000002</v>
      </c>
      <c r="AE497" s="2">
        <v>368905250.39999998</v>
      </c>
      <c r="AF497" s="3">
        <f t="shared" si="24"/>
        <v>922263126</v>
      </c>
      <c r="AG497" s="3" t="str">
        <f t="shared" si="25"/>
        <v>PASS</v>
      </c>
    </row>
    <row r="498" spans="1:34" hidden="1" x14ac:dyDescent="0.3">
      <c r="A498" s="1">
        <v>45005</v>
      </c>
      <c r="B498" s="1">
        <v>44985</v>
      </c>
      <c r="C498" t="s">
        <v>31</v>
      </c>
      <c r="D498" t="s">
        <v>32</v>
      </c>
      <c r="E498" t="s">
        <v>33</v>
      </c>
      <c r="F498" t="s">
        <v>34</v>
      </c>
      <c r="G498">
        <v>2748.53</v>
      </c>
      <c r="H498">
        <v>100</v>
      </c>
      <c r="I498">
        <v>934918815</v>
      </c>
      <c r="J498">
        <v>340152</v>
      </c>
      <c r="K498" t="s">
        <v>668</v>
      </c>
      <c r="L498" t="s">
        <v>669</v>
      </c>
      <c r="M498">
        <v>2490911</v>
      </c>
      <c r="N498" t="s">
        <v>670</v>
      </c>
      <c r="P498" t="s">
        <v>671</v>
      </c>
      <c r="Q498" t="s">
        <v>155</v>
      </c>
      <c r="R498" t="s">
        <v>156</v>
      </c>
      <c r="S498" t="s">
        <v>770</v>
      </c>
      <c r="T498">
        <v>30101010</v>
      </c>
      <c r="W498">
        <v>1</v>
      </c>
      <c r="X498">
        <v>391380</v>
      </c>
      <c r="Y498">
        <v>11.67</v>
      </c>
      <c r="Z498">
        <v>0.93270529999999996</v>
      </c>
      <c r="AA498">
        <v>4567405</v>
      </c>
      <c r="AB498">
        <v>4260042</v>
      </c>
      <c r="AC498">
        <f t="shared" si="23"/>
        <v>4.5565902960247942E-3</v>
      </c>
      <c r="AD498" s="2">
        <v>0.45566000000000001</v>
      </c>
      <c r="AE498" s="2">
        <v>192198576.40000001</v>
      </c>
      <c r="AF498" s="3">
        <f t="shared" si="24"/>
        <v>480496441</v>
      </c>
      <c r="AG498" s="3" t="str">
        <f t="shared" si="25"/>
        <v>PASS</v>
      </c>
    </row>
    <row r="499" spans="1:34" hidden="1" x14ac:dyDescent="0.3">
      <c r="A499" s="1">
        <v>45005</v>
      </c>
      <c r="B499" s="1">
        <v>44985</v>
      </c>
      <c r="C499" t="s">
        <v>31</v>
      </c>
      <c r="D499" t="s">
        <v>32</v>
      </c>
      <c r="E499" t="s">
        <v>33</v>
      </c>
      <c r="F499" t="s">
        <v>34</v>
      </c>
      <c r="G499">
        <v>2748.53</v>
      </c>
      <c r="H499">
        <v>100</v>
      </c>
      <c r="I499">
        <v>934918815</v>
      </c>
      <c r="J499">
        <v>340152</v>
      </c>
      <c r="K499" t="s">
        <v>655</v>
      </c>
      <c r="L499" t="s">
        <v>656</v>
      </c>
      <c r="M499">
        <v>2138158</v>
      </c>
      <c r="N499" t="s">
        <v>657</v>
      </c>
      <c r="P499" t="s">
        <v>787</v>
      </c>
      <c r="Q499" t="s">
        <v>155</v>
      </c>
      <c r="R499" t="s">
        <v>156</v>
      </c>
      <c r="S499" t="s">
        <v>770</v>
      </c>
      <c r="T499">
        <v>65102000</v>
      </c>
      <c r="W499">
        <v>1</v>
      </c>
      <c r="X499">
        <v>30165</v>
      </c>
      <c r="Y499">
        <v>147.51</v>
      </c>
      <c r="Z499">
        <v>0.93270529999999996</v>
      </c>
      <c r="AA499">
        <v>4449639</v>
      </c>
      <c r="AB499">
        <v>4150202</v>
      </c>
      <c r="AC499">
        <f t="shared" si="23"/>
        <v>4.4391041590065763E-3</v>
      </c>
      <c r="AD499" s="2">
        <v>0.44391000000000003</v>
      </c>
      <c r="AE499" s="2">
        <v>178226396.40000001</v>
      </c>
      <c r="AF499" s="3">
        <f t="shared" si="24"/>
        <v>445565991</v>
      </c>
      <c r="AG499" s="3" t="str">
        <f t="shared" si="25"/>
        <v>PASS</v>
      </c>
    </row>
    <row r="500" spans="1:34" hidden="1" x14ac:dyDescent="0.3">
      <c r="A500" s="1">
        <v>45005</v>
      </c>
      <c r="B500" s="1">
        <v>44985</v>
      </c>
      <c r="C500" t="s">
        <v>31</v>
      </c>
      <c r="D500" t="s">
        <v>32</v>
      </c>
      <c r="E500" t="s">
        <v>33</v>
      </c>
      <c r="F500" t="s">
        <v>34</v>
      </c>
      <c r="G500">
        <v>2748.53</v>
      </c>
      <c r="H500">
        <v>100</v>
      </c>
      <c r="I500">
        <v>934918815</v>
      </c>
      <c r="J500">
        <v>340152</v>
      </c>
      <c r="K500" t="s">
        <v>659</v>
      </c>
      <c r="L500" t="s">
        <v>660</v>
      </c>
      <c r="M500">
        <v>2445966</v>
      </c>
      <c r="N500" t="s">
        <v>661</v>
      </c>
      <c r="P500" t="s">
        <v>662</v>
      </c>
      <c r="Q500" t="s">
        <v>155</v>
      </c>
      <c r="R500" t="s">
        <v>156</v>
      </c>
      <c r="S500" t="s">
        <v>253</v>
      </c>
      <c r="T500">
        <v>30101010</v>
      </c>
      <c r="W500">
        <v>1</v>
      </c>
      <c r="X500">
        <v>413200</v>
      </c>
      <c r="Y500">
        <v>10.64</v>
      </c>
      <c r="Z500">
        <v>0.93270529999999996</v>
      </c>
      <c r="AA500">
        <v>4396448</v>
      </c>
      <c r="AB500">
        <v>4100590</v>
      </c>
      <c r="AC500">
        <f t="shared" si="23"/>
        <v>4.3860385888158642E-3</v>
      </c>
      <c r="AD500" s="2">
        <v>0.43859999999999999</v>
      </c>
      <c r="AE500" s="2">
        <v>196945843.80000001</v>
      </c>
      <c r="AF500" s="3">
        <f t="shared" si="24"/>
        <v>492364609.5</v>
      </c>
      <c r="AG500" s="3" t="str">
        <f t="shared" si="25"/>
        <v>PASS</v>
      </c>
    </row>
    <row r="501" spans="1:34" hidden="1" x14ac:dyDescent="0.3">
      <c r="A501" s="1">
        <v>45005</v>
      </c>
      <c r="B501" s="1">
        <v>44985</v>
      </c>
      <c r="C501" t="s">
        <v>31</v>
      </c>
      <c r="D501" t="s">
        <v>32</v>
      </c>
      <c r="E501" t="s">
        <v>33</v>
      </c>
      <c r="F501" t="s">
        <v>34</v>
      </c>
      <c r="G501">
        <v>2748.53</v>
      </c>
      <c r="H501">
        <v>100</v>
      </c>
      <c r="I501">
        <v>934918815</v>
      </c>
      <c r="J501">
        <v>340152</v>
      </c>
      <c r="K501" t="s">
        <v>373</v>
      </c>
      <c r="L501" t="s">
        <v>374</v>
      </c>
      <c r="M501">
        <v>2803014</v>
      </c>
      <c r="N501" t="s">
        <v>375</v>
      </c>
      <c r="P501" t="s">
        <v>376</v>
      </c>
      <c r="Q501" t="s">
        <v>155</v>
      </c>
      <c r="R501" t="s">
        <v>156</v>
      </c>
      <c r="S501" t="s">
        <v>253</v>
      </c>
      <c r="T501">
        <v>30301010</v>
      </c>
      <c r="W501">
        <v>1</v>
      </c>
      <c r="X501">
        <v>50817</v>
      </c>
      <c r="Y501">
        <v>72.94</v>
      </c>
      <c r="Z501">
        <v>0.93270529999999996</v>
      </c>
      <c r="AA501">
        <v>3706592</v>
      </c>
      <c r="AB501">
        <v>3457158</v>
      </c>
      <c r="AC501">
        <f t="shared" si="23"/>
        <v>3.6978162643993852E-3</v>
      </c>
      <c r="AD501" s="2">
        <v>0.36978</v>
      </c>
      <c r="AE501" s="2">
        <v>127744267.3</v>
      </c>
      <c r="AF501" s="3">
        <f t="shared" si="24"/>
        <v>319360668.25</v>
      </c>
      <c r="AG501" s="3" t="str">
        <f t="shared" si="25"/>
        <v>PASS</v>
      </c>
    </row>
    <row r="502" spans="1:34" x14ac:dyDescent="0.3">
      <c r="A502" s="1">
        <v>45369</v>
      </c>
      <c r="B502" s="1">
        <v>45351</v>
      </c>
      <c r="C502" t="s">
        <v>31</v>
      </c>
      <c r="D502" t="s">
        <v>32</v>
      </c>
      <c r="E502" t="s">
        <v>33</v>
      </c>
      <c r="F502" t="s">
        <v>34</v>
      </c>
      <c r="G502">
        <v>2783.65</v>
      </c>
      <c r="H502">
        <v>100</v>
      </c>
      <c r="I502">
        <v>1007888091</v>
      </c>
      <c r="J502">
        <v>362074</v>
      </c>
      <c r="K502" t="s">
        <v>791</v>
      </c>
      <c r="L502" t="s">
        <v>792</v>
      </c>
      <c r="M502" t="s">
        <v>793</v>
      </c>
      <c r="N502" t="s">
        <v>794</v>
      </c>
      <c r="P502" t="s">
        <v>795</v>
      </c>
      <c r="Q502" t="s">
        <v>58</v>
      </c>
      <c r="R502" t="s">
        <v>59</v>
      </c>
      <c r="S502" t="s">
        <v>721</v>
      </c>
      <c r="T502">
        <v>50206030</v>
      </c>
      <c r="W502">
        <v>1</v>
      </c>
      <c r="X502">
        <v>24185159</v>
      </c>
      <c r="Y502">
        <v>14.54</v>
      </c>
      <c r="Z502">
        <v>0.1174736</v>
      </c>
      <c r="AA502">
        <v>351652212</v>
      </c>
      <c r="AB502">
        <v>41309850</v>
      </c>
      <c r="AC502">
        <f t="shared" si="23"/>
        <v>4.0986544407934672E-2</v>
      </c>
      <c r="AD502" s="2">
        <v>4.0986500000000001</v>
      </c>
      <c r="AE502" s="2">
        <v>11258307.73</v>
      </c>
      <c r="AF502" s="3">
        <f t="shared" si="24"/>
        <v>28145769.325000003</v>
      </c>
      <c r="AG502" s="3" t="str">
        <f t="shared" si="25"/>
        <v>NO</v>
      </c>
      <c r="AH502">
        <f>AD502*0.01*1000000000/AF502-1</f>
        <v>0.45622240865857</v>
      </c>
    </row>
    <row r="503" spans="1:34" hidden="1" x14ac:dyDescent="0.3">
      <c r="A503" s="1">
        <v>45369</v>
      </c>
      <c r="B503" s="1">
        <v>45351</v>
      </c>
      <c r="C503" t="s">
        <v>31</v>
      </c>
      <c r="D503" t="s">
        <v>32</v>
      </c>
      <c r="E503" t="s">
        <v>33</v>
      </c>
      <c r="F503" t="s">
        <v>34</v>
      </c>
      <c r="G503">
        <v>2783.65</v>
      </c>
      <c r="H503">
        <v>100</v>
      </c>
      <c r="I503">
        <v>1007888091</v>
      </c>
      <c r="J503">
        <v>362074</v>
      </c>
      <c r="K503" t="s">
        <v>801</v>
      </c>
      <c r="L503" t="s">
        <v>802</v>
      </c>
      <c r="M503" t="s">
        <v>803</v>
      </c>
      <c r="N503" t="s">
        <v>804</v>
      </c>
      <c r="P503" t="s">
        <v>805</v>
      </c>
      <c r="Q503" t="s">
        <v>44</v>
      </c>
      <c r="R503" t="s">
        <v>45</v>
      </c>
      <c r="S503" t="s">
        <v>705</v>
      </c>
      <c r="T503">
        <v>60101040</v>
      </c>
      <c r="W503">
        <v>1</v>
      </c>
      <c r="X503">
        <v>6310376</v>
      </c>
      <c r="Y503">
        <v>5.41</v>
      </c>
      <c r="Z503">
        <v>0.60264580000000001</v>
      </c>
      <c r="AA503">
        <v>34139134</v>
      </c>
      <c r="AB503">
        <v>20573806</v>
      </c>
      <c r="AC503">
        <f t="shared" si="23"/>
        <v>2.0412788070139028E-2</v>
      </c>
      <c r="AD503" s="2">
        <v>2.04128</v>
      </c>
      <c r="AE503" s="2">
        <v>10114115.199999999</v>
      </c>
      <c r="AF503" s="3">
        <f t="shared" si="24"/>
        <v>25285288</v>
      </c>
      <c r="AG503" s="3" t="str">
        <f t="shared" si="25"/>
        <v>PASS</v>
      </c>
    </row>
    <row r="504" spans="1:34" x14ac:dyDescent="0.3">
      <c r="A504" s="1">
        <v>45369</v>
      </c>
      <c r="B504" s="1">
        <v>45351</v>
      </c>
      <c r="C504" t="s">
        <v>31</v>
      </c>
      <c r="D504" t="s">
        <v>32</v>
      </c>
      <c r="E504" t="s">
        <v>33</v>
      </c>
      <c r="F504" t="s">
        <v>34</v>
      </c>
      <c r="G504">
        <v>2783.65</v>
      </c>
      <c r="H504">
        <v>100</v>
      </c>
      <c r="I504">
        <v>1007888091</v>
      </c>
      <c r="J504">
        <v>362074</v>
      </c>
      <c r="K504">
        <v>668196</v>
      </c>
      <c r="L504" t="s">
        <v>877</v>
      </c>
      <c r="M504">
        <v>6681960</v>
      </c>
      <c r="N504" t="s">
        <v>878</v>
      </c>
      <c r="P504" t="s">
        <v>879</v>
      </c>
      <c r="Q504" t="s">
        <v>44</v>
      </c>
      <c r="R504" t="s">
        <v>45</v>
      </c>
      <c r="S504" t="s">
        <v>705</v>
      </c>
      <c r="T504">
        <v>60101040</v>
      </c>
      <c r="W504">
        <v>1</v>
      </c>
      <c r="X504">
        <v>7644194</v>
      </c>
      <c r="Y504">
        <v>4.43</v>
      </c>
      <c r="Z504">
        <v>0.60264580000000001</v>
      </c>
      <c r="AA504">
        <v>33863779</v>
      </c>
      <c r="AB504">
        <v>20407864</v>
      </c>
      <c r="AC504">
        <f t="shared" si="23"/>
        <v>2.024814479130501E-2</v>
      </c>
      <c r="AD504" s="2">
        <v>2.02481</v>
      </c>
      <c r="AE504" s="2">
        <v>7105957.0659999996</v>
      </c>
      <c r="AF504" s="3">
        <f t="shared" si="24"/>
        <v>17764892.664999999</v>
      </c>
      <c r="AG504" s="3" t="str">
        <f t="shared" si="25"/>
        <v>NO</v>
      </c>
      <c r="AH504">
        <f>AD504*0.01*1000000000/AF504-1</f>
        <v>0.13978172465361194</v>
      </c>
    </row>
    <row r="505" spans="1:34" hidden="1" x14ac:dyDescent="0.3">
      <c r="A505" s="1">
        <v>45369</v>
      </c>
      <c r="B505" s="1">
        <v>45351</v>
      </c>
      <c r="C505" t="s">
        <v>31</v>
      </c>
      <c r="D505" t="s">
        <v>32</v>
      </c>
      <c r="E505" t="s">
        <v>33</v>
      </c>
      <c r="F505" t="s">
        <v>34</v>
      </c>
      <c r="G505">
        <v>2783.65</v>
      </c>
      <c r="H505">
        <v>100</v>
      </c>
      <c r="I505">
        <v>1007888091</v>
      </c>
      <c r="J505">
        <v>362074</v>
      </c>
      <c r="K505" t="s">
        <v>880</v>
      </c>
      <c r="L505" t="s">
        <v>881</v>
      </c>
      <c r="M505" t="s">
        <v>882</v>
      </c>
      <c r="N505" t="s">
        <v>883</v>
      </c>
      <c r="P505" t="s">
        <v>884</v>
      </c>
      <c r="Q505" t="s">
        <v>452</v>
      </c>
      <c r="R505" t="s">
        <v>34</v>
      </c>
      <c r="S505" t="s">
        <v>744</v>
      </c>
      <c r="T505">
        <v>30101010</v>
      </c>
      <c r="W505">
        <v>1</v>
      </c>
      <c r="X505">
        <v>1174469</v>
      </c>
      <c r="Y505">
        <v>15.275</v>
      </c>
      <c r="Z505">
        <v>1</v>
      </c>
      <c r="AA505">
        <v>17940014</v>
      </c>
      <c r="AB505">
        <v>17940014</v>
      </c>
      <c r="AC505">
        <f t="shared" si="23"/>
        <v>1.7799609063939223E-2</v>
      </c>
      <c r="AD505" s="2">
        <v>1.77996</v>
      </c>
      <c r="AE505" s="2">
        <v>40241069.68</v>
      </c>
      <c r="AF505" s="3">
        <f t="shared" si="24"/>
        <v>100602674.2</v>
      </c>
      <c r="AG505" s="3" t="str">
        <f t="shared" si="25"/>
        <v>PASS</v>
      </c>
    </row>
    <row r="506" spans="1:34" hidden="1" x14ac:dyDescent="0.3">
      <c r="A506" s="1">
        <v>45369</v>
      </c>
      <c r="B506" s="1">
        <v>45351</v>
      </c>
      <c r="C506" t="s">
        <v>31</v>
      </c>
      <c r="D506" t="s">
        <v>32</v>
      </c>
      <c r="E506" t="s">
        <v>33</v>
      </c>
      <c r="F506" t="s">
        <v>34</v>
      </c>
      <c r="G506">
        <v>2783.65</v>
      </c>
      <c r="H506">
        <v>100</v>
      </c>
      <c r="I506">
        <v>1007888091</v>
      </c>
      <c r="J506">
        <v>362074</v>
      </c>
      <c r="K506" t="s">
        <v>95</v>
      </c>
      <c r="L506" t="s">
        <v>96</v>
      </c>
      <c r="M506" t="s">
        <v>97</v>
      </c>
      <c r="N506" t="s">
        <v>98</v>
      </c>
      <c r="P506" t="s">
        <v>99</v>
      </c>
      <c r="Q506" t="s">
        <v>58</v>
      </c>
      <c r="R506" t="s">
        <v>59</v>
      </c>
      <c r="S506" t="s">
        <v>721</v>
      </c>
      <c r="T506">
        <v>50203020</v>
      </c>
      <c r="W506">
        <v>1</v>
      </c>
      <c r="X506">
        <v>15848105</v>
      </c>
      <c r="Y506">
        <v>8.9600000000000009</v>
      </c>
      <c r="Z506">
        <v>0.1174736</v>
      </c>
      <c r="AA506">
        <v>141999021</v>
      </c>
      <c r="AB506">
        <v>16681137</v>
      </c>
      <c r="AC506">
        <f t="shared" si="23"/>
        <v>1.6550584483491036E-2</v>
      </c>
      <c r="AD506" s="2">
        <v>1.65506</v>
      </c>
      <c r="AE506" s="2">
        <v>12703649.35</v>
      </c>
      <c r="AF506" s="3">
        <f t="shared" si="24"/>
        <v>31759123.375</v>
      </c>
      <c r="AG506" s="3" t="str">
        <f t="shared" si="25"/>
        <v>PASS</v>
      </c>
    </row>
    <row r="507" spans="1:34" hidden="1" x14ac:dyDescent="0.3">
      <c r="A507" s="1">
        <v>45369</v>
      </c>
      <c r="B507" s="1">
        <v>45351</v>
      </c>
      <c r="C507" t="s">
        <v>31</v>
      </c>
      <c r="D507" t="s">
        <v>32</v>
      </c>
      <c r="E507" t="s">
        <v>33</v>
      </c>
      <c r="F507" t="s">
        <v>34</v>
      </c>
      <c r="G507">
        <v>2783.65</v>
      </c>
      <c r="H507">
        <v>100</v>
      </c>
      <c r="I507">
        <v>1007888091</v>
      </c>
      <c r="J507">
        <v>362074</v>
      </c>
      <c r="K507">
        <v>51152</v>
      </c>
      <c r="L507" t="s">
        <v>532</v>
      </c>
      <c r="M507">
        <v>560399</v>
      </c>
      <c r="N507" t="s">
        <v>533</v>
      </c>
      <c r="P507" t="s">
        <v>534</v>
      </c>
      <c r="Q507" t="s">
        <v>38</v>
      </c>
      <c r="R507" t="s">
        <v>39</v>
      </c>
      <c r="S507" t="s">
        <v>709</v>
      </c>
      <c r="T507">
        <v>30301010</v>
      </c>
      <c r="W507">
        <v>1</v>
      </c>
      <c r="X507">
        <v>5760923</v>
      </c>
      <c r="Y507">
        <v>2.4710000000000001</v>
      </c>
      <c r="Z507">
        <v>1.1696591999999999</v>
      </c>
      <c r="AA507">
        <v>14235241</v>
      </c>
      <c r="AB507">
        <v>16650380</v>
      </c>
      <c r="AC507">
        <f t="shared" si="23"/>
        <v>1.6520068198722274E-2</v>
      </c>
      <c r="AD507" s="2">
        <v>1.65201</v>
      </c>
      <c r="AE507" s="2">
        <v>40004415.93</v>
      </c>
      <c r="AF507" s="3">
        <f t="shared" si="24"/>
        <v>100011039.825</v>
      </c>
      <c r="AG507" s="3" t="str">
        <f t="shared" si="25"/>
        <v>PASS</v>
      </c>
    </row>
    <row r="508" spans="1:34" hidden="1" x14ac:dyDescent="0.3">
      <c r="A508" s="1">
        <v>45369</v>
      </c>
      <c r="B508" s="1">
        <v>45351</v>
      </c>
      <c r="C508" t="s">
        <v>31</v>
      </c>
      <c r="D508" t="s">
        <v>32</v>
      </c>
      <c r="E508" t="s">
        <v>33</v>
      </c>
      <c r="F508" t="s">
        <v>34</v>
      </c>
      <c r="G508">
        <v>2783.65</v>
      </c>
      <c r="H508">
        <v>100</v>
      </c>
      <c r="I508">
        <v>1007888091</v>
      </c>
      <c r="J508">
        <v>362074</v>
      </c>
      <c r="K508">
        <v>642053</v>
      </c>
      <c r="L508" t="s">
        <v>745</v>
      </c>
      <c r="M508">
        <v>6420538</v>
      </c>
      <c r="N508" t="s">
        <v>746</v>
      </c>
      <c r="P508" t="s">
        <v>747</v>
      </c>
      <c r="Q508" t="s">
        <v>58</v>
      </c>
      <c r="R508" t="s">
        <v>59</v>
      </c>
      <c r="S508" t="s">
        <v>721</v>
      </c>
      <c r="T508">
        <v>35101010</v>
      </c>
      <c r="W508">
        <v>1</v>
      </c>
      <c r="X508">
        <v>6309133</v>
      </c>
      <c r="Y508">
        <v>22.3</v>
      </c>
      <c r="Z508">
        <v>0.1174736</v>
      </c>
      <c r="AA508">
        <v>140693666</v>
      </c>
      <c r="AB508">
        <v>16527792</v>
      </c>
      <c r="AC508">
        <f t="shared" si="23"/>
        <v>1.6398439616050586E-2</v>
      </c>
      <c r="AD508" s="2">
        <v>1.63984</v>
      </c>
      <c r="AE508" s="2">
        <v>8189403.3279999997</v>
      </c>
      <c r="AF508" s="3">
        <f t="shared" si="24"/>
        <v>20473508.32</v>
      </c>
      <c r="AG508" s="3" t="str">
        <f t="shared" si="25"/>
        <v>PASS</v>
      </c>
    </row>
    <row r="509" spans="1:34" hidden="1" x14ac:dyDescent="0.3">
      <c r="A509" s="1">
        <v>45369</v>
      </c>
      <c r="B509" s="1">
        <v>45351</v>
      </c>
      <c r="C509" t="s">
        <v>31</v>
      </c>
      <c r="D509" t="s">
        <v>32</v>
      </c>
      <c r="E509" t="s">
        <v>33</v>
      </c>
      <c r="F509" t="s">
        <v>34</v>
      </c>
      <c r="G509">
        <v>2783.65</v>
      </c>
      <c r="H509">
        <v>100</v>
      </c>
      <c r="I509">
        <v>1007888091</v>
      </c>
      <c r="J509">
        <v>362074</v>
      </c>
      <c r="K509">
        <v>40054</v>
      </c>
      <c r="L509" t="s">
        <v>885</v>
      </c>
      <c r="M509">
        <v>540528</v>
      </c>
      <c r="N509" t="s">
        <v>886</v>
      </c>
      <c r="P509" t="s">
        <v>887</v>
      </c>
      <c r="Q509" t="s">
        <v>38</v>
      </c>
      <c r="R509" t="s">
        <v>39</v>
      </c>
      <c r="S509" t="s">
        <v>709</v>
      </c>
      <c r="T509">
        <v>30101010</v>
      </c>
      <c r="W509">
        <v>1</v>
      </c>
      <c r="X509">
        <v>2309566</v>
      </c>
      <c r="Y509">
        <v>6.0250000000000004</v>
      </c>
      <c r="Z509">
        <v>1.1696591999999999</v>
      </c>
      <c r="AA509">
        <v>13915135</v>
      </c>
      <c r="AB509">
        <v>16275966</v>
      </c>
      <c r="AC509">
        <f t="shared" si="23"/>
        <v>1.6148584495974564E-2</v>
      </c>
      <c r="AD509" s="2">
        <v>1.61486</v>
      </c>
      <c r="AE509" s="2">
        <v>246483253.90000001</v>
      </c>
      <c r="AF509" s="3">
        <f t="shared" si="24"/>
        <v>616208134.75</v>
      </c>
      <c r="AG509" s="3" t="str">
        <f t="shared" si="25"/>
        <v>PASS</v>
      </c>
    </row>
    <row r="510" spans="1:34" hidden="1" x14ac:dyDescent="0.3">
      <c r="A510" s="1">
        <v>45369</v>
      </c>
      <c r="B510" s="1">
        <v>45351</v>
      </c>
      <c r="C510" t="s">
        <v>31</v>
      </c>
      <c r="D510" t="s">
        <v>32</v>
      </c>
      <c r="E510" t="s">
        <v>33</v>
      </c>
      <c r="F510" t="s">
        <v>34</v>
      </c>
      <c r="G510">
        <v>2783.65</v>
      </c>
      <c r="H510">
        <v>100</v>
      </c>
      <c r="I510">
        <v>1007888091</v>
      </c>
      <c r="J510">
        <v>362074</v>
      </c>
      <c r="K510">
        <v>448816</v>
      </c>
      <c r="L510" t="s">
        <v>457</v>
      </c>
      <c r="M510" t="s">
        <v>458</v>
      </c>
      <c r="N510" t="s">
        <v>888</v>
      </c>
      <c r="P510" t="s">
        <v>460</v>
      </c>
      <c r="Q510" t="s">
        <v>452</v>
      </c>
      <c r="R510" t="s">
        <v>34</v>
      </c>
      <c r="S510" t="s">
        <v>744</v>
      </c>
      <c r="T510">
        <v>30101010</v>
      </c>
      <c r="W510">
        <v>1</v>
      </c>
      <c r="X510">
        <v>1128652</v>
      </c>
      <c r="Y510">
        <v>14.29</v>
      </c>
      <c r="Z510">
        <v>1</v>
      </c>
      <c r="AA510">
        <v>16128437</v>
      </c>
      <c r="AB510">
        <v>16128437</v>
      </c>
      <c r="AC510">
        <f t="shared" si="23"/>
        <v>1.6002210110447668E-2</v>
      </c>
      <c r="AD510" s="2">
        <v>1.60022</v>
      </c>
      <c r="AE510" s="2">
        <v>151983770.19999999</v>
      </c>
      <c r="AF510" s="3">
        <f t="shared" si="24"/>
        <v>379959425.5</v>
      </c>
      <c r="AG510" s="3" t="str">
        <f t="shared" si="25"/>
        <v>PASS</v>
      </c>
    </row>
    <row r="511" spans="1:34" hidden="1" x14ac:dyDescent="0.3">
      <c r="A511" s="1">
        <v>45369</v>
      </c>
      <c r="B511" s="1">
        <v>45351</v>
      </c>
      <c r="C511" t="s">
        <v>31</v>
      </c>
      <c r="D511" t="s">
        <v>32</v>
      </c>
      <c r="E511" t="s">
        <v>33</v>
      </c>
      <c r="F511" t="s">
        <v>34</v>
      </c>
      <c r="G511">
        <v>2783.65</v>
      </c>
      <c r="H511">
        <v>100</v>
      </c>
      <c r="I511">
        <v>1007888091</v>
      </c>
      <c r="J511">
        <v>362074</v>
      </c>
      <c r="K511">
        <v>608625</v>
      </c>
      <c r="L511" t="s">
        <v>116</v>
      </c>
      <c r="M511">
        <v>6086253</v>
      </c>
      <c r="N511" t="s">
        <v>117</v>
      </c>
      <c r="P511" t="s">
        <v>889</v>
      </c>
      <c r="Q511" t="s">
        <v>44</v>
      </c>
      <c r="R511" t="s">
        <v>45</v>
      </c>
      <c r="S511" t="s">
        <v>705</v>
      </c>
      <c r="T511">
        <v>55102010</v>
      </c>
      <c r="W511">
        <v>1</v>
      </c>
      <c r="X511">
        <v>1035136</v>
      </c>
      <c r="Y511">
        <v>23.69</v>
      </c>
      <c r="Z511">
        <v>0.60264580000000001</v>
      </c>
      <c r="AA511">
        <v>24522372</v>
      </c>
      <c r="AB511">
        <v>14778304</v>
      </c>
      <c r="AC511">
        <f t="shared" si="23"/>
        <v>1.4662643731941863E-2</v>
      </c>
      <c r="AD511" s="2">
        <v>1.4662599999999999</v>
      </c>
      <c r="AE511" s="2">
        <v>88489239.420000002</v>
      </c>
      <c r="AF511" s="3">
        <f t="shared" si="24"/>
        <v>221223098.55000001</v>
      </c>
      <c r="AG511" s="3" t="str">
        <f t="shared" si="25"/>
        <v>PASS</v>
      </c>
    </row>
    <row r="512" spans="1:34" hidden="1" x14ac:dyDescent="0.3">
      <c r="A512" s="1">
        <v>45369</v>
      </c>
      <c r="B512" s="1">
        <v>45351</v>
      </c>
      <c r="C512" t="s">
        <v>31</v>
      </c>
      <c r="D512" t="s">
        <v>32</v>
      </c>
      <c r="E512" t="s">
        <v>33</v>
      </c>
      <c r="F512" t="s">
        <v>34</v>
      </c>
      <c r="G512">
        <v>2783.65</v>
      </c>
      <c r="H512">
        <v>100</v>
      </c>
      <c r="I512">
        <v>1007888091</v>
      </c>
      <c r="J512">
        <v>362074</v>
      </c>
      <c r="K512">
        <v>581006</v>
      </c>
      <c r="L512" t="s">
        <v>890</v>
      </c>
      <c r="M512">
        <v>5810066</v>
      </c>
      <c r="N512" t="s">
        <v>891</v>
      </c>
      <c r="P512" t="s">
        <v>892</v>
      </c>
      <c r="Q512" t="s">
        <v>893</v>
      </c>
      <c r="R512" t="s">
        <v>894</v>
      </c>
      <c r="S512" t="s">
        <v>895</v>
      </c>
      <c r="T512">
        <v>60101020</v>
      </c>
      <c r="W512">
        <v>1</v>
      </c>
      <c r="X512">
        <v>1010054</v>
      </c>
      <c r="Y512">
        <v>63.18</v>
      </c>
      <c r="Z512">
        <v>0.23153509999999999</v>
      </c>
      <c r="AA512">
        <v>63815212</v>
      </c>
      <c r="AB512">
        <v>14775461</v>
      </c>
      <c r="AC512">
        <f t="shared" si="23"/>
        <v>1.4659822982271947E-2</v>
      </c>
      <c r="AD512" s="2">
        <v>1.4659800000000001</v>
      </c>
      <c r="AE512" s="2">
        <v>34899477.219999999</v>
      </c>
      <c r="AF512" s="3">
        <f t="shared" si="24"/>
        <v>87248693.049999997</v>
      </c>
      <c r="AG512" s="3" t="str">
        <f t="shared" si="25"/>
        <v>PASS</v>
      </c>
    </row>
    <row r="513" spans="1:34" hidden="1" x14ac:dyDescent="0.3">
      <c r="A513" s="1">
        <v>45369</v>
      </c>
      <c r="B513" s="1">
        <v>45351</v>
      </c>
      <c r="C513" t="s">
        <v>31</v>
      </c>
      <c r="D513" t="s">
        <v>32</v>
      </c>
      <c r="E513" t="s">
        <v>33</v>
      </c>
      <c r="F513" t="s">
        <v>34</v>
      </c>
      <c r="G513">
        <v>2783.65</v>
      </c>
      <c r="H513">
        <v>100</v>
      </c>
      <c r="I513">
        <v>1007888091</v>
      </c>
      <c r="J513">
        <v>362074</v>
      </c>
      <c r="K513">
        <v>697972</v>
      </c>
      <c r="L513" t="s">
        <v>896</v>
      </c>
      <c r="M513" t="s">
        <v>897</v>
      </c>
      <c r="N513" t="s">
        <v>898</v>
      </c>
      <c r="P513" t="s">
        <v>899</v>
      </c>
      <c r="Q513" t="s">
        <v>44</v>
      </c>
      <c r="R513" t="s">
        <v>45</v>
      </c>
      <c r="S513" t="s">
        <v>705</v>
      </c>
      <c r="T513">
        <v>60101010</v>
      </c>
      <c r="W513">
        <v>1</v>
      </c>
      <c r="X513">
        <v>800975</v>
      </c>
      <c r="Y513">
        <v>29.56</v>
      </c>
      <c r="Z513">
        <v>0.60264580000000001</v>
      </c>
      <c r="AA513">
        <v>23676821</v>
      </c>
      <c r="AB513">
        <v>14268737</v>
      </c>
      <c r="AC513">
        <f t="shared" si="23"/>
        <v>1.4157064784685505E-2</v>
      </c>
      <c r="AD513" s="2">
        <v>1.41571</v>
      </c>
      <c r="AE513" s="2">
        <v>98961491.739999995</v>
      </c>
      <c r="AF513" s="3">
        <f t="shared" si="24"/>
        <v>247403729.34999999</v>
      </c>
      <c r="AG513" s="3" t="str">
        <f t="shared" si="25"/>
        <v>PASS</v>
      </c>
    </row>
    <row r="514" spans="1:34" hidden="1" x14ac:dyDescent="0.3">
      <c r="A514" s="1">
        <v>45369</v>
      </c>
      <c r="B514" s="1">
        <v>45351</v>
      </c>
      <c r="C514" t="s">
        <v>31</v>
      </c>
      <c r="D514" t="s">
        <v>32</v>
      </c>
      <c r="E514" t="s">
        <v>33</v>
      </c>
      <c r="F514" t="s">
        <v>34</v>
      </c>
      <c r="G514">
        <v>2783.65</v>
      </c>
      <c r="H514">
        <v>100</v>
      </c>
      <c r="I514">
        <v>1007888091</v>
      </c>
      <c r="J514">
        <v>362074</v>
      </c>
      <c r="K514" t="s">
        <v>900</v>
      </c>
      <c r="L514" t="s">
        <v>901</v>
      </c>
      <c r="M514" t="s">
        <v>902</v>
      </c>
      <c r="N514" t="s">
        <v>903</v>
      </c>
      <c r="P514" t="s">
        <v>904</v>
      </c>
      <c r="Q514" t="s">
        <v>61</v>
      </c>
      <c r="R514" t="s">
        <v>812</v>
      </c>
      <c r="S514" t="s">
        <v>813</v>
      </c>
      <c r="T514">
        <v>60101010</v>
      </c>
      <c r="W514">
        <v>1</v>
      </c>
      <c r="X514">
        <v>616105</v>
      </c>
      <c r="Y514">
        <v>267.7</v>
      </c>
      <c r="Z514">
        <v>8.6281300000000005E-2</v>
      </c>
      <c r="AA514">
        <v>164931309</v>
      </c>
      <c r="AB514">
        <v>14230488</v>
      </c>
      <c r="AC514">
        <f t="shared" si="23"/>
        <v>1.4119115134975834E-2</v>
      </c>
      <c r="AD514" s="2">
        <v>1.41191</v>
      </c>
      <c r="AE514" s="2">
        <v>22943624.370000001</v>
      </c>
      <c r="AF514" s="3">
        <f t="shared" si="24"/>
        <v>57359060.925000004</v>
      </c>
      <c r="AG514" s="3" t="str">
        <f t="shared" si="25"/>
        <v>PASS</v>
      </c>
    </row>
    <row r="515" spans="1:34" hidden="1" x14ac:dyDescent="0.3">
      <c r="A515" s="1">
        <v>45369</v>
      </c>
      <c r="B515" s="1">
        <v>45351</v>
      </c>
      <c r="C515" t="s">
        <v>31</v>
      </c>
      <c r="D515" t="s">
        <v>32</v>
      </c>
      <c r="E515" t="s">
        <v>33</v>
      </c>
      <c r="F515" t="s">
        <v>34</v>
      </c>
      <c r="G515">
        <v>2783.65</v>
      </c>
      <c r="H515">
        <v>100</v>
      </c>
      <c r="I515">
        <v>1007888091</v>
      </c>
      <c r="J515">
        <v>362074</v>
      </c>
      <c r="K515">
        <v>87823</v>
      </c>
      <c r="L515" t="s">
        <v>814</v>
      </c>
      <c r="M515">
        <v>878230</v>
      </c>
      <c r="N515" t="s">
        <v>815</v>
      </c>
      <c r="P515" t="s">
        <v>816</v>
      </c>
      <c r="Q515" t="s">
        <v>38</v>
      </c>
      <c r="R515" t="s">
        <v>39</v>
      </c>
      <c r="S515" t="s">
        <v>709</v>
      </c>
      <c r="T515">
        <v>40202010</v>
      </c>
      <c r="W515">
        <v>1</v>
      </c>
      <c r="X515">
        <v>8651165</v>
      </c>
      <c r="Y515">
        <v>1.393</v>
      </c>
      <c r="Z515">
        <v>1.1696591999999999</v>
      </c>
      <c r="AA515">
        <v>12051073</v>
      </c>
      <c r="AB515">
        <v>14095649</v>
      </c>
      <c r="AC515">
        <f t="shared" ref="AC515:AC578" si="26">AB515/I515</f>
        <v>1.3985331432991403E-2</v>
      </c>
      <c r="AD515" s="2">
        <v>1.3985300000000001</v>
      </c>
      <c r="AE515" s="2">
        <v>22390293.32</v>
      </c>
      <c r="AF515" s="3">
        <f t="shared" ref="AF515:AF578" si="27">2.5*AE515</f>
        <v>55975733.299999997</v>
      </c>
      <c r="AG515" s="3" t="str">
        <f t="shared" ref="AG515:AG578" si="28">IF(AD515*0.01*1000000000&lt;AF515,"PASS","NO")</f>
        <v>PASS</v>
      </c>
    </row>
    <row r="516" spans="1:34" hidden="1" x14ac:dyDescent="0.3">
      <c r="A516" s="1">
        <v>45369</v>
      </c>
      <c r="B516" s="1">
        <v>45351</v>
      </c>
      <c r="C516" t="s">
        <v>31</v>
      </c>
      <c r="D516" t="s">
        <v>32</v>
      </c>
      <c r="E516" t="s">
        <v>33</v>
      </c>
      <c r="F516" t="s">
        <v>34</v>
      </c>
      <c r="G516">
        <v>2783.65</v>
      </c>
      <c r="H516">
        <v>100</v>
      </c>
      <c r="I516">
        <v>1007888091</v>
      </c>
      <c r="J516">
        <v>362074</v>
      </c>
      <c r="K516" t="s">
        <v>905</v>
      </c>
      <c r="L516" t="s">
        <v>906</v>
      </c>
      <c r="M516" t="s">
        <v>907</v>
      </c>
      <c r="N516" t="s">
        <v>908</v>
      </c>
      <c r="P516" t="s">
        <v>909</v>
      </c>
      <c r="Q516" t="s">
        <v>58</v>
      </c>
      <c r="R516" t="s">
        <v>59</v>
      </c>
      <c r="S516" t="s">
        <v>721</v>
      </c>
      <c r="T516">
        <v>45102020</v>
      </c>
      <c r="W516">
        <v>1</v>
      </c>
      <c r="X516">
        <v>22880865</v>
      </c>
      <c r="Y516">
        <v>5.2</v>
      </c>
      <c r="Z516">
        <v>0.1174736</v>
      </c>
      <c r="AA516">
        <v>118980498</v>
      </c>
      <c r="AB516">
        <v>13977067</v>
      </c>
      <c r="AC516">
        <f t="shared" si="26"/>
        <v>1.3867677497937617E-2</v>
      </c>
      <c r="AD516" s="2">
        <v>1.3867700000000001</v>
      </c>
      <c r="AE516" s="2">
        <v>12452449.029999999</v>
      </c>
      <c r="AF516" s="3">
        <f t="shared" si="27"/>
        <v>31131122.574999999</v>
      </c>
      <c r="AG516" s="3" t="str">
        <f t="shared" si="28"/>
        <v>PASS</v>
      </c>
    </row>
    <row r="517" spans="1:34" hidden="1" x14ac:dyDescent="0.3">
      <c r="A517" s="1">
        <v>45369</v>
      </c>
      <c r="B517" s="1">
        <v>45351</v>
      </c>
      <c r="C517" t="s">
        <v>31</v>
      </c>
      <c r="D517" t="s">
        <v>32</v>
      </c>
      <c r="E517" t="s">
        <v>33</v>
      </c>
      <c r="F517" t="s">
        <v>34</v>
      </c>
      <c r="G517">
        <v>2783.65</v>
      </c>
      <c r="H517">
        <v>100</v>
      </c>
      <c r="I517">
        <v>1007888091</v>
      </c>
      <c r="J517">
        <v>362074</v>
      </c>
      <c r="K517">
        <v>75478</v>
      </c>
      <c r="L517" t="s">
        <v>910</v>
      </c>
      <c r="M517" t="s">
        <v>911</v>
      </c>
      <c r="N517" t="s">
        <v>912</v>
      </c>
      <c r="P517" t="s">
        <v>913</v>
      </c>
      <c r="Q517" t="s">
        <v>38</v>
      </c>
      <c r="R517" t="s">
        <v>39</v>
      </c>
      <c r="S517" t="s">
        <v>709</v>
      </c>
      <c r="T517">
        <v>30101010</v>
      </c>
      <c r="W517">
        <v>1</v>
      </c>
      <c r="X517">
        <v>4936171</v>
      </c>
      <c r="Y517">
        <v>2.4009999999999998</v>
      </c>
      <c r="Z517">
        <v>1.1696591999999999</v>
      </c>
      <c r="AA517">
        <v>11851747</v>
      </c>
      <c r="AB517">
        <v>13862504</v>
      </c>
      <c r="AC517">
        <f t="shared" si="26"/>
        <v>1.3754011108759097E-2</v>
      </c>
      <c r="AD517" s="2">
        <v>1.3754</v>
      </c>
      <c r="AE517" s="2">
        <v>68762105</v>
      </c>
      <c r="AF517" s="3">
        <f t="shared" si="27"/>
        <v>171905262.5</v>
      </c>
      <c r="AG517" s="3" t="str">
        <f t="shared" si="28"/>
        <v>PASS</v>
      </c>
    </row>
    <row r="518" spans="1:34" hidden="1" x14ac:dyDescent="0.3">
      <c r="A518" s="1">
        <v>45369</v>
      </c>
      <c r="B518" s="1">
        <v>45351</v>
      </c>
      <c r="C518" t="s">
        <v>31</v>
      </c>
      <c r="D518" t="s">
        <v>32</v>
      </c>
      <c r="E518" t="s">
        <v>33</v>
      </c>
      <c r="F518" t="s">
        <v>34</v>
      </c>
      <c r="G518">
        <v>2783.65</v>
      </c>
      <c r="H518">
        <v>100</v>
      </c>
      <c r="I518">
        <v>1007888091</v>
      </c>
      <c r="J518">
        <v>362074</v>
      </c>
      <c r="K518" t="s">
        <v>535</v>
      </c>
      <c r="L518" t="s">
        <v>536</v>
      </c>
      <c r="M518" t="s">
        <v>537</v>
      </c>
      <c r="N518" t="s">
        <v>538</v>
      </c>
      <c r="P518" t="s">
        <v>539</v>
      </c>
      <c r="Q518" t="s">
        <v>38</v>
      </c>
      <c r="R518" t="s">
        <v>39</v>
      </c>
      <c r="S518" t="s">
        <v>709</v>
      </c>
      <c r="T518">
        <v>30202015</v>
      </c>
      <c r="W518">
        <v>1</v>
      </c>
      <c r="X518">
        <v>1601689</v>
      </c>
      <c r="Y518">
        <v>7.3</v>
      </c>
      <c r="Z518">
        <v>1.1696591999999999</v>
      </c>
      <c r="AA518">
        <v>11692330</v>
      </c>
      <c r="AB518">
        <v>13676041</v>
      </c>
      <c r="AC518">
        <f t="shared" si="26"/>
        <v>1.3569007434576385E-2</v>
      </c>
      <c r="AD518" s="2">
        <v>1.3569</v>
      </c>
      <c r="AE518" s="2">
        <v>14653355.76</v>
      </c>
      <c r="AF518" s="3">
        <f t="shared" si="27"/>
        <v>36633389.399999999</v>
      </c>
      <c r="AG518" s="3" t="str">
        <f t="shared" si="28"/>
        <v>PASS</v>
      </c>
    </row>
    <row r="519" spans="1:34" hidden="1" x14ac:dyDescent="0.3">
      <c r="A519" s="1">
        <v>45369</v>
      </c>
      <c r="B519" s="1">
        <v>45351</v>
      </c>
      <c r="C519" t="s">
        <v>31</v>
      </c>
      <c r="D519" t="s">
        <v>32</v>
      </c>
      <c r="E519" t="s">
        <v>33</v>
      </c>
      <c r="F519" t="s">
        <v>34</v>
      </c>
      <c r="G519">
        <v>2783.65</v>
      </c>
      <c r="H519">
        <v>100</v>
      </c>
      <c r="I519">
        <v>1007888091</v>
      </c>
      <c r="J519">
        <v>362074</v>
      </c>
      <c r="K519" t="s">
        <v>464</v>
      </c>
      <c r="L519" t="s">
        <v>465</v>
      </c>
      <c r="M519" t="s">
        <v>466</v>
      </c>
      <c r="N519" t="s">
        <v>833</v>
      </c>
      <c r="P519" t="s">
        <v>468</v>
      </c>
      <c r="Q519" t="s">
        <v>452</v>
      </c>
      <c r="R519" t="s">
        <v>34</v>
      </c>
      <c r="S519" t="s">
        <v>744</v>
      </c>
      <c r="T519">
        <v>30301010</v>
      </c>
      <c r="W519">
        <v>1</v>
      </c>
      <c r="X519">
        <v>330707</v>
      </c>
      <c r="Y519">
        <v>40.909999999999997</v>
      </c>
      <c r="Z519">
        <v>1</v>
      </c>
      <c r="AA519">
        <v>13529223</v>
      </c>
      <c r="AB519">
        <v>13529223</v>
      </c>
      <c r="AC519">
        <f t="shared" si="26"/>
        <v>1.342333848451038E-2</v>
      </c>
      <c r="AD519" s="2">
        <v>1.34233</v>
      </c>
      <c r="AE519" s="2">
        <v>35508999.390000001</v>
      </c>
      <c r="AF519" s="3">
        <f t="shared" si="27"/>
        <v>88772498.474999994</v>
      </c>
      <c r="AG519" s="3" t="str">
        <f t="shared" si="28"/>
        <v>PASS</v>
      </c>
    </row>
    <row r="520" spans="1:34" hidden="1" x14ac:dyDescent="0.3">
      <c r="A520" s="1">
        <v>45369</v>
      </c>
      <c r="B520" s="1">
        <v>45351</v>
      </c>
      <c r="C520" t="s">
        <v>31</v>
      </c>
      <c r="D520" t="s">
        <v>32</v>
      </c>
      <c r="E520" t="s">
        <v>33</v>
      </c>
      <c r="F520" t="s">
        <v>34</v>
      </c>
      <c r="G520">
        <v>2783.65</v>
      </c>
      <c r="H520">
        <v>100</v>
      </c>
      <c r="I520">
        <v>1007888091</v>
      </c>
      <c r="J520">
        <v>362074</v>
      </c>
      <c r="K520">
        <v>71887</v>
      </c>
      <c r="L520" t="s">
        <v>706</v>
      </c>
      <c r="M520">
        <v>718875</v>
      </c>
      <c r="N520" t="s">
        <v>707</v>
      </c>
      <c r="P520" t="s">
        <v>708</v>
      </c>
      <c r="Q520" t="s">
        <v>38</v>
      </c>
      <c r="R520" t="s">
        <v>39</v>
      </c>
      <c r="S520" t="s">
        <v>709</v>
      </c>
      <c r="T520">
        <v>55102000</v>
      </c>
      <c r="W520">
        <v>1</v>
      </c>
      <c r="X520">
        <v>234886</v>
      </c>
      <c r="Y520">
        <v>48.86</v>
      </c>
      <c r="Z520">
        <v>1.1696591999999999</v>
      </c>
      <c r="AA520">
        <v>11476530</v>
      </c>
      <c r="AB520">
        <v>13423629</v>
      </c>
      <c r="AC520">
        <f t="shared" si="26"/>
        <v>1.3318570900744972E-2</v>
      </c>
      <c r="AD520" s="2">
        <v>1.33186</v>
      </c>
      <c r="AE520" s="2">
        <v>210949416.59999999</v>
      </c>
      <c r="AF520" s="3">
        <f t="shared" si="27"/>
        <v>527373541.5</v>
      </c>
      <c r="AG520" s="3" t="str">
        <f t="shared" si="28"/>
        <v>PASS</v>
      </c>
    </row>
    <row r="521" spans="1:34" hidden="1" x14ac:dyDescent="0.3">
      <c r="A521" s="1">
        <v>45369</v>
      </c>
      <c r="B521" s="1">
        <v>45351</v>
      </c>
      <c r="C521" t="s">
        <v>31</v>
      </c>
      <c r="D521" t="s">
        <v>32</v>
      </c>
      <c r="E521" t="s">
        <v>33</v>
      </c>
      <c r="F521" t="s">
        <v>34</v>
      </c>
      <c r="G521">
        <v>2783.65</v>
      </c>
      <c r="H521">
        <v>100</v>
      </c>
      <c r="I521">
        <v>1007888091</v>
      </c>
      <c r="J521">
        <v>362074</v>
      </c>
      <c r="K521">
        <v>413366</v>
      </c>
      <c r="L521" t="s">
        <v>491</v>
      </c>
      <c r="M521">
        <v>7309681</v>
      </c>
      <c r="N521" t="s">
        <v>862</v>
      </c>
      <c r="P521" t="s">
        <v>493</v>
      </c>
      <c r="Q521" t="s">
        <v>65</v>
      </c>
      <c r="R521" t="s">
        <v>34</v>
      </c>
      <c r="S521" t="s">
        <v>733</v>
      </c>
      <c r="T521">
        <v>30101010</v>
      </c>
      <c r="W521">
        <v>1</v>
      </c>
      <c r="X521">
        <v>217031</v>
      </c>
      <c r="Y521">
        <v>61.36</v>
      </c>
      <c r="Z521">
        <v>1</v>
      </c>
      <c r="AA521">
        <v>13317022</v>
      </c>
      <c r="AB521">
        <v>13317022</v>
      </c>
      <c r="AC521">
        <f t="shared" si="26"/>
        <v>1.3212798245078183E-2</v>
      </c>
      <c r="AD521" s="2">
        <v>1.32128</v>
      </c>
      <c r="AE521" s="2">
        <v>147799535.80000001</v>
      </c>
      <c r="AF521" s="3">
        <f t="shared" si="27"/>
        <v>369498839.5</v>
      </c>
      <c r="AG521" s="3" t="str">
        <f t="shared" si="28"/>
        <v>PASS</v>
      </c>
    </row>
    <row r="522" spans="1:34" hidden="1" x14ac:dyDescent="0.3">
      <c r="A522" s="1">
        <v>45369</v>
      </c>
      <c r="B522" s="1">
        <v>45351</v>
      </c>
      <c r="C522" t="s">
        <v>31</v>
      </c>
      <c r="D522" t="s">
        <v>32</v>
      </c>
      <c r="E522" t="s">
        <v>33</v>
      </c>
      <c r="F522" t="s">
        <v>34</v>
      </c>
      <c r="G522">
        <v>2783.65</v>
      </c>
      <c r="H522">
        <v>100</v>
      </c>
      <c r="I522">
        <v>1007888091</v>
      </c>
      <c r="J522">
        <v>362074</v>
      </c>
      <c r="K522" t="s">
        <v>914</v>
      </c>
      <c r="L522" t="s">
        <v>915</v>
      </c>
      <c r="M522" t="s">
        <v>916</v>
      </c>
      <c r="N522" t="s">
        <v>917</v>
      </c>
      <c r="P522" t="s">
        <v>918</v>
      </c>
      <c r="Q522" t="s">
        <v>58</v>
      </c>
      <c r="R522" t="s">
        <v>59</v>
      </c>
      <c r="S522" t="s">
        <v>721</v>
      </c>
      <c r="T522">
        <v>35101010</v>
      </c>
      <c r="W522">
        <v>1</v>
      </c>
      <c r="X522">
        <v>3067545</v>
      </c>
      <c r="Y522">
        <v>36.6</v>
      </c>
      <c r="Z522">
        <v>0.1174736</v>
      </c>
      <c r="AA522">
        <v>112272147</v>
      </c>
      <c r="AB522">
        <v>13189013</v>
      </c>
      <c r="AC522">
        <f t="shared" si="26"/>
        <v>1.3085791089082329E-2</v>
      </c>
      <c r="AD522" s="2">
        <v>1.3085800000000001</v>
      </c>
      <c r="AE522" s="2">
        <v>18522090.609999999</v>
      </c>
      <c r="AF522" s="3">
        <f t="shared" si="27"/>
        <v>46305226.524999999</v>
      </c>
      <c r="AG522" s="3" t="str">
        <f t="shared" si="28"/>
        <v>PASS</v>
      </c>
    </row>
    <row r="523" spans="1:34" x14ac:dyDescent="0.3">
      <c r="A523" s="1">
        <v>45369</v>
      </c>
      <c r="B523" s="1">
        <v>45351</v>
      </c>
      <c r="C523" t="s">
        <v>31</v>
      </c>
      <c r="D523" t="s">
        <v>32</v>
      </c>
      <c r="E523" t="s">
        <v>33</v>
      </c>
      <c r="F523" t="s">
        <v>34</v>
      </c>
      <c r="G523">
        <v>2783.65</v>
      </c>
      <c r="H523">
        <v>100</v>
      </c>
      <c r="I523">
        <v>1007888091</v>
      </c>
      <c r="J523">
        <v>362074</v>
      </c>
      <c r="K523">
        <v>471310</v>
      </c>
      <c r="L523" t="s">
        <v>759</v>
      </c>
      <c r="M523" t="s">
        <v>760</v>
      </c>
      <c r="N523" t="s">
        <v>838</v>
      </c>
      <c r="P523" t="s">
        <v>762</v>
      </c>
      <c r="Q523" t="s">
        <v>65</v>
      </c>
      <c r="R523" t="s">
        <v>34</v>
      </c>
      <c r="S523" t="s">
        <v>733</v>
      </c>
      <c r="T523">
        <v>40401030</v>
      </c>
      <c r="W523">
        <v>1</v>
      </c>
      <c r="X523">
        <v>476448</v>
      </c>
      <c r="Y523">
        <v>27.32</v>
      </c>
      <c r="Z523">
        <v>1</v>
      </c>
      <c r="AA523">
        <v>13016559</v>
      </c>
      <c r="AB523">
        <v>13016559</v>
      </c>
      <c r="AC523">
        <f t="shared" si="26"/>
        <v>1.2914686775478528E-2</v>
      </c>
      <c r="AD523" s="2">
        <v>1.2914699999999999</v>
      </c>
      <c r="AE523" s="2">
        <v>4274774.0650000004</v>
      </c>
      <c r="AF523" s="3">
        <f t="shared" si="27"/>
        <v>10686935.162500001</v>
      </c>
      <c r="AG523" s="3" t="str">
        <f t="shared" si="28"/>
        <v>NO</v>
      </c>
      <c r="AH523">
        <f>AD523*0.01*1000000000/AF523-1</f>
        <v>0.20845684975399958</v>
      </c>
    </row>
    <row r="524" spans="1:34" hidden="1" x14ac:dyDescent="0.3">
      <c r="A524" s="1">
        <v>45369</v>
      </c>
      <c r="B524" s="1">
        <v>45351</v>
      </c>
      <c r="C524" t="s">
        <v>31</v>
      </c>
      <c r="D524" t="s">
        <v>32</v>
      </c>
      <c r="E524" t="s">
        <v>33</v>
      </c>
      <c r="F524" t="s">
        <v>34</v>
      </c>
      <c r="G524">
        <v>2783.65</v>
      </c>
      <c r="H524">
        <v>100</v>
      </c>
      <c r="I524">
        <v>1007888091</v>
      </c>
      <c r="J524">
        <v>362074</v>
      </c>
      <c r="K524">
        <v>609128</v>
      </c>
      <c r="L524" t="s">
        <v>47</v>
      </c>
      <c r="M524">
        <v>6091280</v>
      </c>
      <c r="N524" t="s">
        <v>48</v>
      </c>
      <c r="P524" t="s">
        <v>49</v>
      </c>
      <c r="Q524" t="s">
        <v>44</v>
      </c>
      <c r="R524" t="s">
        <v>45</v>
      </c>
      <c r="S524" t="s">
        <v>705</v>
      </c>
      <c r="T524">
        <v>30101010</v>
      </c>
      <c r="W524">
        <v>1</v>
      </c>
      <c r="X524">
        <v>2176195</v>
      </c>
      <c r="Y524">
        <v>9.8699999999999992</v>
      </c>
      <c r="Z524">
        <v>0.60264580000000001</v>
      </c>
      <c r="AA524">
        <v>21479045</v>
      </c>
      <c r="AB524">
        <v>12944256</v>
      </c>
      <c r="AC524">
        <f t="shared" si="26"/>
        <v>1.28429496444958E-2</v>
      </c>
      <c r="AD524" s="2">
        <v>1.2842899999999999</v>
      </c>
      <c r="AE524" s="2">
        <v>9502374.6549999993</v>
      </c>
      <c r="AF524" s="3">
        <f t="shared" si="27"/>
        <v>23755936.637499999</v>
      </c>
      <c r="AG524" s="3" t="str">
        <f t="shared" si="28"/>
        <v>PASS</v>
      </c>
    </row>
    <row r="525" spans="1:34" hidden="1" x14ac:dyDescent="0.3">
      <c r="A525" s="1">
        <v>45369</v>
      </c>
      <c r="B525" s="1">
        <v>45351</v>
      </c>
      <c r="C525" t="s">
        <v>31</v>
      </c>
      <c r="D525" t="s">
        <v>32</v>
      </c>
      <c r="E525" t="s">
        <v>33</v>
      </c>
      <c r="F525" t="s">
        <v>34</v>
      </c>
      <c r="G525">
        <v>2783.65</v>
      </c>
      <c r="H525">
        <v>100</v>
      </c>
      <c r="I525">
        <v>1007888091</v>
      </c>
      <c r="J525">
        <v>362074</v>
      </c>
      <c r="K525">
        <v>691678</v>
      </c>
      <c r="L525" t="s">
        <v>240</v>
      </c>
      <c r="M525">
        <v>6916781</v>
      </c>
      <c r="N525" t="s">
        <v>241</v>
      </c>
      <c r="P525" t="s">
        <v>242</v>
      </c>
      <c r="Q525" t="s">
        <v>75</v>
      </c>
      <c r="R525" t="s">
        <v>76</v>
      </c>
      <c r="S525" t="s">
        <v>77</v>
      </c>
      <c r="T525">
        <v>30101010</v>
      </c>
      <c r="W525">
        <v>1</v>
      </c>
      <c r="X525">
        <v>637670</v>
      </c>
      <c r="Y525">
        <v>28.94</v>
      </c>
      <c r="Z525">
        <v>0.68613000000000002</v>
      </c>
      <c r="AA525">
        <v>18454170</v>
      </c>
      <c r="AB525">
        <v>12661960</v>
      </c>
      <c r="AC525">
        <f t="shared" si="26"/>
        <v>1.2562862993486844E-2</v>
      </c>
      <c r="AD525" s="2">
        <v>1.2562899999999999</v>
      </c>
      <c r="AE525" s="2">
        <v>47770264.420000002</v>
      </c>
      <c r="AF525" s="3">
        <f t="shared" si="27"/>
        <v>119425661.05000001</v>
      </c>
      <c r="AG525" s="3" t="str">
        <f t="shared" si="28"/>
        <v>PASS</v>
      </c>
    </row>
    <row r="526" spans="1:34" hidden="1" x14ac:dyDescent="0.3">
      <c r="A526" s="1">
        <v>45369</v>
      </c>
      <c r="B526" s="1">
        <v>45351</v>
      </c>
      <c r="C526" t="s">
        <v>31</v>
      </c>
      <c r="D526" t="s">
        <v>32</v>
      </c>
      <c r="E526" t="s">
        <v>33</v>
      </c>
      <c r="F526" t="s">
        <v>34</v>
      </c>
      <c r="G526">
        <v>2783.65</v>
      </c>
      <c r="H526">
        <v>100</v>
      </c>
      <c r="I526">
        <v>1007888091</v>
      </c>
      <c r="J526">
        <v>362074</v>
      </c>
      <c r="K526" t="s">
        <v>469</v>
      </c>
      <c r="L526" t="s">
        <v>470</v>
      </c>
      <c r="M526">
        <v>5756030</v>
      </c>
      <c r="N526" t="s">
        <v>471</v>
      </c>
      <c r="P526" t="s">
        <v>472</v>
      </c>
      <c r="Q526" t="s">
        <v>108</v>
      </c>
      <c r="R526" t="s">
        <v>34</v>
      </c>
      <c r="S526" t="s">
        <v>754</v>
      </c>
      <c r="T526">
        <v>40101020</v>
      </c>
      <c r="W526">
        <v>1</v>
      </c>
      <c r="X526">
        <v>126662</v>
      </c>
      <c r="Y526">
        <v>99.95</v>
      </c>
      <c r="Z526">
        <v>1</v>
      </c>
      <c r="AA526">
        <v>12659867</v>
      </c>
      <c r="AB526">
        <v>12659867</v>
      </c>
      <c r="AC526">
        <f t="shared" si="26"/>
        <v>1.2560786374049934E-2</v>
      </c>
      <c r="AD526" s="2">
        <v>1.2560800000000001</v>
      </c>
      <c r="AE526" s="2">
        <v>6445635.1540000001</v>
      </c>
      <c r="AF526" s="3">
        <f t="shared" si="27"/>
        <v>16114087.885</v>
      </c>
      <c r="AG526" s="3" t="str">
        <f t="shared" si="28"/>
        <v>PASS</v>
      </c>
    </row>
    <row r="527" spans="1:34" hidden="1" x14ac:dyDescent="0.3">
      <c r="A527" s="1">
        <v>45369</v>
      </c>
      <c r="B527" s="1">
        <v>45351</v>
      </c>
      <c r="C527" t="s">
        <v>31</v>
      </c>
      <c r="D527" t="s">
        <v>32</v>
      </c>
      <c r="E527" t="s">
        <v>33</v>
      </c>
      <c r="F527" t="s">
        <v>34</v>
      </c>
      <c r="G527">
        <v>2783.65</v>
      </c>
      <c r="H527">
        <v>100</v>
      </c>
      <c r="I527">
        <v>1007888091</v>
      </c>
      <c r="J527">
        <v>362074</v>
      </c>
      <c r="K527">
        <v>486809</v>
      </c>
      <c r="L527" t="s">
        <v>919</v>
      </c>
      <c r="M527" t="s">
        <v>920</v>
      </c>
      <c r="N527" t="s">
        <v>921</v>
      </c>
      <c r="P527" t="s">
        <v>922</v>
      </c>
      <c r="Q527" t="s">
        <v>476</v>
      </c>
      <c r="R527" t="s">
        <v>477</v>
      </c>
      <c r="S527" t="s">
        <v>713</v>
      </c>
      <c r="T527">
        <v>30101010</v>
      </c>
      <c r="W527">
        <v>1</v>
      </c>
      <c r="X527">
        <v>238848</v>
      </c>
      <c r="Y527">
        <v>385.8</v>
      </c>
      <c r="Z527">
        <v>0.13410130000000001</v>
      </c>
      <c r="AA527">
        <v>92147558</v>
      </c>
      <c r="AB527">
        <v>12357107</v>
      </c>
      <c r="AC527">
        <f t="shared" si="26"/>
        <v>1.2260395881589992E-2</v>
      </c>
      <c r="AD527" s="2">
        <v>1.22604</v>
      </c>
      <c r="AE527" s="2">
        <v>6025818.8660000004</v>
      </c>
      <c r="AF527" s="3">
        <f t="shared" si="27"/>
        <v>15064547.165000001</v>
      </c>
      <c r="AG527" s="3" t="str">
        <f t="shared" si="28"/>
        <v>PASS</v>
      </c>
    </row>
    <row r="528" spans="1:34" hidden="1" x14ac:dyDescent="0.3">
      <c r="A528" s="1">
        <v>45369</v>
      </c>
      <c r="B528" s="1">
        <v>45351</v>
      </c>
      <c r="C528" t="s">
        <v>31</v>
      </c>
      <c r="D528" t="s">
        <v>32</v>
      </c>
      <c r="E528" t="s">
        <v>33</v>
      </c>
      <c r="F528" t="s">
        <v>34</v>
      </c>
      <c r="G528">
        <v>2783.65</v>
      </c>
      <c r="H528">
        <v>100</v>
      </c>
      <c r="I528">
        <v>1007888091</v>
      </c>
      <c r="J528">
        <v>362074</v>
      </c>
      <c r="K528">
        <v>400169</v>
      </c>
      <c r="L528" t="s">
        <v>576</v>
      </c>
      <c r="M528" t="s">
        <v>577</v>
      </c>
      <c r="N528" t="s">
        <v>852</v>
      </c>
      <c r="P528" t="s">
        <v>579</v>
      </c>
      <c r="Q528" t="s">
        <v>142</v>
      </c>
      <c r="R528" t="s">
        <v>34</v>
      </c>
      <c r="S528" t="s">
        <v>768</v>
      </c>
      <c r="T528">
        <v>30301010</v>
      </c>
      <c r="W528">
        <v>1</v>
      </c>
      <c r="X528">
        <v>306163</v>
      </c>
      <c r="Y528">
        <v>40.14</v>
      </c>
      <c r="Z528">
        <v>1</v>
      </c>
      <c r="AA528">
        <v>12289383</v>
      </c>
      <c r="AB528">
        <v>12289383</v>
      </c>
      <c r="AC528">
        <f t="shared" si="26"/>
        <v>1.2193201913723178E-2</v>
      </c>
      <c r="AD528" s="2">
        <v>1.21932</v>
      </c>
      <c r="AE528" s="2">
        <v>13445285.369999999</v>
      </c>
      <c r="AF528" s="3">
        <f t="shared" si="27"/>
        <v>33613213.424999997</v>
      </c>
      <c r="AG528" s="3" t="str">
        <f t="shared" si="28"/>
        <v>PASS</v>
      </c>
    </row>
    <row r="529" spans="1:33" hidden="1" x14ac:dyDescent="0.3">
      <c r="A529" s="1">
        <v>45369</v>
      </c>
      <c r="B529" s="1">
        <v>45351</v>
      </c>
      <c r="C529" t="s">
        <v>31</v>
      </c>
      <c r="D529" t="s">
        <v>32</v>
      </c>
      <c r="E529" t="s">
        <v>33</v>
      </c>
      <c r="F529" t="s">
        <v>34</v>
      </c>
      <c r="G529">
        <v>2783.65</v>
      </c>
      <c r="H529">
        <v>100</v>
      </c>
      <c r="I529">
        <v>1007888091</v>
      </c>
      <c r="J529">
        <v>362074</v>
      </c>
      <c r="K529">
        <v>626551</v>
      </c>
      <c r="L529" t="s">
        <v>148</v>
      </c>
      <c r="M529">
        <v>6175203</v>
      </c>
      <c r="N529" t="s">
        <v>149</v>
      </c>
      <c r="P529" t="s">
        <v>150</v>
      </c>
      <c r="Q529" t="s">
        <v>75</v>
      </c>
      <c r="R529" t="s">
        <v>76</v>
      </c>
      <c r="S529" t="s">
        <v>77</v>
      </c>
      <c r="T529">
        <v>30101010</v>
      </c>
      <c r="W529">
        <v>1</v>
      </c>
      <c r="X529">
        <v>505966</v>
      </c>
      <c r="Y529">
        <v>34.9</v>
      </c>
      <c r="Z529">
        <v>0.68613000000000002</v>
      </c>
      <c r="AA529">
        <v>17658213</v>
      </c>
      <c r="AB529">
        <v>12115830</v>
      </c>
      <c r="AC529">
        <f t="shared" si="26"/>
        <v>1.2021007201284612E-2</v>
      </c>
      <c r="AD529" s="2">
        <v>1.2020999999999999</v>
      </c>
      <c r="AE529" s="2">
        <v>91943949.450000003</v>
      </c>
      <c r="AF529" s="3">
        <f t="shared" si="27"/>
        <v>229859873.625</v>
      </c>
      <c r="AG529" s="3" t="str">
        <f t="shared" si="28"/>
        <v>PASS</v>
      </c>
    </row>
    <row r="530" spans="1:33" hidden="1" x14ac:dyDescent="0.3">
      <c r="A530" s="1">
        <v>45369</v>
      </c>
      <c r="B530" s="1">
        <v>45351</v>
      </c>
      <c r="C530" t="s">
        <v>31</v>
      </c>
      <c r="D530" t="s">
        <v>32</v>
      </c>
      <c r="E530" t="s">
        <v>33</v>
      </c>
      <c r="F530" t="s">
        <v>34</v>
      </c>
      <c r="G530">
        <v>2783.65</v>
      </c>
      <c r="H530">
        <v>100</v>
      </c>
      <c r="I530">
        <v>1007888091</v>
      </c>
      <c r="J530">
        <v>362074</v>
      </c>
      <c r="K530">
        <v>643532</v>
      </c>
      <c r="L530" t="s">
        <v>125</v>
      </c>
      <c r="M530">
        <v>6435327</v>
      </c>
      <c r="N530" t="s">
        <v>126</v>
      </c>
      <c r="P530" t="s">
        <v>127</v>
      </c>
      <c r="Q530" t="s">
        <v>58</v>
      </c>
      <c r="R530" t="s">
        <v>59</v>
      </c>
      <c r="S530" t="s">
        <v>721</v>
      </c>
      <c r="T530">
        <v>65101015</v>
      </c>
      <c r="W530">
        <v>1</v>
      </c>
      <c r="X530">
        <v>2203266</v>
      </c>
      <c r="Y530">
        <v>46.1</v>
      </c>
      <c r="Z530">
        <v>0.1174736</v>
      </c>
      <c r="AA530">
        <v>101570563</v>
      </c>
      <c r="AB530">
        <v>11931860</v>
      </c>
      <c r="AC530">
        <f t="shared" si="26"/>
        <v>1.1838477015996413E-2</v>
      </c>
      <c r="AD530" s="2">
        <v>1.1838500000000001</v>
      </c>
      <c r="AE530" s="2">
        <v>17271255.199999999</v>
      </c>
      <c r="AF530" s="3">
        <f t="shared" si="27"/>
        <v>43178138</v>
      </c>
      <c r="AG530" s="3" t="str">
        <f t="shared" si="28"/>
        <v>PASS</v>
      </c>
    </row>
    <row r="531" spans="1:33" hidden="1" x14ac:dyDescent="0.3">
      <c r="A531" s="1">
        <v>45369</v>
      </c>
      <c r="B531" s="1">
        <v>45351</v>
      </c>
      <c r="C531" t="s">
        <v>31</v>
      </c>
      <c r="D531" t="s">
        <v>32</v>
      </c>
      <c r="E531" t="s">
        <v>33</v>
      </c>
      <c r="F531" t="s">
        <v>34</v>
      </c>
      <c r="G531">
        <v>2783.65</v>
      </c>
      <c r="H531">
        <v>100</v>
      </c>
      <c r="I531">
        <v>1007888091</v>
      </c>
      <c r="J531">
        <v>362074</v>
      </c>
      <c r="K531" t="s">
        <v>739</v>
      </c>
      <c r="L531" t="s">
        <v>740</v>
      </c>
      <c r="M531" t="s">
        <v>741</v>
      </c>
      <c r="N531" t="s">
        <v>850</v>
      </c>
      <c r="P531" t="s">
        <v>743</v>
      </c>
      <c r="Q531" t="s">
        <v>452</v>
      </c>
      <c r="R531" t="s">
        <v>34</v>
      </c>
      <c r="S531" t="s">
        <v>744</v>
      </c>
      <c r="T531">
        <v>30302010</v>
      </c>
      <c r="W531">
        <v>1</v>
      </c>
      <c r="X531">
        <v>275678</v>
      </c>
      <c r="Y531">
        <v>42.54</v>
      </c>
      <c r="Z531">
        <v>1</v>
      </c>
      <c r="AA531">
        <v>11727342</v>
      </c>
      <c r="AB531">
        <v>11727342</v>
      </c>
      <c r="AC531">
        <f t="shared" si="26"/>
        <v>1.163555964667113E-2</v>
      </c>
      <c r="AD531" s="2">
        <v>1.1635599999999999</v>
      </c>
      <c r="AE531" s="2">
        <v>23889899.98</v>
      </c>
      <c r="AF531" s="3">
        <f t="shared" si="27"/>
        <v>59724749.950000003</v>
      </c>
      <c r="AG531" s="3" t="str">
        <f t="shared" si="28"/>
        <v>PASS</v>
      </c>
    </row>
    <row r="532" spans="1:33" hidden="1" x14ac:dyDescent="0.3">
      <c r="A532" s="1">
        <v>45369</v>
      </c>
      <c r="B532" s="1">
        <v>45351</v>
      </c>
      <c r="C532" t="s">
        <v>31</v>
      </c>
      <c r="D532" t="s">
        <v>32</v>
      </c>
      <c r="E532" t="s">
        <v>33</v>
      </c>
      <c r="F532" t="s">
        <v>34</v>
      </c>
      <c r="G532">
        <v>2783.65</v>
      </c>
      <c r="H532">
        <v>100</v>
      </c>
      <c r="I532">
        <v>1007888091</v>
      </c>
      <c r="J532">
        <v>362074</v>
      </c>
      <c r="K532">
        <v>685992</v>
      </c>
      <c r="L532" t="s">
        <v>748</v>
      </c>
      <c r="M532">
        <v>6859927</v>
      </c>
      <c r="N532" t="s">
        <v>749</v>
      </c>
      <c r="P532" t="s">
        <v>750</v>
      </c>
      <c r="Q532" t="s">
        <v>58</v>
      </c>
      <c r="R532" t="s">
        <v>59</v>
      </c>
      <c r="S532" t="s">
        <v>721</v>
      </c>
      <c r="T532">
        <v>35101010</v>
      </c>
      <c r="W532">
        <v>1</v>
      </c>
      <c r="X532">
        <v>1300441</v>
      </c>
      <c r="Y532">
        <v>76.25</v>
      </c>
      <c r="Z532">
        <v>0.1174736</v>
      </c>
      <c r="AA532">
        <v>99158626</v>
      </c>
      <c r="AB532">
        <v>11648521</v>
      </c>
      <c r="AC532">
        <f t="shared" si="26"/>
        <v>1.1557355527876755E-2</v>
      </c>
      <c r="AD532" s="2">
        <v>1.15574</v>
      </c>
      <c r="AE532" s="2">
        <v>37881845.469999999</v>
      </c>
      <c r="AF532" s="3">
        <f t="shared" si="27"/>
        <v>94704613.674999997</v>
      </c>
      <c r="AG532" s="3" t="str">
        <f t="shared" si="28"/>
        <v>PASS</v>
      </c>
    </row>
    <row r="533" spans="1:33" hidden="1" x14ac:dyDescent="0.3">
      <c r="A533" s="1">
        <v>45369</v>
      </c>
      <c r="B533" s="1">
        <v>45351</v>
      </c>
      <c r="C533" t="s">
        <v>31</v>
      </c>
      <c r="D533" t="s">
        <v>32</v>
      </c>
      <c r="E533" t="s">
        <v>33</v>
      </c>
      <c r="F533" t="s">
        <v>34</v>
      </c>
      <c r="G533">
        <v>2783.65</v>
      </c>
      <c r="H533">
        <v>100</v>
      </c>
      <c r="I533">
        <v>1007888091</v>
      </c>
      <c r="J533">
        <v>362074</v>
      </c>
      <c r="K533" t="s">
        <v>580</v>
      </c>
      <c r="L533" t="s">
        <v>581</v>
      </c>
      <c r="M533" t="s">
        <v>582</v>
      </c>
      <c r="N533" t="s">
        <v>583</v>
      </c>
      <c r="P533" t="s">
        <v>584</v>
      </c>
      <c r="Q533" t="s">
        <v>53</v>
      </c>
      <c r="R533" t="s">
        <v>34</v>
      </c>
      <c r="S533" t="s">
        <v>769</v>
      </c>
      <c r="T533">
        <v>30301010</v>
      </c>
      <c r="W533">
        <v>1</v>
      </c>
      <c r="X533">
        <v>969397</v>
      </c>
      <c r="Y533">
        <v>11.78</v>
      </c>
      <c r="Z533">
        <v>1</v>
      </c>
      <c r="AA533">
        <v>11419497</v>
      </c>
      <c r="AB533">
        <v>11419497</v>
      </c>
      <c r="AC533">
        <f t="shared" si="26"/>
        <v>1.1330123951231407E-2</v>
      </c>
      <c r="AD533" s="2">
        <v>1.1330100000000001</v>
      </c>
      <c r="AE533" s="2">
        <v>19323505.07</v>
      </c>
      <c r="AF533" s="3">
        <f t="shared" si="27"/>
        <v>48308762.674999997</v>
      </c>
      <c r="AG533" s="3" t="str">
        <f t="shared" si="28"/>
        <v>PASS</v>
      </c>
    </row>
    <row r="534" spans="1:33" hidden="1" x14ac:dyDescent="0.3">
      <c r="A534" s="1">
        <v>45369</v>
      </c>
      <c r="B534" s="1">
        <v>45351</v>
      </c>
      <c r="C534" t="s">
        <v>31</v>
      </c>
      <c r="D534" t="s">
        <v>32</v>
      </c>
      <c r="E534" t="s">
        <v>33</v>
      </c>
      <c r="F534" t="s">
        <v>34</v>
      </c>
      <c r="G534">
        <v>2783.65</v>
      </c>
      <c r="H534">
        <v>100</v>
      </c>
      <c r="I534">
        <v>1007888091</v>
      </c>
      <c r="J534">
        <v>362074</v>
      </c>
      <c r="K534">
        <v>576162</v>
      </c>
      <c r="L534" t="s">
        <v>923</v>
      </c>
      <c r="M534" t="s">
        <v>924</v>
      </c>
      <c r="N534" t="s">
        <v>925</v>
      </c>
      <c r="P534" t="s">
        <v>926</v>
      </c>
      <c r="Q534" t="s">
        <v>108</v>
      </c>
      <c r="R534" t="s">
        <v>34</v>
      </c>
      <c r="S534" t="s">
        <v>754</v>
      </c>
      <c r="T534">
        <v>55201015</v>
      </c>
      <c r="W534">
        <v>1</v>
      </c>
      <c r="X534">
        <v>872927</v>
      </c>
      <c r="Y534">
        <v>13.07</v>
      </c>
      <c r="Z534">
        <v>1</v>
      </c>
      <c r="AA534">
        <v>11409156</v>
      </c>
      <c r="AB534">
        <v>11409156</v>
      </c>
      <c r="AC534">
        <f t="shared" si="26"/>
        <v>1.1319863883578718E-2</v>
      </c>
      <c r="AD534" s="2">
        <v>1.1319900000000001</v>
      </c>
      <c r="AE534" s="2">
        <v>12664520.810000001</v>
      </c>
      <c r="AF534" s="3">
        <f t="shared" si="27"/>
        <v>31661302.025000002</v>
      </c>
      <c r="AG534" s="3" t="str">
        <f t="shared" si="28"/>
        <v>PASS</v>
      </c>
    </row>
    <row r="535" spans="1:33" hidden="1" x14ac:dyDescent="0.3">
      <c r="A535" s="1">
        <v>45369</v>
      </c>
      <c r="B535" s="1">
        <v>45351</v>
      </c>
      <c r="C535" t="s">
        <v>31</v>
      </c>
      <c r="D535" t="s">
        <v>32</v>
      </c>
      <c r="E535" t="s">
        <v>33</v>
      </c>
      <c r="F535" t="s">
        <v>34</v>
      </c>
      <c r="G535">
        <v>2783.65</v>
      </c>
      <c r="H535">
        <v>100</v>
      </c>
      <c r="I535">
        <v>1007888091</v>
      </c>
      <c r="J535">
        <v>362074</v>
      </c>
      <c r="K535">
        <v>663376</v>
      </c>
      <c r="L535" t="s">
        <v>543</v>
      </c>
      <c r="M535" t="s">
        <v>544</v>
      </c>
      <c r="N535" t="s">
        <v>261</v>
      </c>
      <c r="P535" t="s">
        <v>262</v>
      </c>
      <c r="Q535" t="s">
        <v>58</v>
      </c>
      <c r="R535" t="s">
        <v>59</v>
      </c>
      <c r="S535" t="s">
        <v>721</v>
      </c>
      <c r="T535">
        <v>35101010</v>
      </c>
      <c r="W535">
        <v>1</v>
      </c>
      <c r="X535">
        <v>10218475</v>
      </c>
      <c r="Y535">
        <v>9.31</v>
      </c>
      <c r="Z535">
        <v>0.1174736</v>
      </c>
      <c r="AA535">
        <v>95134002</v>
      </c>
      <c r="AB535">
        <v>11175734</v>
      </c>
      <c r="AC535">
        <f t="shared" si="26"/>
        <v>1.1088268727247021E-2</v>
      </c>
      <c r="AD535" s="2">
        <v>1.10883</v>
      </c>
      <c r="AE535" s="2">
        <v>16284507.630000001</v>
      </c>
      <c r="AF535" s="3">
        <f t="shared" si="27"/>
        <v>40711269.075000003</v>
      </c>
      <c r="AG535" s="3" t="str">
        <f t="shared" si="28"/>
        <v>PASS</v>
      </c>
    </row>
    <row r="536" spans="1:33" hidden="1" x14ac:dyDescent="0.3">
      <c r="A536" s="1">
        <v>45369</v>
      </c>
      <c r="B536" s="1">
        <v>45351</v>
      </c>
      <c r="C536" t="s">
        <v>31</v>
      </c>
      <c r="D536" t="s">
        <v>32</v>
      </c>
      <c r="E536" t="s">
        <v>33</v>
      </c>
      <c r="F536" t="s">
        <v>34</v>
      </c>
      <c r="G536">
        <v>2783.65</v>
      </c>
      <c r="H536">
        <v>100</v>
      </c>
      <c r="I536">
        <v>1007888091</v>
      </c>
      <c r="J536">
        <v>362074</v>
      </c>
      <c r="K536">
        <v>506506</v>
      </c>
      <c r="L536" t="s">
        <v>601</v>
      </c>
      <c r="M536" t="s">
        <v>602</v>
      </c>
      <c r="N536" t="s">
        <v>603</v>
      </c>
      <c r="P536" t="s">
        <v>604</v>
      </c>
      <c r="Q536" t="s">
        <v>165</v>
      </c>
      <c r="R536" t="s">
        <v>166</v>
      </c>
      <c r="S536" t="s">
        <v>772</v>
      </c>
      <c r="T536">
        <v>15102015</v>
      </c>
      <c r="W536">
        <v>1</v>
      </c>
      <c r="X536">
        <v>1454986</v>
      </c>
      <c r="Y536">
        <v>86.62</v>
      </c>
      <c r="Z536">
        <v>8.8113499999999997E-2</v>
      </c>
      <c r="AA536">
        <v>126030887</v>
      </c>
      <c r="AB536">
        <v>11105023</v>
      </c>
      <c r="AC536">
        <f t="shared" si="26"/>
        <v>1.1018111136705554E-2</v>
      </c>
      <c r="AD536" s="2">
        <v>1.10181</v>
      </c>
      <c r="AE536" s="2">
        <v>20173026.640000001</v>
      </c>
      <c r="AF536" s="3">
        <f t="shared" si="27"/>
        <v>50432566.600000001</v>
      </c>
      <c r="AG536" s="3" t="str">
        <f t="shared" si="28"/>
        <v>PASS</v>
      </c>
    </row>
    <row r="537" spans="1:33" hidden="1" x14ac:dyDescent="0.3">
      <c r="A537" s="1">
        <v>45369</v>
      </c>
      <c r="B537" s="1">
        <v>45351</v>
      </c>
      <c r="C537" t="s">
        <v>31</v>
      </c>
      <c r="D537" t="s">
        <v>32</v>
      </c>
      <c r="E537" t="s">
        <v>33</v>
      </c>
      <c r="F537" t="s">
        <v>34</v>
      </c>
      <c r="G537">
        <v>2783.65</v>
      </c>
      <c r="H537">
        <v>100</v>
      </c>
      <c r="I537">
        <v>1007888091</v>
      </c>
      <c r="J537">
        <v>362074</v>
      </c>
      <c r="K537">
        <v>425240</v>
      </c>
      <c r="L537" t="s">
        <v>751</v>
      </c>
      <c r="M537">
        <v>5529027</v>
      </c>
      <c r="N537" t="s">
        <v>752</v>
      </c>
      <c r="P537" t="s">
        <v>753</v>
      </c>
      <c r="Q537" t="s">
        <v>108</v>
      </c>
      <c r="R537" t="s">
        <v>34</v>
      </c>
      <c r="S537" t="s">
        <v>754</v>
      </c>
      <c r="T537">
        <v>40101020</v>
      </c>
      <c r="W537">
        <v>1</v>
      </c>
      <c r="X537">
        <v>148882</v>
      </c>
      <c r="Y537">
        <v>73.36</v>
      </c>
      <c r="Z537">
        <v>1</v>
      </c>
      <c r="AA537">
        <v>10921984</v>
      </c>
      <c r="AB537">
        <v>10921984</v>
      </c>
      <c r="AC537">
        <f t="shared" si="26"/>
        <v>1.0836504665079925E-2</v>
      </c>
      <c r="AD537" s="2">
        <v>1.08365</v>
      </c>
      <c r="AE537" s="2">
        <v>164438443.40000001</v>
      </c>
      <c r="AF537" s="3">
        <f t="shared" si="27"/>
        <v>411096108.5</v>
      </c>
      <c r="AG537" s="3" t="str">
        <f t="shared" si="28"/>
        <v>PASS</v>
      </c>
    </row>
    <row r="538" spans="1:33" hidden="1" x14ac:dyDescent="0.3">
      <c r="A538" s="1">
        <v>45369</v>
      </c>
      <c r="B538" s="1">
        <v>45351</v>
      </c>
      <c r="C538" t="s">
        <v>31</v>
      </c>
      <c r="D538" t="s">
        <v>32</v>
      </c>
      <c r="E538" t="s">
        <v>33</v>
      </c>
      <c r="F538" t="s">
        <v>34</v>
      </c>
      <c r="G538">
        <v>2783.65</v>
      </c>
      <c r="H538">
        <v>100</v>
      </c>
      <c r="I538">
        <v>1007888091</v>
      </c>
      <c r="J538">
        <v>362074</v>
      </c>
      <c r="K538">
        <v>642012</v>
      </c>
      <c r="L538" t="s">
        <v>230</v>
      </c>
      <c r="M538">
        <v>6420129</v>
      </c>
      <c r="N538" t="s">
        <v>231</v>
      </c>
      <c r="P538" t="s">
        <v>559</v>
      </c>
      <c r="Q538" t="s">
        <v>75</v>
      </c>
      <c r="R538" t="s">
        <v>76</v>
      </c>
      <c r="S538" t="s">
        <v>77</v>
      </c>
      <c r="T538">
        <v>35102045</v>
      </c>
      <c r="W538">
        <v>1</v>
      </c>
      <c r="X538">
        <v>8214182</v>
      </c>
      <c r="Y538">
        <v>1.92</v>
      </c>
      <c r="Z538">
        <v>0.68613000000000002</v>
      </c>
      <c r="AA538">
        <v>15771229</v>
      </c>
      <c r="AB538">
        <v>10821114</v>
      </c>
      <c r="AC538">
        <f t="shared" si="26"/>
        <v>1.0736424109608811E-2</v>
      </c>
      <c r="AD538" s="2">
        <v>1.0736399999999999</v>
      </c>
      <c r="AE538" s="2">
        <v>30943720.530000001</v>
      </c>
      <c r="AF538" s="3">
        <f t="shared" si="27"/>
        <v>77359301.325000003</v>
      </c>
      <c r="AG538" s="3" t="str">
        <f t="shared" si="28"/>
        <v>PASS</v>
      </c>
    </row>
    <row r="539" spans="1:33" hidden="1" x14ac:dyDescent="0.3">
      <c r="A539" s="1">
        <v>45369</v>
      </c>
      <c r="B539" s="1">
        <v>45351</v>
      </c>
      <c r="C539" t="s">
        <v>31</v>
      </c>
      <c r="D539" t="s">
        <v>32</v>
      </c>
      <c r="E539" t="s">
        <v>33</v>
      </c>
      <c r="F539" t="s">
        <v>34</v>
      </c>
      <c r="G539">
        <v>2783.65</v>
      </c>
      <c r="H539">
        <v>100</v>
      </c>
      <c r="I539">
        <v>1007888091</v>
      </c>
      <c r="J539">
        <v>362074</v>
      </c>
      <c r="K539">
        <v>726261</v>
      </c>
      <c r="L539" t="s">
        <v>730</v>
      </c>
      <c r="M539">
        <v>7262610</v>
      </c>
      <c r="N539" t="s">
        <v>842</v>
      </c>
      <c r="P539" t="s">
        <v>732</v>
      </c>
      <c r="Q539" t="s">
        <v>65</v>
      </c>
      <c r="R539" t="s">
        <v>34</v>
      </c>
      <c r="S539" t="s">
        <v>733</v>
      </c>
      <c r="T539">
        <v>30101010</v>
      </c>
      <c r="W539">
        <v>1</v>
      </c>
      <c r="X539">
        <v>808955</v>
      </c>
      <c r="Y539">
        <v>13.114000000000001</v>
      </c>
      <c r="Z539">
        <v>1</v>
      </c>
      <c r="AA539">
        <v>10608636</v>
      </c>
      <c r="AB539">
        <v>10608636</v>
      </c>
      <c r="AC539">
        <f t="shared" si="26"/>
        <v>1.0525609038077224E-2</v>
      </c>
      <c r="AD539" s="2">
        <v>1.0525599999999999</v>
      </c>
      <c r="AE539" s="2">
        <v>61513315.039999999</v>
      </c>
      <c r="AF539" s="3">
        <f t="shared" si="27"/>
        <v>153783287.59999999</v>
      </c>
      <c r="AG539" s="3" t="str">
        <f t="shared" si="28"/>
        <v>PASS</v>
      </c>
    </row>
    <row r="540" spans="1:33" hidden="1" x14ac:dyDescent="0.3">
      <c r="A540" s="1">
        <v>45369</v>
      </c>
      <c r="B540" s="1">
        <v>45351</v>
      </c>
      <c r="C540" t="s">
        <v>31</v>
      </c>
      <c r="D540" t="s">
        <v>32</v>
      </c>
      <c r="E540" t="s">
        <v>33</v>
      </c>
      <c r="F540" t="s">
        <v>34</v>
      </c>
      <c r="G540">
        <v>2783.65</v>
      </c>
      <c r="H540">
        <v>100</v>
      </c>
      <c r="I540">
        <v>1007888091</v>
      </c>
      <c r="J540">
        <v>362074</v>
      </c>
      <c r="K540">
        <v>517617</v>
      </c>
      <c r="L540" t="s">
        <v>540</v>
      </c>
      <c r="M540">
        <v>5176177</v>
      </c>
      <c r="N540" t="s">
        <v>845</v>
      </c>
      <c r="P540" t="s">
        <v>542</v>
      </c>
      <c r="Q540" t="s">
        <v>65</v>
      </c>
      <c r="R540" t="s">
        <v>34</v>
      </c>
      <c r="S540" t="s">
        <v>733</v>
      </c>
      <c r="T540">
        <v>15102015</v>
      </c>
      <c r="W540">
        <v>1</v>
      </c>
      <c r="X540">
        <v>985823</v>
      </c>
      <c r="Y540">
        <v>10.6</v>
      </c>
      <c r="Z540">
        <v>1</v>
      </c>
      <c r="AA540">
        <v>10449724</v>
      </c>
      <c r="AB540">
        <v>10449724</v>
      </c>
      <c r="AC540">
        <f t="shared" si="26"/>
        <v>1.0367940739960583E-2</v>
      </c>
      <c r="AD540" s="2">
        <v>1.0367900000000001</v>
      </c>
      <c r="AE540" s="2">
        <v>51929799.210000001</v>
      </c>
      <c r="AF540" s="3">
        <f t="shared" si="27"/>
        <v>129824498.02500001</v>
      </c>
      <c r="AG540" s="3" t="str">
        <f t="shared" si="28"/>
        <v>PASS</v>
      </c>
    </row>
    <row r="541" spans="1:33" hidden="1" x14ac:dyDescent="0.3">
      <c r="A541" s="1">
        <v>45369</v>
      </c>
      <c r="B541" s="1">
        <v>45351</v>
      </c>
      <c r="C541" t="s">
        <v>31</v>
      </c>
      <c r="D541" t="s">
        <v>32</v>
      </c>
      <c r="E541" t="s">
        <v>33</v>
      </c>
      <c r="F541" t="s">
        <v>34</v>
      </c>
      <c r="G541">
        <v>2783.65</v>
      </c>
      <c r="H541">
        <v>100</v>
      </c>
      <c r="I541">
        <v>1007888091</v>
      </c>
      <c r="J541">
        <v>362074</v>
      </c>
      <c r="K541">
        <v>622010</v>
      </c>
      <c r="L541" t="s">
        <v>714</v>
      </c>
      <c r="M541">
        <v>6220103</v>
      </c>
      <c r="N541" t="s">
        <v>715</v>
      </c>
      <c r="P541" t="s">
        <v>716</v>
      </c>
      <c r="Q541" t="s">
        <v>44</v>
      </c>
      <c r="R541" t="s">
        <v>45</v>
      </c>
      <c r="S541" t="s">
        <v>705</v>
      </c>
      <c r="T541">
        <v>55102000</v>
      </c>
      <c r="W541">
        <v>1</v>
      </c>
      <c r="X541">
        <v>147118</v>
      </c>
      <c r="Y541">
        <v>117.48</v>
      </c>
      <c r="Z541">
        <v>0.60264580000000001</v>
      </c>
      <c r="AA541">
        <v>17283423</v>
      </c>
      <c r="AB541">
        <v>10415782</v>
      </c>
      <c r="AC541">
        <f t="shared" si="26"/>
        <v>1.0334264382135656E-2</v>
      </c>
      <c r="AD541" s="2">
        <v>1.0334300000000001</v>
      </c>
      <c r="AE541" s="2">
        <v>93981297.950000003</v>
      </c>
      <c r="AF541" s="3">
        <f t="shared" si="27"/>
        <v>234953244.875</v>
      </c>
      <c r="AG541" s="3" t="str">
        <f t="shared" si="28"/>
        <v>PASS</v>
      </c>
    </row>
    <row r="542" spans="1:33" hidden="1" x14ac:dyDescent="0.3">
      <c r="A542" s="1">
        <v>45369</v>
      </c>
      <c r="B542" s="1">
        <v>45351</v>
      </c>
      <c r="C542" t="s">
        <v>31</v>
      </c>
      <c r="D542" t="s">
        <v>32</v>
      </c>
      <c r="E542" t="s">
        <v>33</v>
      </c>
      <c r="F542" t="s">
        <v>34</v>
      </c>
      <c r="G542">
        <v>2783.65</v>
      </c>
      <c r="H542">
        <v>100</v>
      </c>
      <c r="I542">
        <v>1007888091</v>
      </c>
      <c r="J542">
        <v>362074</v>
      </c>
      <c r="K542" t="s">
        <v>927</v>
      </c>
      <c r="L542" t="s">
        <v>928</v>
      </c>
      <c r="M542">
        <v>5497168</v>
      </c>
      <c r="N542" t="s">
        <v>929</v>
      </c>
      <c r="P542" t="s">
        <v>930</v>
      </c>
      <c r="Q542" t="s">
        <v>108</v>
      </c>
      <c r="R542" t="s">
        <v>34</v>
      </c>
      <c r="S542" t="s">
        <v>754</v>
      </c>
      <c r="T542">
        <v>40101020</v>
      </c>
      <c r="W542">
        <v>1</v>
      </c>
      <c r="X542">
        <v>89817</v>
      </c>
      <c r="Y542">
        <v>115.42</v>
      </c>
      <c r="Z542">
        <v>1</v>
      </c>
      <c r="AA542">
        <v>10366678</v>
      </c>
      <c r="AB542">
        <v>10366678</v>
      </c>
      <c r="AC542">
        <f t="shared" si="26"/>
        <v>1.0285544687520274E-2</v>
      </c>
      <c r="AD542" s="2">
        <v>1.0285500000000001</v>
      </c>
      <c r="AE542" s="2">
        <v>110600402.90000001</v>
      </c>
      <c r="AF542" s="3">
        <f t="shared" si="27"/>
        <v>276501007.25</v>
      </c>
      <c r="AG542" s="3" t="str">
        <f t="shared" si="28"/>
        <v>PASS</v>
      </c>
    </row>
    <row r="543" spans="1:33" hidden="1" x14ac:dyDescent="0.3">
      <c r="A543" s="1">
        <v>45369</v>
      </c>
      <c r="B543" s="1">
        <v>45351</v>
      </c>
      <c r="C543" t="s">
        <v>31</v>
      </c>
      <c r="D543" t="s">
        <v>32</v>
      </c>
      <c r="E543" t="s">
        <v>33</v>
      </c>
      <c r="F543" t="s">
        <v>34</v>
      </c>
      <c r="G543">
        <v>2783.65</v>
      </c>
      <c r="H543">
        <v>100</v>
      </c>
      <c r="I543">
        <v>1007888091</v>
      </c>
      <c r="J543">
        <v>362074</v>
      </c>
      <c r="K543">
        <v>662460</v>
      </c>
      <c r="L543" t="s">
        <v>41</v>
      </c>
      <c r="M543">
        <v>6624608</v>
      </c>
      <c r="N543" t="s">
        <v>42</v>
      </c>
      <c r="P543" t="s">
        <v>43</v>
      </c>
      <c r="Q543" t="s">
        <v>44</v>
      </c>
      <c r="R543" t="s">
        <v>45</v>
      </c>
      <c r="S543" t="s">
        <v>705</v>
      </c>
      <c r="T543">
        <v>30101010</v>
      </c>
      <c r="W543">
        <v>1</v>
      </c>
      <c r="X543">
        <v>483189</v>
      </c>
      <c r="Y543">
        <v>34.03</v>
      </c>
      <c r="Z543">
        <v>0.60264580000000001</v>
      </c>
      <c r="AA543">
        <v>16442922</v>
      </c>
      <c r="AB543">
        <v>9909258</v>
      </c>
      <c r="AC543">
        <f t="shared" si="26"/>
        <v>9.8317046192780144E-3</v>
      </c>
      <c r="AD543" s="2">
        <v>0.98316999999999999</v>
      </c>
      <c r="AE543" s="2">
        <v>82442533.359999999</v>
      </c>
      <c r="AF543" s="3">
        <f t="shared" si="27"/>
        <v>206106333.40000001</v>
      </c>
      <c r="AG543" s="3" t="str">
        <f t="shared" si="28"/>
        <v>PASS</v>
      </c>
    </row>
    <row r="544" spans="1:33" hidden="1" x14ac:dyDescent="0.3">
      <c r="A544" s="1">
        <v>45369</v>
      </c>
      <c r="B544" s="1">
        <v>45351</v>
      </c>
      <c r="C544" t="s">
        <v>31</v>
      </c>
      <c r="D544" t="s">
        <v>32</v>
      </c>
      <c r="E544" t="s">
        <v>33</v>
      </c>
      <c r="F544" t="s">
        <v>34</v>
      </c>
      <c r="G544">
        <v>2783.65</v>
      </c>
      <c r="H544">
        <v>100</v>
      </c>
      <c r="I544">
        <v>1007888091</v>
      </c>
      <c r="J544">
        <v>362074</v>
      </c>
      <c r="K544" t="s">
        <v>291</v>
      </c>
      <c r="L544" t="s">
        <v>292</v>
      </c>
      <c r="M544">
        <v>2076281</v>
      </c>
      <c r="N544" t="s">
        <v>293</v>
      </c>
      <c r="P544" t="s">
        <v>294</v>
      </c>
      <c r="Q544" t="s">
        <v>221</v>
      </c>
      <c r="R544" t="s">
        <v>222</v>
      </c>
      <c r="S544" t="s">
        <v>223</v>
      </c>
      <c r="T544">
        <v>30101010</v>
      </c>
      <c r="W544">
        <v>1</v>
      </c>
      <c r="X544">
        <v>214540</v>
      </c>
      <c r="Y544">
        <v>67.28</v>
      </c>
      <c r="Z544">
        <v>0.67835710000000005</v>
      </c>
      <c r="AA544">
        <v>14434251</v>
      </c>
      <c r="AB544">
        <v>9791577</v>
      </c>
      <c r="AC544">
        <f t="shared" si="26"/>
        <v>9.7149446326774778E-3</v>
      </c>
      <c r="AD544" s="2">
        <v>0.97148999999999996</v>
      </c>
      <c r="AE544" s="2">
        <v>194458120.09999999</v>
      </c>
      <c r="AF544" s="3">
        <f t="shared" si="27"/>
        <v>486145300.25</v>
      </c>
      <c r="AG544" s="3" t="str">
        <f t="shared" si="28"/>
        <v>PASS</v>
      </c>
    </row>
    <row r="545" spans="1:34" hidden="1" x14ac:dyDescent="0.3">
      <c r="A545" s="1">
        <v>45369</v>
      </c>
      <c r="B545" s="1">
        <v>45351</v>
      </c>
      <c r="C545" t="s">
        <v>31</v>
      </c>
      <c r="D545" t="s">
        <v>32</v>
      </c>
      <c r="E545" t="s">
        <v>33</v>
      </c>
      <c r="F545" t="s">
        <v>34</v>
      </c>
      <c r="G545">
        <v>2783.65</v>
      </c>
      <c r="H545">
        <v>100</v>
      </c>
      <c r="I545">
        <v>1007888091</v>
      </c>
      <c r="J545">
        <v>362074</v>
      </c>
      <c r="K545" t="s">
        <v>369</v>
      </c>
      <c r="L545" t="s">
        <v>370</v>
      </c>
      <c r="M545">
        <v>2090571</v>
      </c>
      <c r="N545" t="s">
        <v>371</v>
      </c>
      <c r="P545" t="s">
        <v>372</v>
      </c>
      <c r="Q545" t="s">
        <v>155</v>
      </c>
      <c r="R545" t="s">
        <v>156</v>
      </c>
      <c r="S545" t="s">
        <v>770</v>
      </c>
      <c r="T545">
        <v>15102015</v>
      </c>
      <c r="W545">
        <v>1</v>
      </c>
      <c r="X545">
        <v>261680</v>
      </c>
      <c r="Y545">
        <v>39.93</v>
      </c>
      <c r="Z545">
        <v>0.91865330000000001</v>
      </c>
      <c r="AA545">
        <v>10448882</v>
      </c>
      <c r="AB545">
        <v>9598900</v>
      </c>
      <c r="AC545">
        <f t="shared" si="26"/>
        <v>9.5237755914708982E-3</v>
      </c>
      <c r="AD545" s="2">
        <v>0.95238</v>
      </c>
      <c r="AE545" s="2">
        <v>777373662.79999995</v>
      </c>
      <c r="AF545" s="3">
        <f t="shared" si="27"/>
        <v>1943434157</v>
      </c>
      <c r="AG545" s="3" t="str">
        <f t="shared" si="28"/>
        <v>PASS</v>
      </c>
    </row>
    <row r="546" spans="1:34" hidden="1" x14ac:dyDescent="0.3">
      <c r="A546" s="1">
        <v>45369</v>
      </c>
      <c r="B546" s="1">
        <v>45351</v>
      </c>
      <c r="C546" t="s">
        <v>31</v>
      </c>
      <c r="D546" t="s">
        <v>32</v>
      </c>
      <c r="E546" t="s">
        <v>33</v>
      </c>
      <c r="F546" t="s">
        <v>34</v>
      </c>
      <c r="G546">
        <v>2783.65</v>
      </c>
      <c r="H546">
        <v>100</v>
      </c>
      <c r="I546">
        <v>1007888091</v>
      </c>
      <c r="J546">
        <v>362074</v>
      </c>
      <c r="K546">
        <v>681075</v>
      </c>
      <c r="L546" t="s">
        <v>71</v>
      </c>
      <c r="M546" t="s">
        <v>786</v>
      </c>
      <c r="N546" t="s">
        <v>73</v>
      </c>
      <c r="P546" t="s">
        <v>74</v>
      </c>
      <c r="Q546" t="s">
        <v>75</v>
      </c>
      <c r="R546" t="s">
        <v>76</v>
      </c>
      <c r="S546" t="s">
        <v>77</v>
      </c>
      <c r="T546">
        <v>15102015</v>
      </c>
      <c r="W546">
        <v>1</v>
      </c>
      <c r="X546">
        <v>5593561</v>
      </c>
      <c r="Y546">
        <v>2.4900000000000002</v>
      </c>
      <c r="Z546">
        <v>0.68613000000000002</v>
      </c>
      <c r="AA546">
        <v>13927967</v>
      </c>
      <c r="AB546">
        <v>9556396</v>
      </c>
      <c r="AC546">
        <f t="shared" si="26"/>
        <v>9.4816042429059708E-3</v>
      </c>
      <c r="AD546" s="2">
        <v>0.94816</v>
      </c>
      <c r="AE546" s="2">
        <v>39771567.350000001</v>
      </c>
      <c r="AF546" s="3">
        <f t="shared" si="27"/>
        <v>99428918.375</v>
      </c>
      <c r="AG546" s="3" t="str">
        <f t="shared" si="28"/>
        <v>PASS</v>
      </c>
    </row>
    <row r="547" spans="1:34" hidden="1" x14ac:dyDescent="0.3">
      <c r="A547" s="1">
        <v>45369</v>
      </c>
      <c r="B547" s="1">
        <v>45351</v>
      </c>
      <c r="C547" t="s">
        <v>31</v>
      </c>
      <c r="D547" t="s">
        <v>32</v>
      </c>
      <c r="E547" t="s">
        <v>33</v>
      </c>
      <c r="F547" t="s">
        <v>34</v>
      </c>
      <c r="G547">
        <v>2783.65</v>
      </c>
      <c r="H547">
        <v>100</v>
      </c>
      <c r="I547">
        <v>1007888091</v>
      </c>
      <c r="J547">
        <v>362074</v>
      </c>
      <c r="K547">
        <v>619091</v>
      </c>
      <c r="L547" t="s">
        <v>356</v>
      </c>
      <c r="M547">
        <v>6097017</v>
      </c>
      <c r="N547" t="s">
        <v>357</v>
      </c>
      <c r="P547" t="s">
        <v>358</v>
      </c>
      <c r="Q547" t="s">
        <v>58</v>
      </c>
      <c r="R547" t="s">
        <v>59</v>
      </c>
      <c r="S547" t="s">
        <v>721</v>
      </c>
      <c r="T547">
        <v>65101015</v>
      </c>
      <c r="W547">
        <v>1</v>
      </c>
      <c r="X547">
        <v>1266022</v>
      </c>
      <c r="Y547">
        <v>63.9</v>
      </c>
      <c r="Z547">
        <v>0.1174736</v>
      </c>
      <c r="AA547">
        <v>80898806</v>
      </c>
      <c r="AB547">
        <v>9503474</v>
      </c>
      <c r="AC547">
        <f t="shared" si="26"/>
        <v>9.4290964293177668E-3</v>
      </c>
      <c r="AD547" s="2">
        <v>0.94291000000000003</v>
      </c>
      <c r="AE547" s="2">
        <v>19960175.010000002</v>
      </c>
      <c r="AF547" s="3">
        <f t="shared" si="27"/>
        <v>49900437.525000006</v>
      </c>
      <c r="AG547" s="3" t="str">
        <f t="shared" si="28"/>
        <v>PASS</v>
      </c>
    </row>
    <row r="548" spans="1:34" hidden="1" x14ac:dyDescent="0.3">
      <c r="A548" s="1">
        <v>45369</v>
      </c>
      <c r="B548" s="1">
        <v>45351</v>
      </c>
      <c r="C548" t="s">
        <v>31</v>
      </c>
      <c r="D548" t="s">
        <v>32</v>
      </c>
      <c r="E548" t="s">
        <v>33</v>
      </c>
      <c r="F548" t="s">
        <v>34</v>
      </c>
      <c r="G548">
        <v>2783.65</v>
      </c>
      <c r="H548">
        <v>100</v>
      </c>
      <c r="I548">
        <v>1007888091</v>
      </c>
      <c r="J548">
        <v>362074</v>
      </c>
      <c r="K548">
        <v>431536</v>
      </c>
      <c r="L548" t="s">
        <v>827</v>
      </c>
      <c r="M548">
        <v>5271782</v>
      </c>
      <c r="N548" t="s">
        <v>828</v>
      </c>
      <c r="P548" t="s">
        <v>829</v>
      </c>
      <c r="Q548" t="s">
        <v>194</v>
      </c>
      <c r="R548" t="s">
        <v>34</v>
      </c>
      <c r="S548" t="s">
        <v>726</v>
      </c>
      <c r="T548">
        <v>65101015</v>
      </c>
      <c r="W548">
        <v>1</v>
      </c>
      <c r="X548">
        <v>583848</v>
      </c>
      <c r="Y548">
        <v>16.274999999999999</v>
      </c>
      <c r="Z548">
        <v>1</v>
      </c>
      <c r="AA548">
        <v>9502126</v>
      </c>
      <c r="AB548">
        <v>9502126</v>
      </c>
      <c r="AC548">
        <f t="shared" si="26"/>
        <v>9.4277589792456425E-3</v>
      </c>
      <c r="AD548" s="2">
        <v>0.94277999999999995</v>
      </c>
      <c r="AE548" s="2">
        <v>22794058.329999998</v>
      </c>
      <c r="AF548" s="3">
        <f t="shared" si="27"/>
        <v>56985145.824999996</v>
      </c>
      <c r="AG548" s="3" t="str">
        <f t="shared" si="28"/>
        <v>PASS</v>
      </c>
    </row>
    <row r="549" spans="1:34" hidden="1" x14ac:dyDescent="0.3">
      <c r="A549" s="1">
        <v>45369</v>
      </c>
      <c r="B549" s="1">
        <v>45351</v>
      </c>
      <c r="C549" t="s">
        <v>31</v>
      </c>
      <c r="D549" t="s">
        <v>32</v>
      </c>
      <c r="E549" t="s">
        <v>33</v>
      </c>
      <c r="F549" t="s">
        <v>34</v>
      </c>
      <c r="G549">
        <v>2783.65</v>
      </c>
      <c r="H549">
        <v>100</v>
      </c>
      <c r="I549">
        <v>1007888091</v>
      </c>
      <c r="J549">
        <v>362074</v>
      </c>
      <c r="K549">
        <v>725147</v>
      </c>
      <c r="L549" t="s">
        <v>254</v>
      </c>
      <c r="M549">
        <v>7251470</v>
      </c>
      <c r="N549" t="s">
        <v>255</v>
      </c>
      <c r="P549" t="s">
        <v>256</v>
      </c>
      <c r="Q549" t="s">
        <v>53</v>
      </c>
      <c r="R549" t="s">
        <v>34</v>
      </c>
      <c r="S549" t="s">
        <v>769</v>
      </c>
      <c r="T549">
        <v>60101035</v>
      </c>
      <c r="W549">
        <v>1</v>
      </c>
      <c r="X549">
        <v>2194828</v>
      </c>
      <c r="Y549">
        <v>4.3289999999999997</v>
      </c>
      <c r="Z549">
        <v>1</v>
      </c>
      <c r="AA549">
        <v>9501410</v>
      </c>
      <c r="AB549">
        <v>9501410</v>
      </c>
      <c r="AC549">
        <f t="shared" si="26"/>
        <v>9.4270485829165331E-3</v>
      </c>
      <c r="AD549" s="2">
        <v>0.94269999999999998</v>
      </c>
      <c r="AE549" s="2">
        <v>30078325.23</v>
      </c>
      <c r="AF549" s="3">
        <f t="shared" si="27"/>
        <v>75195813.075000003</v>
      </c>
      <c r="AG549" s="3" t="str">
        <f t="shared" si="28"/>
        <v>PASS</v>
      </c>
    </row>
    <row r="550" spans="1:34" hidden="1" x14ac:dyDescent="0.3">
      <c r="A550" s="1">
        <v>45369</v>
      </c>
      <c r="B550" s="1">
        <v>45351</v>
      </c>
      <c r="C550" t="s">
        <v>31</v>
      </c>
      <c r="D550" t="s">
        <v>32</v>
      </c>
      <c r="E550" t="s">
        <v>33</v>
      </c>
      <c r="F550" t="s">
        <v>34</v>
      </c>
      <c r="G550">
        <v>2783.65</v>
      </c>
      <c r="H550">
        <v>100</v>
      </c>
      <c r="I550">
        <v>1007888091</v>
      </c>
      <c r="J550">
        <v>362074</v>
      </c>
      <c r="K550" t="s">
        <v>433</v>
      </c>
      <c r="L550" t="s">
        <v>434</v>
      </c>
      <c r="M550">
        <v>2684703</v>
      </c>
      <c r="N550" t="s">
        <v>435</v>
      </c>
      <c r="P550" t="s">
        <v>436</v>
      </c>
      <c r="Q550" t="s">
        <v>155</v>
      </c>
      <c r="R550" t="s">
        <v>156</v>
      </c>
      <c r="S550" t="s">
        <v>770</v>
      </c>
      <c r="T550">
        <v>20103015</v>
      </c>
      <c r="W550">
        <v>1</v>
      </c>
      <c r="X550">
        <v>367452</v>
      </c>
      <c r="Y550">
        <v>27.72</v>
      </c>
      <c r="Z550">
        <v>0.91865330000000001</v>
      </c>
      <c r="AA550">
        <v>10185769</v>
      </c>
      <c r="AB550">
        <v>9357191</v>
      </c>
      <c r="AC550">
        <f t="shared" si="26"/>
        <v>9.2839582921513068E-3</v>
      </c>
      <c r="AD550" s="2">
        <v>0.9284</v>
      </c>
      <c r="AE550" s="2">
        <v>1224023763</v>
      </c>
      <c r="AF550" s="3">
        <f t="shared" si="27"/>
        <v>3060059407.5</v>
      </c>
      <c r="AG550" s="3" t="str">
        <f t="shared" si="28"/>
        <v>PASS</v>
      </c>
    </row>
    <row r="551" spans="1:34" hidden="1" x14ac:dyDescent="0.3">
      <c r="A551" s="1">
        <v>45369</v>
      </c>
      <c r="B551" s="1">
        <v>45351</v>
      </c>
      <c r="C551" t="s">
        <v>31</v>
      </c>
      <c r="D551" t="s">
        <v>32</v>
      </c>
      <c r="E551" t="s">
        <v>33</v>
      </c>
      <c r="F551" t="s">
        <v>34</v>
      </c>
      <c r="G551">
        <v>2783.65</v>
      </c>
      <c r="H551">
        <v>100</v>
      </c>
      <c r="I551">
        <v>1007888091</v>
      </c>
      <c r="J551">
        <v>362074</v>
      </c>
      <c r="K551">
        <v>670262</v>
      </c>
      <c r="L551" t="s">
        <v>529</v>
      </c>
      <c r="M551">
        <v>6702623</v>
      </c>
      <c r="N551" t="s">
        <v>530</v>
      </c>
      <c r="P551" t="s">
        <v>531</v>
      </c>
      <c r="Q551" t="s">
        <v>44</v>
      </c>
      <c r="R551" t="s">
        <v>45</v>
      </c>
      <c r="S551" t="s">
        <v>705</v>
      </c>
      <c r="T551">
        <v>40401030</v>
      </c>
      <c r="W551">
        <v>1</v>
      </c>
      <c r="X551">
        <v>253649</v>
      </c>
      <c r="Y551">
        <v>61.13</v>
      </c>
      <c r="Z551">
        <v>0.60264580000000001</v>
      </c>
      <c r="AA551">
        <v>15505563</v>
      </c>
      <c r="AB551">
        <v>9344363</v>
      </c>
      <c r="AC551">
        <f t="shared" si="26"/>
        <v>9.2712306886459685E-3</v>
      </c>
      <c r="AD551" s="2">
        <v>0.92712000000000006</v>
      </c>
      <c r="AE551" s="2">
        <v>16689794.35</v>
      </c>
      <c r="AF551" s="3">
        <f t="shared" si="27"/>
        <v>41724485.875</v>
      </c>
      <c r="AG551" s="3" t="str">
        <f t="shared" si="28"/>
        <v>PASS</v>
      </c>
    </row>
    <row r="552" spans="1:34" hidden="1" x14ac:dyDescent="0.3">
      <c r="A552" s="1">
        <v>45369</v>
      </c>
      <c r="B552" s="1">
        <v>45351</v>
      </c>
      <c r="C552" t="s">
        <v>31</v>
      </c>
      <c r="D552" t="s">
        <v>32</v>
      </c>
      <c r="E552" t="s">
        <v>33</v>
      </c>
      <c r="F552" t="s">
        <v>34</v>
      </c>
      <c r="G552">
        <v>2783.65</v>
      </c>
      <c r="H552">
        <v>100</v>
      </c>
      <c r="I552">
        <v>1007888091</v>
      </c>
      <c r="J552">
        <v>362074</v>
      </c>
      <c r="K552">
        <v>656387</v>
      </c>
      <c r="L552" t="s">
        <v>128</v>
      </c>
      <c r="M552">
        <v>6563875</v>
      </c>
      <c r="N552" t="s">
        <v>843</v>
      </c>
      <c r="P552" t="s">
        <v>844</v>
      </c>
      <c r="Q552" t="s">
        <v>75</v>
      </c>
      <c r="R552" t="s">
        <v>76</v>
      </c>
      <c r="S552" t="s">
        <v>77</v>
      </c>
      <c r="T552">
        <v>35102000</v>
      </c>
      <c r="W552">
        <v>1</v>
      </c>
      <c r="X552">
        <v>5054590</v>
      </c>
      <c r="Y552">
        <v>2.66</v>
      </c>
      <c r="Z552">
        <v>0.68613000000000002</v>
      </c>
      <c r="AA552">
        <v>13445209</v>
      </c>
      <c r="AB552">
        <v>9225162</v>
      </c>
      <c r="AC552">
        <f t="shared" si="26"/>
        <v>9.1529625981065389E-3</v>
      </c>
      <c r="AD552" s="2">
        <v>0.9153</v>
      </c>
      <c r="AE552" s="2">
        <v>27915133.469999999</v>
      </c>
      <c r="AF552" s="3">
        <f t="shared" si="27"/>
        <v>69787833.674999997</v>
      </c>
      <c r="AG552" s="3" t="str">
        <f t="shared" si="28"/>
        <v>PASS</v>
      </c>
    </row>
    <row r="553" spans="1:34" hidden="1" x14ac:dyDescent="0.3">
      <c r="A553" s="1">
        <v>45369</v>
      </c>
      <c r="B553" s="1">
        <v>45351</v>
      </c>
      <c r="C553" t="s">
        <v>31</v>
      </c>
      <c r="D553" t="s">
        <v>32</v>
      </c>
      <c r="E553" t="s">
        <v>33</v>
      </c>
      <c r="F553" t="s">
        <v>34</v>
      </c>
      <c r="G553">
        <v>2783.65</v>
      </c>
      <c r="H553">
        <v>100</v>
      </c>
      <c r="I553">
        <v>1007888091</v>
      </c>
      <c r="J553">
        <v>362074</v>
      </c>
      <c r="K553">
        <v>617350</v>
      </c>
      <c r="L553" t="s">
        <v>526</v>
      </c>
      <c r="M553">
        <v>6173508</v>
      </c>
      <c r="N553" t="s">
        <v>527</v>
      </c>
      <c r="P553" t="s">
        <v>528</v>
      </c>
      <c r="Q553" t="s">
        <v>44</v>
      </c>
      <c r="R553" t="s">
        <v>45</v>
      </c>
      <c r="S553" t="s">
        <v>705</v>
      </c>
      <c r="T553">
        <v>40401010</v>
      </c>
      <c r="W553">
        <v>1</v>
      </c>
      <c r="X553">
        <v>3060381</v>
      </c>
      <c r="Y553">
        <v>4.8899999999999997</v>
      </c>
      <c r="Z553">
        <v>0.60264580000000001</v>
      </c>
      <c r="AA553">
        <v>14965263</v>
      </c>
      <c r="AB553">
        <v>9018753</v>
      </c>
      <c r="AC553">
        <f t="shared" si="26"/>
        <v>8.9481690284204385E-3</v>
      </c>
      <c r="AD553" s="2">
        <v>0.89481999999999995</v>
      </c>
      <c r="AE553" s="2">
        <v>7216069.9780000001</v>
      </c>
      <c r="AF553" s="3">
        <f t="shared" si="27"/>
        <v>18040174.945</v>
      </c>
      <c r="AG553" s="3" t="str">
        <f t="shared" si="28"/>
        <v>PASS</v>
      </c>
    </row>
    <row r="554" spans="1:34" hidden="1" x14ac:dyDescent="0.3">
      <c r="A554" s="1">
        <v>45369</v>
      </c>
      <c r="B554" s="1">
        <v>45351</v>
      </c>
      <c r="C554" t="s">
        <v>31</v>
      </c>
      <c r="D554" t="s">
        <v>32</v>
      </c>
      <c r="E554" t="s">
        <v>33</v>
      </c>
      <c r="F554" t="s">
        <v>34</v>
      </c>
      <c r="G554">
        <v>2783.65</v>
      </c>
      <c r="H554">
        <v>100</v>
      </c>
      <c r="I554">
        <v>1007888091</v>
      </c>
      <c r="J554">
        <v>362074</v>
      </c>
      <c r="K554">
        <v>647453</v>
      </c>
      <c r="L554" t="s">
        <v>224</v>
      </c>
      <c r="M554">
        <v>6474535</v>
      </c>
      <c r="N554" t="s">
        <v>225</v>
      </c>
      <c r="P554" t="s">
        <v>226</v>
      </c>
      <c r="Q554" t="s">
        <v>205</v>
      </c>
      <c r="R554" t="s">
        <v>206</v>
      </c>
      <c r="S554" t="s">
        <v>720</v>
      </c>
      <c r="T554">
        <v>45103010</v>
      </c>
      <c r="W554">
        <v>1</v>
      </c>
      <c r="X554">
        <v>360269</v>
      </c>
      <c r="Y554">
        <v>3901</v>
      </c>
      <c r="Z554">
        <v>6.1596999999999997E-3</v>
      </c>
      <c r="AA554">
        <v>1405409369</v>
      </c>
      <c r="AB554">
        <v>8656900</v>
      </c>
      <c r="AC554">
        <f t="shared" si="26"/>
        <v>8.5891480188151174E-3</v>
      </c>
      <c r="AD554" s="2">
        <v>0.85890999999999995</v>
      </c>
      <c r="AE554" s="2">
        <v>181153876</v>
      </c>
      <c r="AF554" s="3">
        <f t="shared" si="27"/>
        <v>452884690</v>
      </c>
      <c r="AG554" s="3" t="str">
        <f t="shared" si="28"/>
        <v>PASS</v>
      </c>
    </row>
    <row r="555" spans="1:34" hidden="1" x14ac:dyDescent="0.3">
      <c r="A555" s="1">
        <v>45369</v>
      </c>
      <c r="B555" s="1">
        <v>45351</v>
      </c>
      <c r="C555" t="s">
        <v>31</v>
      </c>
      <c r="D555" t="s">
        <v>32</v>
      </c>
      <c r="E555" t="s">
        <v>33</v>
      </c>
      <c r="F555" t="s">
        <v>34</v>
      </c>
      <c r="G555">
        <v>2783.65</v>
      </c>
      <c r="H555">
        <v>100</v>
      </c>
      <c r="I555">
        <v>1007888091</v>
      </c>
      <c r="J555">
        <v>362074</v>
      </c>
      <c r="K555">
        <v>217052</v>
      </c>
      <c r="L555" t="s">
        <v>266</v>
      </c>
      <c r="M555">
        <v>2170525</v>
      </c>
      <c r="N555" t="s">
        <v>267</v>
      </c>
      <c r="P555" t="s">
        <v>268</v>
      </c>
      <c r="Q555" t="s">
        <v>221</v>
      </c>
      <c r="R555" t="s">
        <v>222</v>
      </c>
      <c r="S555" t="s">
        <v>223</v>
      </c>
      <c r="T555">
        <v>30101010</v>
      </c>
      <c r="W555">
        <v>1</v>
      </c>
      <c r="X555">
        <v>189274</v>
      </c>
      <c r="Y555">
        <v>67.17</v>
      </c>
      <c r="Z555">
        <v>0.67835710000000005</v>
      </c>
      <c r="AA555">
        <v>12713535</v>
      </c>
      <c r="AB555">
        <v>8624316</v>
      </c>
      <c r="AC555">
        <f t="shared" si="26"/>
        <v>8.5568190327987518E-3</v>
      </c>
      <c r="AD555" s="2">
        <v>0.85568</v>
      </c>
      <c r="AE555" s="2">
        <v>153901383.69999999</v>
      </c>
      <c r="AF555" s="3">
        <f t="shared" si="27"/>
        <v>384753459.25</v>
      </c>
      <c r="AG555" s="3" t="str">
        <f t="shared" si="28"/>
        <v>PASS</v>
      </c>
    </row>
    <row r="556" spans="1:34" hidden="1" x14ac:dyDescent="0.3">
      <c r="A556" s="1">
        <v>45369</v>
      </c>
      <c r="B556" s="1">
        <v>45351</v>
      </c>
      <c r="C556" t="s">
        <v>31</v>
      </c>
      <c r="D556" t="s">
        <v>32</v>
      </c>
      <c r="E556" t="s">
        <v>33</v>
      </c>
      <c r="F556" t="s">
        <v>34</v>
      </c>
      <c r="G556">
        <v>2783.65</v>
      </c>
      <c r="H556">
        <v>100</v>
      </c>
      <c r="I556">
        <v>1007888091</v>
      </c>
      <c r="J556">
        <v>362074</v>
      </c>
      <c r="K556">
        <v>401632</v>
      </c>
      <c r="L556" t="s">
        <v>305</v>
      </c>
      <c r="M556">
        <v>5231485</v>
      </c>
      <c r="N556" t="s">
        <v>306</v>
      </c>
      <c r="P556" t="s">
        <v>307</v>
      </c>
      <c r="Q556" t="s">
        <v>108</v>
      </c>
      <c r="R556" t="s">
        <v>34</v>
      </c>
      <c r="S556" t="s">
        <v>754</v>
      </c>
      <c r="T556">
        <v>30302010</v>
      </c>
      <c r="W556">
        <v>1</v>
      </c>
      <c r="X556">
        <v>31767</v>
      </c>
      <c r="Y556">
        <v>266.2</v>
      </c>
      <c r="Z556">
        <v>1</v>
      </c>
      <c r="AA556">
        <v>8456375</v>
      </c>
      <c r="AB556">
        <v>8456375</v>
      </c>
      <c r="AC556">
        <f t="shared" si="26"/>
        <v>8.3901923988503602E-3</v>
      </c>
      <c r="AD556" s="2">
        <v>0.83901999999999999</v>
      </c>
      <c r="AE556" s="2">
        <v>184196394.19999999</v>
      </c>
      <c r="AF556" s="3">
        <f t="shared" si="27"/>
        <v>460490985.5</v>
      </c>
      <c r="AG556" s="3" t="str">
        <f t="shared" si="28"/>
        <v>PASS</v>
      </c>
    </row>
    <row r="557" spans="1:34" hidden="1" x14ac:dyDescent="0.3">
      <c r="A557" s="1">
        <v>45369</v>
      </c>
      <c r="B557" s="1">
        <v>45351</v>
      </c>
      <c r="C557" t="s">
        <v>31</v>
      </c>
      <c r="D557" t="s">
        <v>32</v>
      </c>
      <c r="E557" t="s">
        <v>33</v>
      </c>
      <c r="F557" t="s">
        <v>34</v>
      </c>
      <c r="G557">
        <v>2783.65</v>
      </c>
      <c r="H557">
        <v>100</v>
      </c>
      <c r="I557">
        <v>1007888091</v>
      </c>
      <c r="J557">
        <v>362074</v>
      </c>
      <c r="K557">
        <v>658508</v>
      </c>
      <c r="L557" t="s">
        <v>168</v>
      </c>
      <c r="M557">
        <v>6585084</v>
      </c>
      <c r="N557" t="s">
        <v>169</v>
      </c>
      <c r="P557" t="s">
        <v>170</v>
      </c>
      <c r="Q557" t="s">
        <v>44</v>
      </c>
      <c r="R557" t="s">
        <v>45</v>
      </c>
      <c r="S557" t="s">
        <v>705</v>
      </c>
      <c r="T557">
        <v>30302010</v>
      </c>
      <c r="W557">
        <v>1</v>
      </c>
      <c r="X557">
        <v>872786</v>
      </c>
      <c r="Y557">
        <v>15.96</v>
      </c>
      <c r="Z557">
        <v>0.60264580000000001</v>
      </c>
      <c r="AA557">
        <v>13929665</v>
      </c>
      <c r="AB557">
        <v>8394654</v>
      </c>
      <c r="AC557">
        <f t="shared" si="26"/>
        <v>8.3289544493685263E-3</v>
      </c>
      <c r="AD557" s="2">
        <v>0.83289999999999997</v>
      </c>
      <c r="AE557" s="2">
        <v>25863564.190000001</v>
      </c>
      <c r="AF557" s="3">
        <f t="shared" si="27"/>
        <v>64658910.475000001</v>
      </c>
      <c r="AG557" s="3" t="str">
        <f t="shared" si="28"/>
        <v>PASS</v>
      </c>
    </row>
    <row r="558" spans="1:34" hidden="1" x14ac:dyDescent="0.3">
      <c r="A558" s="1">
        <v>45369</v>
      </c>
      <c r="B558" s="1">
        <v>45351</v>
      </c>
      <c r="C558" t="s">
        <v>31</v>
      </c>
      <c r="D558" t="s">
        <v>32</v>
      </c>
      <c r="E558" t="s">
        <v>33</v>
      </c>
      <c r="F558" t="s">
        <v>34</v>
      </c>
      <c r="G558">
        <v>2783.65</v>
      </c>
      <c r="H558">
        <v>100</v>
      </c>
      <c r="I558">
        <v>1007888091</v>
      </c>
      <c r="J558">
        <v>362074</v>
      </c>
      <c r="K558">
        <v>442048</v>
      </c>
      <c r="L558" t="s">
        <v>588</v>
      </c>
      <c r="M558">
        <v>7110753</v>
      </c>
      <c r="N558" t="s">
        <v>763</v>
      </c>
      <c r="P558" t="s">
        <v>764</v>
      </c>
      <c r="Q558" t="s">
        <v>85</v>
      </c>
      <c r="R558" t="s">
        <v>86</v>
      </c>
      <c r="S558" t="s">
        <v>87</v>
      </c>
      <c r="T558">
        <v>50101030</v>
      </c>
      <c r="W558">
        <v>1</v>
      </c>
      <c r="X558">
        <v>101472</v>
      </c>
      <c r="Y558">
        <v>77.459999999999994</v>
      </c>
      <c r="Z558">
        <v>1.0364844</v>
      </c>
      <c r="AA558">
        <v>7860021</v>
      </c>
      <c r="AB558">
        <v>8146789</v>
      </c>
      <c r="AC558">
        <f t="shared" si="26"/>
        <v>8.0830293290964188E-3</v>
      </c>
      <c r="AD558" s="2">
        <v>0.80830000000000002</v>
      </c>
      <c r="AE558" s="2">
        <v>74221217.239999995</v>
      </c>
      <c r="AF558" s="3">
        <f t="shared" si="27"/>
        <v>185553043.09999999</v>
      </c>
      <c r="AG558" s="3" t="str">
        <f t="shared" si="28"/>
        <v>PASS</v>
      </c>
    </row>
    <row r="559" spans="1:34" x14ac:dyDescent="0.3">
      <c r="A559" s="1">
        <v>45369</v>
      </c>
      <c r="B559" s="1">
        <v>45351</v>
      </c>
      <c r="C559" t="s">
        <v>31</v>
      </c>
      <c r="D559" t="s">
        <v>32</v>
      </c>
      <c r="E559" t="s">
        <v>33</v>
      </c>
      <c r="F559" t="s">
        <v>34</v>
      </c>
      <c r="G559">
        <v>2783.65</v>
      </c>
      <c r="H559">
        <v>100</v>
      </c>
      <c r="I559">
        <v>1007888091</v>
      </c>
      <c r="J559">
        <v>362074</v>
      </c>
      <c r="K559">
        <v>615252</v>
      </c>
      <c r="L559" t="s">
        <v>119</v>
      </c>
      <c r="M559">
        <v>6152529</v>
      </c>
      <c r="N559" t="s">
        <v>120</v>
      </c>
      <c r="P559" t="s">
        <v>121</v>
      </c>
      <c r="Q559" t="s">
        <v>122</v>
      </c>
      <c r="R559" t="s">
        <v>123</v>
      </c>
      <c r="S559" t="s">
        <v>771</v>
      </c>
      <c r="T559">
        <v>65101010</v>
      </c>
      <c r="W559">
        <v>1</v>
      </c>
      <c r="X559">
        <v>1779557</v>
      </c>
      <c r="Y559">
        <v>8.17</v>
      </c>
      <c r="Z559">
        <v>0.55895600000000001</v>
      </c>
      <c r="AA559">
        <v>14538981</v>
      </c>
      <c r="AB559">
        <v>8126650</v>
      </c>
      <c r="AC559">
        <f t="shared" si="26"/>
        <v>8.0630479440797365E-3</v>
      </c>
      <c r="AD559" s="2">
        <v>0.80630000000000002</v>
      </c>
      <c r="AE559" s="2">
        <v>1933617.7649999999</v>
      </c>
      <c r="AF559" s="3">
        <f t="shared" si="27"/>
        <v>4834044.4124999996</v>
      </c>
      <c r="AG559" s="3" t="str">
        <f t="shared" si="28"/>
        <v>NO</v>
      </c>
      <c r="AH559">
        <f>AD559*0.01*1000000000/AF559-1</f>
        <v>0.66796150634249085</v>
      </c>
    </row>
    <row r="560" spans="1:34" hidden="1" x14ac:dyDescent="0.3">
      <c r="A560" s="1">
        <v>45369</v>
      </c>
      <c r="B560" s="1">
        <v>45351</v>
      </c>
      <c r="C560" t="s">
        <v>31</v>
      </c>
      <c r="D560" t="s">
        <v>32</v>
      </c>
      <c r="E560" t="s">
        <v>33</v>
      </c>
      <c r="F560" t="s">
        <v>34</v>
      </c>
      <c r="G560">
        <v>2783.65</v>
      </c>
      <c r="H560">
        <v>100</v>
      </c>
      <c r="I560">
        <v>1007888091</v>
      </c>
      <c r="J560">
        <v>362074</v>
      </c>
      <c r="K560" t="s">
        <v>834</v>
      </c>
      <c r="L560" t="s">
        <v>835</v>
      </c>
      <c r="M560">
        <v>2480677</v>
      </c>
      <c r="N560" t="s">
        <v>836</v>
      </c>
      <c r="P560" t="s">
        <v>837</v>
      </c>
      <c r="Q560" t="s">
        <v>155</v>
      </c>
      <c r="R560" t="s">
        <v>156</v>
      </c>
      <c r="S560" t="s">
        <v>770</v>
      </c>
      <c r="T560">
        <v>60101010</v>
      </c>
      <c r="W560">
        <v>1</v>
      </c>
      <c r="X560">
        <v>186271</v>
      </c>
      <c r="Y560">
        <v>47.47</v>
      </c>
      <c r="Z560">
        <v>0.91865330000000001</v>
      </c>
      <c r="AA560">
        <v>8842284</v>
      </c>
      <c r="AB560">
        <v>8122994</v>
      </c>
      <c r="AC560">
        <f t="shared" si="26"/>
        <v>8.0594205572372419E-3</v>
      </c>
      <c r="AD560" s="2">
        <v>0.80593999999999999</v>
      </c>
      <c r="AE560" s="2">
        <v>355909639</v>
      </c>
      <c r="AF560" s="3">
        <f t="shared" si="27"/>
        <v>889774097.5</v>
      </c>
      <c r="AG560" s="3" t="str">
        <f t="shared" si="28"/>
        <v>PASS</v>
      </c>
    </row>
    <row r="561" spans="1:33" hidden="1" x14ac:dyDescent="0.3">
      <c r="A561" s="1">
        <v>45369</v>
      </c>
      <c r="B561" s="1">
        <v>45351</v>
      </c>
      <c r="C561" t="s">
        <v>31</v>
      </c>
      <c r="D561" t="s">
        <v>32</v>
      </c>
      <c r="E561" t="s">
        <v>33</v>
      </c>
      <c r="F561" t="s">
        <v>34</v>
      </c>
      <c r="G561">
        <v>2783.65</v>
      </c>
      <c r="H561">
        <v>100</v>
      </c>
      <c r="I561">
        <v>1007888091</v>
      </c>
      <c r="J561">
        <v>362074</v>
      </c>
      <c r="K561" t="s">
        <v>668</v>
      </c>
      <c r="L561" t="s">
        <v>669</v>
      </c>
      <c r="M561">
        <v>2490911</v>
      </c>
      <c r="N561" t="s">
        <v>670</v>
      </c>
      <c r="P561" t="s">
        <v>671</v>
      </c>
      <c r="Q561" t="s">
        <v>155</v>
      </c>
      <c r="R561" t="s">
        <v>156</v>
      </c>
      <c r="S561" t="s">
        <v>770</v>
      </c>
      <c r="T561">
        <v>30101010</v>
      </c>
      <c r="W561">
        <v>1</v>
      </c>
      <c r="X561">
        <v>597393</v>
      </c>
      <c r="Y561">
        <v>14.44</v>
      </c>
      <c r="Z561">
        <v>0.91865330000000001</v>
      </c>
      <c r="AA561">
        <v>8626355</v>
      </c>
      <c r="AB561">
        <v>7924629</v>
      </c>
      <c r="AC561">
        <f t="shared" si="26"/>
        <v>7.8626080323435429E-3</v>
      </c>
      <c r="AD561" s="2">
        <v>0.78625999999999996</v>
      </c>
      <c r="AE561" s="2">
        <v>225886151.59999999</v>
      </c>
      <c r="AF561" s="3">
        <f t="shared" si="27"/>
        <v>564715379</v>
      </c>
      <c r="AG561" s="3" t="str">
        <f t="shared" si="28"/>
        <v>PASS</v>
      </c>
    </row>
    <row r="562" spans="1:33" hidden="1" x14ac:dyDescent="0.3">
      <c r="A562" s="1">
        <v>45369</v>
      </c>
      <c r="B562" s="1">
        <v>45351</v>
      </c>
      <c r="C562" t="s">
        <v>31</v>
      </c>
      <c r="D562" t="s">
        <v>32</v>
      </c>
      <c r="E562" t="s">
        <v>33</v>
      </c>
      <c r="F562" t="s">
        <v>34</v>
      </c>
      <c r="G562">
        <v>2783.65</v>
      </c>
      <c r="H562">
        <v>100</v>
      </c>
      <c r="I562">
        <v>1007888091</v>
      </c>
      <c r="J562">
        <v>362074</v>
      </c>
      <c r="K562" t="s">
        <v>217</v>
      </c>
      <c r="L562" t="s">
        <v>218</v>
      </c>
      <c r="M562">
        <v>2697701</v>
      </c>
      <c r="N562" t="s">
        <v>219</v>
      </c>
      <c r="P562" t="s">
        <v>220</v>
      </c>
      <c r="Q562" t="s">
        <v>221</v>
      </c>
      <c r="R562" t="s">
        <v>222</v>
      </c>
      <c r="S562" t="s">
        <v>223</v>
      </c>
      <c r="T562">
        <v>30301010</v>
      </c>
      <c r="W562">
        <v>1</v>
      </c>
      <c r="X562">
        <v>299040</v>
      </c>
      <c r="Y562">
        <v>38.770000000000003</v>
      </c>
      <c r="Z562">
        <v>0.67835710000000005</v>
      </c>
      <c r="AA562">
        <v>11593781</v>
      </c>
      <c r="AB562">
        <v>7864724</v>
      </c>
      <c r="AC562">
        <f t="shared" si="26"/>
        <v>7.803171870199228E-3</v>
      </c>
      <c r="AD562" s="2">
        <v>0.78032000000000001</v>
      </c>
      <c r="AE562" s="2">
        <v>69188165.579999998</v>
      </c>
      <c r="AF562" s="3">
        <f t="shared" si="27"/>
        <v>172970413.94999999</v>
      </c>
      <c r="AG562" s="3" t="str">
        <f t="shared" si="28"/>
        <v>PASS</v>
      </c>
    </row>
    <row r="563" spans="1:33" hidden="1" x14ac:dyDescent="0.3">
      <c r="A563" s="1">
        <v>45369</v>
      </c>
      <c r="B563" s="1">
        <v>45351</v>
      </c>
      <c r="C563" t="s">
        <v>31</v>
      </c>
      <c r="D563" t="s">
        <v>32</v>
      </c>
      <c r="E563" t="s">
        <v>33</v>
      </c>
      <c r="F563" t="s">
        <v>34</v>
      </c>
      <c r="G563">
        <v>2783.65</v>
      </c>
      <c r="H563">
        <v>100</v>
      </c>
      <c r="I563">
        <v>1007888091</v>
      </c>
      <c r="J563">
        <v>362074</v>
      </c>
      <c r="K563">
        <v>425305</v>
      </c>
      <c r="L563" t="s">
        <v>710</v>
      </c>
      <c r="M563">
        <v>4253059</v>
      </c>
      <c r="N563" t="s">
        <v>711</v>
      </c>
      <c r="P563" t="s">
        <v>712</v>
      </c>
      <c r="Q563" t="s">
        <v>476</v>
      </c>
      <c r="R563" t="s">
        <v>477</v>
      </c>
      <c r="S563" t="s">
        <v>713</v>
      </c>
      <c r="T563">
        <v>50206030</v>
      </c>
      <c r="W563">
        <v>1</v>
      </c>
      <c r="X563">
        <v>6584</v>
      </c>
      <c r="Y563">
        <v>8745</v>
      </c>
      <c r="Z563">
        <v>0.13410130000000001</v>
      </c>
      <c r="AA563">
        <v>57577080</v>
      </c>
      <c r="AB563">
        <v>7721161</v>
      </c>
      <c r="AC563">
        <f t="shared" si="26"/>
        <v>7.6607324453444705E-3</v>
      </c>
      <c r="AD563" s="2">
        <v>0.76607000000000003</v>
      </c>
      <c r="AE563" s="2">
        <v>13560307.5</v>
      </c>
      <c r="AF563" s="3">
        <f t="shared" si="27"/>
        <v>33900768.75</v>
      </c>
      <c r="AG563" s="3" t="str">
        <f t="shared" si="28"/>
        <v>PASS</v>
      </c>
    </row>
    <row r="564" spans="1:33" hidden="1" x14ac:dyDescent="0.3">
      <c r="A564" s="1">
        <v>45369</v>
      </c>
      <c r="B564" s="1">
        <v>45351</v>
      </c>
      <c r="C564" t="s">
        <v>31</v>
      </c>
      <c r="D564" t="s">
        <v>32</v>
      </c>
      <c r="E564" t="s">
        <v>33</v>
      </c>
      <c r="F564" t="s">
        <v>34</v>
      </c>
      <c r="G564">
        <v>2783.65</v>
      </c>
      <c r="H564">
        <v>100</v>
      </c>
      <c r="I564">
        <v>1007888091</v>
      </c>
      <c r="J564">
        <v>362074</v>
      </c>
      <c r="K564">
        <v>274642</v>
      </c>
      <c r="L564" t="s">
        <v>299</v>
      </c>
      <c r="M564">
        <v>2492519</v>
      </c>
      <c r="N564" t="s">
        <v>300</v>
      </c>
      <c r="P564" t="s">
        <v>301</v>
      </c>
      <c r="Q564" t="s">
        <v>221</v>
      </c>
      <c r="R564" t="s">
        <v>222</v>
      </c>
      <c r="S564" t="s">
        <v>223</v>
      </c>
      <c r="T564">
        <v>30301010</v>
      </c>
      <c r="W564">
        <v>1</v>
      </c>
      <c r="X564">
        <v>346156</v>
      </c>
      <c r="Y564">
        <v>32.6</v>
      </c>
      <c r="Z564">
        <v>0.67835710000000005</v>
      </c>
      <c r="AA564">
        <v>11284686</v>
      </c>
      <c r="AB564">
        <v>7655047</v>
      </c>
      <c r="AC564">
        <f t="shared" si="26"/>
        <v>7.5951358770445085E-3</v>
      </c>
      <c r="AD564" s="2">
        <v>0.75951000000000002</v>
      </c>
      <c r="AE564" s="2">
        <v>139096051.59999999</v>
      </c>
      <c r="AF564" s="3">
        <f t="shared" si="27"/>
        <v>347740129</v>
      </c>
      <c r="AG564" s="3" t="str">
        <f t="shared" si="28"/>
        <v>PASS</v>
      </c>
    </row>
    <row r="565" spans="1:33" hidden="1" x14ac:dyDescent="0.3">
      <c r="A565" s="1">
        <v>45369</v>
      </c>
      <c r="B565" s="1">
        <v>45351</v>
      </c>
      <c r="C565" t="s">
        <v>31</v>
      </c>
      <c r="D565" t="s">
        <v>32</v>
      </c>
      <c r="E565" t="s">
        <v>33</v>
      </c>
      <c r="F565" t="s">
        <v>34</v>
      </c>
      <c r="G565">
        <v>2783.65</v>
      </c>
      <c r="H565">
        <v>100</v>
      </c>
      <c r="I565">
        <v>1007888091</v>
      </c>
      <c r="J565">
        <v>362074</v>
      </c>
      <c r="K565" t="s">
        <v>511</v>
      </c>
      <c r="L565" t="s">
        <v>512</v>
      </c>
      <c r="M565" t="s">
        <v>513</v>
      </c>
      <c r="N565" t="s">
        <v>514</v>
      </c>
      <c r="P565" t="s">
        <v>515</v>
      </c>
      <c r="Q565" t="s">
        <v>155</v>
      </c>
      <c r="R565" t="s">
        <v>156</v>
      </c>
      <c r="S565" t="s">
        <v>770</v>
      </c>
      <c r="T565">
        <v>30101010</v>
      </c>
      <c r="W565">
        <v>1</v>
      </c>
      <c r="X565">
        <v>245776</v>
      </c>
      <c r="Y565">
        <v>33.68</v>
      </c>
      <c r="Z565">
        <v>0.91865330000000001</v>
      </c>
      <c r="AA565">
        <v>8277736</v>
      </c>
      <c r="AB565">
        <v>7604369</v>
      </c>
      <c r="AC565">
        <f t="shared" si="26"/>
        <v>7.5448545011134573E-3</v>
      </c>
      <c r="AD565" s="2">
        <v>0.75448999999999999</v>
      </c>
      <c r="AE565" s="2">
        <v>169480096.30000001</v>
      </c>
      <c r="AF565" s="3">
        <f t="shared" si="27"/>
        <v>423700240.75</v>
      </c>
      <c r="AG565" s="3" t="str">
        <f t="shared" si="28"/>
        <v>PASS</v>
      </c>
    </row>
    <row r="566" spans="1:33" hidden="1" x14ac:dyDescent="0.3">
      <c r="A566" s="1">
        <v>45369</v>
      </c>
      <c r="B566" s="1">
        <v>45351</v>
      </c>
      <c r="C566" t="s">
        <v>31</v>
      </c>
      <c r="D566" t="s">
        <v>32</v>
      </c>
      <c r="E566" t="s">
        <v>33</v>
      </c>
      <c r="F566" t="s">
        <v>34</v>
      </c>
      <c r="G566">
        <v>2783.65</v>
      </c>
      <c r="H566">
        <v>100</v>
      </c>
      <c r="I566">
        <v>1007888091</v>
      </c>
      <c r="J566">
        <v>362074</v>
      </c>
      <c r="K566" t="s">
        <v>385</v>
      </c>
      <c r="L566" t="s">
        <v>386</v>
      </c>
      <c r="M566">
        <v>2076009</v>
      </c>
      <c r="N566" t="s">
        <v>387</v>
      </c>
      <c r="P566" t="s">
        <v>388</v>
      </c>
      <c r="Q566" t="s">
        <v>221</v>
      </c>
      <c r="R566" t="s">
        <v>222</v>
      </c>
      <c r="S566" t="s">
        <v>223</v>
      </c>
      <c r="T566">
        <v>30101010</v>
      </c>
      <c r="W566">
        <v>1</v>
      </c>
      <c r="X566">
        <v>87478</v>
      </c>
      <c r="Y566">
        <v>127.17</v>
      </c>
      <c r="Z566">
        <v>0.67835710000000005</v>
      </c>
      <c r="AA566">
        <v>11124577</v>
      </c>
      <c r="AB566">
        <v>7546436</v>
      </c>
      <c r="AC566">
        <f t="shared" si="26"/>
        <v>7.4873749053951267E-3</v>
      </c>
      <c r="AD566" s="2">
        <v>0.74873999999999996</v>
      </c>
      <c r="AE566" s="2">
        <v>260941592</v>
      </c>
      <c r="AF566" s="3">
        <f t="shared" si="27"/>
        <v>652353980</v>
      </c>
      <c r="AG566" s="3" t="str">
        <f t="shared" si="28"/>
        <v>PASS</v>
      </c>
    </row>
    <row r="567" spans="1:33" hidden="1" x14ac:dyDescent="0.3">
      <c r="A567" s="1">
        <v>45369</v>
      </c>
      <c r="B567" s="1">
        <v>45351</v>
      </c>
      <c r="C567" t="s">
        <v>31</v>
      </c>
      <c r="D567" t="s">
        <v>32</v>
      </c>
      <c r="E567" t="s">
        <v>33</v>
      </c>
      <c r="F567" t="s">
        <v>34</v>
      </c>
      <c r="G567">
        <v>2783.65</v>
      </c>
      <c r="H567">
        <v>100</v>
      </c>
      <c r="I567">
        <v>1007888091</v>
      </c>
      <c r="J567">
        <v>362074</v>
      </c>
      <c r="K567">
        <v>641440</v>
      </c>
      <c r="L567" t="s">
        <v>550</v>
      </c>
      <c r="M567">
        <v>6414401</v>
      </c>
      <c r="N567" t="s">
        <v>551</v>
      </c>
      <c r="P567" t="s">
        <v>552</v>
      </c>
      <c r="Q567" t="s">
        <v>205</v>
      </c>
      <c r="R567" t="s">
        <v>206</v>
      </c>
      <c r="S567" t="s">
        <v>720</v>
      </c>
      <c r="T567">
        <v>40202010</v>
      </c>
      <c r="W567">
        <v>1</v>
      </c>
      <c r="X567">
        <v>654087</v>
      </c>
      <c r="Y567">
        <v>1871</v>
      </c>
      <c r="Z567">
        <v>6.1596999999999997E-3</v>
      </c>
      <c r="AA567">
        <v>1223796777</v>
      </c>
      <c r="AB567">
        <v>7538221</v>
      </c>
      <c r="AC567">
        <f t="shared" si="26"/>
        <v>7.4792241989095993E-3</v>
      </c>
      <c r="AD567" s="2">
        <v>0.74792000000000003</v>
      </c>
      <c r="AE567" s="2">
        <v>10318146.07</v>
      </c>
      <c r="AF567" s="3">
        <f t="shared" si="27"/>
        <v>25795365.175000001</v>
      </c>
      <c r="AG567" s="3" t="str">
        <f t="shared" si="28"/>
        <v>PASS</v>
      </c>
    </row>
    <row r="568" spans="1:33" hidden="1" x14ac:dyDescent="0.3">
      <c r="A568" s="1">
        <v>45369</v>
      </c>
      <c r="B568" s="1">
        <v>45351</v>
      </c>
      <c r="C568" t="s">
        <v>31</v>
      </c>
      <c r="D568" t="s">
        <v>32</v>
      </c>
      <c r="E568" t="s">
        <v>33</v>
      </c>
      <c r="F568" t="s">
        <v>34</v>
      </c>
      <c r="G568">
        <v>2783.65</v>
      </c>
      <c r="H568">
        <v>100</v>
      </c>
      <c r="I568">
        <v>1007888091</v>
      </c>
      <c r="J568">
        <v>362074</v>
      </c>
      <c r="K568" t="s">
        <v>629</v>
      </c>
      <c r="L568" t="s">
        <v>630</v>
      </c>
      <c r="M568">
        <v>2897222</v>
      </c>
      <c r="N568" t="s">
        <v>631</v>
      </c>
      <c r="P568" t="s">
        <v>632</v>
      </c>
      <c r="Q568" t="s">
        <v>221</v>
      </c>
      <c r="R568" t="s">
        <v>222</v>
      </c>
      <c r="S568" t="s">
        <v>223</v>
      </c>
      <c r="T568">
        <v>30101010</v>
      </c>
      <c r="W568">
        <v>1</v>
      </c>
      <c r="X568">
        <v>137588</v>
      </c>
      <c r="Y568">
        <v>80.23</v>
      </c>
      <c r="Z568">
        <v>0.67835710000000005</v>
      </c>
      <c r="AA568">
        <v>11038685</v>
      </c>
      <c r="AB568">
        <v>7488171</v>
      </c>
      <c r="AC568">
        <f t="shared" si="26"/>
        <v>7.4295659080269852E-3</v>
      </c>
      <c r="AD568" s="2">
        <v>0.74295999999999995</v>
      </c>
      <c r="AE568" s="2">
        <v>374595121.10000002</v>
      </c>
      <c r="AF568" s="3">
        <f t="shared" si="27"/>
        <v>936487802.75</v>
      </c>
      <c r="AG568" s="3" t="str">
        <f t="shared" si="28"/>
        <v>PASS</v>
      </c>
    </row>
    <row r="569" spans="1:33" hidden="1" x14ac:dyDescent="0.3">
      <c r="A569" s="1">
        <v>45369</v>
      </c>
      <c r="B569" s="1">
        <v>45351</v>
      </c>
      <c r="C569" t="s">
        <v>31</v>
      </c>
      <c r="D569" t="s">
        <v>32</v>
      </c>
      <c r="E569" t="s">
        <v>33</v>
      </c>
      <c r="F569" t="s">
        <v>34</v>
      </c>
      <c r="G569">
        <v>2783.65</v>
      </c>
      <c r="H569">
        <v>100</v>
      </c>
      <c r="I569">
        <v>1007888091</v>
      </c>
      <c r="J569">
        <v>362074</v>
      </c>
      <c r="K569">
        <v>499187</v>
      </c>
      <c r="L569" t="s">
        <v>257</v>
      </c>
      <c r="M569">
        <v>5983816</v>
      </c>
      <c r="N569" t="s">
        <v>258</v>
      </c>
      <c r="P569" t="s">
        <v>259</v>
      </c>
      <c r="Q569" t="s">
        <v>85</v>
      </c>
      <c r="R569" t="s">
        <v>86</v>
      </c>
      <c r="S569" t="s">
        <v>87</v>
      </c>
      <c r="T569">
        <v>30302010</v>
      </c>
      <c r="W569">
        <v>1</v>
      </c>
      <c r="X569">
        <v>14678</v>
      </c>
      <c r="Y569">
        <v>485.5</v>
      </c>
      <c r="Z569">
        <v>1.0364844</v>
      </c>
      <c r="AA569">
        <v>7126169</v>
      </c>
      <c r="AB569">
        <v>7386163</v>
      </c>
      <c r="AC569">
        <f t="shared" si="26"/>
        <v>7.328356258948991E-3</v>
      </c>
      <c r="AD569" s="2">
        <v>0.73284000000000005</v>
      </c>
      <c r="AE569" s="2">
        <v>106121305.5</v>
      </c>
      <c r="AF569" s="3">
        <f t="shared" si="27"/>
        <v>265303263.75</v>
      </c>
      <c r="AG569" s="3" t="str">
        <f t="shared" si="28"/>
        <v>PASS</v>
      </c>
    </row>
    <row r="570" spans="1:33" hidden="1" x14ac:dyDescent="0.3">
      <c r="A570" s="1">
        <v>45369</v>
      </c>
      <c r="B570" s="1">
        <v>45351</v>
      </c>
      <c r="C570" t="s">
        <v>31</v>
      </c>
      <c r="D570" t="s">
        <v>32</v>
      </c>
      <c r="E570" t="s">
        <v>33</v>
      </c>
      <c r="F570" t="s">
        <v>34</v>
      </c>
      <c r="G570">
        <v>2783.65</v>
      </c>
      <c r="H570">
        <v>100</v>
      </c>
      <c r="I570">
        <v>1007888091</v>
      </c>
      <c r="J570">
        <v>362074</v>
      </c>
      <c r="K570" t="s">
        <v>365</v>
      </c>
      <c r="L570" t="s">
        <v>366</v>
      </c>
      <c r="M570">
        <v>2465254</v>
      </c>
      <c r="N570" t="s">
        <v>367</v>
      </c>
      <c r="P570" t="s">
        <v>368</v>
      </c>
      <c r="Q570" t="s">
        <v>155</v>
      </c>
      <c r="R570" t="s">
        <v>156</v>
      </c>
      <c r="S570" t="s">
        <v>770</v>
      </c>
      <c r="T570">
        <v>55101015</v>
      </c>
      <c r="W570">
        <v>1</v>
      </c>
      <c r="X570">
        <v>226934</v>
      </c>
      <c r="Y570">
        <v>34.94</v>
      </c>
      <c r="Z570">
        <v>0.91865330000000001</v>
      </c>
      <c r="AA570">
        <v>7929074</v>
      </c>
      <c r="AB570">
        <v>7284070</v>
      </c>
      <c r="AC570">
        <f t="shared" si="26"/>
        <v>7.2270622751112552E-3</v>
      </c>
      <c r="AD570" s="2">
        <v>0.72270999999999996</v>
      </c>
      <c r="AE570" s="2">
        <v>115497852.59999999</v>
      </c>
      <c r="AF570" s="3">
        <f t="shared" si="27"/>
        <v>288744631.5</v>
      </c>
      <c r="AG570" s="3" t="str">
        <f t="shared" si="28"/>
        <v>PASS</v>
      </c>
    </row>
    <row r="571" spans="1:33" hidden="1" x14ac:dyDescent="0.3">
      <c r="A571" s="1">
        <v>45369</v>
      </c>
      <c r="B571" s="1">
        <v>45351</v>
      </c>
      <c r="C571" t="s">
        <v>31</v>
      </c>
      <c r="D571" t="s">
        <v>32</v>
      </c>
      <c r="E571" t="s">
        <v>33</v>
      </c>
      <c r="F571" t="s">
        <v>34</v>
      </c>
      <c r="G571">
        <v>2783.65</v>
      </c>
      <c r="H571">
        <v>100</v>
      </c>
      <c r="I571">
        <v>1007888091</v>
      </c>
      <c r="J571">
        <v>362074</v>
      </c>
      <c r="K571" t="s">
        <v>680</v>
      </c>
      <c r="L571" t="s">
        <v>681</v>
      </c>
      <c r="M571">
        <v>2215460</v>
      </c>
      <c r="N571" t="s">
        <v>682</v>
      </c>
      <c r="P571" t="s">
        <v>683</v>
      </c>
      <c r="Q571" t="s">
        <v>155</v>
      </c>
      <c r="R571" t="s">
        <v>156</v>
      </c>
      <c r="S571" t="s">
        <v>770</v>
      </c>
      <c r="T571">
        <v>45102020</v>
      </c>
      <c r="W571">
        <v>1</v>
      </c>
      <c r="X571">
        <v>279112</v>
      </c>
      <c r="Y571">
        <v>28.22</v>
      </c>
      <c r="Z571">
        <v>0.91865330000000001</v>
      </c>
      <c r="AA571">
        <v>7876541</v>
      </c>
      <c r="AB571">
        <v>7235810</v>
      </c>
      <c r="AC571">
        <f t="shared" si="26"/>
        <v>7.1791799750514163E-3</v>
      </c>
      <c r="AD571" s="2">
        <v>0.71792</v>
      </c>
      <c r="AE571" s="2">
        <v>128727625.2</v>
      </c>
      <c r="AF571" s="3">
        <f t="shared" si="27"/>
        <v>321819063</v>
      </c>
      <c r="AG571" s="3" t="str">
        <f t="shared" si="28"/>
        <v>PASS</v>
      </c>
    </row>
    <row r="572" spans="1:33" hidden="1" x14ac:dyDescent="0.3">
      <c r="A572" s="1">
        <v>45369</v>
      </c>
      <c r="B572" s="1">
        <v>45351</v>
      </c>
      <c r="C572" t="s">
        <v>31</v>
      </c>
      <c r="D572" t="s">
        <v>32</v>
      </c>
      <c r="E572" t="s">
        <v>33</v>
      </c>
      <c r="F572" t="s">
        <v>34</v>
      </c>
      <c r="G572">
        <v>2783.65</v>
      </c>
      <c r="H572">
        <v>100</v>
      </c>
      <c r="I572">
        <v>1007888091</v>
      </c>
      <c r="J572">
        <v>362074</v>
      </c>
      <c r="K572" t="s">
        <v>931</v>
      </c>
      <c r="L572" t="s">
        <v>932</v>
      </c>
      <c r="M572" t="s">
        <v>933</v>
      </c>
      <c r="N572" t="s">
        <v>934</v>
      </c>
      <c r="P572" t="s">
        <v>935</v>
      </c>
      <c r="Q572" t="s">
        <v>155</v>
      </c>
      <c r="R572" t="s">
        <v>156</v>
      </c>
      <c r="S572" t="s">
        <v>770</v>
      </c>
      <c r="T572">
        <v>30101010</v>
      </c>
      <c r="W572">
        <v>1</v>
      </c>
      <c r="X572">
        <v>410208</v>
      </c>
      <c r="Y572">
        <v>19.18</v>
      </c>
      <c r="Z572">
        <v>0.91865330000000001</v>
      </c>
      <c r="AA572">
        <v>7867789</v>
      </c>
      <c r="AB572">
        <v>7227771</v>
      </c>
      <c r="AC572">
        <f t="shared" si="26"/>
        <v>7.1712038911272346E-3</v>
      </c>
      <c r="AD572" s="2">
        <v>0.71711999999999998</v>
      </c>
      <c r="AE572" s="2">
        <v>155824833.90000001</v>
      </c>
      <c r="AF572" s="3">
        <f t="shared" si="27"/>
        <v>389562084.75</v>
      </c>
      <c r="AG572" s="3" t="str">
        <f t="shared" si="28"/>
        <v>PASS</v>
      </c>
    </row>
    <row r="573" spans="1:33" hidden="1" x14ac:dyDescent="0.3">
      <c r="A573" s="1">
        <v>45369</v>
      </c>
      <c r="B573" s="1">
        <v>45351</v>
      </c>
      <c r="C573" t="s">
        <v>31</v>
      </c>
      <c r="D573" t="s">
        <v>32</v>
      </c>
      <c r="E573" t="s">
        <v>33</v>
      </c>
      <c r="F573" t="s">
        <v>34</v>
      </c>
      <c r="G573">
        <v>2783.65</v>
      </c>
      <c r="H573">
        <v>100</v>
      </c>
      <c r="I573">
        <v>1007888091</v>
      </c>
      <c r="J573">
        <v>362074</v>
      </c>
      <c r="K573">
        <v>664256</v>
      </c>
      <c r="L573" t="s">
        <v>756</v>
      </c>
      <c r="M573">
        <v>6642569</v>
      </c>
      <c r="N573" t="s">
        <v>757</v>
      </c>
      <c r="P573" t="s">
        <v>758</v>
      </c>
      <c r="Q573" t="s">
        <v>205</v>
      </c>
      <c r="R573" t="s">
        <v>206</v>
      </c>
      <c r="S573" t="s">
        <v>720</v>
      </c>
      <c r="T573">
        <v>55102010</v>
      </c>
      <c r="W573">
        <v>1</v>
      </c>
      <c r="X573">
        <v>323090</v>
      </c>
      <c r="Y573">
        <v>3627</v>
      </c>
      <c r="Z573">
        <v>6.1596999999999997E-3</v>
      </c>
      <c r="AA573">
        <v>1171847430</v>
      </c>
      <c r="AB573">
        <v>7218229</v>
      </c>
      <c r="AC573">
        <f t="shared" si="26"/>
        <v>7.1617365702161071E-3</v>
      </c>
      <c r="AD573" s="2">
        <v>0.71616999999999997</v>
      </c>
      <c r="AE573" s="2">
        <v>173231914.30000001</v>
      </c>
      <c r="AF573" s="3">
        <f t="shared" si="27"/>
        <v>433079785.75</v>
      </c>
      <c r="AG573" s="3" t="str">
        <f t="shared" si="28"/>
        <v>PASS</v>
      </c>
    </row>
    <row r="574" spans="1:33" hidden="1" x14ac:dyDescent="0.3">
      <c r="A574" s="1">
        <v>45369</v>
      </c>
      <c r="B574" s="1">
        <v>45351</v>
      </c>
      <c r="C574" t="s">
        <v>31</v>
      </c>
      <c r="D574" t="s">
        <v>32</v>
      </c>
      <c r="E574" t="s">
        <v>33</v>
      </c>
      <c r="F574" t="s">
        <v>34</v>
      </c>
      <c r="G574">
        <v>2783.65</v>
      </c>
      <c r="H574">
        <v>100</v>
      </c>
      <c r="I574">
        <v>1007888091</v>
      </c>
      <c r="J574">
        <v>362074</v>
      </c>
      <c r="K574" t="s">
        <v>336</v>
      </c>
      <c r="L574" t="s">
        <v>337</v>
      </c>
      <c r="M574" t="s">
        <v>338</v>
      </c>
      <c r="N574" t="s">
        <v>339</v>
      </c>
      <c r="P574" t="s">
        <v>340</v>
      </c>
      <c r="Q574" t="s">
        <v>155</v>
      </c>
      <c r="R574" t="s">
        <v>156</v>
      </c>
      <c r="S574" t="s">
        <v>770</v>
      </c>
      <c r="T574">
        <v>55201020</v>
      </c>
      <c r="W574">
        <v>1</v>
      </c>
      <c r="X574">
        <v>78366</v>
      </c>
      <c r="Y574">
        <v>99.85</v>
      </c>
      <c r="Z574">
        <v>0.91865330000000001</v>
      </c>
      <c r="AA574">
        <v>7824845</v>
      </c>
      <c r="AB574">
        <v>7188320</v>
      </c>
      <c r="AC574">
        <f t="shared" si="26"/>
        <v>7.1320616486974641E-3</v>
      </c>
      <c r="AD574" s="2">
        <v>0.71321000000000001</v>
      </c>
      <c r="AE574" s="2">
        <v>158582000.90000001</v>
      </c>
      <c r="AF574" s="3">
        <f t="shared" si="27"/>
        <v>396455002.25</v>
      </c>
      <c r="AG574" s="3" t="str">
        <f t="shared" si="28"/>
        <v>PASS</v>
      </c>
    </row>
    <row r="575" spans="1:33" hidden="1" x14ac:dyDescent="0.3">
      <c r="A575" s="1">
        <v>45369</v>
      </c>
      <c r="B575" s="1">
        <v>45351</v>
      </c>
      <c r="C575" t="s">
        <v>31</v>
      </c>
      <c r="D575" t="s">
        <v>32</v>
      </c>
      <c r="E575" t="s">
        <v>33</v>
      </c>
      <c r="F575" t="s">
        <v>34</v>
      </c>
      <c r="G575">
        <v>2783.65</v>
      </c>
      <c r="H575">
        <v>100</v>
      </c>
      <c r="I575">
        <v>1007888091</v>
      </c>
      <c r="J575">
        <v>362074</v>
      </c>
      <c r="K575">
        <v>654379</v>
      </c>
      <c r="L575" t="s">
        <v>727</v>
      </c>
      <c r="M575">
        <v>6543792</v>
      </c>
      <c r="N575" t="s">
        <v>728</v>
      </c>
      <c r="P575" t="s">
        <v>729</v>
      </c>
      <c r="Q575" t="s">
        <v>205</v>
      </c>
      <c r="R575" t="s">
        <v>206</v>
      </c>
      <c r="S575" t="s">
        <v>720</v>
      </c>
      <c r="T575">
        <v>55102010</v>
      </c>
      <c r="W575">
        <v>1</v>
      </c>
      <c r="X575">
        <v>462963</v>
      </c>
      <c r="Y575">
        <v>2489.5</v>
      </c>
      <c r="Z575">
        <v>6.1596999999999997E-3</v>
      </c>
      <c r="AA575">
        <v>1152546389</v>
      </c>
      <c r="AB575">
        <v>7099340</v>
      </c>
      <c r="AC575">
        <f t="shared" si="26"/>
        <v>7.0437780378536097E-3</v>
      </c>
      <c r="AD575" s="2">
        <v>0.70438000000000001</v>
      </c>
      <c r="AE575" s="2">
        <v>58739638.369999997</v>
      </c>
      <c r="AF575" s="3">
        <f t="shared" si="27"/>
        <v>146849095.92499998</v>
      </c>
      <c r="AG575" s="3" t="str">
        <f t="shared" si="28"/>
        <v>PASS</v>
      </c>
    </row>
    <row r="576" spans="1:33" hidden="1" x14ac:dyDescent="0.3">
      <c r="A576" s="1">
        <v>45369</v>
      </c>
      <c r="B576" s="1">
        <v>45351</v>
      </c>
      <c r="C576" t="s">
        <v>31</v>
      </c>
      <c r="D576" t="s">
        <v>32</v>
      </c>
      <c r="E576" t="s">
        <v>33</v>
      </c>
      <c r="F576" t="s">
        <v>34</v>
      </c>
      <c r="G576">
        <v>2783.65</v>
      </c>
      <c r="H576">
        <v>100</v>
      </c>
      <c r="I576">
        <v>1007888091</v>
      </c>
      <c r="J576">
        <v>362074</v>
      </c>
      <c r="K576" t="s">
        <v>936</v>
      </c>
      <c r="L576" t="s">
        <v>937</v>
      </c>
      <c r="M576">
        <v>2690830</v>
      </c>
      <c r="N576" t="s">
        <v>938</v>
      </c>
      <c r="P576" t="s">
        <v>939</v>
      </c>
      <c r="Q576" t="s">
        <v>155</v>
      </c>
      <c r="R576" t="s">
        <v>156</v>
      </c>
      <c r="S576" t="s">
        <v>770</v>
      </c>
      <c r="T576">
        <v>60101010</v>
      </c>
      <c r="W576">
        <v>1</v>
      </c>
      <c r="X576">
        <v>29991</v>
      </c>
      <c r="Y576">
        <v>251.95</v>
      </c>
      <c r="Z576">
        <v>0.91865330000000001</v>
      </c>
      <c r="AA576">
        <v>7556232</v>
      </c>
      <c r="AB576">
        <v>6941558</v>
      </c>
      <c r="AC576">
        <f t="shared" si="26"/>
        <v>6.8872308959546978E-3</v>
      </c>
      <c r="AD576" s="2">
        <v>0.68872</v>
      </c>
      <c r="AE576" s="2">
        <v>476018398.80000001</v>
      </c>
      <c r="AF576" s="3">
        <f t="shared" si="27"/>
        <v>1190045997</v>
      </c>
      <c r="AG576" s="3" t="str">
        <f t="shared" si="28"/>
        <v>PASS</v>
      </c>
    </row>
    <row r="577" spans="1:33" hidden="1" x14ac:dyDescent="0.3">
      <c r="A577" s="1">
        <v>45369</v>
      </c>
      <c r="B577" s="1">
        <v>45351</v>
      </c>
      <c r="C577" t="s">
        <v>31</v>
      </c>
      <c r="D577" t="s">
        <v>32</v>
      </c>
      <c r="E577" t="s">
        <v>33</v>
      </c>
      <c r="F577" t="s">
        <v>34</v>
      </c>
      <c r="G577">
        <v>2783.65</v>
      </c>
      <c r="H577">
        <v>100</v>
      </c>
      <c r="I577">
        <v>1007888091</v>
      </c>
      <c r="J577">
        <v>362074</v>
      </c>
      <c r="K577" t="s">
        <v>151</v>
      </c>
      <c r="L577" t="s">
        <v>152</v>
      </c>
      <c r="M577">
        <v>2615468</v>
      </c>
      <c r="N577" t="s">
        <v>153</v>
      </c>
      <c r="P577" t="s">
        <v>154</v>
      </c>
      <c r="Q577" t="s">
        <v>155</v>
      </c>
      <c r="R577" t="s">
        <v>156</v>
      </c>
      <c r="S577" t="s">
        <v>770</v>
      </c>
      <c r="T577">
        <v>40101020</v>
      </c>
      <c r="W577">
        <v>1</v>
      </c>
      <c r="X577">
        <v>604855</v>
      </c>
      <c r="Y577">
        <v>12.18</v>
      </c>
      <c r="Z577">
        <v>0.91865330000000001</v>
      </c>
      <c r="AA577">
        <v>7367134</v>
      </c>
      <c r="AB577">
        <v>6767842</v>
      </c>
      <c r="AC577">
        <f t="shared" si="26"/>
        <v>6.7148744592121588E-3</v>
      </c>
      <c r="AD577" s="2">
        <v>0.67149000000000003</v>
      </c>
      <c r="AE577" s="2">
        <v>597456507.39999998</v>
      </c>
      <c r="AF577" s="3">
        <f t="shared" si="27"/>
        <v>1493641268.5</v>
      </c>
      <c r="AG577" s="3" t="str">
        <f t="shared" si="28"/>
        <v>PASS</v>
      </c>
    </row>
    <row r="578" spans="1:33" hidden="1" x14ac:dyDescent="0.3">
      <c r="A578" s="1">
        <v>45369</v>
      </c>
      <c r="B578" s="1">
        <v>45351</v>
      </c>
      <c r="C578" t="s">
        <v>31</v>
      </c>
      <c r="D578" t="s">
        <v>32</v>
      </c>
      <c r="E578" t="s">
        <v>33</v>
      </c>
      <c r="F578" t="s">
        <v>34</v>
      </c>
      <c r="G578">
        <v>2783.65</v>
      </c>
      <c r="H578">
        <v>100</v>
      </c>
      <c r="I578">
        <v>1007888091</v>
      </c>
      <c r="J578">
        <v>362074</v>
      </c>
      <c r="K578" t="s">
        <v>853</v>
      </c>
      <c r="L578" t="s">
        <v>854</v>
      </c>
      <c r="M578" t="s">
        <v>855</v>
      </c>
      <c r="N578" t="s">
        <v>856</v>
      </c>
      <c r="P578" t="s">
        <v>857</v>
      </c>
      <c r="Q578" t="s">
        <v>155</v>
      </c>
      <c r="R578" t="s">
        <v>156</v>
      </c>
      <c r="S578" t="s">
        <v>253</v>
      </c>
      <c r="T578">
        <v>60101010</v>
      </c>
      <c r="W578">
        <v>1</v>
      </c>
      <c r="X578">
        <v>37874</v>
      </c>
      <c r="Y578">
        <v>190.06</v>
      </c>
      <c r="Z578">
        <v>0.91865330000000001</v>
      </c>
      <c r="AA578">
        <v>7198332</v>
      </c>
      <c r="AB578">
        <v>6612772</v>
      </c>
      <c r="AC578">
        <f t="shared" si="26"/>
        <v>6.5610180922357981E-3</v>
      </c>
      <c r="AD578" s="2">
        <v>0.65610000000000002</v>
      </c>
      <c r="AE578" s="2">
        <v>292564002</v>
      </c>
      <c r="AF578" s="3">
        <f t="shared" si="27"/>
        <v>731410005</v>
      </c>
      <c r="AG578" s="3" t="str">
        <f t="shared" si="28"/>
        <v>PASS</v>
      </c>
    </row>
    <row r="579" spans="1:33" hidden="1" x14ac:dyDescent="0.3">
      <c r="A579" s="1">
        <v>45369</v>
      </c>
      <c r="B579" s="1">
        <v>45351</v>
      </c>
      <c r="C579" t="s">
        <v>31</v>
      </c>
      <c r="D579" t="s">
        <v>32</v>
      </c>
      <c r="E579" t="s">
        <v>33</v>
      </c>
      <c r="F579" t="s">
        <v>34</v>
      </c>
      <c r="G579">
        <v>2783.65</v>
      </c>
      <c r="H579">
        <v>100</v>
      </c>
      <c r="I579">
        <v>1007888091</v>
      </c>
      <c r="J579">
        <v>362074</v>
      </c>
      <c r="K579">
        <v>256612</v>
      </c>
      <c r="L579" t="s">
        <v>362</v>
      </c>
      <c r="M579">
        <v>2566124</v>
      </c>
      <c r="N579" t="s">
        <v>363</v>
      </c>
      <c r="P579" t="s">
        <v>364</v>
      </c>
      <c r="Q579" t="s">
        <v>221</v>
      </c>
      <c r="R579" t="s">
        <v>222</v>
      </c>
      <c r="S579" t="s">
        <v>223</v>
      </c>
      <c r="T579">
        <v>30301010</v>
      </c>
      <c r="W579">
        <v>1</v>
      </c>
      <c r="X579">
        <v>131084</v>
      </c>
      <c r="Y579">
        <v>73.86</v>
      </c>
      <c r="Z579">
        <v>0.67835710000000005</v>
      </c>
      <c r="AA579">
        <v>9681864</v>
      </c>
      <c r="AB579">
        <v>6567761</v>
      </c>
      <c r="AC579">
        <f t="shared" ref="AC579:AC601" si="29">AB579/I579</f>
        <v>6.5163593643453414E-3</v>
      </c>
      <c r="AD579" s="2">
        <v>0.65164</v>
      </c>
      <c r="AE579" s="2">
        <v>97343642.819999993</v>
      </c>
      <c r="AF579" s="3">
        <f t="shared" ref="AF579:AF601" si="30">2.5*AE579</f>
        <v>243359107.04999998</v>
      </c>
      <c r="AG579" s="3" t="str">
        <f t="shared" ref="AG579:AG601" si="31">IF(AD579*0.01*1000000000&lt;AF579,"PASS","NO")</f>
        <v>PASS</v>
      </c>
    </row>
    <row r="580" spans="1:33" hidden="1" x14ac:dyDescent="0.3">
      <c r="A580" s="1">
        <v>45369</v>
      </c>
      <c r="B580" s="1">
        <v>45351</v>
      </c>
      <c r="C580" t="s">
        <v>31</v>
      </c>
      <c r="D580" t="s">
        <v>32</v>
      </c>
      <c r="E580" t="s">
        <v>33</v>
      </c>
      <c r="F580" t="s">
        <v>34</v>
      </c>
      <c r="G580">
        <v>2783.65</v>
      </c>
      <c r="H580">
        <v>100</v>
      </c>
      <c r="I580">
        <v>1007888091</v>
      </c>
      <c r="J580">
        <v>362074</v>
      </c>
      <c r="K580">
        <v>659758</v>
      </c>
      <c r="L580" t="s">
        <v>717</v>
      </c>
      <c r="M580">
        <v>6597584</v>
      </c>
      <c r="N580" t="s">
        <v>718</v>
      </c>
      <c r="P580" t="s">
        <v>719</v>
      </c>
      <c r="Q580" t="s">
        <v>205</v>
      </c>
      <c r="R580" t="s">
        <v>206</v>
      </c>
      <c r="S580" t="s">
        <v>720</v>
      </c>
      <c r="T580">
        <v>50206030</v>
      </c>
      <c r="W580">
        <v>1</v>
      </c>
      <c r="X580">
        <v>220883</v>
      </c>
      <c r="Y580">
        <v>4819</v>
      </c>
      <c r="Z580">
        <v>6.1596999999999997E-3</v>
      </c>
      <c r="AA580">
        <v>1064435177</v>
      </c>
      <c r="AB580">
        <v>6556601</v>
      </c>
      <c r="AC580">
        <f t="shared" si="29"/>
        <v>6.50528670647821E-3</v>
      </c>
      <c r="AD580" s="2">
        <v>0.65053000000000005</v>
      </c>
      <c r="AE580" s="2">
        <v>211194518.09999999</v>
      </c>
      <c r="AF580" s="3">
        <f t="shared" si="30"/>
        <v>527986295.25</v>
      </c>
      <c r="AG580" s="3" t="str">
        <f t="shared" si="31"/>
        <v>PASS</v>
      </c>
    </row>
    <row r="581" spans="1:33" hidden="1" x14ac:dyDescent="0.3">
      <c r="A581" s="1">
        <v>45369</v>
      </c>
      <c r="B581" s="1">
        <v>45351</v>
      </c>
      <c r="C581" t="s">
        <v>31</v>
      </c>
      <c r="D581" t="s">
        <v>32</v>
      </c>
      <c r="E581" t="s">
        <v>33</v>
      </c>
      <c r="F581" t="s">
        <v>34</v>
      </c>
      <c r="G581">
        <v>2783.65</v>
      </c>
      <c r="H581">
        <v>100</v>
      </c>
      <c r="I581">
        <v>1007888091</v>
      </c>
      <c r="J581">
        <v>362074</v>
      </c>
      <c r="K581" t="s">
        <v>672</v>
      </c>
      <c r="L581" t="s">
        <v>673</v>
      </c>
      <c r="M581">
        <v>2736035</v>
      </c>
      <c r="N581" t="s">
        <v>674</v>
      </c>
      <c r="P581" t="s">
        <v>675</v>
      </c>
      <c r="Q581" t="s">
        <v>155</v>
      </c>
      <c r="R581" t="s">
        <v>156</v>
      </c>
      <c r="S581" t="s">
        <v>770</v>
      </c>
      <c r="T581">
        <v>30101010</v>
      </c>
      <c r="W581">
        <v>1</v>
      </c>
      <c r="X581">
        <v>167735</v>
      </c>
      <c r="Y581">
        <v>42.47</v>
      </c>
      <c r="Z581">
        <v>0.91865330000000001</v>
      </c>
      <c r="AA581">
        <v>7123705</v>
      </c>
      <c r="AB581">
        <v>6544216</v>
      </c>
      <c r="AC581">
        <f t="shared" si="29"/>
        <v>6.4929986358971672E-3</v>
      </c>
      <c r="AD581" s="2">
        <v>0.64929999999999999</v>
      </c>
      <c r="AE581" s="2">
        <v>375504197.10000002</v>
      </c>
      <c r="AF581" s="3">
        <f t="shared" si="30"/>
        <v>938760492.75</v>
      </c>
      <c r="AG581" s="3" t="str">
        <f t="shared" si="31"/>
        <v>PASS</v>
      </c>
    </row>
    <row r="582" spans="1:33" hidden="1" x14ac:dyDescent="0.3">
      <c r="A582" s="1">
        <v>45369</v>
      </c>
      <c r="B582" s="1">
        <v>45351</v>
      </c>
      <c r="C582" t="s">
        <v>31</v>
      </c>
      <c r="D582" t="s">
        <v>32</v>
      </c>
      <c r="E582" t="s">
        <v>33</v>
      </c>
      <c r="F582" t="s">
        <v>34</v>
      </c>
      <c r="G582">
        <v>2783.65</v>
      </c>
      <c r="H582">
        <v>100</v>
      </c>
      <c r="I582">
        <v>1007888091</v>
      </c>
      <c r="J582">
        <v>362074</v>
      </c>
      <c r="K582" t="s">
        <v>659</v>
      </c>
      <c r="L582" t="s">
        <v>660</v>
      </c>
      <c r="M582">
        <v>2445966</v>
      </c>
      <c r="N582" t="s">
        <v>661</v>
      </c>
      <c r="P582" t="s">
        <v>662</v>
      </c>
      <c r="Q582" t="s">
        <v>155</v>
      </c>
      <c r="R582" t="s">
        <v>156</v>
      </c>
      <c r="S582" t="s">
        <v>253</v>
      </c>
      <c r="T582">
        <v>30101010</v>
      </c>
      <c r="W582">
        <v>1</v>
      </c>
      <c r="X582">
        <v>546901</v>
      </c>
      <c r="Y582">
        <v>13.02</v>
      </c>
      <c r="Z582">
        <v>0.91865330000000001</v>
      </c>
      <c r="AA582">
        <v>7120651</v>
      </c>
      <c r="AB582">
        <v>6541410</v>
      </c>
      <c r="AC582">
        <f t="shared" si="29"/>
        <v>6.4902145966520804E-3</v>
      </c>
      <c r="AD582" s="2">
        <v>0.64902000000000004</v>
      </c>
      <c r="AE582" s="2">
        <v>205000992.09999999</v>
      </c>
      <c r="AF582" s="3">
        <f t="shared" si="30"/>
        <v>512502480.25</v>
      </c>
      <c r="AG582" s="3" t="str">
        <f t="shared" si="31"/>
        <v>PASS</v>
      </c>
    </row>
    <row r="583" spans="1:33" hidden="1" x14ac:dyDescent="0.3">
      <c r="A583" s="1">
        <v>45369</v>
      </c>
      <c r="B583" s="1">
        <v>45351</v>
      </c>
      <c r="C583" t="s">
        <v>31</v>
      </c>
      <c r="D583" t="s">
        <v>32</v>
      </c>
      <c r="E583" t="s">
        <v>33</v>
      </c>
      <c r="F583" t="s">
        <v>34</v>
      </c>
      <c r="G583">
        <v>2783.65</v>
      </c>
      <c r="H583">
        <v>100</v>
      </c>
      <c r="I583">
        <v>1007888091</v>
      </c>
      <c r="J583">
        <v>362074</v>
      </c>
      <c r="K583" t="s">
        <v>868</v>
      </c>
      <c r="L583" t="s">
        <v>869</v>
      </c>
      <c r="M583">
        <v>2094670</v>
      </c>
      <c r="N583" t="s">
        <v>870</v>
      </c>
      <c r="P583" t="s">
        <v>871</v>
      </c>
      <c r="Q583" t="s">
        <v>155</v>
      </c>
      <c r="R583" t="s">
        <v>156</v>
      </c>
      <c r="S583" t="s">
        <v>770</v>
      </c>
      <c r="T583">
        <v>40401030</v>
      </c>
      <c r="W583">
        <v>1</v>
      </c>
      <c r="X583">
        <v>90984</v>
      </c>
      <c r="Y583">
        <v>77.13</v>
      </c>
      <c r="Z583">
        <v>0.91865330000000001</v>
      </c>
      <c r="AA583">
        <v>7017596</v>
      </c>
      <c r="AB583">
        <v>6446738</v>
      </c>
      <c r="AC583">
        <f t="shared" si="29"/>
        <v>6.3962835334265304E-3</v>
      </c>
      <c r="AD583" s="2">
        <v>0.63963000000000003</v>
      </c>
      <c r="AE583" s="2">
        <v>196902790.40000001</v>
      </c>
      <c r="AF583" s="3">
        <f t="shared" si="30"/>
        <v>492256976</v>
      </c>
      <c r="AG583" s="3" t="str">
        <f t="shared" si="31"/>
        <v>PASS</v>
      </c>
    </row>
    <row r="584" spans="1:33" hidden="1" x14ac:dyDescent="0.3">
      <c r="A584" s="1">
        <v>45369</v>
      </c>
      <c r="B584" s="1">
        <v>45351</v>
      </c>
      <c r="C584" t="s">
        <v>31</v>
      </c>
      <c r="D584" t="s">
        <v>32</v>
      </c>
      <c r="E584" t="s">
        <v>33</v>
      </c>
      <c r="F584" t="s">
        <v>34</v>
      </c>
      <c r="G584">
        <v>2783.65</v>
      </c>
      <c r="H584">
        <v>100</v>
      </c>
      <c r="I584">
        <v>1007888091</v>
      </c>
      <c r="J584">
        <v>362074</v>
      </c>
      <c r="K584" t="s">
        <v>389</v>
      </c>
      <c r="L584" t="s">
        <v>390</v>
      </c>
      <c r="M584" t="s">
        <v>391</v>
      </c>
      <c r="N584" t="s">
        <v>392</v>
      </c>
      <c r="P584" t="s">
        <v>393</v>
      </c>
      <c r="Q584" t="s">
        <v>155</v>
      </c>
      <c r="R584" t="s">
        <v>156</v>
      </c>
      <c r="S584" t="s">
        <v>770</v>
      </c>
      <c r="T584">
        <v>65102000</v>
      </c>
      <c r="W584">
        <v>1</v>
      </c>
      <c r="X584">
        <v>73545</v>
      </c>
      <c r="Y584">
        <v>94.94</v>
      </c>
      <c r="Z584">
        <v>0.91865330000000001</v>
      </c>
      <c r="AA584">
        <v>6982362</v>
      </c>
      <c r="AB584">
        <v>6414370</v>
      </c>
      <c r="AC584">
        <f t="shared" si="29"/>
        <v>6.3641688569172706E-3</v>
      </c>
      <c r="AD584" s="2">
        <v>0.63641999999999999</v>
      </c>
      <c r="AE584" s="2">
        <v>293136598</v>
      </c>
      <c r="AF584" s="3">
        <f t="shared" si="30"/>
        <v>732841495</v>
      </c>
      <c r="AG584" s="3" t="str">
        <f t="shared" si="31"/>
        <v>PASS</v>
      </c>
    </row>
    <row r="585" spans="1:33" hidden="1" x14ac:dyDescent="0.3">
      <c r="A585" s="1">
        <v>45369</v>
      </c>
      <c r="B585" s="1">
        <v>45351</v>
      </c>
      <c r="C585" t="s">
        <v>31</v>
      </c>
      <c r="D585" t="s">
        <v>32</v>
      </c>
      <c r="E585" t="s">
        <v>33</v>
      </c>
      <c r="F585" t="s">
        <v>34</v>
      </c>
      <c r="G585">
        <v>2783.65</v>
      </c>
      <c r="H585">
        <v>100</v>
      </c>
      <c r="I585">
        <v>1007888091</v>
      </c>
      <c r="J585">
        <v>362074</v>
      </c>
      <c r="K585" t="s">
        <v>394</v>
      </c>
      <c r="L585" t="s">
        <v>395</v>
      </c>
      <c r="M585">
        <v>2754383</v>
      </c>
      <c r="N585" t="s">
        <v>396</v>
      </c>
      <c r="P585" t="s">
        <v>397</v>
      </c>
      <c r="Q585" t="s">
        <v>221</v>
      </c>
      <c r="R585" t="s">
        <v>222</v>
      </c>
      <c r="S585" t="s">
        <v>223</v>
      </c>
      <c r="T585">
        <v>30101010</v>
      </c>
      <c r="W585">
        <v>1</v>
      </c>
      <c r="X585">
        <v>70341</v>
      </c>
      <c r="Y585">
        <v>134.34</v>
      </c>
      <c r="Z585">
        <v>0.67835710000000005</v>
      </c>
      <c r="AA585">
        <v>9449610</v>
      </c>
      <c r="AB585">
        <v>6410210</v>
      </c>
      <c r="AC585">
        <f t="shared" si="29"/>
        <v>6.3600414145581962E-3</v>
      </c>
      <c r="AD585" s="2">
        <v>0.63600000000000001</v>
      </c>
      <c r="AE585" s="2">
        <v>508817898.39999998</v>
      </c>
      <c r="AF585" s="3">
        <f t="shared" si="30"/>
        <v>1272044746</v>
      </c>
      <c r="AG585" s="3" t="str">
        <f t="shared" si="31"/>
        <v>PASS</v>
      </c>
    </row>
    <row r="586" spans="1:33" hidden="1" x14ac:dyDescent="0.3">
      <c r="A586" s="1">
        <v>45369</v>
      </c>
      <c r="B586" s="1">
        <v>45351</v>
      </c>
      <c r="C586" t="s">
        <v>31</v>
      </c>
      <c r="D586" t="s">
        <v>32</v>
      </c>
      <c r="E586" t="s">
        <v>33</v>
      </c>
      <c r="F586" t="s">
        <v>34</v>
      </c>
      <c r="G586">
        <v>2783.65</v>
      </c>
      <c r="H586">
        <v>100</v>
      </c>
      <c r="I586">
        <v>1007888091</v>
      </c>
      <c r="J586">
        <v>362074</v>
      </c>
      <c r="K586" t="s">
        <v>625</v>
      </c>
      <c r="L586" t="s">
        <v>626</v>
      </c>
      <c r="M586">
        <v>2317087</v>
      </c>
      <c r="N586" t="s">
        <v>627</v>
      </c>
      <c r="P586" t="s">
        <v>628</v>
      </c>
      <c r="Q586" t="s">
        <v>155</v>
      </c>
      <c r="R586" t="s">
        <v>156</v>
      </c>
      <c r="S586" t="s">
        <v>770</v>
      </c>
      <c r="T586">
        <v>65101015</v>
      </c>
      <c r="W586">
        <v>1</v>
      </c>
      <c r="X586">
        <v>67345</v>
      </c>
      <c r="Y586">
        <v>102.61</v>
      </c>
      <c r="Z586">
        <v>0.91865330000000001</v>
      </c>
      <c r="AA586">
        <v>6910270</v>
      </c>
      <c r="AB586">
        <v>6348143</v>
      </c>
      <c r="AC586">
        <f t="shared" si="29"/>
        <v>6.2984601729955351E-3</v>
      </c>
      <c r="AD586" s="2">
        <v>0.62985000000000002</v>
      </c>
      <c r="AE586" s="2">
        <v>131417568.40000001</v>
      </c>
      <c r="AF586" s="3">
        <f t="shared" si="30"/>
        <v>328543921</v>
      </c>
      <c r="AG586" s="3" t="str">
        <f t="shared" si="31"/>
        <v>PASS</v>
      </c>
    </row>
    <row r="587" spans="1:33" hidden="1" x14ac:dyDescent="0.3">
      <c r="A587" s="1">
        <v>45369</v>
      </c>
      <c r="B587" s="1">
        <v>45351</v>
      </c>
      <c r="C587" t="s">
        <v>31</v>
      </c>
      <c r="D587" t="s">
        <v>32</v>
      </c>
      <c r="E587" t="s">
        <v>33</v>
      </c>
      <c r="F587" t="s">
        <v>34</v>
      </c>
      <c r="G587">
        <v>2783.65</v>
      </c>
      <c r="H587">
        <v>100</v>
      </c>
      <c r="I587">
        <v>1007888091</v>
      </c>
      <c r="J587">
        <v>362074</v>
      </c>
      <c r="L587" t="s">
        <v>353</v>
      </c>
      <c r="M587">
        <v>2077303</v>
      </c>
      <c r="N587" t="s">
        <v>354</v>
      </c>
      <c r="P587" t="s">
        <v>355</v>
      </c>
      <c r="Q587" t="s">
        <v>221</v>
      </c>
      <c r="R587" t="s">
        <v>222</v>
      </c>
      <c r="S587" t="s">
        <v>223</v>
      </c>
      <c r="T587">
        <v>30101010</v>
      </c>
      <c r="W587">
        <v>1</v>
      </c>
      <c r="X587">
        <v>83352</v>
      </c>
      <c r="Y587">
        <v>111.39</v>
      </c>
      <c r="Z587">
        <v>0.67835710000000005</v>
      </c>
      <c r="AA587">
        <v>9284579</v>
      </c>
      <c r="AB587">
        <v>6298260</v>
      </c>
      <c r="AC587">
        <f t="shared" si="29"/>
        <v>6.2489675751114717E-3</v>
      </c>
      <c r="AD587" s="2">
        <v>0.62490000000000001</v>
      </c>
      <c r="AE587" s="2">
        <v>111698168.7</v>
      </c>
      <c r="AF587" s="3">
        <f t="shared" si="30"/>
        <v>279245421.75</v>
      </c>
      <c r="AG587" s="3" t="str">
        <f t="shared" si="31"/>
        <v>PASS</v>
      </c>
    </row>
    <row r="588" spans="1:33" hidden="1" x14ac:dyDescent="0.3">
      <c r="A588" s="1">
        <v>45369</v>
      </c>
      <c r="B588" s="1">
        <v>45351</v>
      </c>
      <c r="C588" t="s">
        <v>31</v>
      </c>
      <c r="D588" t="s">
        <v>32</v>
      </c>
      <c r="E588" t="s">
        <v>33</v>
      </c>
      <c r="F588" t="s">
        <v>34</v>
      </c>
      <c r="G588">
        <v>2783.65</v>
      </c>
      <c r="H588">
        <v>100</v>
      </c>
      <c r="I588">
        <v>1007888091</v>
      </c>
      <c r="J588">
        <v>362074</v>
      </c>
      <c r="K588" t="s">
        <v>773</v>
      </c>
      <c r="L588" t="s">
        <v>774</v>
      </c>
      <c r="M588">
        <v>2369174</v>
      </c>
      <c r="N588" t="s">
        <v>775</v>
      </c>
      <c r="P588" t="s">
        <v>776</v>
      </c>
      <c r="Q588" t="s">
        <v>155</v>
      </c>
      <c r="R588" t="s">
        <v>156</v>
      </c>
      <c r="S588" t="s">
        <v>253</v>
      </c>
      <c r="T588">
        <v>20103015</v>
      </c>
      <c r="W588">
        <v>1</v>
      </c>
      <c r="X588">
        <v>90256</v>
      </c>
      <c r="Y588">
        <v>73.260000000000005</v>
      </c>
      <c r="Z588">
        <v>0.91865330000000001</v>
      </c>
      <c r="AA588">
        <v>6612155</v>
      </c>
      <c r="AB588">
        <v>6074278</v>
      </c>
      <c r="AC588">
        <f t="shared" si="29"/>
        <v>6.0267385379792126E-3</v>
      </c>
      <c r="AD588" s="2">
        <v>0.60267000000000004</v>
      </c>
      <c r="AE588" s="2">
        <v>536273998.19999999</v>
      </c>
      <c r="AF588" s="3">
        <f t="shared" si="30"/>
        <v>1340684995.5</v>
      </c>
      <c r="AG588" s="3" t="str">
        <f t="shared" si="31"/>
        <v>PASS</v>
      </c>
    </row>
    <row r="589" spans="1:33" hidden="1" x14ac:dyDescent="0.3">
      <c r="A589" s="1">
        <v>45369</v>
      </c>
      <c r="B589" s="1">
        <v>45351</v>
      </c>
      <c r="C589" t="s">
        <v>31</v>
      </c>
      <c r="D589" t="s">
        <v>32</v>
      </c>
      <c r="E589" t="s">
        <v>33</v>
      </c>
      <c r="F589" t="s">
        <v>34</v>
      </c>
      <c r="G589">
        <v>2783.65</v>
      </c>
      <c r="H589">
        <v>100</v>
      </c>
      <c r="I589">
        <v>1007888091</v>
      </c>
      <c r="J589">
        <v>362074</v>
      </c>
      <c r="K589" t="s">
        <v>308</v>
      </c>
      <c r="L589" t="s">
        <v>309</v>
      </c>
      <c r="M589">
        <v>2829601</v>
      </c>
      <c r="N589" t="s">
        <v>310</v>
      </c>
      <c r="P589" t="s">
        <v>311</v>
      </c>
      <c r="Q589" t="s">
        <v>155</v>
      </c>
      <c r="R589" t="s">
        <v>156</v>
      </c>
      <c r="S589" t="s">
        <v>770</v>
      </c>
      <c r="T589">
        <v>65101015</v>
      </c>
      <c r="W589">
        <v>1</v>
      </c>
      <c r="X589">
        <v>93570</v>
      </c>
      <c r="Y589">
        <v>69.42</v>
      </c>
      <c r="Z589">
        <v>0.91865330000000001</v>
      </c>
      <c r="AA589">
        <v>6495629</v>
      </c>
      <c r="AB589">
        <v>5967231</v>
      </c>
      <c r="AC589">
        <f t="shared" si="29"/>
        <v>5.9205293259090609E-3</v>
      </c>
      <c r="AD589" s="2">
        <v>0.59204999999999997</v>
      </c>
      <c r="AE589" s="2">
        <v>301201954.10000002</v>
      </c>
      <c r="AF589" s="3">
        <f t="shared" si="30"/>
        <v>753004885.25</v>
      </c>
      <c r="AG589" s="3" t="str">
        <f t="shared" si="31"/>
        <v>PASS</v>
      </c>
    </row>
    <row r="590" spans="1:33" hidden="1" x14ac:dyDescent="0.3">
      <c r="A590" s="1">
        <v>45369</v>
      </c>
      <c r="B590" s="1">
        <v>45351</v>
      </c>
      <c r="C590" t="s">
        <v>31</v>
      </c>
      <c r="D590" t="s">
        <v>32</v>
      </c>
      <c r="E590" t="s">
        <v>33</v>
      </c>
      <c r="F590" t="s">
        <v>34</v>
      </c>
      <c r="G590">
        <v>2783.65</v>
      </c>
      <c r="H590">
        <v>100</v>
      </c>
      <c r="I590">
        <v>1007888091</v>
      </c>
      <c r="J590">
        <v>362074</v>
      </c>
      <c r="K590" t="s">
        <v>701</v>
      </c>
      <c r="L590" t="s">
        <v>702</v>
      </c>
      <c r="M590">
        <v>2336747</v>
      </c>
      <c r="N590" t="s">
        <v>703</v>
      </c>
      <c r="P590" t="s">
        <v>704</v>
      </c>
      <c r="Q590" t="s">
        <v>155</v>
      </c>
      <c r="R590" t="s">
        <v>156</v>
      </c>
      <c r="S590" t="s">
        <v>253</v>
      </c>
      <c r="T590">
        <v>30101010</v>
      </c>
      <c r="W590">
        <v>1</v>
      </c>
      <c r="X590">
        <v>174404</v>
      </c>
      <c r="Y590">
        <v>35.770000000000003</v>
      </c>
      <c r="Z590">
        <v>0.91865330000000001</v>
      </c>
      <c r="AA590">
        <v>6238431</v>
      </c>
      <c r="AB590">
        <v>5730955</v>
      </c>
      <c r="AC590">
        <f t="shared" si="29"/>
        <v>5.6861025059973648E-3</v>
      </c>
      <c r="AD590" s="2">
        <v>0.56860999999999995</v>
      </c>
      <c r="AE590" s="2">
        <v>179374084.40000001</v>
      </c>
      <c r="AF590" s="3">
        <f t="shared" si="30"/>
        <v>448435211</v>
      </c>
      <c r="AG590" s="3" t="str">
        <f t="shared" si="31"/>
        <v>PASS</v>
      </c>
    </row>
    <row r="591" spans="1:33" hidden="1" x14ac:dyDescent="0.3">
      <c r="A591" s="1">
        <v>45369</v>
      </c>
      <c r="B591" s="1">
        <v>45351</v>
      </c>
      <c r="C591" t="s">
        <v>31</v>
      </c>
      <c r="D591" t="s">
        <v>32</v>
      </c>
      <c r="E591" t="s">
        <v>33</v>
      </c>
      <c r="F591" t="s">
        <v>34</v>
      </c>
      <c r="G591">
        <v>2783.65</v>
      </c>
      <c r="H591">
        <v>100</v>
      </c>
      <c r="I591">
        <v>1007888091</v>
      </c>
      <c r="J591">
        <v>362074</v>
      </c>
      <c r="K591" t="s">
        <v>846</v>
      </c>
      <c r="L591" t="s">
        <v>847</v>
      </c>
      <c r="M591">
        <v>2685717</v>
      </c>
      <c r="N591" t="s">
        <v>848</v>
      </c>
      <c r="P591" t="s">
        <v>849</v>
      </c>
      <c r="Q591" t="s">
        <v>155</v>
      </c>
      <c r="R591" t="s">
        <v>156</v>
      </c>
      <c r="S591" t="s">
        <v>770</v>
      </c>
      <c r="T591">
        <v>60101010</v>
      </c>
      <c r="W591">
        <v>1</v>
      </c>
      <c r="X591">
        <v>51272</v>
      </c>
      <c r="Y591">
        <v>120.26</v>
      </c>
      <c r="Z591">
        <v>0.91865330000000001</v>
      </c>
      <c r="AA591">
        <v>6165971</v>
      </c>
      <c r="AB591">
        <v>5664389</v>
      </c>
      <c r="AC591">
        <f t="shared" si="29"/>
        <v>5.6200574752103107E-3</v>
      </c>
      <c r="AD591" s="2">
        <v>0.56201000000000001</v>
      </c>
      <c r="AE591" s="2">
        <v>643813123.39999998</v>
      </c>
      <c r="AF591" s="3">
        <f t="shared" si="30"/>
        <v>1609532808.5</v>
      </c>
      <c r="AG591" s="3" t="str">
        <f t="shared" si="31"/>
        <v>PASS</v>
      </c>
    </row>
    <row r="592" spans="1:33" hidden="1" x14ac:dyDescent="0.3">
      <c r="A592" s="1">
        <v>45369</v>
      </c>
      <c r="B592" s="1">
        <v>45351</v>
      </c>
      <c r="C592" t="s">
        <v>31</v>
      </c>
      <c r="D592" t="s">
        <v>32</v>
      </c>
      <c r="E592" t="s">
        <v>33</v>
      </c>
      <c r="F592" t="s">
        <v>34</v>
      </c>
      <c r="G592">
        <v>2783.65</v>
      </c>
      <c r="H592">
        <v>100</v>
      </c>
      <c r="I592">
        <v>1007888091</v>
      </c>
      <c r="J592">
        <v>362074</v>
      </c>
      <c r="K592" t="s">
        <v>424</v>
      </c>
      <c r="L592" t="s">
        <v>425</v>
      </c>
      <c r="M592" t="s">
        <v>426</v>
      </c>
      <c r="N592" t="s">
        <v>427</v>
      </c>
      <c r="P592" t="s">
        <v>428</v>
      </c>
      <c r="Q592" t="s">
        <v>155</v>
      </c>
      <c r="R592" t="s">
        <v>156</v>
      </c>
      <c r="S592" t="s">
        <v>770</v>
      </c>
      <c r="T592">
        <v>10102030</v>
      </c>
      <c r="W592">
        <v>1</v>
      </c>
      <c r="X592">
        <v>198167</v>
      </c>
      <c r="Y592">
        <v>29.94</v>
      </c>
      <c r="Z592">
        <v>0.91865330000000001</v>
      </c>
      <c r="AA592">
        <v>5933120</v>
      </c>
      <c r="AB592">
        <v>5450480</v>
      </c>
      <c r="AC592">
        <f t="shared" si="29"/>
        <v>5.4078226031941479E-3</v>
      </c>
      <c r="AD592" s="2">
        <v>0.54078000000000004</v>
      </c>
      <c r="AE592" s="2">
        <v>237114251.59999999</v>
      </c>
      <c r="AF592" s="3">
        <f t="shared" si="30"/>
        <v>592785629</v>
      </c>
      <c r="AG592" s="3" t="str">
        <f t="shared" si="31"/>
        <v>PASS</v>
      </c>
    </row>
    <row r="593" spans="1:33" hidden="1" x14ac:dyDescent="0.3">
      <c r="A593" s="1">
        <v>45369</v>
      </c>
      <c r="B593" s="1">
        <v>45351</v>
      </c>
      <c r="C593" t="s">
        <v>31</v>
      </c>
      <c r="D593" t="s">
        <v>32</v>
      </c>
      <c r="E593" t="s">
        <v>33</v>
      </c>
      <c r="F593" t="s">
        <v>34</v>
      </c>
      <c r="G593">
        <v>2783.65</v>
      </c>
      <c r="H593">
        <v>100</v>
      </c>
      <c r="I593">
        <v>1007888091</v>
      </c>
      <c r="J593">
        <v>362074</v>
      </c>
      <c r="K593" t="s">
        <v>412</v>
      </c>
      <c r="L593" t="s">
        <v>413</v>
      </c>
      <c r="M593">
        <v>2216850</v>
      </c>
      <c r="N593" t="s">
        <v>414</v>
      </c>
      <c r="P593" t="s">
        <v>415</v>
      </c>
      <c r="Q593" t="s">
        <v>155</v>
      </c>
      <c r="R593" t="s">
        <v>156</v>
      </c>
      <c r="S593" t="s">
        <v>770</v>
      </c>
      <c r="T593">
        <v>65101015</v>
      </c>
      <c r="W593">
        <v>1</v>
      </c>
      <c r="X593">
        <v>65874</v>
      </c>
      <c r="Y593">
        <v>88.99</v>
      </c>
      <c r="Z593">
        <v>0.91865330000000001</v>
      </c>
      <c r="AA593">
        <v>5862127</v>
      </c>
      <c r="AB593">
        <v>5385263</v>
      </c>
      <c r="AC593">
        <f t="shared" si="29"/>
        <v>5.3431160146528607E-3</v>
      </c>
      <c r="AD593" s="2">
        <v>0.53430999999999995</v>
      </c>
      <c r="AE593" s="2">
        <v>158070716.30000001</v>
      </c>
      <c r="AF593" s="3">
        <f t="shared" si="30"/>
        <v>395176790.75</v>
      </c>
      <c r="AG593" s="3" t="str">
        <f t="shared" si="31"/>
        <v>PASS</v>
      </c>
    </row>
    <row r="594" spans="1:33" hidden="1" x14ac:dyDescent="0.3">
      <c r="A594" s="1">
        <v>45369</v>
      </c>
      <c r="B594" s="1">
        <v>45351</v>
      </c>
      <c r="C594" t="s">
        <v>31</v>
      </c>
      <c r="D594" t="s">
        <v>32</v>
      </c>
      <c r="E594" t="s">
        <v>33</v>
      </c>
      <c r="F594" t="s">
        <v>34</v>
      </c>
      <c r="G594">
        <v>2783.65</v>
      </c>
      <c r="H594">
        <v>100</v>
      </c>
      <c r="I594">
        <v>1007888091</v>
      </c>
      <c r="J594">
        <v>362074</v>
      </c>
      <c r="K594" t="s">
        <v>663</v>
      </c>
      <c r="L594" t="s">
        <v>664</v>
      </c>
      <c r="M594" t="s">
        <v>665</v>
      </c>
      <c r="N594" t="s">
        <v>666</v>
      </c>
      <c r="P594" t="s">
        <v>667</v>
      </c>
      <c r="Q594" t="s">
        <v>155</v>
      </c>
      <c r="R594" t="s">
        <v>156</v>
      </c>
      <c r="S594" t="s">
        <v>770</v>
      </c>
      <c r="T594">
        <v>30302025</v>
      </c>
      <c r="W594">
        <v>1</v>
      </c>
      <c r="X594">
        <v>114868</v>
      </c>
      <c r="Y594">
        <v>48.92</v>
      </c>
      <c r="Z594">
        <v>0.91865330000000001</v>
      </c>
      <c r="AA594">
        <v>5619343</v>
      </c>
      <c r="AB594">
        <v>5162228</v>
      </c>
      <c r="AC594">
        <f t="shared" si="29"/>
        <v>5.1218265659614785E-3</v>
      </c>
      <c r="AD594" s="2">
        <v>0.51217999999999997</v>
      </c>
      <c r="AE594" s="2">
        <v>72771718.409999996</v>
      </c>
      <c r="AF594" s="3">
        <f t="shared" si="30"/>
        <v>181929296.02499998</v>
      </c>
      <c r="AG594" s="3" t="str">
        <f t="shared" si="31"/>
        <v>PASS</v>
      </c>
    </row>
    <row r="595" spans="1:33" hidden="1" x14ac:dyDescent="0.3">
      <c r="A595" s="1">
        <v>45369</v>
      </c>
      <c r="B595" s="1">
        <v>45351</v>
      </c>
      <c r="C595" t="s">
        <v>31</v>
      </c>
      <c r="D595" t="s">
        <v>32</v>
      </c>
      <c r="E595" t="s">
        <v>33</v>
      </c>
      <c r="F595" t="s">
        <v>34</v>
      </c>
      <c r="G595">
        <v>2783.65</v>
      </c>
      <c r="H595">
        <v>100</v>
      </c>
      <c r="I595">
        <v>1007888091</v>
      </c>
      <c r="J595">
        <v>362074</v>
      </c>
      <c r="K595" t="s">
        <v>655</v>
      </c>
      <c r="L595" t="s">
        <v>656</v>
      </c>
      <c r="M595">
        <v>2138158</v>
      </c>
      <c r="N595" t="s">
        <v>657</v>
      </c>
      <c r="P595" t="s">
        <v>787</v>
      </c>
      <c r="Q595" t="s">
        <v>155</v>
      </c>
      <c r="R595" t="s">
        <v>156</v>
      </c>
      <c r="S595" t="s">
        <v>770</v>
      </c>
      <c r="T595">
        <v>65102000</v>
      </c>
      <c r="W595">
        <v>1</v>
      </c>
      <c r="X595">
        <v>77435</v>
      </c>
      <c r="Y595">
        <v>70.599999999999994</v>
      </c>
      <c r="Z595">
        <v>0.91865330000000001</v>
      </c>
      <c r="AA595">
        <v>5466911</v>
      </c>
      <c r="AB595">
        <v>5022196</v>
      </c>
      <c r="AC595">
        <f t="shared" si="29"/>
        <v>4.9828905062437139E-3</v>
      </c>
      <c r="AD595" s="2">
        <v>0.49829000000000001</v>
      </c>
      <c r="AE595" s="2">
        <v>208823333.59999999</v>
      </c>
      <c r="AF595" s="3">
        <f t="shared" si="30"/>
        <v>522058334</v>
      </c>
      <c r="AG595" s="3" t="str">
        <f t="shared" si="31"/>
        <v>PASS</v>
      </c>
    </row>
    <row r="596" spans="1:33" hidden="1" x14ac:dyDescent="0.3">
      <c r="A596" s="1">
        <v>45369</v>
      </c>
      <c r="B596" s="1">
        <v>45351</v>
      </c>
      <c r="C596" t="s">
        <v>31</v>
      </c>
      <c r="D596" t="s">
        <v>32</v>
      </c>
      <c r="E596" t="s">
        <v>33</v>
      </c>
      <c r="F596" t="s">
        <v>34</v>
      </c>
      <c r="G596">
        <v>2783.65</v>
      </c>
      <c r="H596">
        <v>100</v>
      </c>
      <c r="I596">
        <v>1007888091</v>
      </c>
      <c r="J596">
        <v>362074</v>
      </c>
      <c r="K596" t="s">
        <v>332</v>
      </c>
      <c r="L596" t="s">
        <v>333</v>
      </c>
      <c r="M596">
        <v>2005973</v>
      </c>
      <c r="N596" t="s">
        <v>334</v>
      </c>
      <c r="P596" t="s">
        <v>335</v>
      </c>
      <c r="Q596" t="s">
        <v>155</v>
      </c>
      <c r="R596" t="s">
        <v>156</v>
      </c>
      <c r="S596" t="s">
        <v>770</v>
      </c>
      <c r="T596">
        <v>10101010</v>
      </c>
      <c r="W596">
        <v>1</v>
      </c>
      <c r="X596">
        <v>28416</v>
      </c>
      <c r="Y596">
        <v>191.69</v>
      </c>
      <c r="Z596">
        <v>0.91865330000000001</v>
      </c>
      <c r="AA596">
        <v>5447063</v>
      </c>
      <c r="AB596">
        <v>5003962</v>
      </c>
      <c r="AC596">
        <f t="shared" si="29"/>
        <v>4.9647992120188666E-3</v>
      </c>
      <c r="AD596" s="2">
        <v>0.49647999999999998</v>
      </c>
      <c r="AE596" s="2">
        <v>811674216.70000005</v>
      </c>
      <c r="AF596" s="3">
        <f t="shared" si="30"/>
        <v>2029185541.75</v>
      </c>
      <c r="AG596" s="3" t="str">
        <f t="shared" si="31"/>
        <v>PASS</v>
      </c>
    </row>
    <row r="597" spans="1:33" hidden="1" x14ac:dyDescent="0.3">
      <c r="A597" s="1">
        <v>45369</v>
      </c>
      <c r="B597" s="1">
        <v>45351</v>
      </c>
      <c r="C597" t="s">
        <v>31</v>
      </c>
      <c r="D597" t="s">
        <v>32</v>
      </c>
      <c r="E597" t="s">
        <v>33</v>
      </c>
      <c r="F597" t="s">
        <v>34</v>
      </c>
      <c r="G597">
        <v>2783.65</v>
      </c>
      <c r="H597">
        <v>100</v>
      </c>
      <c r="I597">
        <v>1007888091</v>
      </c>
      <c r="J597">
        <v>362074</v>
      </c>
      <c r="K597" t="s">
        <v>445</v>
      </c>
      <c r="L597" t="s">
        <v>446</v>
      </c>
      <c r="M597">
        <v>2169051</v>
      </c>
      <c r="N597" t="s">
        <v>447</v>
      </c>
      <c r="P597" t="s">
        <v>448</v>
      </c>
      <c r="Q597" t="s">
        <v>221</v>
      </c>
      <c r="R597" t="s">
        <v>222</v>
      </c>
      <c r="S597" t="s">
        <v>223</v>
      </c>
      <c r="T597">
        <v>15102015</v>
      </c>
      <c r="W597">
        <v>1</v>
      </c>
      <c r="X597">
        <v>125209</v>
      </c>
      <c r="Y597">
        <v>57.15</v>
      </c>
      <c r="Z597">
        <v>0.67835710000000005</v>
      </c>
      <c r="AA597">
        <v>7155694</v>
      </c>
      <c r="AB597">
        <v>4854116</v>
      </c>
      <c r="AC597">
        <f t="shared" si="29"/>
        <v>4.816125960158805E-3</v>
      </c>
      <c r="AD597" s="2">
        <v>0.48160999999999998</v>
      </c>
      <c r="AE597" s="2">
        <v>57737354.140000001</v>
      </c>
      <c r="AF597" s="3">
        <f t="shared" si="30"/>
        <v>144343385.34999999</v>
      </c>
      <c r="AG597" s="3" t="str">
        <f t="shared" si="31"/>
        <v>PASS</v>
      </c>
    </row>
    <row r="598" spans="1:33" hidden="1" x14ac:dyDescent="0.3">
      <c r="A598" s="1">
        <v>45369</v>
      </c>
      <c r="B598" s="1">
        <v>45351</v>
      </c>
      <c r="C598" t="s">
        <v>31</v>
      </c>
      <c r="D598" t="s">
        <v>32</v>
      </c>
      <c r="E598" t="s">
        <v>33</v>
      </c>
      <c r="F598" t="s">
        <v>34</v>
      </c>
      <c r="G598">
        <v>2783.65</v>
      </c>
      <c r="H598">
        <v>100</v>
      </c>
      <c r="I598">
        <v>1007888091</v>
      </c>
      <c r="J598">
        <v>362074</v>
      </c>
      <c r="K598" t="s">
        <v>373</v>
      </c>
      <c r="L598" t="s">
        <v>374</v>
      </c>
      <c r="M598">
        <v>2803014</v>
      </c>
      <c r="N598" t="s">
        <v>375</v>
      </c>
      <c r="P598" t="s">
        <v>376</v>
      </c>
      <c r="Q598" t="s">
        <v>155</v>
      </c>
      <c r="R598" t="s">
        <v>156</v>
      </c>
      <c r="S598" t="s">
        <v>253</v>
      </c>
      <c r="T598">
        <v>30301010</v>
      </c>
      <c r="W598">
        <v>1</v>
      </c>
      <c r="X598">
        <v>63779</v>
      </c>
      <c r="Y598">
        <v>82.25</v>
      </c>
      <c r="Z598">
        <v>0.91865330000000001</v>
      </c>
      <c r="AA598">
        <v>5245823</v>
      </c>
      <c r="AB598">
        <v>4819092</v>
      </c>
      <c r="AC598">
        <f t="shared" si="29"/>
        <v>4.7813760704510594E-3</v>
      </c>
      <c r="AD598" s="2">
        <v>0.47814000000000001</v>
      </c>
      <c r="AE598" s="2">
        <v>78845756.640000001</v>
      </c>
      <c r="AF598" s="3">
        <f t="shared" si="30"/>
        <v>197114391.59999999</v>
      </c>
      <c r="AG598" s="3" t="str">
        <f t="shared" si="31"/>
        <v>PASS</v>
      </c>
    </row>
    <row r="599" spans="1:33" hidden="1" x14ac:dyDescent="0.3">
      <c r="A599" s="1">
        <v>45369</v>
      </c>
      <c r="B599" s="1">
        <v>45351</v>
      </c>
      <c r="C599" t="s">
        <v>31</v>
      </c>
      <c r="D599" t="s">
        <v>32</v>
      </c>
      <c r="E599" t="s">
        <v>33</v>
      </c>
      <c r="F599" t="s">
        <v>34</v>
      </c>
      <c r="G599">
        <v>2783.65</v>
      </c>
      <c r="H599">
        <v>100</v>
      </c>
      <c r="I599">
        <v>1007888091</v>
      </c>
      <c r="J599">
        <v>362074</v>
      </c>
      <c r="K599" t="s">
        <v>777</v>
      </c>
      <c r="L599" t="s">
        <v>778</v>
      </c>
      <c r="M599">
        <v>2162340</v>
      </c>
      <c r="N599" t="s">
        <v>779</v>
      </c>
      <c r="P599" t="s">
        <v>780</v>
      </c>
      <c r="Q599" t="s">
        <v>155</v>
      </c>
      <c r="R599" t="s">
        <v>156</v>
      </c>
      <c r="S599" t="s">
        <v>770</v>
      </c>
      <c r="T599">
        <v>60101010</v>
      </c>
      <c r="W599">
        <v>1</v>
      </c>
      <c r="X599">
        <v>193843</v>
      </c>
      <c r="Y599">
        <v>26.55</v>
      </c>
      <c r="Z599">
        <v>0.91865330000000001</v>
      </c>
      <c r="AA599">
        <v>5146532</v>
      </c>
      <c r="AB599">
        <v>4727878</v>
      </c>
      <c r="AC599">
        <f t="shared" si="29"/>
        <v>4.6908759436864898E-3</v>
      </c>
      <c r="AD599" s="2">
        <v>0.46909000000000001</v>
      </c>
      <c r="AE599" s="2">
        <v>160151981.09999999</v>
      </c>
      <c r="AF599" s="3">
        <f t="shared" si="30"/>
        <v>400379952.75</v>
      </c>
      <c r="AG599" s="3" t="str">
        <f t="shared" si="31"/>
        <v>PASS</v>
      </c>
    </row>
    <row r="600" spans="1:33" hidden="1" x14ac:dyDescent="0.3">
      <c r="A600" s="1">
        <v>45369</v>
      </c>
      <c r="B600" s="1">
        <v>45351</v>
      </c>
      <c r="C600" t="s">
        <v>31</v>
      </c>
      <c r="D600" t="s">
        <v>32</v>
      </c>
      <c r="E600" t="s">
        <v>33</v>
      </c>
      <c r="F600" t="s">
        <v>34</v>
      </c>
      <c r="G600">
        <v>2783.65</v>
      </c>
      <c r="H600">
        <v>100</v>
      </c>
      <c r="I600">
        <v>1007888091</v>
      </c>
      <c r="J600">
        <v>362074</v>
      </c>
      <c r="K600" t="s">
        <v>684</v>
      </c>
      <c r="L600" t="s">
        <v>685</v>
      </c>
      <c r="M600">
        <v>2023607</v>
      </c>
      <c r="N600" t="s">
        <v>686</v>
      </c>
      <c r="P600" t="s">
        <v>687</v>
      </c>
      <c r="Q600" t="s">
        <v>155</v>
      </c>
      <c r="R600" t="s">
        <v>156</v>
      </c>
      <c r="S600" t="s">
        <v>253</v>
      </c>
      <c r="T600">
        <v>20103015</v>
      </c>
      <c r="W600">
        <v>1</v>
      </c>
      <c r="X600">
        <v>18746</v>
      </c>
      <c r="Y600">
        <v>270.89999999999998</v>
      </c>
      <c r="Z600">
        <v>0.91865330000000001</v>
      </c>
      <c r="AA600">
        <v>5078291</v>
      </c>
      <c r="AB600">
        <v>4665189</v>
      </c>
      <c r="AC600">
        <f t="shared" si="29"/>
        <v>4.6286775701172558E-3</v>
      </c>
      <c r="AD600" s="2">
        <v>0.46287</v>
      </c>
      <c r="AE600" s="2">
        <v>777028833.89999998</v>
      </c>
      <c r="AF600" s="3">
        <f t="shared" si="30"/>
        <v>1942572084.75</v>
      </c>
      <c r="AG600" s="3" t="str">
        <f t="shared" si="31"/>
        <v>PASS</v>
      </c>
    </row>
    <row r="601" spans="1:33" hidden="1" x14ac:dyDescent="0.3">
      <c r="A601" s="1">
        <v>45369</v>
      </c>
      <c r="B601" s="1">
        <v>45351</v>
      </c>
      <c r="C601" t="s">
        <v>31</v>
      </c>
      <c r="D601" t="s">
        <v>32</v>
      </c>
      <c r="E601" t="s">
        <v>33</v>
      </c>
      <c r="F601" t="s">
        <v>34</v>
      </c>
      <c r="G601">
        <v>2783.65</v>
      </c>
      <c r="H601">
        <v>100</v>
      </c>
      <c r="I601">
        <v>1007888091</v>
      </c>
      <c r="J601">
        <v>362074</v>
      </c>
      <c r="K601" t="s">
        <v>872</v>
      </c>
      <c r="L601" t="s">
        <v>873</v>
      </c>
      <c r="M601" t="s">
        <v>874</v>
      </c>
      <c r="N601" t="s">
        <v>875</v>
      </c>
      <c r="P601" t="s">
        <v>876</v>
      </c>
      <c r="Q601" t="s">
        <v>155</v>
      </c>
      <c r="R601" t="s">
        <v>156</v>
      </c>
      <c r="S601" t="s">
        <v>770</v>
      </c>
      <c r="T601">
        <v>60101020</v>
      </c>
      <c r="W601">
        <v>1</v>
      </c>
      <c r="X601">
        <v>30740</v>
      </c>
      <c r="Y601">
        <v>156.76</v>
      </c>
      <c r="Z601">
        <v>0.91865330000000001</v>
      </c>
      <c r="AA601">
        <v>4818802</v>
      </c>
      <c r="AB601">
        <v>4426809</v>
      </c>
      <c r="AC601">
        <f t="shared" si="29"/>
        <v>4.3921632168585668E-3</v>
      </c>
      <c r="AD601" s="2">
        <v>0.43922</v>
      </c>
      <c r="AE601" s="2">
        <v>416757542.30000001</v>
      </c>
      <c r="AF601" s="3">
        <f t="shared" si="30"/>
        <v>1041893855.75</v>
      </c>
      <c r="AG601" s="3" t="str">
        <f t="shared" si="31"/>
        <v>PASS</v>
      </c>
    </row>
  </sheetData>
  <autoFilter ref="A1:AG601" xr:uid="{00000000-0009-0000-0000-000000000000}">
    <filterColumn colId="32">
      <filters>
        <filter val="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9992-6794-4747-A4E1-EC53C1D3A62F}">
  <dimension ref="A1:AJ601"/>
  <sheetViews>
    <sheetView topLeftCell="F1" workbookViewId="0">
      <selection activeCell="AC18" sqref="AC18"/>
    </sheetView>
  </sheetViews>
  <sheetFormatPr defaultRowHeight="14.4" x14ac:dyDescent="0.3"/>
  <cols>
    <col min="9" max="9" width="16.5546875" bestFit="1" customWidth="1"/>
    <col min="24" max="24" width="14" bestFit="1" customWidth="1"/>
    <col min="28" max="28" width="23.44140625" customWidth="1"/>
    <col min="29" max="29" width="10" bestFit="1" customWidth="1"/>
    <col min="30" max="30" width="10" customWidth="1"/>
    <col min="31" max="31" width="15.21875" bestFit="1" customWidth="1"/>
    <col min="32" max="32" width="17.6640625" customWidth="1"/>
    <col min="33" max="33" width="13.5546875" customWidth="1"/>
    <col min="34" max="35" width="13.5546875" bestFit="1" customWidth="1"/>
    <col min="36" max="36" width="11" bestFit="1" customWidth="1"/>
    <col min="37" max="37" width="10.44140625" customWidth="1"/>
  </cols>
  <sheetData>
    <row r="1" spans="1:36" x14ac:dyDescent="0.3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</v>
      </c>
      <c r="AE1" t="s">
        <v>29</v>
      </c>
      <c r="AF1" t="s">
        <v>945</v>
      </c>
      <c r="AG1" t="s">
        <v>941</v>
      </c>
      <c r="AH1" t="s">
        <v>944</v>
      </c>
      <c r="AI1" t="s">
        <v>944</v>
      </c>
      <c r="AJ1" t="s">
        <v>942</v>
      </c>
    </row>
    <row r="2" spans="1:36" x14ac:dyDescent="0.3">
      <c r="A2">
        <v>0</v>
      </c>
      <c r="B2" s="1">
        <v>43542</v>
      </c>
      <c r="C2" t="s">
        <v>31</v>
      </c>
      <c r="D2" t="s">
        <v>32</v>
      </c>
      <c r="E2" t="s">
        <v>33</v>
      </c>
      <c r="F2" t="s">
        <v>34</v>
      </c>
      <c r="G2">
        <v>2802.77</v>
      </c>
      <c r="H2">
        <v>100</v>
      </c>
      <c r="I2">
        <v>1014191272</v>
      </c>
      <c r="J2">
        <v>361853</v>
      </c>
      <c r="K2">
        <v>79087</v>
      </c>
      <c r="L2" t="s">
        <v>35</v>
      </c>
      <c r="M2">
        <v>790873</v>
      </c>
      <c r="N2" t="s">
        <v>36</v>
      </c>
      <c r="P2" t="s">
        <v>37</v>
      </c>
      <c r="Q2" t="s">
        <v>38</v>
      </c>
      <c r="R2" t="s">
        <v>39</v>
      </c>
      <c r="S2" t="s">
        <v>40</v>
      </c>
      <c r="T2">
        <v>7535</v>
      </c>
      <c r="W2">
        <v>1</v>
      </c>
      <c r="X2">
        <v>1400918</v>
      </c>
      <c r="Y2">
        <v>12.25</v>
      </c>
      <c r="Z2">
        <v>1.1660448999999999</v>
      </c>
      <c r="AA2">
        <v>17161246</v>
      </c>
      <c r="AB2">
        <v>20010783</v>
      </c>
      <c r="AC2">
        <v>1.97308E-2</v>
      </c>
      <c r="AD2" s="1">
        <v>43524</v>
      </c>
      <c r="AE2">
        <v>38762904.289999999</v>
      </c>
      <c r="AF2">
        <v>96907260.724999994</v>
      </c>
      <c r="AG2" t="s">
        <v>943</v>
      </c>
      <c r="AH2">
        <v>1.98360450102468E-2</v>
      </c>
      <c r="AI2" s="8" t="s">
        <v>949</v>
      </c>
      <c r="AJ2">
        <v>20117543.7203914</v>
      </c>
    </row>
    <row r="3" spans="1:36" x14ac:dyDescent="0.3">
      <c r="A3">
        <v>1</v>
      </c>
      <c r="B3" s="1">
        <v>43542</v>
      </c>
      <c r="C3" t="s">
        <v>31</v>
      </c>
      <c r="D3" t="s">
        <v>32</v>
      </c>
      <c r="E3" t="s">
        <v>33</v>
      </c>
      <c r="F3" t="s">
        <v>34</v>
      </c>
      <c r="G3">
        <v>2802.77</v>
      </c>
      <c r="H3">
        <v>100</v>
      </c>
      <c r="I3">
        <v>1014191272</v>
      </c>
      <c r="J3">
        <v>361853</v>
      </c>
      <c r="K3">
        <v>662460</v>
      </c>
      <c r="L3" t="s">
        <v>41</v>
      </c>
      <c r="M3">
        <v>6624608</v>
      </c>
      <c r="N3" t="s">
        <v>42</v>
      </c>
      <c r="P3" t="s">
        <v>43</v>
      </c>
      <c r="Q3" t="s">
        <v>44</v>
      </c>
      <c r="R3" t="s">
        <v>45</v>
      </c>
      <c r="S3" t="s">
        <v>46</v>
      </c>
      <c r="T3">
        <v>8355</v>
      </c>
      <c r="W3">
        <v>1</v>
      </c>
      <c r="X3">
        <v>1208710</v>
      </c>
      <c r="Y3">
        <v>25.12</v>
      </c>
      <c r="Z3">
        <v>0.62619380000000002</v>
      </c>
      <c r="AA3">
        <v>30362795</v>
      </c>
      <c r="AB3">
        <v>19012994</v>
      </c>
      <c r="AC3">
        <v>1.8747E-2</v>
      </c>
      <c r="AD3" s="1">
        <v>43524</v>
      </c>
      <c r="AE3">
        <v>94046601.109999999</v>
      </c>
      <c r="AF3">
        <v>235116502.77500001</v>
      </c>
      <c r="AG3" t="s">
        <v>943</v>
      </c>
      <c r="AH3">
        <v>1.8846997375022601E-2</v>
      </c>
      <c r="AI3" s="8" t="s">
        <v>950</v>
      </c>
      <c r="AJ3">
        <v>19114460.241154902</v>
      </c>
    </row>
    <row r="4" spans="1:36" x14ac:dyDescent="0.3">
      <c r="A4">
        <v>2</v>
      </c>
      <c r="B4" s="1">
        <v>43542</v>
      </c>
      <c r="C4" t="s">
        <v>31</v>
      </c>
      <c r="D4" t="s">
        <v>32</v>
      </c>
      <c r="E4" t="s">
        <v>33</v>
      </c>
      <c r="F4" t="s">
        <v>34</v>
      </c>
      <c r="G4">
        <v>2802.77</v>
      </c>
      <c r="H4">
        <v>100</v>
      </c>
      <c r="I4">
        <v>1014191272</v>
      </c>
      <c r="J4">
        <v>361853</v>
      </c>
      <c r="K4">
        <v>609128</v>
      </c>
      <c r="L4" t="s">
        <v>47</v>
      </c>
      <c r="M4">
        <v>6091280</v>
      </c>
      <c r="N4" t="s">
        <v>48</v>
      </c>
      <c r="P4" t="s">
        <v>49</v>
      </c>
      <c r="Q4" t="s">
        <v>44</v>
      </c>
      <c r="R4" t="s">
        <v>45</v>
      </c>
      <c r="S4" t="s">
        <v>46</v>
      </c>
      <c r="T4">
        <v>8355</v>
      </c>
      <c r="W4">
        <v>1</v>
      </c>
      <c r="X4">
        <v>2853295</v>
      </c>
      <c r="Y4">
        <v>9.75</v>
      </c>
      <c r="Z4">
        <v>0.62619380000000002</v>
      </c>
      <c r="AA4">
        <v>27819626</v>
      </c>
      <c r="AB4">
        <v>17420477</v>
      </c>
      <c r="AC4">
        <v>1.71767E-2</v>
      </c>
      <c r="AD4" s="1">
        <v>43524</v>
      </c>
      <c r="AE4">
        <v>12024722.369999999</v>
      </c>
      <c r="AF4">
        <v>30061805.925000001</v>
      </c>
      <c r="AG4" t="s">
        <v>943</v>
      </c>
      <c r="AH4">
        <v>1.7268321321360799E-2</v>
      </c>
      <c r="AI4" s="8" t="s">
        <v>951</v>
      </c>
      <c r="AJ4">
        <v>17513380.7662156</v>
      </c>
    </row>
    <row r="5" spans="1:36" x14ac:dyDescent="0.3">
      <c r="A5">
        <v>3</v>
      </c>
      <c r="B5" s="1">
        <v>43542</v>
      </c>
      <c r="C5" t="s">
        <v>31</v>
      </c>
      <c r="D5" t="s">
        <v>32</v>
      </c>
      <c r="E5" t="s">
        <v>33</v>
      </c>
      <c r="F5" t="s">
        <v>34</v>
      </c>
      <c r="G5">
        <v>2802.77</v>
      </c>
      <c r="H5">
        <v>100</v>
      </c>
      <c r="I5">
        <v>1014191272</v>
      </c>
      <c r="J5">
        <v>361853</v>
      </c>
      <c r="K5">
        <v>407683</v>
      </c>
      <c r="L5" t="s">
        <v>50</v>
      </c>
      <c r="M5">
        <v>4076836</v>
      </c>
      <c r="N5" t="s">
        <v>51</v>
      </c>
      <c r="P5" t="s">
        <v>52</v>
      </c>
      <c r="Q5" t="s">
        <v>53</v>
      </c>
      <c r="R5" t="s">
        <v>34</v>
      </c>
      <c r="S5" t="s">
        <v>54</v>
      </c>
      <c r="T5">
        <v>8355</v>
      </c>
      <c r="W5">
        <v>1</v>
      </c>
      <c r="X5">
        <v>7767625</v>
      </c>
      <c r="Y5">
        <v>2.2330000000000001</v>
      </c>
      <c r="Z5">
        <v>1</v>
      </c>
      <c r="AA5">
        <v>17345107</v>
      </c>
      <c r="AB5">
        <v>17345107</v>
      </c>
      <c r="AC5">
        <v>1.71024E-2</v>
      </c>
      <c r="AD5" s="1">
        <v>43524</v>
      </c>
      <c r="AE5">
        <v>246925338</v>
      </c>
      <c r="AF5">
        <v>617313345</v>
      </c>
      <c r="AG5" t="s">
        <v>943</v>
      </c>
      <c r="AH5">
        <v>1.7193625001684899E-2</v>
      </c>
      <c r="AI5" s="8" t="s">
        <v>952</v>
      </c>
      <c r="AJ5">
        <v>17437624.410749801</v>
      </c>
    </row>
    <row r="6" spans="1:36" x14ac:dyDescent="0.3">
      <c r="A6">
        <v>4</v>
      </c>
      <c r="B6" s="1">
        <v>43542</v>
      </c>
      <c r="C6" t="s">
        <v>31</v>
      </c>
      <c r="D6" t="s">
        <v>32</v>
      </c>
      <c r="E6" t="s">
        <v>33</v>
      </c>
      <c r="F6" t="s">
        <v>34</v>
      </c>
      <c r="G6">
        <v>2802.77</v>
      </c>
      <c r="H6">
        <v>100</v>
      </c>
      <c r="I6">
        <v>1014191272</v>
      </c>
      <c r="J6">
        <v>361853</v>
      </c>
      <c r="K6">
        <v>616400</v>
      </c>
      <c r="L6" t="s">
        <v>55</v>
      </c>
      <c r="M6">
        <v>6574071</v>
      </c>
      <c r="N6" t="s">
        <v>56</v>
      </c>
      <c r="P6" t="s">
        <v>57</v>
      </c>
      <c r="Q6" t="s">
        <v>58</v>
      </c>
      <c r="R6" t="s">
        <v>59</v>
      </c>
      <c r="S6" t="s">
        <v>60</v>
      </c>
      <c r="T6">
        <v>6535</v>
      </c>
      <c r="W6">
        <v>1</v>
      </c>
      <c r="X6">
        <v>30527361</v>
      </c>
      <c r="Y6">
        <v>4.71</v>
      </c>
      <c r="Z6">
        <v>0.1123608</v>
      </c>
      <c r="AA6">
        <v>143783870</v>
      </c>
      <c r="AB6">
        <v>16155672</v>
      </c>
      <c r="AC6">
        <v>1.5929599999999999E-2</v>
      </c>
      <c r="AD6" s="1">
        <v>43524</v>
      </c>
      <c r="AE6">
        <v>4577534.0669999998</v>
      </c>
      <c r="AF6">
        <v>11443835.168</v>
      </c>
      <c r="AG6" t="s">
        <v>943</v>
      </c>
      <c r="AH6">
        <v>1.14438351679999E-2</v>
      </c>
      <c r="AI6" s="8" t="s">
        <v>953</v>
      </c>
      <c r="AJ6">
        <v>11606237.745592199</v>
      </c>
    </row>
    <row r="7" spans="1:36" x14ac:dyDescent="0.3">
      <c r="A7">
        <v>5</v>
      </c>
      <c r="B7" s="1">
        <v>43542</v>
      </c>
      <c r="C7" t="s">
        <v>31</v>
      </c>
      <c r="D7" t="s">
        <v>32</v>
      </c>
      <c r="E7" t="s">
        <v>33</v>
      </c>
      <c r="F7" t="s">
        <v>34</v>
      </c>
      <c r="G7">
        <v>2802.77</v>
      </c>
      <c r="H7">
        <v>100</v>
      </c>
      <c r="I7">
        <v>1014191272</v>
      </c>
      <c r="J7">
        <v>361853</v>
      </c>
      <c r="K7">
        <v>481775</v>
      </c>
      <c r="L7" t="s">
        <v>62</v>
      </c>
      <c r="M7">
        <v>5966516</v>
      </c>
      <c r="N7" t="s">
        <v>63</v>
      </c>
      <c r="P7" t="s">
        <v>64</v>
      </c>
      <c r="Q7" t="s">
        <v>65</v>
      </c>
      <c r="R7" t="s">
        <v>34</v>
      </c>
      <c r="S7" t="s">
        <v>66</v>
      </c>
      <c r="T7">
        <v>8355</v>
      </c>
      <c r="W7">
        <v>1</v>
      </c>
      <c r="X7">
        <v>542162</v>
      </c>
      <c r="Y7">
        <v>27.97</v>
      </c>
      <c r="Z7">
        <v>1</v>
      </c>
      <c r="AA7">
        <v>15164271</v>
      </c>
      <c r="AB7">
        <v>15164271</v>
      </c>
      <c r="AC7">
        <v>1.4952099999999999E-2</v>
      </c>
      <c r="AD7" s="1">
        <v>43524</v>
      </c>
      <c r="AE7">
        <v>141483071.90000001</v>
      </c>
      <c r="AF7">
        <v>353707679.75</v>
      </c>
      <c r="AG7" t="s">
        <v>943</v>
      </c>
      <c r="AH7">
        <v>1.50318552008895E-2</v>
      </c>
      <c r="AI7">
        <v>1.50318552008895E-2</v>
      </c>
      <c r="AJ7">
        <v>15245176.3467099</v>
      </c>
    </row>
    <row r="8" spans="1:36" x14ac:dyDescent="0.3">
      <c r="A8">
        <v>6</v>
      </c>
      <c r="B8" s="1">
        <v>43542</v>
      </c>
      <c r="C8" t="s">
        <v>31</v>
      </c>
      <c r="D8" t="s">
        <v>32</v>
      </c>
      <c r="E8" t="s">
        <v>33</v>
      </c>
      <c r="F8" t="s">
        <v>34</v>
      </c>
      <c r="G8">
        <v>2802.77</v>
      </c>
      <c r="H8">
        <v>100</v>
      </c>
      <c r="I8">
        <v>1014191272</v>
      </c>
      <c r="J8">
        <v>361853</v>
      </c>
      <c r="K8">
        <v>80341</v>
      </c>
      <c r="L8" t="s">
        <v>67</v>
      </c>
      <c r="M8" t="s">
        <v>68</v>
      </c>
      <c r="N8" t="s">
        <v>69</v>
      </c>
      <c r="P8" t="s">
        <v>70</v>
      </c>
      <c r="Q8" t="s">
        <v>38</v>
      </c>
      <c r="R8" t="s">
        <v>39</v>
      </c>
      <c r="S8" t="s">
        <v>40</v>
      </c>
      <c r="T8">
        <v>537</v>
      </c>
      <c r="W8">
        <v>1</v>
      </c>
      <c r="X8">
        <v>530943</v>
      </c>
      <c r="Y8">
        <v>24.3</v>
      </c>
      <c r="Z8">
        <v>1.1660448999999999</v>
      </c>
      <c r="AA8">
        <v>12901915</v>
      </c>
      <c r="AB8">
        <v>15044212</v>
      </c>
      <c r="AC8">
        <v>1.48337E-2</v>
      </c>
      <c r="AD8" s="1">
        <v>43524</v>
      </c>
      <c r="AE8">
        <v>123761464.2</v>
      </c>
      <c r="AF8">
        <v>309403660.5</v>
      </c>
      <c r="AG8" t="s">
        <v>943</v>
      </c>
      <c r="AH8">
        <v>1.49128236497505E-2</v>
      </c>
      <c r="AI8" s="8" t="s">
        <v>954</v>
      </c>
      <c r="AJ8">
        <v>15124455.586452199</v>
      </c>
    </row>
    <row r="9" spans="1:36" x14ac:dyDescent="0.3">
      <c r="A9">
        <v>7</v>
      </c>
      <c r="B9" s="1">
        <v>43542</v>
      </c>
      <c r="C9" t="s">
        <v>31</v>
      </c>
      <c r="D9" t="s">
        <v>32</v>
      </c>
      <c r="E9" t="s">
        <v>33</v>
      </c>
      <c r="F9" t="s">
        <v>34</v>
      </c>
      <c r="G9">
        <v>2802.77</v>
      </c>
      <c r="H9">
        <v>100</v>
      </c>
      <c r="I9">
        <v>1014191272</v>
      </c>
      <c r="J9">
        <v>361853</v>
      </c>
      <c r="K9">
        <v>681075</v>
      </c>
      <c r="L9" t="s">
        <v>71</v>
      </c>
      <c r="M9" t="s">
        <v>72</v>
      </c>
      <c r="N9" t="s">
        <v>73</v>
      </c>
      <c r="P9" t="s">
        <v>74</v>
      </c>
      <c r="Q9" t="s">
        <v>75</v>
      </c>
      <c r="R9" t="s">
        <v>76</v>
      </c>
      <c r="S9" t="s">
        <v>77</v>
      </c>
      <c r="T9">
        <v>6575</v>
      </c>
      <c r="W9">
        <v>1</v>
      </c>
      <c r="X9">
        <v>7340874</v>
      </c>
      <c r="Y9">
        <v>3.02</v>
      </c>
      <c r="Z9">
        <v>0.65244360000000001</v>
      </c>
      <c r="AA9">
        <v>22169439</v>
      </c>
      <c r="AB9">
        <v>14464309</v>
      </c>
      <c r="AC9">
        <v>1.4261899999999999E-2</v>
      </c>
      <c r="AD9" s="1">
        <v>43524</v>
      </c>
      <c r="AE9">
        <v>34063799.390000001</v>
      </c>
      <c r="AF9">
        <v>85159498.474999994</v>
      </c>
      <c r="AG9" t="s">
        <v>943</v>
      </c>
      <c r="AH9">
        <v>1.4337973641800599E-2</v>
      </c>
      <c r="AI9" s="8" t="s">
        <v>955</v>
      </c>
      <c r="AJ9">
        <v>14541447.7256802</v>
      </c>
    </row>
    <row r="10" spans="1:36" x14ac:dyDescent="0.3">
      <c r="A10">
        <v>8</v>
      </c>
      <c r="B10" s="1">
        <v>43542</v>
      </c>
      <c r="C10" t="s">
        <v>31</v>
      </c>
      <c r="D10" t="s">
        <v>32</v>
      </c>
      <c r="E10" t="s">
        <v>33</v>
      </c>
      <c r="F10" t="s">
        <v>34</v>
      </c>
      <c r="G10">
        <v>2802.77</v>
      </c>
      <c r="H10">
        <v>100</v>
      </c>
      <c r="I10">
        <v>1014191272</v>
      </c>
      <c r="J10">
        <v>361853</v>
      </c>
      <c r="K10">
        <v>698899</v>
      </c>
      <c r="L10" t="s">
        <v>78</v>
      </c>
      <c r="M10">
        <v>6586537</v>
      </c>
      <c r="N10" t="s">
        <v>79</v>
      </c>
      <c r="P10" t="s">
        <v>80</v>
      </c>
      <c r="Q10" t="s">
        <v>58</v>
      </c>
      <c r="R10" t="s">
        <v>59</v>
      </c>
      <c r="S10" t="s">
        <v>60</v>
      </c>
      <c r="T10">
        <v>3765</v>
      </c>
      <c r="W10">
        <v>1</v>
      </c>
      <c r="X10">
        <v>4634427</v>
      </c>
      <c r="Y10">
        <v>27.15</v>
      </c>
      <c r="Z10">
        <v>0.1123608</v>
      </c>
      <c r="AA10">
        <v>125824693</v>
      </c>
      <c r="AB10">
        <v>14137763</v>
      </c>
      <c r="AC10">
        <v>1.39399E-2</v>
      </c>
      <c r="AD10" s="1">
        <v>43524</v>
      </c>
      <c r="AE10">
        <v>5916865.8169999998</v>
      </c>
      <c r="AF10">
        <v>14792164.541999999</v>
      </c>
      <c r="AG10" t="s">
        <v>943</v>
      </c>
      <c r="AH10">
        <v>1.40142560787367E-2</v>
      </c>
      <c r="AI10">
        <v>1.40142560787367E-2</v>
      </c>
      <c r="AJ10">
        <v>14213136.198627699</v>
      </c>
    </row>
    <row r="11" spans="1:36" x14ac:dyDescent="0.3">
      <c r="A11">
        <v>9</v>
      </c>
      <c r="B11" s="1">
        <v>43542</v>
      </c>
      <c r="C11" t="s">
        <v>31</v>
      </c>
      <c r="D11" t="s">
        <v>32</v>
      </c>
      <c r="E11" t="s">
        <v>33</v>
      </c>
      <c r="F11" t="s">
        <v>34</v>
      </c>
      <c r="G11">
        <v>2802.77</v>
      </c>
      <c r="H11">
        <v>100</v>
      </c>
      <c r="I11">
        <v>1014191272</v>
      </c>
      <c r="J11">
        <v>361853</v>
      </c>
      <c r="K11">
        <v>478511</v>
      </c>
      <c r="L11" t="s">
        <v>81</v>
      </c>
      <c r="M11" t="s">
        <v>82</v>
      </c>
      <c r="N11" t="s">
        <v>83</v>
      </c>
      <c r="P11" t="s">
        <v>84</v>
      </c>
      <c r="Q11" t="s">
        <v>85</v>
      </c>
      <c r="R11" t="s">
        <v>86</v>
      </c>
      <c r="S11" t="s">
        <v>87</v>
      </c>
      <c r="T11">
        <v>8355</v>
      </c>
      <c r="W11">
        <v>1</v>
      </c>
      <c r="X11">
        <v>1262518</v>
      </c>
      <c r="Y11">
        <v>12.484999999999999</v>
      </c>
      <c r="Z11">
        <v>0.88171759999999999</v>
      </c>
      <c r="AA11">
        <v>15762537</v>
      </c>
      <c r="AB11">
        <v>13898106</v>
      </c>
      <c r="AC11">
        <v>1.37036E-2</v>
      </c>
      <c r="AD11" s="1">
        <v>43524</v>
      </c>
      <c r="AE11">
        <v>143306840.5</v>
      </c>
      <c r="AF11">
        <v>358267101.25</v>
      </c>
      <c r="AG11" t="s">
        <v>943</v>
      </c>
      <c r="AH11">
        <v>1.3776695643482099E-2</v>
      </c>
      <c r="AI11" s="8" t="s">
        <v>956</v>
      </c>
      <c r="AJ11">
        <v>13972204.47862</v>
      </c>
    </row>
    <row r="12" spans="1:36" x14ac:dyDescent="0.3">
      <c r="A12">
        <v>10</v>
      </c>
      <c r="B12" s="1">
        <v>43542</v>
      </c>
      <c r="C12" t="s">
        <v>31</v>
      </c>
      <c r="D12" t="s">
        <v>32</v>
      </c>
      <c r="E12" t="s">
        <v>33</v>
      </c>
      <c r="F12" t="s">
        <v>34</v>
      </c>
      <c r="G12">
        <v>2802.77</v>
      </c>
      <c r="H12">
        <v>100</v>
      </c>
      <c r="I12">
        <v>1014191272</v>
      </c>
      <c r="J12">
        <v>361853</v>
      </c>
      <c r="K12">
        <v>685085</v>
      </c>
      <c r="L12" t="s">
        <v>88</v>
      </c>
      <c r="M12">
        <v>6850856</v>
      </c>
      <c r="N12" t="s">
        <v>89</v>
      </c>
      <c r="P12" t="s">
        <v>90</v>
      </c>
      <c r="Q12" t="s">
        <v>44</v>
      </c>
      <c r="R12" t="s">
        <v>45</v>
      </c>
      <c r="S12" t="s">
        <v>46</v>
      </c>
      <c r="T12">
        <v>8673</v>
      </c>
      <c r="W12">
        <v>1</v>
      </c>
      <c r="X12">
        <v>5775780</v>
      </c>
      <c r="Y12">
        <v>3.84</v>
      </c>
      <c r="Z12">
        <v>0.62619380000000002</v>
      </c>
      <c r="AA12">
        <v>22178995</v>
      </c>
      <c r="AB12">
        <v>13888349</v>
      </c>
      <c r="AC12">
        <v>1.3694E-2</v>
      </c>
      <c r="AD12" s="1">
        <v>43524</v>
      </c>
      <c r="AE12">
        <v>16567147.310000001</v>
      </c>
      <c r="AF12">
        <v>41417868.274999999</v>
      </c>
      <c r="AG12" t="s">
        <v>943</v>
      </c>
      <c r="AH12">
        <v>1.3767044436633E-2</v>
      </c>
      <c r="AI12">
        <v>1.3767044436633E-2</v>
      </c>
      <c r="AJ12">
        <v>13962416.308869399</v>
      </c>
    </row>
    <row r="13" spans="1:36" x14ac:dyDescent="0.3">
      <c r="A13">
        <v>11</v>
      </c>
      <c r="B13" s="1">
        <v>43542</v>
      </c>
      <c r="C13" t="s">
        <v>31</v>
      </c>
      <c r="D13" t="s">
        <v>32</v>
      </c>
      <c r="E13" t="s">
        <v>33</v>
      </c>
      <c r="F13" t="s">
        <v>34</v>
      </c>
      <c r="G13">
        <v>2802.77</v>
      </c>
      <c r="H13">
        <v>100</v>
      </c>
      <c r="I13">
        <v>1014191272</v>
      </c>
      <c r="J13">
        <v>361853</v>
      </c>
      <c r="K13">
        <v>24282</v>
      </c>
      <c r="L13" t="s">
        <v>91</v>
      </c>
      <c r="M13" t="s">
        <v>92</v>
      </c>
      <c r="N13" t="s">
        <v>93</v>
      </c>
      <c r="P13" t="s">
        <v>94</v>
      </c>
      <c r="Q13" t="s">
        <v>38</v>
      </c>
      <c r="R13" t="s">
        <v>39</v>
      </c>
      <c r="S13" t="s">
        <v>40</v>
      </c>
      <c r="T13">
        <v>7575</v>
      </c>
      <c r="W13">
        <v>1</v>
      </c>
      <c r="X13">
        <v>1335742</v>
      </c>
      <c r="Y13">
        <v>8.8539999999999992</v>
      </c>
      <c r="Z13">
        <v>1.1660448999999999</v>
      </c>
      <c r="AA13">
        <v>11826660</v>
      </c>
      <c r="AB13">
        <v>13790416</v>
      </c>
      <c r="AC13">
        <v>1.35975E-2</v>
      </c>
      <c r="AD13" s="1">
        <v>43524</v>
      </c>
      <c r="AE13">
        <v>63500252.840000004</v>
      </c>
      <c r="AF13">
        <v>158750632.09999999</v>
      </c>
      <c r="AG13" t="s">
        <v>943</v>
      </c>
      <c r="AH13">
        <v>1.3670029701118599E-2</v>
      </c>
      <c r="AI13" s="8" t="s">
        <v>957</v>
      </c>
      <c r="AJ13">
        <v>13864024.810855201</v>
      </c>
    </row>
    <row r="14" spans="1:36" x14ac:dyDescent="0.3">
      <c r="A14">
        <v>12</v>
      </c>
      <c r="B14" s="1">
        <v>43542</v>
      </c>
      <c r="C14" t="s">
        <v>31</v>
      </c>
      <c r="D14" t="s">
        <v>32</v>
      </c>
      <c r="E14" t="s">
        <v>33</v>
      </c>
      <c r="F14" t="s">
        <v>34</v>
      </c>
      <c r="G14">
        <v>2802.77</v>
      </c>
      <c r="H14">
        <v>100</v>
      </c>
      <c r="I14">
        <v>1014191272</v>
      </c>
      <c r="J14">
        <v>361853</v>
      </c>
      <c r="K14" t="s">
        <v>95</v>
      </c>
      <c r="L14" t="s">
        <v>96</v>
      </c>
      <c r="M14" t="s">
        <v>97</v>
      </c>
      <c r="N14" t="s">
        <v>98</v>
      </c>
      <c r="P14" t="s">
        <v>99</v>
      </c>
      <c r="Q14" t="s">
        <v>58</v>
      </c>
      <c r="R14" t="s">
        <v>59</v>
      </c>
      <c r="S14" t="s">
        <v>60</v>
      </c>
      <c r="T14">
        <v>3355</v>
      </c>
      <c r="W14">
        <v>1</v>
      </c>
      <c r="X14">
        <v>13157773</v>
      </c>
      <c r="Y14">
        <v>9.31</v>
      </c>
      <c r="Z14">
        <v>0.1123608</v>
      </c>
      <c r="AA14">
        <v>122498867</v>
      </c>
      <c r="AB14">
        <v>13764070</v>
      </c>
      <c r="AC14">
        <v>1.35715E-2</v>
      </c>
      <c r="AD14" s="1">
        <v>43524</v>
      </c>
      <c r="AE14">
        <v>8269048.4720000001</v>
      </c>
      <c r="AF14">
        <v>20672621.18</v>
      </c>
      <c r="AG14" t="s">
        <v>943</v>
      </c>
      <c r="AH14">
        <v>1.36438910159022E-2</v>
      </c>
      <c r="AI14" s="8" t="s">
        <v>958</v>
      </c>
      <c r="AJ14">
        <v>13837515.1844473</v>
      </c>
    </row>
    <row r="15" spans="1:36" x14ac:dyDescent="0.3">
      <c r="A15">
        <v>13</v>
      </c>
      <c r="B15" s="1">
        <v>43542</v>
      </c>
      <c r="C15" t="s">
        <v>31</v>
      </c>
      <c r="D15" t="s">
        <v>32</v>
      </c>
      <c r="E15" t="s">
        <v>33</v>
      </c>
      <c r="F15" t="s">
        <v>34</v>
      </c>
      <c r="G15">
        <v>2802.77</v>
      </c>
      <c r="H15">
        <v>100</v>
      </c>
      <c r="I15">
        <v>1014191272</v>
      </c>
      <c r="J15">
        <v>361853</v>
      </c>
      <c r="K15">
        <v>491134</v>
      </c>
      <c r="L15" t="s">
        <v>100</v>
      </c>
      <c r="M15" t="s">
        <v>101</v>
      </c>
      <c r="N15" t="s">
        <v>102</v>
      </c>
      <c r="P15" t="s">
        <v>103</v>
      </c>
      <c r="Q15" t="s">
        <v>65</v>
      </c>
      <c r="R15" t="s">
        <v>34</v>
      </c>
      <c r="S15" t="s">
        <v>104</v>
      </c>
      <c r="T15">
        <v>8672</v>
      </c>
      <c r="W15">
        <v>1</v>
      </c>
      <c r="X15">
        <v>90960</v>
      </c>
      <c r="Y15">
        <v>149.9</v>
      </c>
      <c r="Z15">
        <v>1</v>
      </c>
      <c r="AA15">
        <v>13634904</v>
      </c>
      <c r="AB15">
        <v>13634904</v>
      </c>
      <c r="AC15">
        <v>1.34441E-2</v>
      </c>
      <c r="AD15" s="1">
        <v>43524</v>
      </c>
      <c r="AE15">
        <v>162476867.69999999</v>
      </c>
      <c r="AF15">
        <v>406192169.25</v>
      </c>
      <c r="AG15" t="s">
        <v>943</v>
      </c>
      <c r="AH15">
        <v>1.35158114583422E-2</v>
      </c>
      <c r="AI15" s="8" t="s">
        <v>959</v>
      </c>
      <c r="AJ15">
        <v>13707618.015048301</v>
      </c>
    </row>
    <row r="16" spans="1:36" x14ac:dyDescent="0.3">
      <c r="A16">
        <v>14</v>
      </c>
      <c r="B16" s="1">
        <v>43542</v>
      </c>
      <c r="C16" t="s">
        <v>31</v>
      </c>
      <c r="D16" t="s">
        <v>32</v>
      </c>
      <c r="E16" t="s">
        <v>33</v>
      </c>
      <c r="F16" t="s">
        <v>34</v>
      </c>
      <c r="G16">
        <v>2802.77</v>
      </c>
      <c r="H16">
        <v>100</v>
      </c>
      <c r="I16">
        <v>1014191272</v>
      </c>
      <c r="J16">
        <v>361853</v>
      </c>
      <c r="K16">
        <v>738006</v>
      </c>
      <c r="L16" t="s">
        <v>105</v>
      </c>
      <c r="M16">
        <v>7380062</v>
      </c>
      <c r="N16" t="s">
        <v>106</v>
      </c>
      <c r="P16" t="s">
        <v>107</v>
      </c>
      <c r="Q16" t="s">
        <v>108</v>
      </c>
      <c r="R16" t="s">
        <v>34</v>
      </c>
      <c r="S16" t="s">
        <v>109</v>
      </c>
      <c r="T16">
        <v>8779</v>
      </c>
      <c r="W16">
        <v>1</v>
      </c>
      <c r="X16">
        <v>469399</v>
      </c>
      <c r="Y16">
        <v>28.61</v>
      </c>
      <c r="Z16">
        <v>1</v>
      </c>
      <c r="AA16">
        <v>13429505</v>
      </c>
      <c r="AB16">
        <v>13429505</v>
      </c>
      <c r="AC16">
        <v>1.3241599999999999E-2</v>
      </c>
      <c r="AD16" s="1">
        <v>43524</v>
      </c>
      <c r="AE16">
        <v>8015456.9720000001</v>
      </c>
      <c r="AF16">
        <v>20038642.43</v>
      </c>
      <c r="AG16" t="s">
        <v>943</v>
      </c>
      <c r="AH16">
        <v>1.33122313138689E-2</v>
      </c>
      <c r="AI16">
        <v>1.33122313138689E-2</v>
      </c>
      <c r="AJ16">
        <v>13501148.8093709</v>
      </c>
    </row>
    <row r="17" spans="1:36" x14ac:dyDescent="0.3">
      <c r="A17">
        <v>15</v>
      </c>
      <c r="B17" s="1">
        <v>43542</v>
      </c>
      <c r="C17" t="s">
        <v>31</v>
      </c>
      <c r="D17" t="s">
        <v>32</v>
      </c>
      <c r="E17" t="s">
        <v>33</v>
      </c>
      <c r="F17" t="s">
        <v>34</v>
      </c>
      <c r="G17">
        <v>2802.77</v>
      </c>
      <c r="H17">
        <v>100</v>
      </c>
      <c r="I17">
        <v>1014191272</v>
      </c>
      <c r="J17">
        <v>361853</v>
      </c>
      <c r="K17">
        <v>606558</v>
      </c>
      <c r="L17" t="s">
        <v>110</v>
      </c>
      <c r="M17">
        <v>6065586</v>
      </c>
      <c r="N17" t="s">
        <v>111</v>
      </c>
      <c r="P17" t="s">
        <v>112</v>
      </c>
      <c r="Q17" t="s">
        <v>44</v>
      </c>
      <c r="R17" t="s">
        <v>45</v>
      </c>
      <c r="S17" t="s">
        <v>46</v>
      </c>
      <c r="T17">
        <v>8355</v>
      </c>
      <c r="W17">
        <v>1</v>
      </c>
      <c r="X17">
        <v>810916</v>
      </c>
      <c r="Y17">
        <v>26.41</v>
      </c>
      <c r="Z17">
        <v>0.62619380000000002</v>
      </c>
      <c r="AA17">
        <v>21416292</v>
      </c>
      <c r="AB17">
        <v>13410749</v>
      </c>
      <c r="AC17">
        <v>1.32231E-2</v>
      </c>
      <c r="AD17" s="1">
        <v>43524</v>
      </c>
      <c r="AE17">
        <v>95713981.969999999</v>
      </c>
      <c r="AF17">
        <v>239284954.92500001</v>
      </c>
      <c r="AG17" t="s">
        <v>943</v>
      </c>
      <c r="AH17">
        <v>1.32936326340034E-2</v>
      </c>
      <c r="AI17" s="8" t="s">
        <v>960</v>
      </c>
      <c r="AJ17">
        <v>13482286.190580601</v>
      </c>
    </row>
    <row r="18" spans="1:36" x14ac:dyDescent="0.3">
      <c r="A18">
        <v>16</v>
      </c>
      <c r="B18" s="1">
        <v>43542</v>
      </c>
      <c r="C18" t="s">
        <v>31</v>
      </c>
      <c r="D18" t="s">
        <v>32</v>
      </c>
      <c r="E18" t="s">
        <v>33</v>
      </c>
      <c r="F18" t="s">
        <v>34</v>
      </c>
      <c r="G18">
        <v>2802.77</v>
      </c>
      <c r="H18">
        <v>100</v>
      </c>
      <c r="I18">
        <v>1014191272</v>
      </c>
      <c r="J18">
        <v>361853</v>
      </c>
      <c r="K18">
        <v>37178</v>
      </c>
      <c r="L18" t="s">
        <v>113</v>
      </c>
      <c r="M18">
        <v>925288</v>
      </c>
      <c r="N18" t="s">
        <v>114</v>
      </c>
      <c r="P18" t="s">
        <v>115</v>
      </c>
      <c r="Q18" t="s">
        <v>38</v>
      </c>
      <c r="R18" t="s">
        <v>39</v>
      </c>
      <c r="S18" t="s">
        <v>40</v>
      </c>
      <c r="T18">
        <v>4577</v>
      </c>
      <c r="W18">
        <v>1</v>
      </c>
      <c r="X18">
        <v>747149</v>
      </c>
      <c r="Y18">
        <v>15.125999999999999</v>
      </c>
      <c r="Z18">
        <v>1.1660448999999999</v>
      </c>
      <c r="AA18">
        <v>11301376</v>
      </c>
      <c r="AB18">
        <v>13177912</v>
      </c>
      <c r="AC18">
        <v>1.29935E-2</v>
      </c>
      <c r="AD18" s="1">
        <v>43524</v>
      </c>
      <c r="AE18">
        <v>150274406.69999999</v>
      </c>
      <c r="AF18">
        <v>375686016.75</v>
      </c>
      <c r="AG18" t="s">
        <v>943</v>
      </c>
      <c r="AH18">
        <v>1.30628079368622E-2</v>
      </c>
      <c r="AI18">
        <v>1.30628079368622E-2</v>
      </c>
      <c r="AJ18">
        <v>13248185.797378</v>
      </c>
    </row>
    <row r="19" spans="1:36" x14ac:dyDescent="0.3">
      <c r="A19">
        <v>17</v>
      </c>
      <c r="B19" s="1">
        <v>43542</v>
      </c>
      <c r="C19" t="s">
        <v>31</v>
      </c>
      <c r="D19" t="s">
        <v>32</v>
      </c>
      <c r="E19" t="s">
        <v>33</v>
      </c>
      <c r="F19" t="s">
        <v>34</v>
      </c>
      <c r="G19">
        <v>2802.77</v>
      </c>
      <c r="H19">
        <v>100</v>
      </c>
      <c r="I19">
        <v>1014191272</v>
      </c>
      <c r="J19">
        <v>361853</v>
      </c>
      <c r="K19">
        <v>608625</v>
      </c>
      <c r="L19" t="s">
        <v>116</v>
      </c>
      <c r="M19">
        <v>6086253</v>
      </c>
      <c r="N19" t="s">
        <v>117</v>
      </c>
      <c r="P19" t="s">
        <v>118</v>
      </c>
      <c r="Q19" t="s">
        <v>44</v>
      </c>
      <c r="R19" t="s">
        <v>45</v>
      </c>
      <c r="S19" t="s">
        <v>46</v>
      </c>
      <c r="T19">
        <v>1757</v>
      </c>
      <c r="W19">
        <v>1</v>
      </c>
      <c r="X19">
        <v>3052699</v>
      </c>
      <c r="Y19">
        <v>6.83</v>
      </c>
      <c r="Z19">
        <v>0.62619380000000002</v>
      </c>
      <c r="AA19">
        <v>20849934</v>
      </c>
      <c r="AB19">
        <v>13056100</v>
      </c>
      <c r="AC19">
        <v>1.28734E-2</v>
      </c>
      <c r="AD19" s="1">
        <v>43524</v>
      </c>
      <c r="AE19">
        <v>60459566.229999997</v>
      </c>
      <c r="AF19">
        <v>151148915.57499999</v>
      </c>
      <c r="AG19" t="s">
        <v>943</v>
      </c>
      <c r="AH19">
        <v>1.2942067317843701E-2</v>
      </c>
      <c r="AI19" s="8" t="s">
        <v>961</v>
      </c>
      <c r="AJ19">
        <v>13125731.7153935</v>
      </c>
    </row>
    <row r="20" spans="1:36" x14ac:dyDescent="0.3">
      <c r="A20">
        <v>18</v>
      </c>
      <c r="B20" s="1">
        <v>43542</v>
      </c>
      <c r="C20" t="s">
        <v>31</v>
      </c>
      <c r="D20" t="s">
        <v>32</v>
      </c>
      <c r="E20" t="s">
        <v>33</v>
      </c>
      <c r="F20" t="s">
        <v>34</v>
      </c>
      <c r="G20">
        <v>2802.77</v>
      </c>
      <c r="H20">
        <v>100</v>
      </c>
      <c r="I20">
        <v>1014191272</v>
      </c>
      <c r="J20">
        <v>361853</v>
      </c>
      <c r="K20">
        <v>615252</v>
      </c>
      <c r="L20" t="s">
        <v>119</v>
      </c>
      <c r="M20">
        <v>6152529</v>
      </c>
      <c r="N20" t="s">
        <v>120</v>
      </c>
      <c r="P20" t="s">
        <v>121</v>
      </c>
      <c r="Q20" t="s">
        <v>122</v>
      </c>
      <c r="R20" t="s">
        <v>123</v>
      </c>
      <c r="S20" t="s">
        <v>124</v>
      </c>
      <c r="T20">
        <v>7537</v>
      </c>
      <c r="W20">
        <v>1</v>
      </c>
      <c r="X20">
        <v>3295334</v>
      </c>
      <c r="Y20">
        <v>6.47</v>
      </c>
      <c r="Z20">
        <v>0.60457689999999997</v>
      </c>
      <c r="AA20">
        <v>21320811</v>
      </c>
      <c r="AB20">
        <v>12890070</v>
      </c>
      <c r="AC20">
        <v>1.27096999999999E-2</v>
      </c>
      <c r="AD20" s="1">
        <v>43524</v>
      </c>
      <c r="AE20">
        <v>4805873.6330000004</v>
      </c>
      <c r="AF20">
        <v>12014684.083000001</v>
      </c>
      <c r="AG20" t="s">
        <v>943</v>
      </c>
      <c r="AH20">
        <v>1.2014684083E-2</v>
      </c>
      <c r="AI20">
        <v>1.2014684083E-2</v>
      </c>
      <c r="AJ20">
        <v>12185187.732815901</v>
      </c>
    </row>
    <row r="21" spans="1:36" x14ac:dyDescent="0.3">
      <c r="A21">
        <v>19</v>
      </c>
      <c r="B21" s="1">
        <v>43542</v>
      </c>
      <c r="C21" t="s">
        <v>31</v>
      </c>
      <c r="D21" t="s">
        <v>32</v>
      </c>
      <c r="E21" t="s">
        <v>33</v>
      </c>
      <c r="F21" t="s">
        <v>34</v>
      </c>
      <c r="G21">
        <v>2802.77</v>
      </c>
      <c r="H21">
        <v>100</v>
      </c>
      <c r="I21">
        <v>1014191272</v>
      </c>
      <c r="J21">
        <v>361853</v>
      </c>
      <c r="K21">
        <v>643532</v>
      </c>
      <c r="L21" t="s">
        <v>125</v>
      </c>
      <c r="M21">
        <v>6435327</v>
      </c>
      <c r="N21" t="s">
        <v>126</v>
      </c>
      <c r="P21" t="s">
        <v>127</v>
      </c>
      <c r="Q21" t="s">
        <v>58</v>
      </c>
      <c r="R21" t="s">
        <v>59</v>
      </c>
      <c r="S21" t="s">
        <v>60</v>
      </c>
      <c r="T21">
        <v>7535</v>
      </c>
      <c r="W21">
        <v>1</v>
      </c>
      <c r="X21">
        <v>2060304</v>
      </c>
      <c r="Y21">
        <v>55.15</v>
      </c>
      <c r="Z21">
        <v>0.1123608</v>
      </c>
      <c r="AA21">
        <v>113625766</v>
      </c>
      <c r="AB21">
        <v>12767082</v>
      </c>
      <c r="AC21">
        <v>1.25884E-2</v>
      </c>
      <c r="AD21" s="1">
        <v>43524</v>
      </c>
      <c r="AE21">
        <v>29137248.219999999</v>
      </c>
      <c r="AF21">
        <v>72843120.549999997</v>
      </c>
      <c r="AG21" t="s">
        <v>943</v>
      </c>
      <c r="AH21">
        <v>1.26555471145108E-2</v>
      </c>
      <c r="AI21">
        <v>1.26555471145108E-2</v>
      </c>
      <c r="AJ21">
        <v>12835145.425921701</v>
      </c>
    </row>
    <row r="22" spans="1:36" x14ac:dyDescent="0.3">
      <c r="A22">
        <v>20</v>
      </c>
      <c r="B22" s="1">
        <v>43542</v>
      </c>
      <c r="C22" t="s">
        <v>31</v>
      </c>
      <c r="D22" t="s">
        <v>32</v>
      </c>
      <c r="E22" t="s">
        <v>33</v>
      </c>
      <c r="F22" t="s">
        <v>34</v>
      </c>
      <c r="G22">
        <v>2802.77</v>
      </c>
      <c r="H22">
        <v>100</v>
      </c>
      <c r="I22">
        <v>1014191272</v>
      </c>
      <c r="J22">
        <v>361853</v>
      </c>
      <c r="K22">
        <v>656387</v>
      </c>
      <c r="L22" t="s">
        <v>128</v>
      </c>
      <c r="M22">
        <v>6563875</v>
      </c>
      <c r="N22" t="s">
        <v>129</v>
      </c>
      <c r="P22" t="s">
        <v>130</v>
      </c>
      <c r="Q22" t="s">
        <v>75</v>
      </c>
      <c r="R22" t="s">
        <v>76</v>
      </c>
      <c r="S22" t="s">
        <v>77</v>
      </c>
      <c r="T22">
        <v>8671</v>
      </c>
      <c r="W22">
        <v>1</v>
      </c>
      <c r="X22">
        <v>6891565</v>
      </c>
      <c r="Y22">
        <v>2.83</v>
      </c>
      <c r="Z22">
        <v>0.65244360000000001</v>
      </c>
      <c r="AA22">
        <v>19503129</v>
      </c>
      <c r="AB22">
        <v>12724692</v>
      </c>
      <c r="AC22">
        <v>1.25466E-2</v>
      </c>
      <c r="AD22" s="1">
        <v>43524</v>
      </c>
      <c r="AE22">
        <v>20916527.91</v>
      </c>
      <c r="AF22">
        <v>52291319.774999999</v>
      </c>
      <c r="AG22" t="s">
        <v>943</v>
      </c>
      <c r="AH22">
        <v>1.2613524151355301E-2</v>
      </c>
      <c r="AI22" s="8" t="s">
        <v>962</v>
      </c>
      <c r="AJ22">
        <v>12792526.103465799</v>
      </c>
    </row>
    <row r="23" spans="1:36" x14ac:dyDescent="0.3">
      <c r="A23">
        <v>21</v>
      </c>
      <c r="B23" s="1">
        <v>43542</v>
      </c>
      <c r="C23" t="s">
        <v>31</v>
      </c>
      <c r="D23" t="s">
        <v>32</v>
      </c>
      <c r="E23" t="s">
        <v>33</v>
      </c>
      <c r="F23" t="s">
        <v>34</v>
      </c>
      <c r="G23">
        <v>2802.77</v>
      </c>
      <c r="H23">
        <v>100</v>
      </c>
      <c r="I23">
        <v>1014191272</v>
      </c>
      <c r="J23">
        <v>361853</v>
      </c>
      <c r="K23">
        <v>556582</v>
      </c>
      <c r="L23" t="s">
        <v>131</v>
      </c>
      <c r="M23">
        <v>7582556</v>
      </c>
      <c r="N23" t="s">
        <v>132</v>
      </c>
      <c r="P23" t="s">
        <v>133</v>
      </c>
      <c r="Q23" t="s">
        <v>65</v>
      </c>
      <c r="R23" t="s">
        <v>34</v>
      </c>
      <c r="S23" t="s">
        <v>66</v>
      </c>
      <c r="T23">
        <v>8672</v>
      </c>
      <c r="W23">
        <v>1</v>
      </c>
      <c r="X23">
        <v>397655</v>
      </c>
      <c r="Y23">
        <v>31.28</v>
      </c>
      <c r="Z23">
        <v>1</v>
      </c>
      <c r="AA23">
        <v>12438648</v>
      </c>
      <c r="AB23">
        <v>12438648</v>
      </c>
      <c r="AC23">
        <v>1.2264600000000001E-2</v>
      </c>
      <c r="AD23" s="1">
        <v>43524</v>
      </c>
      <c r="AE23">
        <v>20658481.5</v>
      </c>
      <c r="AF23">
        <v>51646203.75</v>
      </c>
      <c r="AG23" t="s">
        <v>943</v>
      </c>
      <c r="AH23">
        <v>1.23300199501628E-2</v>
      </c>
      <c r="AI23" s="8" t="s">
        <v>963</v>
      </c>
      <c r="AJ23">
        <v>12504998.617040999</v>
      </c>
    </row>
    <row r="24" spans="1:36" x14ac:dyDescent="0.3">
      <c r="A24">
        <v>22</v>
      </c>
      <c r="B24" s="1">
        <v>43542</v>
      </c>
      <c r="C24" t="s">
        <v>31</v>
      </c>
      <c r="D24" t="s">
        <v>32</v>
      </c>
      <c r="E24" t="s">
        <v>33</v>
      </c>
      <c r="F24" t="s">
        <v>34</v>
      </c>
      <c r="G24">
        <v>2802.77</v>
      </c>
      <c r="H24">
        <v>100</v>
      </c>
      <c r="I24">
        <v>1014191272</v>
      </c>
      <c r="J24">
        <v>361853</v>
      </c>
      <c r="K24">
        <v>12715</v>
      </c>
      <c r="L24" t="s">
        <v>134</v>
      </c>
      <c r="M24">
        <v>263494</v>
      </c>
      <c r="N24" t="s">
        <v>135</v>
      </c>
      <c r="P24" t="s">
        <v>136</v>
      </c>
      <c r="Q24" t="s">
        <v>38</v>
      </c>
      <c r="R24" t="s">
        <v>39</v>
      </c>
      <c r="S24" t="s">
        <v>40</v>
      </c>
      <c r="T24">
        <v>2717</v>
      </c>
      <c r="W24">
        <v>1</v>
      </c>
      <c r="X24">
        <v>2129195</v>
      </c>
      <c r="Y24">
        <v>4.8630000000000004</v>
      </c>
      <c r="Z24">
        <v>1.1660448999999999</v>
      </c>
      <c r="AA24">
        <v>10354275</v>
      </c>
      <c r="AB24">
        <v>12073550</v>
      </c>
      <c r="AC24">
        <v>1.19046E-2</v>
      </c>
      <c r="AD24" s="1">
        <v>43524</v>
      </c>
      <c r="AE24">
        <v>43744742.170000002</v>
      </c>
      <c r="AF24">
        <v>109361855.425</v>
      </c>
      <c r="AG24" t="s">
        <v>943</v>
      </c>
      <c r="AH24">
        <v>1.1968099693321301E-2</v>
      </c>
      <c r="AI24" s="8" t="s">
        <v>964</v>
      </c>
      <c r="AJ24">
        <v>12137942.251392299</v>
      </c>
    </row>
    <row r="25" spans="1:36" x14ac:dyDescent="0.3">
      <c r="A25">
        <v>23</v>
      </c>
      <c r="B25" s="1">
        <v>43542</v>
      </c>
      <c r="C25" t="s">
        <v>31</v>
      </c>
      <c r="D25" t="s">
        <v>32</v>
      </c>
      <c r="E25" t="s">
        <v>33</v>
      </c>
      <c r="F25" t="s">
        <v>34</v>
      </c>
      <c r="G25">
        <v>2802.77</v>
      </c>
      <c r="H25">
        <v>100</v>
      </c>
      <c r="I25">
        <v>1014191272</v>
      </c>
      <c r="J25">
        <v>361853</v>
      </c>
      <c r="K25" t="s">
        <v>137</v>
      </c>
      <c r="L25" t="s">
        <v>138</v>
      </c>
      <c r="M25" t="s">
        <v>139</v>
      </c>
      <c r="N25" t="s">
        <v>140</v>
      </c>
      <c r="P25" t="s">
        <v>141</v>
      </c>
      <c r="Q25" t="s">
        <v>142</v>
      </c>
      <c r="R25" t="s">
        <v>34</v>
      </c>
      <c r="S25" t="s">
        <v>143</v>
      </c>
      <c r="T25">
        <v>6535</v>
      </c>
      <c r="W25">
        <v>1</v>
      </c>
      <c r="X25">
        <v>488390</v>
      </c>
      <c r="Y25">
        <v>24.57</v>
      </c>
      <c r="Z25">
        <v>1</v>
      </c>
      <c r="AA25">
        <v>11999742</v>
      </c>
      <c r="AB25">
        <v>11999742</v>
      </c>
      <c r="AC25">
        <v>1.1831799999999899E-2</v>
      </c>
      <c r="AD25" s="1">
        <v>43524</v>
      </c>
      <c r="AE25">
        <v>15196666.550000001</v>
      </c>
      <c r="AF25">
        <v>37991666.375</v>
      </c>
      <c r="AG25" t="s">
        <v>943</v>
      </c>
      <c r="AH25">
        <v>1.1894911374715499E-2</v>
      </c>
      <c r="AI25" s="8" t="s">
        <v>965</v>
      </c>
      <c r="AJ25">
        <v>12063715.29745</v>
      </c>
    </row>
    <row r="26" spans="1:36" x14ac:dyDescent="0.3">
      <c r="A26">
        <v>24</v>
      </c>
      <c r="B26" s="1">
        <v>43542</v>
      </c>
      <c r="C26" t="s">
        <v>31</v>
      </c>
      <c r="D26" t="s">
        <v>32</v>
      </c>
      <c r="E26" t="s">
        <v>33</v>
      </c>
      <c r="F26" t="s">
        <v>34</v>
      </c>
      <c r="G26">
        <v>2802.77</v>
      </c>
      <c r="H26">
        <v>100</v>
      </c>
      <c r="I26">
        <v>1014191272</v>
      </c>
      <c r="J26">
        <v>361853</v>
      </c>
      <c r="K26">
        <v>64623</v>
      </c>
      <c r="L26" t="s">
        <v>144</v>
      </c>
      <c r="M26" t="s">
        <v>145</v>
      </c>
      <c r="N26" t="s">
        <v>146</v>
      </c>
      <c r="P26" t="s">
        <v>147</v>
      </c>
      <c r="Q26" t="s">
        <v>38</v>
      </c>
      <c r="R26" t="s">
        <v>39</v>
      </c>
      <c r="S26" t="s">
        <v>40</v>
      </c>
      <c r="T26">
        <v>7577</v>
      </c>
      <c r="W26">
        <v>1</v>
      </c>
      <c r="X26">
        <v>1171964</v>
      </c>
      <c r="Y26">
        <v>8.6959999999999997</v>
      </c>
      <c r="Z26">
        <v>1.1660448999999999</v>
      </c>
      <c r="AA26">
        <v>10191399</v>
      </c>
      <c r="AB26">
        <v>11883629</v>
      </c>
      <c r="AC26">
        <v>1.17173E-2</v>
      </c>
      <c r="AD26" s="1">
        <v>43524</v>
      </c>
      <c r="AE26">
        <v>18358067.550000001</v>
      </c>
      <c r="AF26">
        <v>45895168.875</v>
      </c>
      <c r="AG26" t="s">
        <v>943</v>
      </c>
      <c r="AH26">
        <v>1.1779800626358999E-2</v>
      </c>
      <c r="AI26" s="8" t="s">
        <v>966</v>
      </c>
      <c r="AJ26">
        <v>11946970.981153401</v>
      </c>
    </row>
    <row r="27" spans="1:36" x14ac:dyDescent="0.3">
      <c r="A27">
        <v>25</v>
      </c>
      <c r="B27" s="1">
        <v>43542</v>
      </c>
      <c r="C27" t="s">
        <v>31</v>
      </c>
      <c r="D27" t="s">
        <v>32</v>
      </c>
      <c r="E27" t="s">
        <v>33</v>
      </c>
      <c r="F27" t="s">
        <v>34</v>
      </c>
      <c r="G27">
        <v>2802.77</v>
      </c>
      <c r="H27">
        <v>100</v>
      </c>
      <c r="I27">
        <v>1014191272</v>
      </c>
      <c r="J27">
        <v>361853</v>
      </c>
      <c r="K27">
        <v>626551</v>
      </c>
      <c r="L27" t="s">
        <v>148</v>
      </c>
      <c r="M27">
        <v>6175203</v>
      </c>
      <c r="N27" t="s">
        <v>149</v>
      </c>
      <c r="P27" t="s">
        <v>150</v>
      </c>
      <c r="Q27" t="s">
        <v>75</v>
      </c>
      <c r="R27" t="s">
        <v>76</v>
      </c>
      <c r="S27" t="s">
        <v>77</v>
      </c>
      <c r="T27">
        <v>8355</v>
      </c>
      <c r="W27">
        <v>1</v>
      </c>
      <c r="X27">
        <v>718175</v>
      </c>
      <c r="Y27">
        <v>25.24</v>
      </c>
      <c r="Z27">
        <v>0.65244360000000001</v>
      </c>
      <c r="AA27">
        <v>18126737</v>
      </c>
      <c r="AB27">
        <v>11826674</v>
      </c>
      <c r="AC27">
        <v>1.16612E-2</v>
      </c>
      <c r="AD27" s="1">
        <v>43524</v>
      </c>
      <c r="AE27">
        <v>60398565.899999999</v>
      </c>
      <c r="AF27">
        <v>150996414.75</v>
      </c>
      <c r="AG27" t="s">
        <v>943</v>
      </c>
      <c r="AH27">
        <v>1.17234013863345E-2</v>
      </c>
      <c r="AI27" s="8" t="s">
        <v>967</v>
      </c>
      <c r="AJ27">
        <v>11889771.3641732</v>
      </c>
    </row>
    <row r="28" spans="1:36" x14ac:dyDescent="0.3">
      <c r="A28">
        <v>26</v>
      </c>
      <c r="B28" s="1">
        <v>43542</v>
      </c>
      <c r="C28" t="s">
        <v>31</v>
      </c>
      <c r="D28" t="s">
        <v>32</v>
      </c>
      <c r="E28" t="s">
        <v>33</v>
      </c>
      <c r="F28" t="s">
        <v>34</v>
      </c>
      <c r="G28">
        <v>2802.77</v>
      </c>
      <c r="H28">
        <v>100</v>
      </c>
      <c r="I28">
        <v>1014191272</v>
      </c>
      <c r="J28">
        <v>361853</v>
      </c>
      <c r="K28" t="s">
        <v>151</v>
      </c>
      <c r="L28" t="s">
        <v>152</v>
      </c>
      <c r="M28">
        <v>2615468</v>
      </c>
      <c r="N28" t="s">
        <v>153</v>
      </c>
      <c r="P28" t="s">
        <v>154</v>
      </c>
      <c r="Q28" t="s">
        <v>155</v>
      </c>
      <c r="R28" t="s">
        <v>156</v>
      </c>
      <c r="S28" t="s">
        <v>157</v>
      </c>
      <c r="T28">
        <v>3353</v>
      </c>
      <c r="W28">
        <v>1</v>
      </c>
      <c r="X28">
        <v>1563644</v>
      </c>
      <c r="Y28">
        <v>8.57</v>
      </c>
      <c r="Z28">
        <v>0.8820287</v>
      </c>
      <c r="AA28">
        <v>13400429</v>
      </c>
      <c r="AB28">
        <v>11819563</v>
      </c>
      <c r="AC28">
        <v>1.1654199999999899E-2</v>
      </c>
      <c r="AD28" s="1">
        <v>43524</v>
      </c>
      <c r="AE28">
        <v>318031305.10000002</v>
      </c>
      <c r="AF28">
        <v>795078262.75</v>
      </c>
      <c r="AG28" t="s">
        <v>943</v>
      </c>
      <c r="AH28">
        <v>1.17163640480071E-2</v>
      </c>
      <c r="AI28" s="8" t="s">
        <v>968</v>
      </c>
      <c r="AJ28">
        <v>11882634.1570633</v>
      </c>
    </row>
    <row r="29" spans="1:36" x14ac:dyDescent="0.3">
      <c r="A29">
        <v>27</v>
      </c>
      <c r="B29" s="1">
        <v>43542</v>
      </c>
      <c r="C29" t="s">
        <v>31</v>
      </c>
      <c r="D29" t="s">
        <v>32</v>
      </c>
      <c r="E29" t="s">
        <v>33</v>
      </c>
      <c r="F29" t="s">
        <v>34</v>
      </c>
      <c r="G29">
        <v>2802.77</v>
      </c>
      <c r="H29">
        <v>100</v>
      </c>
      <c r="I29">
        <v>1014191272</v>
      </c>
      <c r="J29">
        <v>361853</v>
      </c>
      <c r="K29" t="s">
        <v>158</v>
      </c>
      <c r="L29" t="s">
        <v>159</v>
      </c>
      <c r="M29">
        <v>2831811</v>
      </c>
      <c r="N29" t="s">
        <v>160</v>
      </c>
      <c r="P29" t="s">
        <v>161</v>
      </c>
      <c r="Q29" t="s">
        <v>155</v>
      </c>
      <c r="R29" t="s">
        <v>156</v>
      </c>
      <c r="S29" t="s">
        <v>157</v>
      </c>
      <c r="T29">
        <v>6535</v>
      </c>
      <c r="W29">
        <v>1</v>
      </c>
      <c r="X29">
        <v>424744</v>
      </c>
      <c r="Y29">
        <v>30.8</v>
      </c>
      <c r="Z29">
        <v>0.8820287</v>
      </c>
      <c r="AA29">
        <v>13082115</v>
      </c>
      <c r="AB29">
        <v>11538801</v>
      </c>
      <c r="AC29">
        <v>1.13773E-2</v>
      </c>
      <c r="AD29" s="1">
        <v>43524</v>
      </c>
      <c r="AE29">
        <v>974298593.60000002</v>
      </c>
      <c r="AF29">
        <v>2435746484</v>
      </c>
      <c r="AG29" t="s">
        <v>943</v>
      </c>
      <c r="AH29">
        <v>1.14379870504531E-2</v>
      </c>
      <c r="AI29" s="8" t="s">
        <v>969</v>
      </c>
      <c r="AJ29">
        <v>11600306.635818601</v>
      </c>
    </row>
    <row r="30" spans="1:36" x14ac:dyDescent="0.3">
      <c r="A30">
        <v>28</v>
      </c>
      <c r="B30" s="1">
        <v>43542</v>
      </c>
      <c r="C30" t="s">
        <v>31</v>
      </c>
      <c r="D30" t="s">
        <v>32</v>
      </c>
      <c r="E30" t="s">
        <v>33</v>
      </c>
      <c r="F30" t="s">
        <v>34</v>
      </c>
      <c r="G30">
        <v>2802.77</v>
      </c>
      <c r="H30">
        <v>100</v>
      </c>
      <c r="I30">
        <v>1014191272</v>
      </c>
      <c r="J30">
        <v>361853</v>
      </c>
      <c r="K30">
        <v>481334</v>
      </c>
      <c r="L30" t="s">
        <v>162</v>
      </c>
      <c r="M30">
        <v>4813345</v>
      </c>
      <c r="N30" t="s">
        <v>163</v>
      </c>
      <c r="P30" t="s">
        <v>164</v>
      </c>
      <c r="Q30" t="s">
        <v>165</v>
      </c>
      <c r="R30" t="s">
        <v>166</v>
      </c>
      <c r="S30" t="s">
        <v>167</v>
      </c>
      <c r="T30">
        <v>8355</v>
      </c>
      <c r="W30">
        <v>1</v>
      </c>
      <c r="X30">
        <v>1253773</v>
      </c>
      <c r="Y30">
        <v>96.18</v>
      </c>
      <c r="Z30">
        <v>9.5515600000000006E-2</v>
      </c>
      <c r="AA30">
        <v>120587887</v>
      </c>
      <c r="AB30">
        <v>11518024</v>
      </c>
      <c r="AC30">
        <v>1.13569E-2</v>
      </c>
      <c r="AD30" s="1">
        <v>43524</v>
      </c>
      <c r="AE30">
        <v>40962262.119999997</v>
      </c>
      <c r="AF30">
        <v>102405655.3</v>
      </c>
      <c r="AG30" t="s">
        <v>943</v>
      </c>
      <c r="AH30">
        <v>1.14174782358988E-2</v>
      </c>
      <c r="AI30" s="8" t="s">
        <v>970</v>
      </c>
      <c r="AJ30">
        <v>11579506.775098501</v>
      </c>
    </row>
    <row r="31" spans="1:36" x14ac:dyDescent="0.3">
      <c r="A31">
        <v>29</v>
      </c>
      <c r="B31" s="1">
        <v>43542</v>
      </c>
      <c r="C31" t="s">
        <v>31</v>
      </c>
      <c r="D31" t="s">
        <v>32</v>
      </c>
      <c r="E31" t="s">
        <v>33</v>
      </c>
      <c r="F31" t="s">
        <v>34</v>
      </c>
      <c r="G31">
        <v>2802.77</v>
      </c>
      <c r="H31">
        <v>100</v>
      </c>
      <c r="I31">
        <v>1014191272</v>
      </c>
      <c r="J31">
        <v>361853</v>
      </c>
      <c r="K31">
        <v>658508</v>
      </c>
      <c r="L31" t="s">
        <v>168</v>
      </c>
      <c r="M31">
        <v>6585084</v>
      </c>
      <c r="N31" t="s">
        <v>169</v>
      </c>
      <c r="P31" t="s">
        <v>170</v>
      </c>
      <c r="Q31" t="s">
        <v>44</v>
      </c>
      <c r="R31" t="s">
        <v>45</v>
      </c>
      <c r="S31" t="s">
        <v>46</v>
      </c>
      <c r="T31">
        <v>8775</v>
      </c>
      <c r="W31">
        <v>1</v>
      </c>
      <c r="X31">
        <v>1381833</v>
      </c>
      <c r="Y31">
        <v>13.31</v>
      </c>
      <c r="Z31">
        <v>0.62619380000000002</v>
      </c>
      <c r="AA31">
        <v>18392197</v>
      </c>
      <c r="AB31">
        <v>11517080</v>
      </c>
      <c r="AC31">
        <v>1.13559E-2</v>
      </c>
      <c r="AD31" s="1">
        <v>43524</v>
      </c>
      <c r="AE31">
        <v>28120671.73</v>
      </c>
      <c r="AF31">
        <v>70301679.325000003</v>
      </c>
      <c r="AG31" t="s">
        <v>943</v>
      </c>
      <c r="AH31">
        <v>1.1416472901852E-2</v>
      </c>
      <c r="AI31" s="8" t="s">
        <v>971</v>
      </c>
      <c r="AJ31">
        <v>11578487.174082801</v>
      </c>
    </row>
    <row r="32" spans="1:36" x14ac:dyDescent="0.3">
      <c r="A32">
        <v>30</v>
      </c>
      <c r="B32" s="1">
        <v>43542</v>
      </c>
      <c r="C32" t="s">
        <v>31</v>
      </c>
      <c r="D32" t="s">
        <v>32</v>
      </c>
      <c r="E32" t="s">
        <v>33</v>
      </c>
      <c r="F32" t="s">
        <v>34</v>
      </c>
      <c r="G32">
        <v>2802.77</v>
      </c>
      <c r="H32">
        <v>100</v>
      </c>
      <c r="I32">
        <v>1014191272</v>
      </c>
      <c r="J32">
        <v>361853</v>
      </c>
      <c r="K32" t="s">
        <v>171</v>
      </c>
      <c r="L32" t="s">
        <v>172</v>
      </c>
      <c r="M32" t="s">
        <v>173</v>
      </c>
      <c r="N32" t="s">
        <v>174</v>
      </c>
      <c r="P32" t="s">
        <v>175</v>
      </c>
      <c r="Q32" t="s">
        <v>155</v>
      </c>
      <c r="R32" t="s">
        <v>156</v>
      </c>
      <c r="S32" t="s">
        <v>157</v>
      </c>
      <c r="T32">
        <v>8771</v>
      </c>
      <c r="W32">
        <v>1</v>
      </c>
      <c r="X32">
        <v>644370</v>
      </c>
      <c r="Y32">
        <v>20.239999999999998</v>
      </c>
      <c r="Z32">
        <v>0.8820287</v>
      </c>
      <c r="AA32">
        <v>13042049</v>
      </c>
      <c r="AB32">
        <v>11503461</v>
      </c>
      <c r="AC32">
        <v>1.13425E-2</v>
      </c>
      <c r="AD32" s="1">
        <v>43524</v>
      </c>
      <c r="AE32">
        <v>75771325.109999999</v>
      </c>
      <c r="AF32">
        <v>189428312.77500001</v>
      </c>
      <c r="AG32" t="s">
        <v>943</v>
      </c>
      <c r="AH32">
        <v>1.1403001425625101E-2</v>
      </c>
      <c r="AI32" s="8" t="s">
        <v>972</v>
      </c>
      <c r="AJ32">
        <v>11564824.5204725</v>
      </c>
    </row>
    <row r="33" spans="1:36" x14ac:dyDescent="0.3">
      <c r="A33">
        <v>31</v>
      </c>
      <c r="B33" s="1">
        <v>43542</v>
      </c>
      <c r="C33" t="s">
        <v>31</v>
      </c>
      <c r="D33" t="s">
        <v>32</v>
      </c>
      <c r="E33" t="s">
        <v>33</v>
      </c>
      <c r="F33" t="s">
        <v>34</v>
      </c>
      <c r="G33">
        <v>2802.77</v>
      </c>
      <c r="H33">
        <v>100</v>
      </c>
      <c r="I33">
        <v>1014191272</v>
      </c>
      <c r="J33">
        <v>361853</v>
      </c>
      <c r="K33">
        <v>594176</v>
      </c>
      <c r="L33" t="s">
        <v>176</v>
      </c>
      <c r="M33" t="s">
        <v>177</v>
      </c>
      <c r="N33" t="s">
        <v>178</v>
      </c>
      <c r="P33" t="s">
        <v>179</v>
      </c>
      <c r="Q33" t="s">
        <v>85</v>
      </c>
      <c r="R33" t="s">
        <v>86</v>
      </c>
      <c r="S33" t="s">
        <v>87</v>
      </c>
      <c r="T33">
        <v>8633</v>
      </c>
      <c r="W33">
        <v>1</v>
      </c>
      <c r="X33">
        <v>149215</v>
      </c>
      <c r="Y33">
        <v>86.5</v>
      </c>
      <c r="Z33">
        <v>0.88171759999999999</v>
      </c>
      <c r="AA33">
        <v>12907098</v>
      </c>
      <c r="AB33">
        <v>11380415</v>
      </c>
      <c r="AC33">
        <v>1.1221200000000001E-2</v>
      </c>
      <c r="AD33" s="1">
        <v>43524</v>
      </c>
      <c r="AE33">
        <v>11251173.82</v>
      </c>
      <c r="AF33">
        <v>28127934.550000001</v>
      </c>
      <c r="AG33" t="s">
        <v>943</v>
      </c>
      <c r="AH33">
        <v>1.1281054405750401E-2</v>
      </c>
      <c r="AI33" s="8" t="s">
        <v>973</v>
      </c>
      <c r="AJ33">
        <v>11441146.9172692</v>
      </c>
    </row>
    <row r="34" spans="1:36" x14ac:dyDescent="0.3">
      <c r="A34">
        <v>32</v>
      </c>
      <c r="B34" s="1">
        <v>43542</v>
      </c>
      <c r="C34" t="s">
        <v>31</v>
      </c>
      <c r="D34" t="s">
        <v>32</v>
      </c>
      <c r="E34" t="s">
        <v>33</v>
      </c>
      <c r="F34" t="s">
        <v>34</v>
      </c>
      <c r="G34">
        <v>2802.77</v>
      </c>
      <c r="H34">
        <v>100</v>
      </c>
      <c r="I34">
        <v>1014191272</v>
      </c>
      <c r="J34">
        <v>361853</v>
      </c>
      <c r="K34">
        <v>524918</v>
      </c>
      <c r="L34" t="s">
        <v>180</v>
      </c>
      <c r="M34">
        <v>4103596</v>
      </c>
      <c r="N34" t="s">
        <v>181</v>
      </c>
      <c r="P34" t="s">
        <v>182</v>
      </c>
      <c r="Q34" t="s">
        <v>183</v>
      </c>
      <c r="R34" t="s">
        <v>34</v>
      </c>
      <c r="S34" t="s">
        <v>184</v>
      </c>
      <c r="T34">
        <v>7537</v>
      </c>
      <c r="W34">
        <v>1</v>
      </c>
      <c r="X34">
        <v>3362657</v>
      </c>
      <c r="Y34">
        <v>3.3650000000000002</v>
      </c>
      <c r="Z34">
        <v>1</v>
      </c>
      <c r="AA34">
        <v>11315341</v>
      </c>
      <c r="AB34">
        <v>11315341</v>
      </c>
      <c r="AC34">
        <v>1.11569999999999E-2</v>
      </c>
      <c r="AD34" s="1">
        <v>43524</v>
      </c>
      <c r="AE34">
        <v>17104222.07</v>
      </c>
      <c r="AF34">
        <v>42760555.174999997</v>
      </c>
      <c r="AG34" t="s">
        <v>943</v>
      </c>
      <c r="AH34">
        <v>1.1216511959947001E-2</v>
      </c>
      <c r="AI34" s="8" t="s">
        <v>974</v>
      </c>
      <c r="AJ34">
        <v>11375688.532061899</v>
      </c>
    </row>
    <row r="35" spans="1:36" x14ac:dyDescent="0.3">
      <c r="A35">
        <v>33</v>
      </c>
      <c r="B35" s="1">
        <v>43542</v>
      </c>
      <c r="C35" t="s">
        <v>31</v>
      </c>
      <c r="D35" t="s">
        <v>32</v>
      </c>
      <c r="E35" t="s">
        <v>33</v>
      </c>
      <c r="F35" t="s">
        <v>34</v>
      </c>
      <c r="G35">
        <v>2802.77</v>
      </c>
      <c r="H35">
        <v>100</v>
      </c>
      <c r="I35">
        <v>1014191272</v>
      </c>
      <c r="J35">
        <v>361853</v>
      </c>
      <c r="K35">
        <v>643557</v>
      </c>
      <c r="L35" t="s">
        <v>185</v>
      </c>
      <c r="M35">
        <v>6435576</v>
      </c>
      <c r="N35" t="s">
        <v>186</v>
      </c>
      <c r="P35" t="s">
        <v>187</v>
      </c>
      <c r="Q35" t="s">
        <v>58</v>
      </c>
      <c r="R35" t="s">
        <v>59</v>
      </c>
      <c r="S35" t="s">
        <v>60</v>
      </c>
      <c r="T35">
        <v>8633</v>
      </c>
      <c r="W35">
        <v>1</v>
      </c>
      <c r="X35">
        <v>4260487</v>
      </c>
      <c r="Y35">
        <v>23.5</v>
      </c>
      <c r="Z35">
        <v>0.1123608</v>
      </c>
      <c r="AA35">
        <v>100121445</v>
      </c>
      <c r="AB35">
        <v>11249726</v>
      </c>
      <c r="AC35">
        <v>1.1092299999999999E-2</v>
      </c>
      <c r="AD35" s="1">
        <v>43524</v>
      </c>
      <c r="AE35">
        <v>6795082.1140000001</v>
      </c>
      <c r="AF35">
        <v>16987705.285</v>
      </c>
      <c r="AG35" t="s">
        <v>943</v>
      </c>
      <c r="AH35">
        <v>1.1151466847120199E-2</v>
      </c>
      <c r="AI35" s="8" t="s">
        <v>975</v>
      </c>
      <c r="AJ35">
        <v>11309720.346346701</v>
      </c>
    </row>
    <row r="36" spans="1:36" x14ac:dyDescent="0.3">
      <c r="A36">
        <v>34</v>
      </c>
      <c r="B36" s="1">
        <v>43542</v>
      </c>
      <c r="C36" t="s">
        <v>31</v>
      </c>
      <c r="D36" t="s">
        <v>32</v>
      </c>
      <c r="E36" t="s">
        <v>33</v>
      </c>
      <c r="F36" t="s">
        <v>34</v>
      </c>
      <c r="G36">
        <v>2802.77</v>
      </c>
      <c r="H36">
        <v>100</v>
      </c>
      <c r="I36">
        <v>1014191272</v>
      </c>
      <c r="J36">
        <v>361853</v>
      </c>
      <c r="K36">
        <v>461785</v>
      </c>
      <c r="L36" t="s">
        <v>188</v>
      </c>
      <c r="M36">
        <v>4617859</v>
      </c>
      <c r="N36" t="s">
        <v>189</v>
      </c>
      <c r="P36" t="s">
        <v>190</v>
      </c>
      <c r="Q36" t="s">
        <v>108</v>
      </c>
      <c r="R36" t="s">
        <v>34</v>
      </c>
      <c r="S36" t="s">
        <v>109</v>
      </c>
      <c r="T36">
        <v>2771</v>
      </c>
      <c r="W36">
        <v>1</v>
      </c>
      <c r="X36">
        <v>378109</v>
      </c>
      <c r="Y36">
        <v>29.57</v>
      </c>
      <c r="Z36">
        <v>1</v>
      </c>
      <c r="AA36">
        <v>11180683</v>
      </c>
      <c r="AB36">
        <v>11180683</v>
      </c>
      <c r="AC36">
        <v>1.10242E-2</v>
      </c>
      <c r="AD36" s="1">
        <v>43524</v>
      </c>
      <c r="AE36">
        <v>92531000.260000005</v>
      </c>
      <c r="AF36">
        <v>231327500.65000001</v>
      </c>
      <c r="AG36" t="s">
        <v>943</v>
      </c>
      <c r="AH36">
        <v>1.10830035985344E-2</v>
      </c>
      <c r="AI36" s="8" t="s">
        <v>976</v>
      </c>
      <c r="AJ36">
        <v>11240285.5171782</v>
      </c>
    </row>
    <row r="37" spans="1:36" x14ac:dyDescent="0.3">
      <c r="A37">
        <v>35</v>
      </c>
      <c r="B37" s="1">
        <v>43542</v>
      </c>
      <c r="C37" t="s">
        <v>31</v>
      </c>
      <c r="D37" t="s">
        <v>32</v>
      </c>
      <c r="E37" t="s">
        <v>33</v>
      </c>
      <c r="F37" t="s">
        <v>34</v>
      </c>
      <c r="G37">
        <v>2802.77</v>
      </c>
      <c r="H37">
        <v>100</v>
      </c>
      <c r="I37">
        <v>1014191272</v>
      </c>
      <c r="J37">
        <v>361853</v>
      </c>
      <c r="K37">
        <v>407228</v>
      </c>
      <c r="L37" t="s">
        <v>191</v>
      </c>
      <c r="M37">
        <v>5705946</v>
      </c>
      <c r="N37" t="s">
        <v>192</v>
      </c>
      <c r="P37" t="s">
        <v>193</v>
      </c>
      <c r="Q37" t="s">
        <v>194</v>
      </c>
      <c r="R37" t="s">
        <v>34</v>
      </c>
      <c r="S37" t="s">
        <v>195</v>
      </c>
      <c r="T37">
        <v>8355</v>
      </c>
      <c r="W37">
        <v>1</v>
      </c>
      <c r="X37">
        <v>2512692</v>
      </c>
      <c r="Y37">
        <v>4.4284999999999997</v>
      </c>
      <c r="Z37">
        <v>1</v>
      </c>
      <c r="AA37">
        <v>11127457</v>
      </c>
      <c r="AB37">
        <v>11127457</v>
      </c>
      <c r="AC37">
        <v>1.09718E-2</v>
      </c>
      <c r="AD37" s="1">
        <v>43524</v>
      </c>
      <c r="AE37">
        <v>154107363.90000001</v>
      </c>
      <c r="AF37">
        <v>385268409.75</v>
      </c>
      <c r="AG37" t="s">
        <v>943</v>
      </c>
      <c r="AH37">
        <v>1.1030324094483001E-2</v>
      </c>
      <c r="AI37" s="8" t="s">
        <v>977</v>
      </c>
      <c r="AJ37">
        <v>11186858.423955999</v>
      </c>
    </row>
    <row r="38" spans="1:36" x14ac:dyDescent="0.3">
      <c r="A38">
        <v>36</v>
      </c>
      <c r="B38" s="1">
        <v>43542</v>
      </c>
      <c r="C38" t="s">
        <v>31</v>
      </c>
      <c r="D38" t="s">
        <v>32</v>
      </c>
      <c r="E38" t="s">
        <v>33</v>
      </c>
      <c r="F38" t="s">
        <v>34</v>
      </c>
      <c r="G38">
        <v>2802.77</v>
      </c>
      <c r="H38">
        <v>100</v>
      </c>
      <c r="I38">
        <v>1014191272</v>
      </c>
      <c r="J38">
        <v>361853</v>
      </c>
      <c r="K38" t="s">
        <v>196</v>
      </c>
      <c r="L38" t="s">
        <v>197</v>
      </c>
      <c r="M38">
        <v>2692632</v>
      </c>
      <c r="N38" t="s">
        <v>198</v>
      </c>
      <c r="P38" t="s">
        <v>199</v>
      </c>
      <c r="Q38" t="s">
        <v>155</v>
      </c>
      <c r="R38" t="s">
        <v>156</v>
      </c>
      <c r="S38" t="s">
        <v>157</v>
      </c>
      <c r="T38">
        <v>3785</v>
      </c>
      <c r="W38">
        <v>1</v>
      </c>
      <c r="X38">
        <v>216240</v>
      </c>
      <c r="Y38">
        <v>57.3</v>
      </c>
      <c r="Z38">
        <v>0.8820287</v>
      </c>
      <c r="AA38">
        <v>12390552</v>
      </c>
      <c r="AB38">
        <v>10928822</v>
      </c>
      <c r="AC38">
        <v>1.07759E-2</v>
      </c>
      <c r="AD38" s="1">
        <v>43524</v>
      </c>
      <c r="AE38">
        <v>532915706.69999999</v>
      </c>
      <c r="AF38">
        <v>1332289266.75</v>
      </c>
      <c r="AG38" t="s">
        <v>943</v>
      </c>
      <c r="AH38">
        <v>1.08333791547184E-2</v>
      </c>
      <c r="AI38" s="8" t="s">
        <v>978</v>
      </c>
      <c r="AJ38">
        <v>10987118.584982101</v>
      </c>
    </row>
    <row r="39" spans="1:36" x14ac:dyDescent="0.3">
      <c r="A39">
        <v>37</v>
      </c>
      <c r="B39" s="1">
        <v>43542</v>
      </c>
      <c r="C39" t="s">
        <v>31</v>
      </c>
      <c r="D39" t="s">
        <v>32</v>
      </c>
      <c r="E39" t="s">
        <v>33</v>
      </c>
      <c r="F39" t="s">
        <v>34</v>
      </c>
      <c r="G39">
        <v>2802.77</v>
      </c>
      <c r="H39">
        <v>100</v>
      </c>
      <c r="I39">
        <v>1014191272</v>
      </c>
      <c r="J39">
        <v>361853</v>
      </c>
      <c r="K39" t="s">
        <v>200</v>
      </c>
      <c r="L39" t="s">
        <v>201</v>
      </c>
      <c r="M39" t="s">
        <v>202</v>
      </c>
      <c r="N39" t="s">
        <v>203</v>
      </c>
      <c r="P39" t="s">
        <v>204</v>
      </c>
      <c r="Q39" t="s">
        <v>205</v>
      </c>
      <c r="R39" t="s">
        <v>206</v>
      </c>
      <c r="S39" t="s">
        <v>207</v>
      </c>
      <c r="T39">
        <v>8355</v>
      </c>
      <c r="W39">
        <v>1</v>
      </c>
      <c r="X39">
        <v>440247</v>
      </c>
      <c r="Y39">
        <v>3100</v>
      </c>
      <c r="Z39">
        <v>7.9165999999999993E-3</v>
      </c>
      <c r="AA39">
        <v>1364765700</v>
      </c>
      <c r="AB39">
        <v>10804304</v>
      </c>
      <c r="AC39">
        <v>1.06531E-2</v>
      </c>
      <c r="AD39" s="1">
        <v>43524</v>
      </c>
      <c r="AE39">
        <v>20544348.09</v>
      </c>
      <c r="AF39">
        <v>51360870.225000001</v>
      </c>
      <c r="AG39" t="s">
        <v>943</v>
      </c>
      <c r="AH39">
        <v>1.0709924133773601E-2</v>
      </c>
      <c r="AI39" s="8" t="s">
        <v>979</v>
      </c>
      <c r="AJ39">
        <v>10861911.5802553</v>
      </c>
    </row>
    <row r="40" spans="1:36" x14ac:dyDescent="0.3">
      <c r="A40">
        <v>38</v>
      </c>
      <c r="B40" s="1">
        <v>43542</v>
      </c>
      <c r="C40" t="s">
        <v>31</v>
      </c>
      <c r="D40" t="s">
        <v>32</v>
      </c>
      <c r="E40" t="s">
        <v>33</v>
      </c>
      <c r="F40" t="s">
        <v>34</v>
      </c>
      <c r="G40">
        <v>2802.77</v>
      </c>
      <c r="H40">
        <v>100</v>
      </c>
      <c r="I40">
        <v>1014191272</v>
      </c>
      <c r="J40">
        <v>361853</v>
      </c>
      <c r="K40" t="s">
        <v>208</v>
      </c>
      <c r="L40" t="s">
        <v>209</v>
      </c>
      <c r="M40" t="s">
        <v>210</v>
      </c>
      <c r="N40" t="s">
        <v>211</v>
      </c>
      <c r="P40" t="s">
        <v>212</v>
      </c>
      <c r="Q40" t="s">
        <v>75</v>
      </c>
      <c r="R40" t="s">
        <v>76</v>
      </c>
      <c r="S40" t="s">
        <v>77</v>
      </c>
      <c r="T40">
        <v>8671</v>
      </c>
      <c r="W40">
        <v>1</v>
      </c>
      <c r="X40">
        <v>8524492</v>
      </c>
      <c r="Y40">
        <v>1.94</v>
      </c>
      <c r="Z40">
        <v>0.65244360000000001</v>
      </c>
      <c r="AA40">
        <v>16537514</v>
      </c>
      <c r="AB40">
        <v>10789796</v>
      </c>
      <c r="AC40">
        <v>1.06387999999999E-2</v>
      </c>
      <c r="AD40" s="1">
        <v>43524</v>
      </c>
      <c r="AE40">
        <v>8895186.5240000002</v>
      </c>
      <c r="AF40">
        <v>22237966.309999999</v>
      </c>
      <c r="AG40" t="s">
        <v>943</v>
      </c>
      <c r="AH40">
        <v>1.0695547856904601E-2</v>
      </c>
      <c r="AI40" s="8" t="s">
        <v>980</v>
      </c>
      <c r="AJ40">
        <v>10847331.2857309</v>
      </c>
    </row>
    <row r="41" spans="1:36" x14ac:dyDescent="0.3">
      <c r="A41">
        <v>39</v>
      </c>
      <c r="B41" s="1">
        <v>43542</v>
      </c>
      <c r="C41" t="s">
        <v>31</v>
      </c>
      <c r="D41" t="s">
        <v>32</v>
      </c>
      <c r="E41" t="s">
        <v>33</v>
      </c>
      <c r="F41" t="s">
        <v>34</v>
      </c>
      <c r="G41">
        <v>2802.77</v>
      </c>
      <c r="H41">
        <v>100</v>
      </c>
      <c r="I41">
        <v>1014191272</v>
      </c>
      <c r="J41">
        <v>361853</v>
      </c>
      <c r="K41" t="s">
        <v>213</v>
      </c>
      <c r="L41" t="s">
        <v>214</v>
      </c>
      <c r="M41">
        <v>2345022</v>
      </c>
      <c r="N41" t="s">
        <v>215</v>
      </c>
      <c r="P41" t="s">
        <v>216</v>
      </c>
      <c r="Q41" t="s">
        <v>155</v>
      </c>
      <c r="R41" t="s">
        <v>156</v>
      </c>
      <c r="S41" t="s">
        <v>157</v>
      </c>
      <c r="T41">
        <v>5373</v>
      </c>
      <c r="W41">
        <v>1</v>
      </c>
      <c r="X41">
        <v>506756</v>
      </c>
      <c r="Y41">
        <v>23.89</v>
      </c>
      <c r="Z41">
        <v>0.8820287</v>
      </c>
      <c r="AA41">
        <v>12106401</v>
      </c>
      <c r="AB41">
        <v>10678193</v>
      </c>
      <c r="AC41">
        <v>1.05288E-2</v>
      </c>
      <c r="AD41" s="1">
        <v>43524</v>
      </c>
      <c r="AE41">
        <v>216369860.90000001</v>
      </c>
      <c r="AF41">
        <v>540924652.25</v>
      </c>
      <c r="AG41" t="s">
        <v>943</v>
      </c>
      <c r="AH41">
        <v>1.0584961111758599E-2</v>
      </c>
      <c r="AI41" s="8" t="s">
        <v>981</v>
      </c>
      <c r="AJ41">
        <v>10735175.174005</v>
      </c>
    </row>
    <row r="42" spans="1:36" x14ac:dyDescent="0.3">
      <c r="A42">
        <v>40</v>
      </c>
      <c r="B42" s="1">
        <v>43542</v>
      </c>
      <c r="C42" t="s">
        <v>31</v>
      </c>
      <c r="D42" t="s">
        <v>32</v>
      </c>
      <c r="E42" t="s">
        <v>33</v>
      </c>
      <c r="F42" t="s">
        <v>34</v>
      </c>
      <c r="G42">
        <v>2802.77</v>
      </c>
      <c r="H42">
        <v>100</v>
      </c>
      <c r="I42">
        <v>1014191272</v>
      </c>
      <c r="J42">
        <v>361853</v>
      </c>
      <c r="K42" t="s">
        <v>217</v>
      </c>
      <c r="L42" t="s">
        <v>218</v>
      </c>
      <c r="M42">
        <v>2697701</v>
      </c>
      <c r="N42" t="s">
        <v>219</v>
      </c>
      <c r="P42" t="s">
        <v>220</v>
      </c>
      <c r="Q42" t="s">
        <v>221</v>
      </c>
      <c r="R42" t="s">
        <v>222</v>
      </c>
      <c r="S42" t="s">
        <v>223</v>
      </c>
      <c r="T42">
        <v>8575</v>
      </c>
      <c r="W42">
        <v>1</v>
      </c>
      <c r="X42">
        <v>530468</v>
      </c>
      <c r="Y42">
        <v>29.85</v>
      </c>
      <c r="Z42">
        <v>0.66106969999999998</v>
      </c>
      <c r="AA42">
        <v>15834470</v>
      </c>
      <c r="AB42">
        <v>10467688</v>
      </c>
      <c r="AC42">
        <v>1.03211999999999E-2</v>
      </c>
      <c r="AD42" s="1">
        <v>43524</v>
      </c>
      <c r="AE42">
        <v>20839264.800000001</v>
      </c>
      <c r="AF42">
        <v>52098162</v>
      </c>
      <c r="AG42" t="s">
        <v>943</v>
      </c>
      <c r="AH42">
        <v>1.0376253763646599E-2</v>
      </c>
      <c r="AI42" s="8" t="s">
        <v>982</v>
      </c>
      <c r="AJ42">
        <v>10523506.0031476</v>
      </c>
    </row>
    <row r="43" spans="1:36" x14ac:dyDescent="0.3">
      <c r="A43">
        <v>41</v>
      </c>
      <c r="B43" s="1">
        <v>43542</v>
      </c>
      <c r="C43" t="s">
        <v>31</v>
      </c>
      <c r="D43" t="s">
        <v>32</v>
      </c>
      <c r="E43" t="s">
        <v>33</v>
      </c>
      <c r="F43" t="s">
        <v>34</v>
      </c>
      <c r="G43">
        <v>2802.77</v>
      </c>
      <c r="H43">
        <v>100</v>
      </c>
      <c r="I43">
        <v>1014191272</v>
      </c>
      <c r="J43">
        <v>361853</v>
      </c>
      <c r="K43">
        <v>647453</v>
      </c>
      <c r="L43" t="s">
        <v>224</v>
      </c>
      <c r="M43">
        <v>6474535</v>
      </c>
      <c r="N43" t="s">
        <v>225</v>
      </c>
      <c r="P43" t="s">
        <v>226</v>
      </c>
      <c r="Q43" t="s">
        <v>205</v>
      </c>
      <c r="R43" t="s">
        <v>206</v>
      </c>
      <c r="S43" t="s">
        <v>207</v>
      </c>
      <c r="T43">
        <v>3785</v>
      </c>
      <c r="W43">
        <v>1</v>
      </c>
      <c r="X43">
        <v>462730</v>
      </c>
      <c r="Y43">
        <v>2834</v>
      </c>
      <c r="Z43">
        <v>7.9165999999999993E-3</v>
      </c>
      <c r="AA43">
        <v>1311376820</v>
      </c>
      <c r="AB43">
        <v>10381646</v>
      </c>
      <c r="AC43">
        <v>1.02364E-2</v>
      </c>
      <c r="AD43" s="1">
        <v>43524</v>
      </c>
      <c r="AE43">
        <v>127576315.7</v>
      </c>
      <c r="AF43">
        <v>318940789.25</v>
      </c>
      <c r="AG43" t="s">
        <v>943</v>
      </c>
      <c r="AH43">
        <v>1.0291001436479499E-2</v>
      </c>
      <c r="AI43" s="8" t="s">
        <v>983</v>
      </c>
      <c r="AJ43">
        <v>10437043.837017</v>
      </c>
    </row>
    <row r="44" spans="1:36" x14ac:dyDescent="0.3">
      <c r="A44">
        <v>42</v>
      </c>
      <c r="B44" s="1">
        <v>43542</v>
      </c>
      <c r="C44" t="s">
        <v>31</v>
      </c>
      <c r="D44" t="s">
        <v>32</v>
      </c>
      <c r="E44" t="s">
        <v>33</v>
      </c>
      <c r="F44" t="s">
        <v>34</v>
      </c>
      <c r="G44">
        <v>2802.77</v>
      </c>
      <c r="H44">
        <v>100</v>
      </c>
      <c r="I44">
        <v>1014191272</v>
      </c>
      <c r="J44">
        <v>361853</v>
      </c>
      <c r="K44">
        <v>405671</v>
      </c>
      <c r="L44" t="s">
        <v>227</v>
      </c>
      <c r="M44">
        <v>4056719</v>
      </c>
      <c r="N44" t="s">
        <v>228</v>
      </c>
      <c r="P44" t="s">
        <v>229</v>
      </c>
      <c r="Q44" t="s">
        <v>53</v>
      </c>
      <c r="R44" t="s">
        <v>34</v>
      </c>
      <c r="S44" t="s">
        <v>54</v>
      </c>
      <c r="T44">
        <v>8532</v>
      </c>
      <c r="W44">
        <v>1</v>
      </c>
      <c r="X44">
        <v>625622</v>
      </c>
      <c r="Y44">
        <v>16.48</v>
      </c>
      <c r="Z44">
        <v>1</v>
      </c>
      <c r="AA44">
        <v>10310251</v>
      </c>
      <c r="AB44">
        <v>10310251</v>
      </c>
      <c r="AC44">
        <v>1.0166E-2</v>
      </c>
      <c r="AD44" s="1">
        <v>43524</v>
      </c>
      <c r="AE44">
        <v>84260289.829999998</v>
      </c>
      <c r="AF44">
        <v>210650724.57499999</v>
      </c>
      <c r="AG44" t="s">
        <v>943</v>
      </c>
      <c r="AH44">
        <v>1.0220225919586001E-2</v>
      </c>
      <c r="AI44" s="8" t="s">
        <v>984</v>
      </c>
      <c r="AJ44">
        <v>10365263.925512301</v>
      </c>
    </row>
    <row r="45" spans="1:36" x14ac:dyDescent="0.3">
      <c r="A45">
        <v>43</v>
      </c>
      <c r="B45" s="1">
        <v>43542</v>
      </c>
      <c r="C45" t="s">
        <v>31</v>
      </c>
      <c r="D45" t="s">
        <v>32</v>
      </c>
      <c r="E45" t="s">
        <v>33</v>
      </c>
      <c r="F45" t="s">
        <v>34</v>
      </c>
      <c r="G45">
        <v>2802.77</v>
      </c>
      <c r="H45">
        <v>100</v>
      </c>
      <c r="I45">
        <v>1014191272</v>
      </c>
      <c r="J45">
        <v>361853</v>
      </c>
      <c r="K45">
        <v>642012</v>
      </c>
      <c r="L45" t="s">
        <v>230</v>
      </c>
      <c r="M45">
        <v>6420129</v>
      </c>
      <c r="N45" t="s">
        <v>231</v>
      </c>
      <c r="P45" t="s">
        <v>232</v>
      </c>
      <c r="Q45" t="s">
        <v>75</v>
      </c>
      <c r="R45" t="s">
        <v>76</v>
      </c>
      <c r="S45" t="s">
        <v>77</v>
      </c>
      <c r="T45">
        <v>8672</v>
      </c>
      <c r="W45">
        <v>1</v>
      </c>
      <c r="X45">
        <v>6585208</v>
      </c>
      <c r="Y45">
        <v>2.35</v>
      </c>
      <c r="Z45">
        <v>0.65244360000000001</v>
      </c>
      <c r="AA45">
        <v>15475239</v>
      </c>
      <c r="AB45">
        <v>10096721</v>
      </c>
      <c r="AC45">
        <v>9.9553999999999997E-3</v>
      </c>
      <c r="AD45" s="1">
        <v>43524</v>
      </c>
      <c r="AE45">
        <v>15925964.880000001</v>
      </c>
      <c r="AF45">
        <v>39814912.200000003</v>
      </c>
      <c r="AG45" t="s">
        <v>943</v>
      </c>
      <c r="AH45">
        <v>1.00085025693338E-2</v>
      </c>
      <c r="AI45" s="8" t="s">
        <v>985</v>
      </c>
      <c r="AJ45">
        <v>10150535.9516079</v>
      </c>
    </row>
    <row r="46" spans="1:36" x14ac:dyDescent="0.3">
      <c r="A46">
        <v>44</v>
      </c>
      <c r="B46" s="1">
        <v>43542</v>
      </c>
      <c r="C46" t="s">
        <v>31</v>
      </c>
      <c r="D46" t="s">
        <v>32</v>
      </c>
      <c r="E46" t="s">
        <v>33</v>
      </c>
      <c r="F46" t="s">
        <v>34</v>
      </c>
      <c r="G46">
        <v>2802.77</v>
      </c>
      <c r="H46">
        <v>100</v>
      </c>
      <c r="I46">
        <v>1014191272</v>
      </c>
      <c r="J46">
        <v>361853</v>
      </c>
      <c r="K46">
        <v>608545</v>
      </c>
      <c r="L46" t="s">
        <v>233</v>
      </c>
      <c r="M46">
        <v>6087289</v>
      </c>
      <c r="N46" t="s">
        <v>234</v>
      </c>
      <c r="P46" t="s">
        <v>235</v>
      </c>
      <c r="Q46" t="s">
        <v>44</v>
      </c>
      <c r="R46" t="s">
        <v>45</v>
      </c>
      <c r="S46" t="s">
        <v>46</v>
      </c>
      <c r="T46">
        <v>6535</v>
      </c>
      <c r="W46">
        <v>1</v>
      </c>
      <c r="X46">
        <v>4869396</v>
      </c>
      <c r="Y46">
        <v>3.26</v>
      </c>
      <c r="Z46">
        <v>0.62619380000000002</v>
      </c>
      <c r="AA46">
        <v>15874231</v>
      </c>
      <c r="AB46">
        <v>9940345</v>
      </c>
      <c r="AC46">
        <v>9.8012999999999902E-3</v>
      </c>
      <c r="AD46" s="1">
        <v>43524</v>
      </c>
      <c r="AE46">
        <v>53309439.82</v>
      </c>
      <c r="AF46">
        <v>133273599.55</v>
      </c>
      <c r="AG46" t="s">
        <v>943</v>
      </c>
      <c r="AH46">
        <v>9.8535805927246894E-3</v>
      </c>
      <c r="AI46">
        <v>9.8535805927246894E-3</v>
      </c>
      <c r="AJ46">
        <v>9993415.4350899607</v>
      </c>
    </row>
    <row r="47" spans="1:36" x14ac:dyDescent="0.3">
      <c r="A47">
        <v>45</v>
      </c>
      <c r="B47" s="1">
        <v>43542</v>
      </c>
      <c r="C47" t="s">
        <v>31</v>
      </c>
      <c r="D47" t="s">
        <v>32</v>
      </c>
      <c r="E47" t="s">
        <v>33</v>
      </c>
      <c r="F47" t="s">
        <v>34</v>
      </c>
      <c r="G47">
        <v>2802.77</v>
      </c>
      <c r="H47">
        <v>100</v>
      </c>
      <c r="I47">
        <v>1014191272</v>
      </c>
      <c r="J47">
        <v>361853</v>
      </c>
      <c r="K47">
        <v>649026</v>
      </c>
      <c r="L47" t="s">
        <v>236</v>
      </c>
      <c r="M47" t="s">
        <v>237</v>
      </c>
      <c r="N47" t="s">
        <v>238</v>
      </c>
      <c r="P47" t="s">
        <v>239</v>
      </c>
      <c r="Q47" t="s">
        <v>75</v>
      </c>
      <c r="R47" t="s">
        <v>76</v>
      </c>
      <c r="S47" t="s">
        <v>77</v>
      </c>
      <c r="T47">
        <v>573</v>
      </c>
      <c r="W47">
        <v>1</v>
      </c>
      <c r="X47">
        <v>2467929</v>
      </c>
      <c r="Y47">
        <v>6.16</v>
      </c>
      <c r="Z47">
        <v>0.65244360000000001</v>
      </c>
      <c r="AA47">
        <v>15202443</v>
      </c>
      <c r="AB47">
        <v>9918736</v>
      </c>
      <c r="AC47">
        <v>9.7798999999999994E-3</v>
      </c>
      <c r="AD47" s="1">
        <v>43524</v>
      </c>
      <c r="AE47">
        <v>12335521.41</v>
      </c>
      <c r="AF47">
        <v>30838803.524999999</v>
      </c>
      <c r="AG47" t="s">
        <v>943</v>
      </c>
      <c r="AH47">
        <v>9.8320664441235509E-3</v>
      </c>
      <c r="AI47">
        <v>9.8320664441235509E-3</v>
      </c>
      <c r="AJ47">
        <v>9971595.9733541794</v>
      </c>
    </row>
    <row r="48" spans="1:36" x14ac:dyDescent="0.3">
      <c r="A48">
        <v>46</v>
      </c>
      <c r="B48" s="1">
        <v>43542</v>
      </c>
      <c r="C48" t="s">
        <v>31</v>
      </c>
      <c r="D48" t="s">
        <v>32</v>
      </c>
      <c r="E48" t="s">
        <v>33</v>
      </c>
      <c r="F48" t="s">
        <v>34</v>
      </c>
      <c r="G48">
        <v>2802.77</v>
      </c>
      <c r="H48">
        <v>100</v>
      </c>
      <c r="I48">
        <v>1014191272</v>
      </c>
      <c r="J48">
        <v>361853</v>
      </c>
      <c r="K48">
        <v>691678</v>
      </c>
      <c r="L48" t="s">
        <v>240</v>
      </c>
      <c r="M48">
        <v>6916781</v>
      </c>
      <c r="N48" t="s">
        <v>241</v>
      </c>
      <c r="P48" t="s">
        <v>242</v>
      </c>
      <c r="Q48" t="s">
        <v>75</v>
      </c>
      <c r="R48" t="s">
        <v>76</v>
      </c>
      <c r="S48" t="s">
        <v>77</v>
      </c>
      <c r="T48">
        <v>8355</v>
      </c>
      <c r="W48">
        <v>1</v>
      </c>
      <c r="X48">
        <v>597714</v>
      </c>
      <c r="Y48">
        <v>25.38</v>
      </c>
      <c r="Z48">
        <v>0.65244360000000001</v>
      </c>
      <c r="AA48">
        <v>15169981</v>
      </c>
      <c r="AB48">
        <v>9897557</v>
      </c>
      <c r="AC48">
        <v>9.7590999999999997E-3</v>
      </c>
      <c r="AD48" s="1">
        <v>43524</v>
      </c>
      <c r="AE48">
        <v>37913550.530000001</v>
      </c>
      <c r="AF48">
        <v>94783876.325000003</v>
      </c>
      <c r="AG48" t="s">
        <v>943</v>
      </c>
      <c r="AH48">
        <v>9.8111554959504892E-3</v>
      </c>
      <c r="AI48">
        <v>9.8111554959504892E-3</v>
      </c>
      <c r="AJ48">
        <v>9950388.2722278107</v>
      </c>
    </row>
    <row r="49" spans="1:36" x14ac:dyDescent="0.3">
      <c r="A49">
        <v>47</v>
      </c>
      <c r="B49" s="1">
        <v>43542</v>
      </c>
      <c r="C49" t="s">
        <v>31</v>
      </c>
      <c r="D49" t="s">
        <v>32</v>
      </c>
      <c r="E49" t="s">
        <v>33</v>
      </c>
      <c r="F49" t="s">
        <v>34</v>
      </c>
      <c r="G49">
        <v>2802.77</v>
      </c>
      <c r="H49">
        <v>100</v>
      </c>
      <c r="I49">
        <v>1014191272</v>
      </c>
      <c r="J49">
        <v>361853</v>
      </c>
      <c r="K49">
        <v>557955</v>
      </c>
      <c r="L49" t="s">
        <v>243</v>
      </c>
      <c r="M49">
        <v>5579550</v>
      </c>
      <c r="N49" t="s">
        <v>244</v>
      </c>
      <c r="P49" t="s">
        <v>245</v>
      </c>
      <c r="Q49" t="s">
        <v>246</v>
      </c>
      <c r="R49" t="s">
        <v>34</v>
      </c>
      <c r="S49" t="s">
        <v>247</v>
      </c>
      <c r="T49">
        <v>7535</v>
      </c>
      <c r="W49">
        <v>1</v>
      </c>
      <c r="X49">
        <v>496120</v>
      </c>
      <c r="Y49">
        <v>19.89</v>
      </c>
      <c r="Z49">
        <v>1</v>
      </c>
      <c r="AA49">
        <v>9867827</v>
      </c>
      <c r="AB49">
        <v>9867827</v>
      </c>
      <c r="AC49">
        <v>9.7297000000000008E-3</v>
      </c>
      <c r="AD49" s="1">
        <v>43524</v>
      </c>
      <c r="AE49">
        <v>30706364.710000001</v>
      </c>
      <c r="AF49">
        <v>76765911.775000006</v>
      </c>
      <c r="AG49" t="s">
        <v>943</v>
      </c>
      <c r="AH49">
        <v>9.7815986749750904E-3</v>
      </c>
      <c r="AI49">
        <v>9.7815986749750904E-3</v>
      </c>
      <c r="AJ49">
        <v>9920412.0023665093</v>
      </c>
    </row>
    <row r="50" spans="1:36" x14ac:dyDescent="0.3">
      <c r="A50">
        <v>48</v>
      </c>
      <c r="B50" s="1">
        <v>43542</v>
      </c>
      <c r="C50" t="s">
        <v>31</v>
      </c>
      <c r="D50" t="s">
        <v>32</v>
      </c>
      <c r="E50" t="s">
        <v>33</v>
      </c>
      <c r="F50" t="s">
        <v>34</v>
      </c>
      <c r="G50">
        <v>2802.77</v>
      </c>
      <c r="H50">
        <v>100</v>
      </c>
      <c r="I50">
        <v>1014191272</v>
      </c>
      <c r="J50">
        <v>361853</v>
      </c>
      <c r="K50" t="s">
        <v>248</v>
      </c>
      <c r="L50" t="s">
        <v>249</v>
      </c>
      <c r="M50" t="s">
        <v>250</v>
      </c>
      <c r="N50" t="s">
        <v>251</v>
      </c>
      <c r="P50" t="s">
        <v>252</v>
      </c>
      <c r="Q50" t="s">
        <v>155</v>
      </c>
      <c r="R50" t="s">
        <v>156</v>
      </c>
      <c r="S50" t="s">
        <v>253</v>
      </c>
      <c r="T50">
        <v>9572</v>
      </c>
      <c r="W50">
        <v>1</v>
      </c>
      <c r="X50">
        <v>232179</v>
      </c>
      <c r="Y50">
        <v>48.16</v>
      </c>
      <c r="Z50">
        <v>0.8820287</v>
      </c>
      <c r="AA50">
        <v>11181741</v>
      </c>
      <c r="AB50">
        <v>9862616</v>
      </c>
      <c r="AC50">
        <v>9.7245999999999999E-3</v>
      </c>
      <c r="AD50" s="1">
        <v>43524</v>
      </c>
      <c r="AE50">
        <v>144545199.69999999</v>
      </c>
      <c r="AF50">
        <v>361362999.25</v>
      </c>
      <c r="AG50" t="s">
        <v>943</v>
      </c>
      <c r="AH50">
        <v>9.7764714713365099E-3</v>
      </c>
      <c r="AI50">
        <v>9.7764714713365099E-3</v>
      </c>
      <c r="AJ50">
        <v>9915212.0371864792</v>
      </c>
    </row>
    <row r="51" spans="1:36" x14ac:dyDescent="0.3">
      <c r="A51">
        <v>49</v>
      </c>
      <c r="B51" s="1">
        <v>43542</v>
      </c>
      <c r="C51" t="s">
        <v>31</v>
      </c>
      <c r="D51" t="s">
        <v>32</v>
      </c>
      <c r="E51" t="s">
        <v>33</v>
      </c>
      <c r="F51" t="s">
        <v>34</v>
      </c>
      <c r="G51">
        <v>2802.77</v>
      </c>
      <c r="H51">
        <v>100</v>
      </c>
      <c r="I51">
        <v>1014191272</v>
      </c>
      <c r="J51">
        <v>361853</v>
      </c>
      <c r="K51">
        <v>725147</v>
      </c>
      <c r="L51" t="s">
        <v>254</v>
      </c>
      <c r="M51">
        <v>7251470</v>
      </c>
      <c r="N51" t="s">
        <v>255</v>
      </c>
      <c r="P51" t="s">
        <v>256</v>
      </c>
      <c r="Q51" t="s">
        <v>53</v>
      </c>
      <c r="R51" t="s">
        <v>34</v>
      </c>
      <c r="S51" t="s">
        <v>54</v>
      </c>
      <c r="T51">
        <v>577</v>
      </c>
      <c r="W51">
        <v>1</v>
      </c>
      <c r="X51">
        <v>2164734</v>
      </c>
      <c r="Y51">
        <v>4.4560000000000004</v>
      </c>
      <c r="Z51">
        <v>1</v>
      </c>
      <c r="AA51">
        <v>9646055</v>
      </c>
      <c r="AB51">
        <v>9646055</v>
      </c>
      <c r="AC51">
        <v>9.5110999999999998E-3</v>
      </c>
      <c r="AD51" s="1">
        <v>43524</v>
      </c>
      <c r="AE51">
        <v>41941488.549999997</v>
      </c>
      <c r="AF51">
        <v>104853721.375</v>
      </c>
      <c r="AG51" t="s">
        <v>943</v>
      </c>
      <c r="AH51">
        <v>9.5618326523485408E-3</v>
      </c>
      <c r="AI51">
        <v>9.5618326523485408E-3</v>
      </c>
      <c r="AJ51">
        <v>9697527.2203365006</v>
      </c>
    </row>
    <row r="52" spans="1:36" x14ac:dyDescent="0.3">
      <c r="A52">
        <v>50</v>
      </c>
      <c r="B52" s="1">
        <v>43542</v>
      </c>
      <c r="C52" t="s">
        <v>31</v>
      </c>
      <c r="D52" t="s">
        <v>32</v>
      </c>
      <c r="E52" t="s">
        <v>33</v>
      </c>
      <c r="F52" t="s">
        <v>34</v>
      </c>
      <c r="G52">
        <v>2802.77</v>
      </c>
      <c r="H52">
        <v>100</v>
      </c>
      <c r="I52">
        <v>1014191272</v>
      </c>
      <c r="J52">
        <v>361853</v>
      </c>
      <c r="K52">
        <v>499187</v>
      </c>
      <c r="L52" t="s">
        <v>257</v>
      </c>
      <c r="M52">
        <v>5983816</v>
      </c>
      <c r="N52" t="s">
        <v>258</v>
      </c>
      <c r="P52" t="s">
        <v>259</v>
      </c>
      <c r="Q52" t="s">
        <v>85</v>
      </c>
      <c r="R52" t="s">
        <v>86</v>
      </c>
      <c r="S52" t="s">
        <v>87</v>
      </c>
      <c r="T52">
        <v>8532</v>
      </c>
      <c r="W52">
        <v>1</v>
      </c>
      <c r="X52">
        <v>32014</v>
      </c>
      <c r="Y52">
        <v>339</v>
      </c>
      <c r="Z52">
        <v>0.88171759999999999</v>
      </c>
      <c r="AA52">
        <v>10852746</v>
      </c>
      <c r="AB52">
        <v>9569057</v>
      </c>
      <c r="AC52">
        <v>9.4351999999999995E-3</v>
      </c>
      <c r="AD52" s="1">
        <v>43524</v>
      </c>
      <c r="AE52">
        <v>111227002.5</v>
      </c>
      <c r="AF52">
        <v>278067506.25</v>
      </c>
      <c r="AG52" t="s">
        <v>943</v>
      </c>
      <c r="AH52">
        <v>9.4855277981977897E-3</v>
      </c>
      <c r="AI52">
        <v>9.4855277981977897E-3</v>
      </c>
      <c r="AJ52">
        <v>9620139.5032455698</v>
      </c>
    </row>
    <row r="53" spans="1:36" x14ac:dyDescent="0.3">
      <c r="A53">
        <v>51</v>
      </c>
      <c r="B53" s="1">
        <v>43542</v>
      </c>
      <c r="C53" t="s">
        <v>31</v>
      </c>
      <c r="D53" t="s">
        <v>32</v>
      </c>
      <c r="E53" t="s">
        <v>33</v>
      </c>
      <c r="F53" t="s">
        <v>34</v>
      </c>
      <c r="G53">
        <v>2802.77</v>
      </c>
      <c r="H53">
        <v>100</v>
      </c>
      <c r="I53">
        <v>1014191272</v>
      </c>
      <c r="J53">
        <v>361853</v>
      </c>
      <c r="K53">
        <v>663376</v>
      </c>
      <c r="L53" t="s">
        <v>260</v>
      </c>
      <c r="M53">
        <v>6633767</v>
      </c>
      <c r="N53" t="s">
        <v>261</v>
      </c>
      <c r="P53" t="s">
        <v>262</v>
      </c>
      <c r="Q53" t="s">
        <v>58</v>
      </c>
      <c r="R53" t="s">
        <v>59</v>
      </c>
      <c r="S53" t="s">
        <v>60</v>
      </c>
      <c r="T53">
        <v>8633</v>
      </c>
      <c r="W53">
        <v>1</v>
      </c>
      <c r="X53">
        <v>6646265</v>
      </c>
      <c r="Y53">
        <v>12.8</v>
      </c>
      <c r="Z53">
        <v>0.1123608</v>
      </c>
      <c r="AA53">
        <v>85072192</v>
      </c>
      <c r="AB53">
        <v>9558779</v>
      </c>
      <c r="AC53">
        <v>9.4249999999999994E-3</v>
      </c>
      <c r="AD53" s="1">
        <v>43524</v>
      </c>
      <c r="AE53">
        <v>18409650.870000001</v>
      </c>
      <c r="AF53">
        <v>46024127.174999997</v>
      </c>
      <c r="AG53" t="s">
        <v>943</v>
      </c>
      <c r="AH53">
        <v>9.4752733909206095E-3</v>
      </c>
      <c r="AI53">
        <v>9.4752733909206095E-3</v>
      </c>
      <c r="AJ53">
        <v>9609739.5728855301</v>
      </c>
    </row>
    <row r="54" spans="1:36" x14ac:dyDescent="0.3">
      <c r="A54">
        <v>52</v>
      </c>
      <c r="B54" s="1">
        <v>43542</v>
      </c>
      <c r="C54" t="s">
        <v>31</v>
      </c>
      <c r="D54" t="s">
        <v>32</v>
      </c>
      <c r="E54" t="s">
        <v>33</v>
      </c>
      <c r="F54" t="s">
        <v>34</v>
      </c>
      <c r="G54">
        <v>2802.77</v>
      </c>
      <c r="H54">
        <v>100</v>
      </c>
      <c r="I54">
        <v>1014191272</v>
      </c>
      <c r="J54">
        <v>361853</v>
      </c>
      <c r="K54">
        <v>774563</v>
      </c>
      <c r="L54" t="s">
        <v>263</v>
      </c>
      <c r="M54">
        <v>7745638</v>
      </c>
      <c r="N54" t="s">
        <v>264</v>
      </c>
      <c r="P54" t="s">
        <v>265</v>
      </c>
      <c r="Q54" t="s">
        <v>65</v>
      </c>
      <c r="R54" t="s">
        <v>34</v>
      </c>
      <c r="S54" t="s">
        <v>66</v>
      </c>
      <c r="T54">
        <v>8671</v>
      </c>
      <c r="W54">
        <v>1</v>
      </c>
      <c r="X54">
        <v>100915</v>
      </c>
      <c r="Y54">
        <v>94.2</v>
      </c>
      <c r="Z54">
        <v>1</v>
      </c>
      <c r="AA54">
        <v>9506193</v>
      </c>
      <c r="AB54">
        <v>9506193</v>
      </c>
      <c r="AC54">
        <v>9.3731999999999999E-3</v>
      </c>
      <c r="AD54" s="1">
        <v>43524</v>
      </c>
      <c r="AE54">
        <v>12285474.52</v>
      </c>
      <c r="AF54">
        <v>30713686.300000001</v>
      </c>
      <c r="AG54" t="s">
        <v>943</v>
      </c>
      <c r="AH54">
        <v>9.4231970872973008E-3</v>
      </c>
      <c r="AI54">
        <v>9.4231970872973008E-3</v>
      </c>
      <c r="AJ54">
        <v>9556924.2402727399</v>
      </c>
    </row>
    <row r="55" spans="1:36" x14ac:dyDescent="0.3">
      <c r="A55">
        <v>53</v>
      </c>
      <c r="B55" s="1">
        <v>43542</v>
      </c>
      <c r="C55" t="s">
        <v>31</v>
      </c>
      <c r="D55" t="s">
        <v>32</v>
      </c>
      <c r="E55" t="s">
        <v>33</v>
      </c>
      <c r="F55" t="s">
        <v>34</v>
      </c>
      <c r="G55">
        <v>2802.77</v>
      </c>
      <c r="H55">
        <v>100</v>
      </c>
      <c r="I55">
        <v>1014191272</v>
      </c>
      <c r="J55">
        <v>361853</v>
      </c>
      <c r="K55">
        <v>217052</v>
      </c>
      <c r="L55" t="s">
        <v>266</v>
      </c>
      <c r="M55">
        <v>2170525</v>
      </c>
      <c r="N55" t="s">
        <v>267</v>
      </c>
      <c r="P55" t="s">
        <v>268</v>
      </c>
      <c r="Q55" t="s">
        <v>221</v>
      </c>
      <c r="R55" t="s">
        <v>222</v>
      </c>
      <c r="S55" t="s">
        <v>223</v>
      </c>
      <c r="T55">
        <v>8355</v>
      </c>
      <c r="W55">
        <v>1</v>
      </c>
      <c r="X55">
        <v>124619</v>
      </c>
      <c r="Y55">
        <v>113.69</v>
      </c>
      <c r="Z55">
        <v>0.66106969999999998</v>
      </c>
      <c r="AA55">
        <v>14167934</v>
      </c>
      <c r="AB55">
        <v>9365992</v>
      </c>
      <c r="AC55">
        <v>9.2349000000000007E-3</v>
      </c>
      <c r="AD55" s="1">
        <v>43524</v>
      </c>
      <c r="AE55">
        <v>109858912.2</v>
      </c>
      <c r="AF55">
        <v>274647280.5</v>
      </c>
      <c r="AG55" t="s">
        <v>943</v>
      </c>
      <c r="AH55">
        <v>9.2841593886273492E-3</v>
      </c>
      <c r="AI55">
        <v>9.2841593886273492E-3</v>
      </c>
      <c r="AJ55">
        <v>9415913.4198027104</v>
      </c>
    </row>
    <row r="56" spans="1:36" x14ac:dyDescent="0.3">
      <c r="A56">
        <v>54</v>
      </c>
      <c r="B56" s="1">
        <v>43542</v>
      </c>
      <c r="C56" t="s">
        <v>31</v>
      </c>
      <c r="D56" t="s">
        <v>32</v>
      </c>
      <c r="E56" t="s">
        <v>33</v>
      </c>
      <c r="F56" t="s">
        <v>34</v>
      </c>
      <c r="G56">
        <v>2802.77</v>
      </c>
      <c r="H56">
        <v>100</v>
      </c>
      <c r="I56">
        <v>1014191272</v>
      </c>
      <c r="J56">
        <v>361853</v>
      </c>
      <c r="K56">
        <v>656835</v>
      </c>
      <c r="L56" t="s">
        <v>269</v>
      </c>
      <c r="M56">
        <v>6568353</v>
      </c>
      <c r="N56" t="s">
        <v>270</v>
      </c>
      <c r="P56" t="s">
        <v>271</v>
      </c>
      <c r="Q56" t="s">
        <v>58</v>
      </c>
      <c r="R56" t="s">
        <v>59</v>
      </c>
      <c r="S56" t="s">
        <v>60</v>
      </c>
      <c r="T56">
        <v>2357</v>
      </c>
      <c r="W56">
        <v>1</v>
      </c>
      <c r="X56">
        <v>4777573</v>
      </c>
      <c r="Y56">
        <v>17.3</v>
      </c>
      <c r="Z56">
        <v>0.1123608</v>
      </c>
      <c r="AA56">
        <v>82652013</v>
      </c>
      <c r="AB56">
        <v>9286846</v>
      </c>
      <c r="AC56">
        <v>9.1569000000000008E-3</v>
      </c>
      <c r="AD56" s="1">
        <v>43524</v>
      </c>
      <c r="AE56">
        <v>7860810.6330000004</v>
      </c>
      <c r="AF56">
        <v>19652026.581999999</v>
      </c>
      <c r="AG56" t="s">
        <v>943</v>
      </c>
      <c r="AH56">
        <v>9.2057433329783504E-3</v>
      </c>
      <c r="AI56">
        <v>9.2057433329783504E-3</v>
      </c>
      <c r="AJ56">
        <v>9336384.5405788291</v>
      </c>
    </row>
    <row r="57" spans="1:36" x14ac:dyDescent="0.3">
      <c r="A57">
        <v>55</v>
      </c>
      <c r="B57" s="1">
        <v>43542</v>
      </c>
      <c r="C57" t="s">
        <v>31</v>
      </c>
      <c r="D57" t="s">
        <v>32</v>
      </c>
      <c r="E57" t="s">
        <v>33</v>
      </c>
      <c r="F57" t="s">
        <v>34</v>
      </c>
      <c r="G57">
        <v>2802.77</v>
      </c>
      <c r="H57">
        <v>100</v>
      </c>
      <c r="I57">
        <v>1014191272</v>
      </c>
      <c r="J57">
        <v>361853</v>
      </c>
      <c r="K57">
        <v>478165</v>
      </c>
      <c r="L57" t="s">
        <v>272</v>
      </c>
      <c r="M57" t="s">
        <v>273</v>
      </c>
      <c r="N57" t="s">
        <v>274</v>
      </c>
      <c r="P57" t="s">
        <v>275</v>
      </c>
      <c r="Q57" t="s">
        <v>85</v>
      </c>
      <c r="R57" t="s">
        <v>86</v>
      </c>
      <c r="S57" t="s">
        <v>87</v>
      </c>
      <c r="T57">
        <v>8538</v>
      </c>
      <c r="W57">
        <v>1</v>
      </c>
      <c r="X57">
        <v>105011</v>
      </c>
      <c r="Y57">
        <v>99.82</v>
      </c>
      <c r="Z57">
        <v>0.88171759999999999</v>
      </c>
      <c r="AA57">
        <v>10482198</v>
      </c>
      <c r="AB57">
        <v>9242338</v>
      </c>
      <c r="AC57">
        <v>9.1129999999999996E-3</v>
      </c>
      <c r="AD57" s="1">
        <v>43524</v>
      </c>
      <c r="AE57">
        <v>88477999.359999999</v>
      </c>
      <c r="AF57">
        <v>221194998.40000001</v>
      </c>
      <c r="AG57" t="s">
        <v>943</v>
      </c>
      <c r="AH57">
        <v>9.1616091683246192E-3</v>
      </c>
      <c r="AI57">
        <v>9.1616091683246192E-3</v>
      </c>
      <c r="AJ57">
        <v>9291624.0559899993</v>
      </c>
    </row>
    <row r="58" spans="1:36" x14ac:dyDescent="0.3">
      <c r="A58">
        <v>56</v>
      </c>
      <c r="B58" s="1">
        <v>43542</v>
      </c>
      <c r="C58" t="s">
        <v>31</v>
      </c>
      <c r="D58" t="s">
        <v>32</v>
      </c>
      <c r="E58" t="s">
        <v>33</v>
      </c>
      <c r="F58" t="s">
        <v>34</v>
      </c>
      <c r="G58">
        <v>2802.77</v>
      </c>
      <c r="H58">
        <v>100</v>
      </c>
      <c r="I58">
        <v>1014191272</v>
      </c>
      <c r="J58">
        <v>361853</v>
      </c>
      <c r="K58">
        <v>654362</v>
      </c>
      <c r="L58" t="s">
        <v>276</v>
      </c>
      <c r="M58" t="s">
        <v>277</v>
      </c>
      <c r="N58" t="s">
        <v>278</v>
      </c>
      <c r="P58" t="s">
        <v>279</v>
      </c>
      <c r="Q58" t="s">
        <v>44</v>
      </c>
      <c r="R58" t="s">
        <v>45</v>
      </c>
      <c r="S58" t="s">
        <v>46</v>
      </c>
      <c r="T58">
        <v>2777</v>
      </c>
      <c r="W58">
        <v>1</v>
      </c>
      <c r="X58">
        <v>1969614</v>
      </c>
      <c r="Y58">
        <v>7.46</v>
      </c>
      <c r="Z58">
        <v>0.62619380000000002</v>
      </c>
      <c r="AA58">
        <v>14693320</v>
      </c>
      <c r="AB58">
        <v>9200866</v>
      </c>
      <c r="AC58">
        <v>9.0720999999999996E-3</v>
      </c>
      <c r="AD58" s="1">
        <v>43524</v>
      </c>
      <c r="AE58">
        <v>24780713.219999999</v>
      </c>
      <c r="AF58">
        <v>61951783.049999997</v>
      </c>
      <c r="AG58" t="s">
        <v>943</v>
      </c>
      <c r="AH58">
        <v>9.1204910058112296E-3</v>
      </c>
      <c r="AI58">
        <v>9.1204910058112296E-3</v>
      </c>
      <c r="AJ58">
        <v>9249922.3744482491</v>
      </c>
    </row>
    <row r="59" spans="1:36" x14ac:dyDescent="0.3">
      <c r="A59">
        <v>57</v>
      </c>
      <c r="B59" s="1">
        <v>43542</v>
      </c>
      <c r="C59" t="s">
        <v>31</v>
      </c>
      <c r="D59" t="s">
        <v>32</v>
      </c>
      <c r="E59" t="s">
        <v>33</v>
      </c>
      <c r="F59" t="s">
        <v>34</v>
      </c>
      <c r="G59">
        <v>2802.77</v>
      </c>
      <c r="H59">
        <v>100</v>
      </c>
      <c r="I59">
        <v>1014191272</v>
      </c>
      <c r="J59">
        <v>361853</v>
      </c>
      <c r="K59">
        <v>490541</v>
      </c>
      <c r="L59" t="s">
        <v>280</v>
      </c>
      <c r="M59" t="s">
        <v>281</v>
      </c>
      <c r="N59" t="s">
        <v>282</v>
      </c>
      <c r="P59" t="s">
        <v>283</v>
      </c>
      <c r="Q59" t="s">
        <v>65</v>
      </c>
      <c r="R59" t="s">
        <v>34</v>
      </c>
      <c r="S59" t="s">
        <v>66</v>
      </c>
      <c r="T59">
        <v>537</v>
      </c>
      <c r="W59">
        <v>1</v>
      </c>
      <c r="X59">
        <v>173243</v>
      </c>
      <c r="Y59">
        <v>52.27</v>
      </c>
      <c r="Z59">
        <v>1</v>
      </c>
      <c r="AA59">
        <v>9055412</v>
      </c>
      <c r="AB59">
        <v>9055412</v>
      </c>
      <c r="AC59">
        <v>8.9286999999999995E-3</v>
      </c>
      <c r="AD59" s="1">
        <v>43524</v>
      </c>
      <c r="AE59">
        <v>298689012.30000001</v>
      </c>
      <c r="AF59">
        <v>746722530.75</v>
      </c>
      <c r="AG59" t="s">
        <v>943</v>
      </c>
      <c r="AH59">
        <v>8.9763261035026905E-3</v>
      </c>
      <c r="AI59">
        <v>8.9763261035026905E-3</v>
      </c>
      <c r="AJ59">
        <v>9103711.5887982007</v>
      </c>
    </row>
    <row r="60" spans="1:36" x14ac:dyDescent="0.3">
      <c r="A60">
        <v>58</v>
      </c>
      <c r="B60" s="1">
        <v>43542</v>
      </c>
      <c r="C60" t="s">
        <v>31</v>
      </c>
      <c r="D60" t="s">
        <v>32</v>
      </c>
      <c r="E60" t="s">
        <v>33</v>
      </c>
      <c r="F60" t="s">
        <v>34</v>
      </c>
      <c r="G60">
        <v>2802.77</v>
      </c>
      <c r="H60">
        <v>100</v>
      </c>
      <c r="I60">
        <v>1014191272</v>
      </c>
      <c r="J60">
        <v>361853</v>
      </c>
      <c r="K60">
        <v>681042</v>
      </c>
      <c r="L60" t="s">
        <v>284</v>
      </c>
      <c r="M60">
        <v>6810429</v>
      </c>
      <c r="N60" t="s">
        <v>285</v>
      </c>
      <c r="P60" t="s">
        <v>286</v>
      </c>
      <c r="Q60" t="s">
        <v>58</v>
      </c>
      <c r="R60" t="s">
        <v>59</v>
      </c>
      <c r="S60" t="s">
        <v>60</v>
      </c>
      <c r="T60">
        <v>8633</v>
      </c>
      <c r="W60">
        <v>1</v>
      </c>
      <c r="X60">
        <v>5438868</v>
      </c>
      <c r="Y60">
        <v>14.66</v>
      </c>
      <c r="Z60">
        <v>0.1123608</v>
      </c>
      <c r="AA60">
        <v>79733805</v>
      </c>
      <c r="AB60">
        <v>8958954</v>
      </c>
      <c r="AC60">
        <v>8.8336000000000005E-3</v>
      </c>
      <c r="AD60" s="1">
        <v>43524</v>
      </c>
      <c r="AE60">
        <v>8218657.665</v>
      </c>
      <c r="AF60">
        <v>20546644.162</v>
      </c>
      <c r="AG60" t="s">
        <v>943</v>
      </c>
      <c r="AH60">
        <v>8.8807188356537208E-3</v>
      </c>
      <c r="AI60">
        <v>8.8807188356537208E-3</v>
      </c>
      <c r="AJ60">
        <v>9006747.5322060008</v>
      </c>
    </row>
    <row r="61" spans="1:36" x14ac:dyDescent="0.3">
      <c r="A61">
        <v>59</v>
      </c>
      <c r="B61" s="1">
        <v>43542</v>
      </c>
      <c r="C61" t="s">
        <v>31</v>
      </c>
      <c r="D61" t="s">
        <v>32</v>
      </c>
      <c r="E61" t="s">
        <v>33</v>
      </c>
      <c r="F61" t="s">
        <v>34</v>
      </c>
      <c r="G61">
        <v>2802.77</v>
      </c>
      <c r="H61">
        <v>100</v>
      </c>
      <c r="I61">
        <v>1014191272</v>
      </c>
      <c r="J61">
        <v>361853</v>
      </c>
      <c r="K61" t="s">
        <v>287</v>
      </c>
      <c r="L61" t="s">
        <v>288</v>
      </c>
      <c r="M61">
        <v>2680905</v>
      </c>
      <c r="N61" t="s">
        <v>289</v>
      </c>
      <c r="P61" t="s">
        <v>290</v>
      </c>
      <c r="Q61" t="s">
        <v>155</v>
      </c>
      <c r="R61" t="s">
        <v>156</v>
      </c>
      <c r="S61" t="s">
        <v>157</v>
      </c>
      <c r="T61">
        <v>7535</v>
      </c>
      <c r="W61">
        <v>1</v>
      </c>
      <c r="X61">
        <v>310074</v>
      </c>
      <c r="Y61">
        <v>32.72</v>
      </c>
      <c r="Z61">
        <v>0.8820287</v>
      </c>
      <c r="AA61">
        <v>10145621</v>
      </c>
      <c r="AB61">
        <v>8948729</v>
      </c>
      <c r="AC61">
        <v>8.8234999999999997E-3</v>
      </c>
      <c r="AD61" s="1">
        <v>43524</v>
      </c>
      <c r="AE61">
        <v>140228781.30000001</v>
      </c>
      <c r="AF61">
        <v>350571953.25</v>
      </c>
      <c r="AG61" t="s">
        <v>943</v>
      </c>
      <c r="AH61">
        <v>8.8705649617812198E-3</v>
      </c>
      <c r="AI61">
        <v>8.8705649617812198E-3</v>
      </c>
      <c r="AJ61">
        <v>8996449.5619475301</v>
      </c>
    </row>
    <row r="62" spans="1:36" x14ac:dyDescent="0.3">
      <c r="A62">
        <v>60</v>
      </c>
      <c r="B62" s="1">
        <v>43542</v>
      </c>
      <c r="C62" t="s">
        <v>31</v>
      </c>
      <c r="D62" t="s">
        <v>32</v>
      </c>
      <c r="E62" t="s">
        <v>33</v>
      </c>
      <c r="F62" t="s">
        <v>34</v>
      </c>
      <c r="G62">
        <v>2802.77</v>
      </c>
      <c r="H62">
        <v>100</v>
      </c>
      <c r="I62">
        <v>1014191272</v>
      </c>
      <c r="J62">
        <v>361853</v>
      </c>
      <c r="K62" t="s">
        <v>291</v>
      </c>
      <c r="L62" t="s">
        <v>292</v>
      </c>
      <c r="M62">
        <v>2076281</v>
      </c>
      <c r="N62" t="s">
        <v>293</v>
      </c>
      <c r="P62" t="s">
        <v>294</v>
      </c>
      <c r="Q62" t="s">
        <v>221</v>
      </c>
      <c r="R62" t="s">
        <v>222</v>
      </c>
      <c r="S62" t="s">
        <v>223</v>
      </c>
      <c r="T62">
        <v>8355</v>
      </c>
      <c r="W62">
        <v>1</v>
      </c>
      <c r="X62">
        <v>183438</v>
      </c>
      <c r="Y62">
        <v>73.7</v>
      </c>
      <c r="Z62">
        <v>0.66106969999999998</v>
      </c>
      <c r="AA62">
        <v>13519381</v>
      </c>
      <c r="AB62">
        <v>8937253</v>
      </c>
      <c r="AC62">
        <v>8.8121999999999992E-3</v>
      </c>
      <c r="AD62" s="1">
        <v>43524</v>
      </c>
      <c r="AE62">
        <v>132468988.5</v>
      </c>
      <c r="AF62">
        <v>331172471.25</v>
      </c>
      <c r="AG62" t="s">
        <v>943</v>
      </c>
      <c r="AH62">
        <v>8.8592046870525805E-3</v>
      </c>
      <c r="AI62">
        <v>8.8592046870525805E-3</v>
      </c>
      <c r="AJ62">
        <v>8984928.0704702195</v>
      </c>
    </row>
    <row r="63" spans="1:36" x14ac:dyDescent="0.3">
      <c r="A63">
        <v>61</v>
      </c>
      <c r="B63" s="1">
        <v>43542</v>
      </c>
      <c r="C63" t="s">
        <v>31</v>
      </c>
      <c r="D63" t="s">
        <v>32</v>
      </c>
      <c r="E63" t="s">
        <v>33</v>
      </c>
      <c r="F63" t="s">
        <v>34</v>
      </c>
      <c r="G63">
        <v>2802.77</v>
      </c>
      <c r="H63">
        <v>100</v>
      </c>
      <c r="I63">
        <v>1014191272</v>
      </c>
      <c r="J63">
        <v>361853</v>
      </c>
      <c r="K63">
        <v>681182</v>
      </c>
      <c r="L63" t="s">
        <v>295</v>
      </c>
      <c r="M63" t="s">
        <v>296</v>
      </c>
      <c r="N63" t="s">
        <v>297</v>
      </c>
      <c r="P63" t="s">
        <v>298</v>
      </c>
      <c r="Q63" t="s">
        <v>75</v>
      </c>
      <c r="R63" t="s">
        <v>76</v>
      </c>
      <c r="S63" t="s">
        <v>77</v>
      </c>
      <c r="T63">
        <v>5557</v>
      </c>
      <c r="W63">
        <v>1</v>
      </c>
      <c r="X63">
        <v>5552899</v>
      </c>
      <c r="Y63">
        <v>2.4500000000000002</v>
      </c>
      <c r="Z63">
        <v>0.65244360000000001</v>
      </c>
      <c r="AA63">
        <v>13604603</v>
      </c>
      <c r="AB63">
        <v>8876236</v>
      </c>
      <c r="AC63">
        <v>8.7519999999999994E-3</v>
      </c>
      <c r="AD63" s="1">
        <v>43524</v>
      </c>
      <c r="AE63">
        <v>6000010.3880000003</v>
      </c>
      <c r="AF63">
        <v>15000025.970000001</v>
      </c>
      <c r="AG63" t="s">
        <v>943</v>
      </c>
      <c r="AH63">
        <v>8.7986835774363E-3</v>
      </c>
      <c r="AI63">
        <v>8.7986835774363E-3</v>
      </c>
      <c r="AJ63">
        <v>8923548.0893256404</v>
      </c>
    </row>
    <row r="64" spans="1:36" x14ac:dyDescent="0.3">
      <c r="A64">
        <v>62</v>
      </c>
      <c r="B64" s="1">
        <v>43542</v>
      </c>
      <c r="C64" t="s">
        <v>31</v>
      </c>
      <c r="D64" t="s">
        <v>32</v>
      </c>
      <c r="E64" t="s">
        <v>33</v>
      </c>
      <c r="F64" t="s">
        <v>34</v>
      </c>
      <c r="G64">
        <v>2802.77</v>
      </c>
      <c r="H64">
        <v>100</v>
      </c>
      <c r="I64">
        <v>1014191272</v>
      </c>
      <c r="J64">
        <v>361853</v>
      </c>
      <c r="K64">
        <v>274642</v>
      </c>
      <c r="L64" t="s">
        <v>299</v>
      </c>
      <c r="M64">
        <v>2492519</v>
      </c>
      <c r="N64" t="s">
        <v>300</v>
      </c>
      <c r="P64" t="s">
        <v>301</v>
      </c>
      <c r="Q64" t="s">
        <v>221</v>
      </c>
      <c r="R64" t="s">
        <v>222</v>
      </c>
      <c r="S64" t="s">
        <v>223</v>
      </c>
      <c r="T64">
        <v>8575</v>
      </c>
      <c r="W64">
        <v>1</v>
      </c>
      <c r="X64">
        <v>564366</v>
      </c>
      <c r="Y64">
        <v>23.31</v>
      </c>
      <c r="Z64">
        <v>0.66106969999999998</v>
      </c>
      <c r="AA64">
        <v>13155371</v>
      </c>
      <c r="AB64">
        <v>8696617</v>
      </c>
      <c r="AC64">
        <v>8.5748999999999999E-3</v>
      </c>
      <c r="AD64" s="1">
        <v>43524</v>
      </c>
      <c r="AE64">
        <v>70331365.280000001</v>
      </c>
      <c r="AF64">
        <v>175828413.19999999</v>
      </c>
      <c r="AG64" t="s">
        <v>943</v>
      </c>
      <c r="AH64">
        <v>8.62063891775121E-3</v>
      </c>
      <c r="AI64">
        <v>8.62063891775121E-3</v>
      </c>
      <c r="AJ64">
        <v>8742976.7494468</v>
      </c>
    </row>
    <row r="65" spans="1:36" x14ac:dyDescent="0.3">
      <c r="A65">
        <v>63</v>
      </c>
      <c r="B65" s="1">
        <v>43542</v>
      </c>
      <c r="C65" t="s">
        <v>31</v>
      </c>
      <c r="D65" t="s">
        <v>32</v>
      </c>
      <c r="E65" t="s">
        <v>33</v>
      </c>
      <c r="F65" t="s">
        <v>34</v>
      </c>
      <c r="G65">
        <v>2802.77</v>
      </c>
      <c r="H65">
        <v>100</v>
      </c>
      <c r="I65">
        <v>1014191272</v>
      </c>
      <c r="J65">
        <v>361853</v>
      </c>
      <c r="K65">
        <v>624226</v>
      </c>
      <c r="L65" t="s">
        <v>302</v>
      </c>
      <c r="M65">
        <v>6242260</v>
      </c>
      <c r="N65" t="s">
        <v>303</v>
      </c>
      <c r="P65" t="s">
        <v>304</v>
      </c>
      <c r="Q65" t="s">
        <v>75</v>
      </c>
      <c r="R65" t="s">
        <v>76</v>
      </c>
      <c r="S65" t="s">
        <v>77</v>
      </c>
      <c r="T65">
        <v>5379</v>
      </c>
      <c r="W65">
        <v>1</v>
      </c>
      <c r="X65">
        <v>396178</v>
      </c>
      <c r="Y65">
        <v>33.200000000000003</v>
      </c>
      <c r="Z65">
        <v>0.65244360000000001</v>
      </c>
      <c r="AA65">
        <v>13153110</v>
      </c>
      <c r="AB65">
        <v>8581662</v>
      </c>
      <c r="AC65">
        <v>8.4615999999999997E-3</v>
      </c>
      <c r="AD65" s="1">
        <v>43524</v>
      </c>
      <c r="AE65">
        <v>8883438.7960000001</v>
      </c>
      <c r="AF65">
        <v>22208596.989999998</v>
      </c>
      <c r="AG65" t="s">
        <v>943</v>
      </c>
      <c r="AH65">
        <v>8.5067345702507999E-3</v>
      </c>
      <c r="AI65">
        <v>8.5067345702507999E-3</v>
      </c>
      <c r="AJ65">
        <v>8627455.9543690309</v>
      </c>
    </row>
    <row r="66" spans="1:36" x14ac:dyDescent="0.3">
      <c r="A66">
        <v>64</v>
      </c>
      <c r="B66" s="1">
        <v>43542</v>
      </c>
      <c r="C66" t="s">
        <v>31</v>
      </c>
      <c r="D66" t="s">
        <v>32</v>
      </c>
      <c r="E66" t="s">
        <v>33</v>
      </c>
      <c r="F66" t="s">
        <v>34</v>
      </c>
      <c r="G66">
        <v>2802.77</v>
      </c>
      <c r="H66">
        <v>100</v>
      </c>
      <c r="I66">
        <v>1014191272</v>
      </c>
      <c r="J66">
        <v>361853</v>
      </c>
      <c r="K66">
        <v>401632</v>
      </c>
      <c r="L66" t="s">
        <v>305</v>
      </c>
      <c r="M66">
        <v>5231485</v>
      </c>
      <c r="N66" t="s">
        <v>306</v>
      </c>
      <c r="P66" t="s">
        <v>307</v>
      </c>
      <c r="Q66" t="s">
        <v>108</v>
      </c>
      <c r="R66" t="s">
        <v>34</v>
      </c>
      <c r="S66" t="s">
        <v>109</v>
      </c>
      <c r="T66">
        <v>8532</v>
      </c>
      <c r="W66">
        <v>1</v>
      </c>
      <c r="X66">
        <v>42345</v>
      </c>
      <c r="Y66">
        <v>200.2</v>
      </c>
      <c r="Z66">
        <v>1</v>
      </c>
      <c r="AA66">
        <v>8477469</v>
      </c>
      <c r="AB66">
        <v>8477469</v>
      </c>
      <c r="AC66">
        <v>8.3587999999999996E-3</v>
      </c>
      <c r="AD66" s="1">
        <v>43524</v>
      </c>
      <c r="AE66">
        <v>210858380.30000001</v>
      </c>
      <c r="AF66">
        <v>527145950.75</v>
      </c>
      <c r="AG66" t="s">
        <v>943</v>
      </c>
      <c r="AH66">
        <v>8.4033862302416093E-3</v>
      </c>
      <c r="AI66">
        <v>8.4033862302416093E-3</v>
      </c>
      <c r="AJ66">
        <v>8522640.9699560199</v>
      </c>
    </row>
    <row r="67" spans="1:36" x14ac:dyDescent="0.3">
      <c r="A67">
        <v>65</v>
      </c>
      <c r="B67" s="1">
        <v>43542</v>
      </c>
      <c r="C67" t="s">
        <v>31</v>
      </c>
      <c r="D67" t="s">
        <v>32</v>
      </c>
      <c r="E67" t="s">
        <v>33</v>
      </c>
      <c r="F67" t="s">
        <v>34</v>
      </c>
      <c r="G67">
        <v>2802.77</v>
      </c>
      <c r="H67">
        <v>100</v>
      </c>
      <c r="I67">
        <v>1014191272</v>
      </c>
      <c r="J67">
        <v>361853</v>
      </c>
      <c r="K67" t="s">
        <v>308</v>
      </c>
      <c r="L67" t="s">
        <v>309</v>
      </c>
      <c r="M67">
        <v>2829601</v>
      </c>
      <c r="N67" t="s">
        <v>310</v>
      </c>
      <c r="P67" t="s">
        <v>311</v>
      </c>
      <c r="Q67" t="s">
        <v>155</v>
      </c>
      <c r="R67" t="s">
        <v>156</v>
      </c>
      <c r="S67" t="s">
        <v>157</v>
      </c>
      <c r="T67">
        <v>7535</v>
      </c>
      <c r="W67">
        <v>1</v>
      </c>
      <c r="X67">
        <v>185439</v>
      </c>
      <c r="Y67">
        <v>51.78</v>
      </c>
      <c r="Z67">
        <v>0.8820287</v>
      </c>
      <c r="AA67">
        <v>9602031</v>
      </c>
      <c r="AB67">
        <v>8469267</v>
      </c>
      <c r="AC67">
        <v>8.3508000000000002E-3</v>
      </c>
      <c r="AD67" s="1">
        <v>43524</v>
      </c>
      <c r="AE67">
        <v>221059144.80000001</v>
      </c>
      <c r="AF67">
        <v>552647862</v>
      </c>
      <c r="AG67" t="s">
        <v>943</v>
      </c>
      <c r="AH67">
        <v>8.3953435578673595E-3</v>
      </c>
      <c r="AI67">
        <v>8.3953435578673595E-3</v>
      </c>
      <c r="AJ67">
        <v>8514484.1618304998</v>
      </c>
    </row>
    <row r="68" spans="1:36" x14ac:dyDescent="0.3">
      <c r="A68">
        <v>66</v>
      </c>
      <c r="B68" s="1">
        <v>43542</v>
      </c>
      <c r="C68" t="s">
        <v>31</v>
      </c>
      <c r="D68" t="s">
        <v>32</v>
      </c>
      <c r="E68" t="s">
        <v>33</v>
      </c>
      <c r="F68" t="s">
        <v>34</v>
      </c>
      <c r="G68">
        <v>2802.77</v>
      </c>
      <c r="H68">
        <v>100</v>
      </c>
      <c r="I68">
        <v>1014191272</v>
      </c>
      <c r="J68">
        <v>361853</v>
      </c>
      <c r="K68">
        <v>461075</v>
      </c>
      <c r="L68" t="s">
        <v>312</v>
      </c>
      <c r="M68">
        <v>5294121</v>
      </c>
      <c r="N68" t="s">
        <v>313</v>
      </c>
      <c r="P68" t="s">
        <v>314</v>
      </c>
      <c r="Q68" t="s">
        <v>108</v>
      </c>
      <c r="R68" t="s">
        <v>34</v>
      </c>
      <c r="S68" t="s">
        <v>109</v>
      </c>
      <c r="T68">
        <v>8538</v>
      </c>
      <c r="W68">
        <v>1</v>
      </c>
      <c r="X68">
        <v>38889</v>
      </c>
      <c r="Y68">
        <v>216.6</v>
      </c>
      <c r="Z68">
        <v>1</v>
      </c>
      <c r="AA68">
        <v>8423357</v>
      </c>
      <c r="AB68">
        <v>8423357</v>
      </c>
      <c r="AC68">
        <v>8.3055000000000004E-3</v>
      </c>
      <c r="AD68" s="1">
        <v>43524</v>
      </c>
      <c r="AE68">
        <v>109899552.59999999</v>
      </c>
      <c r="AF68">
        <v>274748881.5</v>
      </c>
      <c r="AG68" t="s">
        <v>943</v>
      </c>
      <c r="AH68">
        <v>8.3498019255481299E-3</v>
      </c>
      <c r="AI68">
        <v>8.3498019255481299E-3</v>
      </c>
      <c r="AJ68">
        <v>8468296.2358197104</v>
      </c>
    </row>
    <row r="69" spans="1:36" x14ac:dyDescent="0.3">
      <c r="A69">
        <v>67</v>
      </c>
      <c r="B69" s="1">
        <v>43542</v>
      </c>
      <c r="C69" t="s">
        <v>31</v>
      </c>
      <c r="D69" t="s">
        <v>32</v>
      </c>
      <c r="E69" t="s">
        <v>33</v>
      </c>
      <c r="F69" t="s">
        <v>34</v>
      </c>
      <c r="G69">
        <v>2802.77</v>
      </c>
      <c r="H69">
        <v>100</v>
      </c>
      <c r="I69">
        <v>1014191272</v>
      </c>
      <c r="J69">
        <v>361853</v>
      </c>
      <c r="K69" t="s">
        <v>315</v>
      </c>
      <c r="L69" t="s">
        <v>316</v>
      </c>
      <c r="M69" t="s">
        <v>317</v>
      </c>
      <c r="N69" t="s">
        <v>318</v>
      </c>
      <c r="P69" t="s">
        <v>319</v>
      </c>
      <c r="Q69" t="s">
        <v>155</v>
      </c>
      <c r="R69" t="s">
        <v>156</v>
      </c>
      <c r="S69" t="s">
        <v>157</v>
      </c>
      <c r="T69">
        <v>2723</v>
      </c>
      <c r="W69">
        <v>1</v>
      </c>
      <c r="X69">
        <v>245371</v>
      </c>
      <c r="Y69">
        <v>38.28</v>
      </c>
      <c r="Z69">
        <v>0.8820287</v>
      </c>
      <c r="AA69">
        <v>9392802</v>
      </c>
      <c r="AB69">
        <v>8284721</v>
      </c>
      <c r="AC69">
        <v>8.1688000000000004E-3</v>
      </c>
      <c r="AD69" s="1">
        <v>43524</v>
      </c>
      <c r="AE69">
        <v>92122465.519999996</v>
      </c>
      <c r="AF69">
        <v>230306163.80000001</v>
      </c>
      <c r="AG69" t="s">
        <v>943</v>
      </c>
      <c r="AH69">
        <v>8.21237276135303E-3</v>
      </c>
      <c r="AI69">
        <v>8.21237276135303E-3</v>
      </c>
      <c r="AJ69">
        <v>8328916.7769747796</v>
      </c>
    </row>
    <row r="70" spans="1:36" x14ac:dyDescent="0.3">
      <c r="A70">
        <v>68</v>
      </c>
      <c r="B70" s="1">
        <v>43542</v>
      </c>
      <c r="C70" t="s">
        <v>31</v>
      </c>
      <c r="D70" t="s">
        <v>32</v>
      </c>
      <c r="E70" t="s">
        <v>33</v>
      </c>
      <c r="F70" t="s">
        <v>34</v>
      </c>
      <c r="G70">
        <v>2802.77</v>
      </c>
      <c r="H70">
        <v>100</v>
      </c>
      <c r="I70">
        <v>1014191272</v>
      </c>
      <c r="J70">
        <v>361853</v>
      </c>
      <c r="K70" t="s">
        <v>320</v>
      </c>
      <c r="L70" t="s">
        <v>321</v>
      </c>
      <c r="M70">
        <v>2801836</v>
      </c>
      <c r="N70" t="s">
        <v>322</v>
      </c>
      <c r="P70" t="s">
        <v>323</v>
      </c>
      <c r="Q70" t="s">
        <v>221</v>
      </c>
      <c r="R70" t="s">
        <v>222</v>
      </c>
      <c r="S70" t="s">
        <v>223</v>
      </c>
      <c r="T70">
        <v>5553</v>
      </c>
      <c r="W70">
        <v>1</v>
      </c>
      <c r="X70">
        <v>446265</v>
      </c>
      <c r="Y70">
        <v>27.91</v>
      </c>
      <c r="Z70">
        <v>0.66106969999999998</v>
      </c>
      <c r="AA70">
        <v>12455256</v>
      </c>
      <c r="AB70">
        <v>8233792</v>
      </c>
      <c r="AC70">
        <v>8.1186000000000001E-3</v>
      </c>
      <c r="AD70" s="1">
        <v>43524</v>
      </c>
      <c r="AE70">
        <v>24337187.559999999</v>
      </c>
      <c r="AF70">
        <v>60842968.899999999</v>
      </c>
      <c r="AG70" t="s">
        <v>943</v>
      </c>
      <c r="AH70">
        <v>8.1619049922045696E-3</v>
      </c>
      <c r="AI70">
        <v>8.1619049922045696E-3</v>
      </c>
      <c r="AJ70">
        <v>8277732.8059871001</v>
      </c>
    </row>
    <row r="71" spans="1:36" x14ac:dyDescent="0.3">
      <c r="A71">
        <v>69</v>
      </c>
      <c r="B71" s="1">
        <v>43542</v>
      </c>
      <c r="C71" t="s">
        <v>31</v>
      </c>
      <c r="D71" t="s">
        <v>32</v>
      </c>
      <c r="E71" t="s">
        <v>33</v>
      </c>
      <c r="F71" t="s">
        <v>34</v>
      </c>
      <c r="G71">
        <v>2802.77</v>
      </c>
      <c r="H71">
        <v>100</v>
      </c>
      <c r="I71">
        <v>1014191272</v>
      </c>
      <c r="J71">
        <v>361853</v>
      </c>
      <c r="K71" t="s">
        <v>324</v>
      </c>
      <c r="L71" t="s">
        <v>325</v>
      </c>
      <c r="M71">
        <v>2655408</v>
      </c>
      <c r="N71" t="s">
        <v>326</v>
      </c>
      <c r="P71" t="s">
        <v>327</v>
      </c>
      <c r="Q71" t="s">
        <v>155</v>
      </c>
      <c r="R71" t="s">
        <v>156</v>
      </c>
      <c r="S71" t="s">
        <v>157</v>
      </c>
      <c r="T71">
        <v>533</v>
      </c>
      <c r="W71">
        <v>1</v>
      </c>
      <c r="X71">
        <v>139084</v>
      </c>
      <c r="Y71">
        <v>67.010000000000005</v>
      </c>
      <c r="Z71">
        <v>0.8820287</v>
      </c>
      <c r="AA71">
        <v>9320019</v>
      </c>
      <c r="AB71">
        <v>8220524</v>
      </c>
      <c r="AC71">
        <v>8.1054999999999999E-3</v>
      </c>
      <c r="AD71" s="1">
        <v>43524</v>
      </c>
      <c r="AE71">
        <v>274395278.69999999</v>
      </c>
      <c r="AF71">
        <v>685988196.75</v>
      </c>
      <c r="AG71" t="s">
        <v>943</v>
      </c>
      <c r="AH71">
        <v>8.1487351161917201E-3</v>
      </c>
      <c r="AI71">
        <v>8.1487351161917201E-3</v>
      </c>
      <c r="AJ71">
        <v>8264376.0326815499</v>
      </c>
    </row>
    <row r="72" spans="1:36" x14ac:dyDescent="0.3">
      <c r="A72">
        <v>70</v>
      </c>
      <c r="B72" s="1">
        <v>43542</v>
      </c>
      <c r="C72" t="s">
        <v>31</v>
      </c>
      <c r="D72" t="s">
        <v>32</v>
      </c>
      <c r="E72" t="s">
        <v>33</v>
      </c>
      <c r="F72" t="s">
        <v>34</v>
      </c>
      <c r="G72">
        <v>2802.77</v>
      </c>
      <c r="H72">
        <v>100</v>
      </c>
      <c r="I72">
        <v>1014191272</v>
      </c>
      <c r="J72">
        <v>361853</v>
      </c>
      <c r="K72" t="s">
        <v>328</v>
      </c>
      <c r="L72" t="s">
        <v>329</v>
      </c>
      <c r="M72">
        <v>2041364</v>
      </c>
      <c r="N72" t="s">
        <v>330</v>
      </c>
      <c r="P72" t="s">
        <v>331</v>
      </c>
      <c r="Q72" t="s">
        <v>155</v>
      </c>
      <c r="R72" t="s">
        <v>156</v>
      </c>
      <c r="S72" t="s">
        <v>157</v>
      </c>
      <c r="T72">
        <v>533</v>
      </c>
      <c r="W72">
        <v>1</v>
      </c>
      <c r="X72">
        <v>106175</v>
      </c>
      <c r="Y72">
        <v>86.75</v>
      </c>
      <c r="Z72">
        <v>0.8820287</v>
      </c>
      <c r="AA72">
        <v>9210681</v>
      </c>
      <c r="AB72">
        <v>8124085</v>
      </c>
      <c r="AC72">
        <v>8.0103999999999904E-3</v>
      </c>
      <c r="AD72" s="1">
        <v>43524</v>
      </c>
      <c r="AE72">
        <v>283595255.19999999</v>
      </c>
      <c r="AF72">
        <v>708988138</v>
      </c>
      <c r="AG72" t="s">
        <v>943</v>
      </c>
      <c r="AH72">
        <v>8.0531278483427504E-3</v>
      </c>
      <c r="AI72">
        <v>8.0531278483427504E-3</v>
      </c>
      <c r="AJ72">
        <v>8167411.9760893602</v>
      </c>
    </row>
    <row r="73" spans="1:36" x14ac:dyDescent="0.3">
      <c r="A73">
        <v>71</v>
      </c>
      <c r="B73" s="1">
        <v>43542</v>
      </c>
      <c r="C73" t="s">
        <v>31</v>
      </c>
      <c r="D73" t="s">
        <v>32</v>
      </c>
      <c r="E73" t="s">
        <v>33</v>
      </c>
      <c r="F73" t="s">
        <v>34</v>
      </c>
      <c r="G73">
        <v>2802.77</v>
      </c>
      <c r="H73">
        <v>100</v>
      </c>
      <c r="I73">
        <v>1014191272</v>
      </c>
      <c r="J73">
        <v>361853</v>
      </c>
      <c r="K73" t="s">
        <v>332</v>
      </c>
      <c r="L73" t="s">
        <v>333</v>
      </c>
      <c r="M73">
        <v>2005973</v>
      </c>
      <c r="N73" t="s">
        <v>334</v>
      </c>
      <c r="P73" t="s">
        <v>335</v>
      </c>
      <c r="Q73" t="s">
        <v>155</v>
      </c>
      <c r="R73" t="s">
        <v>156</v>
      </c>
      <c r="S73" t="s">
        <v>157</v>
      </c>
      <c r="T73">
        <v>9533</v>
      </c>
      <c r="W73">
        <v>1</v>
      </c>
      <c r="X73">
        <v>65112</v>
      </c>
      <c r="Y73">
        <v>140.21</v>
      </c>
      <c r="Z73">
        <v>0.8820287</v>
      </c>
      <c r="AA73">
        <v>9129354</v>
      </c>
      <c r="AB73">
        <v>8052352</v>
      </c>
      <c r="AC73">
        <v>7.9396999999999992E-3</v>
      </c>
      <c r="AD73" s="1">
        <v>43524</v>
      </c>
      <c r="AE73">
        <v>535183939.39999998</v>
      </c>
      <c r="AF73">
        <v>1337959848.5</v>
      </c>
      <c r="AG73" t="s">
        <v>943</v>
      </c>
      <c r="AH73">
        <v>7.9820507312352608E-3</v>
      </c>
      <c r="AI73">
        <v>7.9820507312352608E-3</v>
      </c>
      <c r="AJ73">
        <v>8095326.1842800202</v>
      </c>
    </row>
    <row r="74" spans="1:36" x14ac:dyDescent="0.3">
      <c r="A74">
        <v>72</v>
      </c>
      <c r="B74" s="1">
        <v>43542</v>
      </c>
      <c r="C74" t="s">
        <v>31</v>
      </c>
      <c r="D74" t="s">
        <v>32</v>
      </c>
      <c r="E74" t="s">
        <v>33</v>
      </c>
      <c r="F74" t="s">
        <v>34</v>
      </c>
      <c r="G74">
        <v>2802.77</v>
      </c>
      <c r="H74">
        <v>100</v>
      </c>
      <c r="I74">
        <v>1014191272</v>
      </c>
      <c r="J74">
        <v>361853</v>
      </c>
      <c r="K74" t="s">
        <v>336</v>
      </c>
      <c r="L74" t="s">
        <v>337</v>
      </c>
      <c r="M74" t="s">
        <v>338</v>
      </c>
      <c r="N74" t="s">
        <v>339</v>
      </c>
      <c r="P74" t="s">
        <v>340</v>
      </c>
      <c r="Q74" t="s">
        <v>155</v>
      </c>
      <c r="R74" t="s">
        <v>156</v>
      </c>
      <c r="S74" t="s">
        <v>157</v>
      </c>
      <c r="T74">
        <v>1353</v>
      </c>
      <c r="W74">
        <v>1</v>
      </c>
      <c r="X74">
        <v>104089</v>
      </c>
      <c r="Y74">
        <v>87.27</v>
      </c>
      <c r="Z74">
        <v>0.8820287</v>
      </c>
      <c r="AA74">
        <v>9083847</v>
      </c>
      <c r="AB74">
        <v>8012214</v>
      </c>
      <c r="AC74">
        <v>7.9001000000000002E-3</v>
      </c>
      <c r="AD74" s="1">
        <v>43524</v>
      </c>
      <c r="AE74">
        <v>189076952.19999999</v>
      </c>
      <c r="AF74">
        <v>472692380.5</v>
      </c>
      <c r="AG74" t="s">
        <v>943</v>
      </c>
      <c r="AH74">
        <v>7.9422395029826991E-3</v>
      </c>
      <c r="AI74">
        <v>7.9422395029826991E-3</v>
      </c>
      <c r="AJ74">
        <v>8054949.9840586698</v>
      </c>
    </row>
    <row r="75" spans="1:36" x14ac:dyDescent="0.3">
      <c r="A75">
        <v>73</v>
      </c>
      <c r="B75" s="1">
        <v>43542</v>
      </c>
      <c r="C75" t="s">
        <v>31</v>
      </c>
      <c r="D75" t="s">
        <v>32</v>
      </c>
      <c r="E75" t="s">
        <v>33</v>
      </c>
      <c r="F75" t="s">
        <v>34</v>
      </c>
      <c r="G75">
        <v>2802.77</v>
      </c>
      <c r="H75">
        <v>100</v>
      </c>
      <c r="I75">
        <v>1014191272</v>
      </c>
      <c r="J75">
        <v>361853</v>
      </c>
      <c r="K75">
        <v>553397</v>
      </c>
      <c r="L75" t="s">
        <v>341</v>
      </c>
      <c r="M75">
        <v>5533976</v>
      </c>
      <c r="N75" t="s">
        <v>342</v>
      </c>
      <c r="P75" t="s">
        <v>343</v>
      </c>
      <c r="Q75" t="s">
        <v>85</v>
      </c>
      <c r="R75" t="s">
        <v>86</v>
      </c>
      <c r="S75" t="s">
        <v>87</v>
      </c>
      <c r="T75">
        <v>6535</v>
      </c>
      <c r="W75">
        <v>1</v>
      </c>
      <c r="X75">
        <v>18435</v>
      </c>
      <c r="Y75">
        <v>484.6</v>
      </c>
      <c r="Z75">
        <v>0.88171759999999999</v>
      </c>
      <c r="AA75">
        <v>8933601</v>
      </c>
      <c r="AB75">
        <v>7876913</v>
      </c>
      <c r="AC75">
        <v>7.7666999999999996E-3</v>
      </c>
      <c r="AD75" s="1">
        <v>43524</v>
      </c>
      <c r="AE75">
        <v>63173419.950000003</v>
      </c>
      <c r="AF75">
        <v>157933549.875</v>
      </c>
      <c r="AG75" t="s">
        <v>943</v>
      </c>
      <c r="AH75">
        <v>7.8081279411419697E-3</v>
      </c>
      <c r="AI75">
        <v>7.8081279411419697E-3</v>
      </c>
      <c r="AJ75">
        <v>7918935.2085655201</v>
      </c>
    </row>
    <row r="76" spans="1:36" x14ac:dyDescent="0.3">
      <c r="A76">
        <v>74</v>
      </c>
      <c r="B76" s="1">
        <v>43542</v>
      </c>
      <c r="C76" t="s">
        <v>31</v>
      </c>
      <c r="D76" t="s">
        <v>32</v>
      </c>
      <c r="E76" t="s">
        <v>33</v>
      </c>
      <c r="F76" t="s">
        <v>34</v>
      </c>
      <c r="G76">
        <v>2802.77</v>
      </c>
      <c r="H76">
        <v>100</v>
      </c>
      <c r="I76">
        <v>1014191272</v>
      </c>
      <c r="J76">
        <v>361853</v>
      </c>
      <c r="K76">
        <v>479736</v>
      </c>
      <c r="L76" t="s">
        <v>344</v>
      </c>
      <c r="M76" t="s">
        <v>345</v>
      </c>
      <c r="N76" t="s">
        <v>346</v>
      </c>
      <c r="P76" t="s">
        <v>347</v>
      </c>
      <c r="Q76" t="s">
        <v>65</v>
      </c>
      <c r="R76" t="s">
        <v>34</v>
      </c>
      <c r="S76" t="s">
        <v>66</v>
      </c>
      <c r="T76">
        <v>8538</v>
      </c>
      <c r="W76">
        <v>1</v>
      </c>
      <c r="X76">
        <v>196029</v>
      </c>
      <c r="Y76">
        <v>40.1</v>
      </c>
      <c r="Z76">
        <v>1</v>
      </c>
      <c r="AA76">
        <v>7860763</v>
      </c>
      <c r="AB76">
        <v>7860763</v>
      </c>
      <c r="AC76">
        <v>7.75079999999999E-3</v>
      </c>
      <c r="AD76" s="1">
        <v>43524</v>
      </c>
      <c r="AE76">
        <v>18205347.309999999</v>
      </c>
      <c r="AF76">
        <v>45513368.274999999</v>
      </c>
      <c r="AG76" t="s">
        <v>943</v>
      </c>
      <c r="AH76">
        <v>7.7921431297981398E-3</v>
      </c>
      <c r="AI76">
        <v>7.7921431297981398E-3</v>
      </c>
      <c r="AJ76">
        <v>7902723.5524160303</v>
      </c>
    </row>
    <row r="77" spans="1:36" x14ac:dyDescent="0.3">
      <c r="A77">
        <v>75</v>
      </c>
      <c r="B77" s="1">
        <v>43542</v>
      </c>
      <c r="C77" t="s">
        <v>31</v>
      </c>
      <c r="D77" t="s">
        <v>32</v>
      </c>
      <c r="E77" t="s">
        <v>33</v>
      </c>
      <c r="F77" t="s">
        <v>34</v>
      </c>
      <c r="G77">
        <v>2802.77</v>
      </c>
      <c r="H77">
        <v>100</v>
      </c>
      <c r="I77">
        <v>1014191272</v>
      </c>
      <c r="J77">
        <v>361853</v>
      </c>
      <c r="K77" t="s">
        <v>348</v>
      </c>
      <c r="L77" t="s">
        <v>349</v>
      </c>
      <c r="M77" t="s">
        <v>350</v>
      </c>
      <c r="N77" t="s">
        <v>351</v>
      </c>
      <c r="P77" t="s">
        <v>352</v>
      </c>
      <c r="Q77" t="s">
        <v>155</v>
      </c>
      <c r="R77" t="s">
        <v>156</v>
      </c>
      <c r="S77" t="s">
        <v>157</v>
      </c>
      <c r="T77">
        <v>8773</v>
      </c>
      <c r="W77">
        <v>1</v>
      </c>
      <c r="X77">
        <v>489924</v>
      </c>
      <c r="Y77">
        <v>18.18</v>
      </c>
      <c r="Z77">
        <v>0.8820287</v>
      </c>
      <c r="AA77">
        <v>8906818</v>
      </c>
      <c r="AB77">
        <v>7856069</v>
      </c>
      <c r="AC77">
        <v>7.7460999999999997E-3</v>
      </c>
      <c r="AD77" s="1">
        <v>43524</v>
      </c>
      <c r="AE77">
        <v>83319140.560000002</v>
      </c>
      <c r="AF77">
        <v>208297851.40000001</v>
      </c>
      <c r="AG77" t="s">
        <v>943</v>
      </c>
      <c r="AH77">
        <v>7.7874180597782604E-3</v>
      </c>
      <c r="AI77">
        <v>7.7874180597782604E-3</v>
      </c>
      <c r="AJ77">
        <v>7897931.4276422895</v>
      </c>
    </row>
    <row r="78" spans="1:36" x14ac:dyDescent="0.3">
      <c r="A78">
        <v>76</v>
      </c>
      <c r="B78" s="1">
        <v>43542</v>
      </c>
      <c r="C78" t="s">
        <v>31</v>
      </c>
      <c r="D78" t="s">
        <v>32</v>
      </c>
      <c r="E78" t="s">
        <v>33</v>
      </c>
      <c r="F78" t="s">
        <v>34</v>
      </c>
      <c r="G78">
        <v>2802.77</v>
      </c>
      <c r="H78">
        <v>100</v>
      </c>
      <c r="I78">
        <v>1014191272</v>
      </c>
      <c r="J78">
        <v>361853</v>
      </c>
      <c r="L78" t="s">
        <v>353</v>
      </c>
      <c r="M78">
        <v>2077303</v>
      </c>
      <c r="N78" t="s">
        <v>354</v>
      </c>
      <c r="P78" t="s">
        <v>355</v>
      </c>
      <c r="Q78" t="s">
        <v>221</v>
      </c>
      <c r="R78" t="s">
        <v>222</v>
      </c>
      <c r="S78" t="s">
        <v>223</v>
      </c>
      <c r="T78">
        <v>8355</v>
      </c>
      <c r="W78">
        <v>1</v>
      </c>
      <c r="X78">
        <v>188898</v>
      </c>
      <c r="Y78">
        <v>62.65</v>
      </c>
      <c r="Z78">
        <v>0.66106969999999998</v>
      </c>
      <c r="AA78">
        <v>11834460</v>
      </c>
      <c r="AB78">
        <v>7823403</v>
      </c>
      <c r="AC78">
        <v>7.7139000000000001E-3</v>
      </c>
      <c r="AD78" s="1">
        <v>43524</v>
      </c>
      <c r="AE78">
        <v>44356959.789999999</v>
      </c>
      <c r="AF78">
        <v>110892399.47499999</v>
      </c>
      <c r="AG78" t="s">
        <v>943</v>
      </c>
      <c r="AH78">
        <v>7.7550463034718803E-3</v>
      </c>
      <c r="AI78">
        <v>7.7550463034718803E-3</v>
      </c>
      <c r="AJ78">
        <v>7865100.2749370402</v>
      </c>
    </row>
    <row r="79" spans="1:36" x14ac:dyDescent="0.3">
      <c r="A79">
        <v>77</v>
      </c>
      <c r="B79" s="1">
        <v>43542</v>
      </c>
      <c r="C79" t="s">
        <v>31</v>
      </c>
      <c r="D79" t="s">
        <v>32</v>
      </c>
      <c r="E79" t="s">
        <v>33</v>
      </c>
      <c r="F79" t="s">
        <v>34</v>
      </c>
      <c r="G79">
        <v>2802.77</v>
      </c>
      <c r="H79">
        <v>100</v>
      </c>
      <c r="I79">
        <v>1014191272</v>
      </c>
      <c r="J79">
        <v>361853</v>
      </c>
      <c r="K79">
        <v>619091</v>
      </c>
      <c r="L79" t="s">
        <v>356</v>
      </c>
      <c r="M79">
        <v>6097017</v>
      </c>
      <c r="N79" t="s">
        <v>357</v>
      </c>
      <c r="P79" t="s">
        <v>358</v>
      </c>
      <c r="Q79" t="s">
        <v>58</v>
      </c>
      <c r="R79" t="s">
        <v>59</v>
      </c>
      <c r="S79" t="s">
        <v>60</v>
      </c>
      <c r="T79">
        <v>7535</v>
      </c>
      <c r="W79">
        <v>1</v>
      </c>
      <c r="X79">
        <v>759109</v>
      </c>
      <c r="Y79">
        <v>91.7</v>
      </c>
      <c r="Z79">
        <v>0.1123608</v>
      </c>
      <c r="AA79">
        <v>69610295</v>
      </c>
      <c r="AB79">
        <v>7821468</v>
      </c>
      <c r="AC79">
        <v>7.7120000000000001E-3</v>
      </c>
      <c r="AD79" s="1">
        <v>43524</v>
      </c>
      <c r="AE79">
        <v>32068128.649999999</v>
      </c>
      <c r="AF79">
        <v>80170321.625</v>
      </c>
      <c r="AG79" t="s">
        <v>943</v>
      </c>
      <c r="AH79">
        <v>7.7531361687829996E-3</v>
      </c>
      <c r="AI79">
        <v>7.7531361687829996E-3</v>
      </c>
      <c r="AJ79">
        <v>7863163.0330072297</v>
      </c>
    </row>
    <row r="80" spans="1:36" x14ac:dyDescent="0.3">
      <c r="A80">
        <v>78</v>
      </c>
      <c r="B80" s="1">
        <v>43542</v>
      </c>
      <c r="C80" t="s">
        <v>31</v>
      </c>
      <c r="D80" t="s">
        <v>32</v>
      </c>
      <c r="E80" t="s">
        <v>33</v>
      </c>
      <c r="F80" t="s">
        <v>34</v>
      </c>
      <c r="G80">
        <v>2802.77</v>
      </c>
      <c r="H80">
        <v>100</v>
      </c>
      <c r="I80">
        <v>1014191272</v>
      </c>
      <c r="J80">
        <v>361853</v>
      </c>
      <c r="K80">
        <v>554398</v>
      </c>
      <c r="L80" t="s">
        <v>359</v>
      </c>
      <c r="M80">
        <v>5543986</v>
      </c>
      <c r="N80" t="s">
        <v>360</v>
      </c>
      <c r="P80" t="s">
        <v>361</v>
      </c>
      <c r="Q80" t="s">
        <v>65</v>
      </c>
      <c r="R80" t="s">
        <v>34</v>
      </c>
      <c r="S80" t="s">
        <v>66</v>
      </c>
      <c r="T80">
        <v>8575</v>
      </c>
      <c r="W80">
        <v>1</v>
      </c>
      <c r="X80">
        <v>376106</v>
      </c>
      <c r="Y80">
        <v>20.68</v>
      </c>
      <c r="Z80">
        <v>1</v>
      </c>
      <c r="AA80">
        <v>7777872</v>
      </c>
      <c r="AB80">
        <v>7777872</v>
      </c>
      <c r="AC80">
        <v>7.6689999999999996E-3</v>
      </c>
      <c r="AD80" s="1">
        <v>43524</v>
      </c>
      <c r="AE80">
        <v>6109814.227</v>
      </c>
      <c r="AF80">
        <v>15274535.567</v>
      </c>
      <c r="AG80" t="s">
        <v>943</v>
      </c>
      <c r="AH80">
        <v>7.7099068047713701E-3</v>
      </c>
      <c r="AI80">
        <v>7.7099068047713701E-3</v>
      </c>
      <c r="AJ80">
        <v>7819320.1893325299</v>
      </c>
    </row>
    <row r="81" spans="1:36" x14ac:dyDescent="0.3">
      <c r="A81">
        <v>79</v>
      </c>
      <c r="B81" s="1">
        <v>43542</v>
      </c>
      <c r="C81" t="s">
        <v>31</v>
      </c>
      <c r="D81" t="s">
        <v>32</v>
      </c>
      <c r="E81" t="s">
        <v>33</v>
      </c>
      <c r="F81" t="s">
        <v>34</v>
      </c>
      <c r="G81">
        <v>2802.77</v>
      </c>
      <c r="H81">
        <v>100</v>
      </c>
      <c r="I81">
        <v>1014191272</v>
      </c>
      <c r="J81">
        <v>361853</v>
      </c>
      <c r="K81">
        <v>256612</v>
      </c>
      <c r="L81" t="s">
        <v>362</v>
      </c>
      <c r="M81">
        <v>2566124</v>
      </c>
      <c r="N81" t="s">
        <v>363</v>
      </c>
      <c r="P81" t="s">
        <v>364</v>
      </c>
      <c r="Q81" t="s">
        <v>221</v>
      </c>
      <c r="R81" t="s">
        <v>222</v>
      </c>
      <c r="S81" t="s">
        <v>223</v>
      </c>
      <c r="T81">
        <v>8575</v>
      </c>
      <c r="W81">
        <v>1</v>
      </c>
      <c r="X81">
        <v>220973</v>
      </c>
      <c r="Y81">
        <v>51.71</v>
      </c>
      <c r="Z81">
        <v>0.66106969999999998</v>
      </c>
      <c r="AA81">
        <v>11426514</v>
      </c>
      <c r="AB81">
        <v>7553722</v>
      </c>
      <c r="AC81">
        <v>7.4479999999999998E-3</v>
      </c>
      <c r="AD81" s="1">
        <v>43524</v>
      </c>
      <c r="AE81">
        <v>56018030.950000003</v>
      </c>
      <c r="AF81">
        <v>140045077.375</v>
      </c>
      <c r="AG81" t="s">
        <v>943</v>
      </c>
      <c r="AH81">
        <v>7.4877279804325403E-3</v>
      </c>
      <c r="AI81">
        <v>7.4877279804325403E-3</v>
      </c>
      <c r="AJ81">
        <v>7593988.36486487</v>
      </c>
    </row>
    <row r="82" spans="1:36" x14ac:dyDescent="0.3">
      <c r="A82">
        <v>80</v>
      </c>
      <c r="B82" s="1">
        <v>43542</v>
      </c>
      <c r="C82" t="s">
        <v>31</v>
      </c>
      <c r="D82" t="s">
        <v>32</v>
      </c>
      <c r="E82" t="s">
        <v>33</v>
      </c>
      <c r="F82" t="s">
        <v>34</v>
      </c>
      <c r="G82">
        <v>2802.77</v>
      </c>
      <c r="H82">
        <v>100</v>
      </c>
      <c r="I82">
        <v>1014191272</v>
      </c>
      <c r="J82">
        <v>361853</v>
      </c>
      <c r="K82" t="s">
        <v>365</v>
      </c>
      <c r="L82" t="s">
        <v>366</v>
      </c>
      <c r="M82">
        <v>2465254</v>
      </c>
      <c r="N82" t="s">
        <v>367</v>
      </c>
      <c r="P82" t="s">
        <v>368</v>
      </c>
      <c r="Q82" t="s">
        <v>155</v>
      </c>
      <c r="R82" t="s">
        <v>156</v>
      </c>
      <c r="S82" t="s">
        <v>157</v>
      </c>
      <c r="T82">
        <v>1737</v>
      </c>
      <c r="W82">
        <v>1</v>
      </c>
      <c r="X82">
        <v>184510</v>
      </c>
      <c r="Y82">
        <v>46.23</v>
      </c>
      <c r="Z82">
        <v>0.8820287</v>
      </c>
      <c r="AA82">
        <v>8529897</v>
      </c>
      <c r="AB82">
        <v>7523614</v>
      </c>
      <c r="AC82">
        <v>7.4183000000000001E-3</v>
      </c>
      <c r="AD82" s="1">
        <v>43524</v>
      </c>
      <c r="AE82">
        <v>119532751.5</v>
      </c>
      <c r="AF82">
        <v>298831878.75</v>
      </c>
      <c r="AG82" t="s">
        <v>943</v>
      </c>
      <c r="AH82">
        <v>7.4578695592431099E-3</v>
      </c>
      <c r="AI82">
        <v>7.4578695592431099E-3</v>
      </c>
      <c r="AJ82">
        <v>7563706.2146988502</v>
      </c>
    </row>
    <row r="83" spans="1:36" x14ac:dyDescent="0.3">
      <c r="A83">
        <v>81</v>
      </c>
      <c r="B83" s="1">
        <v>43542</v>
      </c>
      <c r="C83" t="s">
        <v>31</v>
      </c>
      <c r="D83" t="s">
        <v>32</v>
      </c>
      <c r="E83" t="s">
        <v>33</v>
      </c>
      <c r="F83" t="s">
        <v>34</v>
      </c>
      <c r="G83">
        <v>2802.77</v>
      </c>
      <c r="H83">
        <v>100</v>
      </c>
      <c r="I83">
        <v>1014191272</v>
      </c>
      <c r="J83">
        <v>361853</v>
      </c>
      <c r="K83" t="s">
        <v>369</v>
      </c>
      <c r="L83" t="s">
        <v>370</v>
      </c>
      <c r="M83">
        <v>2090571</v>
      </c>
      <c r="N83" t="s">
        <v>371</v>
      </c>
      <c r="P83" t="s">
        <v>372</v>
      </c>
      <c r="Q83" t="s">
        <v>155</v>
      </c>
      <c r="R83" t="s">
        <v>156</v>
      </c>
      <c r="S83" t="s">
        <v>157</v>
      </c>
      <c r="T83">
        <v>6535</v>
      </c>
      <c r="W83">
        <v>1</v>
      </c>
      <c r="X83">
        <v>145788</v>
      </c>
      <c r="Y83">
        <v>58.07</v>
      </c>
      <c r="Z83">
        <v>0.8820287</v>
      </c>
      <c r="AA83">
        <v>8465909</v>
      </c>
      <c r="AB83">
        <v>7467175</v>
      </c>
      <c r="AC83">
        <v>7.3626999999999998E-3</v>
      </c>
      <c r="AD83" s="1">
        <v>43524</v>
      </c>
      <c r="AE83">
        <v>808893704.10000002</v>
      </c>
      <c r="AF83">
        <v>2022234260.25</v>
      </c>
      <c r="AG83" t="s">
        <v>943</v>
      </c>
      <c r="AH83">
        <v>7.4019729862420296E-3</v>
      </c>
      <c r="AI83">
        <v>7.4019729862420296E-3</v>
      </c>
      <c r="AJ83">
        <v>7507016.3982264502</v>
      </c>
    </row>
    <row r="84" spans="1:36" x14ac:dyDescent="0.3">
      <c r="A84">
        <v>82</v>
      </c>
      <c r="B84" s="1">
        <v>43542</v>
      </c>
      <c r="C84" t="s">
        <v>31</v>
      </c>
      <c r="D84" t="s">
        <v>32</v>
      </c>
      <c r="E84" t="s">
        <v>33</v>
      </c>
      <c r="F84" t="s">
        <v>34</v>
      </c>
      <c r="G84">
        <v>2802.77</v>
      </c>
      <c r="H84">
        <v>100</v>
      </c>
      <c r="I84">
        <v>1014191272</v>
      </c>
      <c r="J84">
        <v>361853</v>
      </c>
      <c r="K84" t="s">
        <v>373</v>
      </c>
      <c r="L84" t="s">
        <v>374</v>
      </c>
      <c r="M84">
        <v>2803014</v>
      </c>
      <c r="N84" t="s">
        <v>375</v>
      </c>
      <c r="P84" t="s">
        <v>376</v>
      </c>
      <c r="Q84" t="s">
        <v>155</v>
      </c>
      <c r="R84" t="s">
        <v>156</v>
      </c>
      <c r="S84" t="s">
        <v>253</v>
      </c>
      <c r="T84">
        <v>8575</v>
      </c>
      <c r="W84">
        <v>1</v>
      </c>
      <c r="X84">
        <v>159083</v>
      </c>
      <c r="Y84">
        <v>52.79</v>
      </c>
      <c r="Z84">
        <v>0.8820287</v>
      </c>
      <c r="AA84">
        <v>8397992</v>
      </c>
      <c r="AB84">
        <v>7407270</v>
      </c>
      <c r="AC84">
        <v>7.3036000000000004E-3</v>
      </c>
      <c r="AD84" s="1">
        <v>43524</v>
      </c>
      <c r="AE84">
        <v>78126139.760000005</v>
      </c>
      <c r="AF84">
        <v>195315349.40000001</v>
      </c>
      <c r="AG84" t="s">
        <v>943</v>
      </c>
      <c r="AH84">
        <v>7.34255774407721E-3</v>
      </c>
      <c r="AI84">
        <v>7.34255774407721E-3</v>
      </c>
      <c r="AJ84">
        <v>7446757.9781991197</v>
      </c>
    </row>
    <row r="85" spans="1:36" x14ac:dyDescent="0.3">
      <c r="A85">
        <v>83</v>
      </c>
      <c r="B85" s="1">
        <v>43542</v>
      </c>
      <c r="C85" t="s">
        <v>31</v>
      </c>
      <c r="D85" t="s">
        <v>32</v>
      </c>
      <c r="E85" t="s">
        <v>33</v>
      </c>
      <c r="F85" t="s">
        <v>34</v>
      </c>
      <c r="G85">
        <v>2802.77</v>
      </c>
      <c r="H85">
        <v>100</v>
      </c>
      <c r="I85">
        <v>1014191272</v>
      </c>
      <c r="J85">
        <v>361853</v>
      </c>
      <c r="K85" t="s">
        <v>377</v>
      </c>
      <c r="L85" t="s">
        <v>378</v>
      </c>
      <c r="M85">
        <v>2819118</v>
      </c>
      <c r="N85" t="s">
        <v>379</v>
      </c>
      <c r="P85" t="s">
        <v>380</v>
      </c>
      <c r="Q85" t="s">
        <v>155</v>
      </c>
      <c r="R85" t="s">
        <v>156</v>
      </c>
      <c r="S85" t="s">
        <v>157</v>
      </c>
      <c r="T85">
        <v>8575</v>
      </c>
      <c r="W85">
        <v>1</v>
      </c>
      <c r="X85">
        <v>85963</v>
      </c>
      <c r="Y85">
        <v>97.25</v>
      </c>
      <c r="Z85">
        <v>0.8820287</v>
      </c>
      <c r="AA85">
        <v>8359902</v>
      </c>
      <c r="AB85">
        <v>7373673</v>
      </c>
      <c r="AC85">
        <v>7.2705000000000001E-3</v>
      </c>
      <c r="AD85" s="1">
        <v>43524</v>
      </c>
      <c r="AE85">
        <v>180300545</v>
      </c>
      <c r="AF85">
        <v>450751362.5</v>
      </c>
      <c r="AG85" t="s">
        <v>943</v>
      </c>
      <c r="AH85">
        <v>7.30928118712873E-3</v>
      </c>
      <c r="AI85">
        <v>7.30928118712873E-3</v>
      </c>
      <c r="AJ85">
        <v>7413009.1845797598</v>
      </c>
    </row>
    <row r="86" spans="1:36" x14ac:dyDescent="0.3">
      <c r="A86">
        <v>84</v>
      </c>
      <c r="B86" s="1">
        <v>43542</v>
      </c>
      <c r="C86" t="s">
        <v>31</v>
      </c>
      <c r="D86" t="s">
        <v>32</v>
      </c>
      <c r="E86" t="s">
        <v>33</v>
      </c>
      <c r="F86" t="s">
        <v>34</v>
      </c>
      <c r="G86">
        <v>2802.77</v>
      </c>
      <c r="H86">
        <v>100</v>
      </c>
      <c r="I86">
        <v>1014191272</v>
      </c>
      <c r="J86">
        <v>361853</v>
      </c>
      <c r="K86" t="s">
        <v>381</v>
      </c>
      <c r="L86" t="s">
        <v>382</v>
      </c>
      <c r="M86">
        <v>2367026</v>
      </c>
      <c r="N86" t="s">
        <v>383</v>
      </c>
      <c r="P86" t="s">
        <v>384</v>
      </c>
      <c r="Q86" t="s">
        <v>155</v>
      </c>
      <c r="R86" t="s">
        <v>156</v>
      </c>
      <c r="S86" t="s">
        <v>157</v>
      </c>
      <c r="T86">
        <v>3577</v>
      </c>
      <c r="W86">
        <v>1</v>
      </c>
      <c r="X86">
        <v>173741</v>
      </c>
      <c r="Y86">
        <v>47.62</v>
      </c>
      <c r="Z86">
        <v>0.8820287</v>
      </c>
      <c r="AA86">
        <v>8273546</v>
      </c>
      <c r="AB86">
        <v>7297505</v>
      </c>
      <c r="AC86">
        <v>7.1953999999999898E-3</v>
      </c>
      <c r="AD86" s="1">
        <v>43524</v>
      </c>
      <c r="AE86">
        <v>212037734</v>
      </c>
      <c r="AF86">
        <v>530094335</v>
      </c>
      <c r="AG86" t="s">
        <v>943</v>
      </c>
      <c r="AH86">
        <v>7.2337806002154004E-3</v>
      </c>
      <c r="AI86">
        <v>7.2337806002154004E-3</v>
      </c>
      <c r="AJ86">
        <v>7336437.1483013798</v>
      </c>
    </row>
    <row r="87" spans="1:36" x14ac:dyDescent="0.3">
      <c r="A87">
        <v>85</v>
      </c>
      <c r="B87" s="1">
        <v>43542</v>
      </c>
      <c r="C87" t="s">
        <v>31</v>
      </c>
      <c r="D87" t="s">
        <v>32</v>
      </c>
      <c r="E87" t="s">
        <v>33</v>
      </c>
      <c r="F87" t="s">
        <v>34</v>
      </c>
      <c r="G87">
        <v>2802.77</v>
      </c>
      <c r="H87">
        <v>100</v>
      </c>
      <c r="I87">
        <v>1014191272</v>
      </c>
      <c r="J87">
        <v>361853</v>
      </c>
      <c r="K87" t="s">
        <v>385</v>
      </c>
      <c r="L87" t="s">
        <v>386</v>
      </c>
      <c r="M87">
        <v>2076009</v>
      </c>
      <c r="N87" t="s">
        <v>387</v>
      </c>
      <c r="P87" t="s">
        <v>388</v>
      </c>
      <c r="Q87" t="s">
        <v>221</v>
      </c>
      <c r="R87" t="s">
        <v>222</v>
      </c>
      <c r="S87" t="s">
        <v>223</v>
      </c>
      <c r="T87">
        <v>8355</v>
      </c>
      <c r="W87">
        <v>1</v>
      </c>
      <c r="X87">
        <v>105000</v>
      </c>
      <c r="Y87">
        <v>104.11</v>
      </c>
      <c r="Z87">
        <v>0.66106969999999998</v>
      </c>
      <c r="AA87">
        <v>10931550</v>
      </c>
      <c r="AB87">
        <v>7226516</v>
      </c>
      <c r="AC87">
        <v>7.1253999999999996E-3</v>
      </c>
      <c r="AD87" s="1">
        <v>43524</v>
      </c>
      <c r="AE87">
        <v>120052512</v>
      </c>
      <c r="AF87">
        <v>300131280</v>
      </c>
      <c r="AG87" t="s">
        <v>943</v>
      </c>
      <c r="AH87">
        <v>7.16340721694066E-3</v>
      </c>
      <c r="AI87">
        <v>7.16340721694066E-3</v>
      </c>
      <c r="AJ87">
        <v>7265065.0772030298</v>
      </c>
    </row>
    <row r="88" spans="1:36" x14ac:dyDescent="0.3">
      <c r="A88">
        <v>86</v>
      </c>
      <c r="B88" s="1">
        <v>43542</v>
      </c>
      <c r="C88" t="s">
        <v>31</v>
      </c>
      <c r="D88" t="s">
        <v>32</v>
      </c>
      <c r="E88" t="s">
        <v>33</v>
      </c>
      <c r="F88" t="s">
        <v>34</v>
      </c>
      <c r="G88">
        <v>2802.77</v>
      </c>
      <c r="H88">
        <v>100</v>
      </c>
      <c r="I88">
        <v>1014191272</v>
      </c>
      <c r="J88">
        <v>361853</v>
      </c>
      <c r="K88" t="s">
        <v>389</v>
      </c>
      <c r="L88" t="s">
        <v>390</v>
      </c>
      <c r="M88" t="s">
        <v>391</v>
      </c>
      <c r="N88" t="s">
        <v>392</v>
      </c>
      <c r="P88" t="s">
        <v>393</v>
      </c>
      <c r="Q88" t="s">
        <v>155</v>
      </c>
      <c r="R88" t="s">
        <v>156</v>
      </c>
      <c r="S88" t="s">
        <v>157</v>
      </c>
      <c r="T88">
        <v>7575</v>
      </c>
      <c r="W88">
        <v>1</v>
      </c>
      <c r="X88">
        <v>89545</v>
      </c>
      <c r="Y88">
        <v>90.06</v>
      </c>
      <c r="Z88">
        <v>0.8820287</v>
      </c>
      <c r="AA88">
        <v>8064423</v>
      </c>
      <c r="AB88">
        <v>7113052</v>
      </c>
      <c r="AC88">
        <v>7.0134999999999998E-3</v>
      </c>
      <c r="AD88" s="1">
        <v>43524</v>
      </c>
      <c r="AE88">
        <v>254742156.09999999</v>
      </c>
      <c r="AF88">
        <v>636855390.25</v>
      </c>
      <c r="AG88" t="s">
        <v>943</v>
      </c>
      <c r="AH88">
        <v>7.0509103371057501E-3</v>
      </c>
      <c r="AI88">
        <v>7.0509103371057501E-3</v>
      </c>
      <c r="AJ88">
        <v>7150971.7235472295</v>
      </c>
    </row>
    <row r="89" spans="1:36" x14ac:dyDescent="0.3">
      <c r="A89">
        <v>87</v>
      </c>
      <c r="B89" s="1">
        <v>43542</v>
      </c>
      <c r="C89" t="s">
        <v>31</v>
      </c>
      <c r="D89" t="s">
        <v>32</v>
      </c>
      <c r="E89" t="s">
        <v>33</v>
      </c>
      <c r="F89" t="s">
        <v>34</v>
      </c>
      <c r="G89">
        <v>2802.77</v>
      </c>
      <c r="H89">
        <v>100</v>
      </c>
      <c r="I89">
        <v>1014191272</v>
      </c>
      <c r="J89">
        <v>361853</v>
      </c>
      <c r="K89" t="s">
        <v>394</v>
      </c>
      <c r="L89" t="s">
        <v>395</v>
      </c>
      <c r="M89">
        <v>2754383</v>
      </c>
      <c r="N89" t="s">
        <v>396</v>
      </c>
      <c r="P89" t="s">
        <v>397</v>
      </c>
      <c r="Q89" t="s">
        <v>221</v>
      </c>
      <c r="R89" t="s">
        <v>222</v>
      </c>
      <c r="S89" t="s">
        <v>223</v>
      </c>
      <c r="T89">
        <v>8355</v>
      </c>
      <c r="W89">
        <v>1</v>
      </c>
      <c r="X89">
        <v>103023</v>
      </c>
      <c r="Y89">
        <v>104.17</v>
      </c>
      <c r="Z89">
        <v>0.66106969999999998</v>
      </c>
      <c r="AA89">
        <v>10731906</v>
      </c>
      <c r="AB89">
        <v>7094538</v>
      </c>
      <c r="AC89">
        <v>6.9952999999999899E-3</v>
      </c>
      <c r="AD89" s="1">
        <v>43524</v>
      </c>
      <c r="AE89">
        <v>206975308.5</v>
      </c>
      <c r="AF89">
        <v>517438271.25</v>
      </c>
      <c r="AG89" t="s">
        <v>943</v>
      </c>
      <c r="AH89">
        <v>7.0326132574543201E-3</v>
      </c>
      <c r="AI89">
        <v>7.0326132574543201E-3</v>
      </c>
      <c r="AJ89">
        <v>7132414.9850616604</v>
      </c>
    </row>
    <row r="90" spans="1:36" x14ac:dyDescent="0.3">
      <c r="A90">
        <v>88</v>
      </c>
      <c r="B90" s="1">
        <v>43542</v>
      </c>
      <c r="C90" t="s">
        <v>31</v>
      </c>
      <c r="D90" t="s">
        <v>32</v>
      </c>
      <c r="E90" t="s">
        <v>33</v>
      </c>
      <c r="F90" t="s">
        <v>34</v>
      </c>
      <c r="G90">
        <v>2802.77</v>
      </c>
      <c r="H90">
        <v>100</v>
      </c>
      <c r="I90">
        <v>1014191272</v>
      </c>
      <c r="J90">
        <v>361853</v>
      </c>
      <c r="K90" t="s">
        <v>398</v>
      </c>
      <c r="L90" t="s">
        <v>399</v>
      </c>
      <c r="M90" t="s">
        <v>400</v>
      </c>
      <c r="N90" t="s">
        <v>401</v>
      </c>
      <c r="P90" t="s">
        <v>402</v>
      </c>
      <c r="Q90" t="s">
        <v>58</v>
      </c>
      <c r="R90" t="s">
        <v>59</v>
      </c>
      <c r="S90" t="s">
        <v>60</v>
      </c>
      <c r="T90">
        <v>8672</v>
      </c>
      <c r="W90">
        <v>1</v>
      </c>
      <c r="X90">
        <v>710042</v>
      </c>
      <c r="Y90">
        <v>87.3</v>
      </c>
      <c r="Z90">
        <v>0.1123608</v>
      </c>
      <c r="AA90">
        <v>61986667</v>
      </c>
      <c r="AB90">
        <v>6964871</v>
      </c>
      <c r="AC90">
        <v>6.8674000000000001E-3</v>
      </c>
      <c r="AD90" s="1">
        <v>43524</v>
      </c>
      <c r="AE90">
        <v>49485445.079999998</v>
      </c>
      <c r="AF90">
        <v>123713612.7</v>
      </c>
      <c r="AG90" t="s">
        <v>943</v>
      </c>
      <c r="AH90">
        <v>6.9040310328708897E-3</v>
      </c>
      <c r="AI90">
        <v>6.9040310328708897E-3</v>
      </c>
      <c r="AJ90">
        <v>7002008.0151548097</v>
      </c>
    </row>
    <row r="91" spans="1:36" x14ac:dyDescent="0.3">
      <c r="A91">
        <v>89</v>
      </c>
      <c r="B91" s="1">
        <v>43542</v>
      </c>
      <c r="C91" t="s">
        <v>31</v>
      </c>
      <c r="D91" t="s">
        <v>32</v>
      </c>
      <c r="E91" t="s">
        <v>33</v>
      </c>
      <c r="F91" t="s">
        <v>34</v>
      </c>
      <c r="G91">
        <v>2802.77</v>
      </c>
      <c r="H91">
        <v>100</v>
      </c>
      <c r="I91">
        <v>1014191272</v>
      </c>
      <c r="J91">
        <v>361853</v>
      </c>
      <c r="K91" t="s">
        <v>403</v>
      </c>
      <c r="L91" t="s">
        <v>404</v>
      </c>
      <c r="M91">
        <v>2440637</v>
      </c>
      <c r="N91" t="s">
        <v>405</v>
      </c>
      <c r="P91" t="s">
        <v>406</v>
      </c>
      <c r="Q91" t="s">
        <v>155</v>
      </c>
      <c r="R91" t="s">
        <v>156</v>
      </c>
      <c r="S91" t="s">
        <v>157</v>
      </c>
      <c r="T91">
        <v>7575</v>
      </c>
      <c r="W91">
        <v>1</v>
      </c>
      <c r="X91">
        <v>246326</v>
      </c>
      <c r="Y91">
        <v>30.58</v>
      </c>
      <c r="Z91">
        <v>0.8820287</v>
      </c>
      <c r="AA91">
        <v>7532649</v>
      </c>
      <c r="AB91">
        <v>6644013</v>
      </c>
      <c r="AC91">
        <v>6.5510000000000004E-3</v>
      </c>
      <c r="AD91" s="1">
        <v>43524</v>
      </c>
      <c r="AE91">
        <v>129290199.8</v>
      </c>
      <c r="AF91">
        <v>323225499.5</v>
      </c>
      <c r="AG91" t="s">
        <v>943</v>
      </c>
      <c r="AH91">
        <v>6.5859433404690604E-3</v>
      </c>
      <c r="AI91">
        <v>6.5859433404690604E-3</v>
      </c>
      <c r="AJ91">
        <v>6679406.25379025</v>
      </c>
    </row>
    <row r="92" spans="1:36" x14ac:dyDescent="0.3">
      <c r="A92">
        <v>90</v>
      </c>
      <c r="B92" s="1">
        <v>43542</v>
      </c>
      <c r="C92" t="s">
        <v>31</v>
      </c>
      <c r="D92" t="s">
        <v>32</v>
      </c>
      <c r="E92" t="s">
        <v>33</v>
      </c>
      <c r="F92" t="s">
        <v>34</v>
      </c>
      <c r="G92">
        <v>2802.77</v>
      </c>
      <c r="H92">
        <v>100</v>
      </c>
      <c r="I92">
        <v>1014191272</v>
      </c>
      <c r="J92">
        <v>361853</v>
      </c>
      <c r="K92" t="s">
        <v>407</v>
      </c>
      <c r="L92" t="s">
        <v>408</v>
      </c>
      <c r="M92" t="s">
        <v>409</v>
      </c>
      <c r="N92" t="s">
        <v>410</v>
      </c>
      <c r="P92" t="s">
        <v>411</v>
      </c>
      <c r="Q92" t="s">
        <v>155</v>
      </c>
      <c r="R92" t="s">
        <v>156</v>
      </c>
      <c r="S92" t="s">
        <v>157</v>
      </c>
      <c r="T92">
        <v>2727</v>
      </c>
      <c r="W92">
        <v>1</v>
      </c>
      <c r="X92">
        <v>86347</v>
      </c>
      <c r="Y92">
        <v>82.1</v>
      </c>
      <c r="Z92">
        <v>0.8820287</v>
      </c>
      <c r="AA92">
        <v>7089089</v>
      </c>
      <c r="AB92">
        <v>6252780</v>
      </c>
      <c r="AC92">
        <v>6.1653000000000003E-3</v>
      </c>
      <c r="AD92" s="1">
        <v>43524</v>
      </c>
      <c r="AE92">
        <v>164303792.90000001</v>
      </c>
      <c r="AF92">
        <v>410759482.25</v>
      </c>
      <c r="AG92" t="s">
        <v>943</v>
      </c>
      <c r="AH92">
        <v>6.1981859986252304E-3</v>
      </c>
      <c r="AI92">
        <v>6.1981859986252304E-3</v>
      </c>
      <c r="AJ92">
        <v>6286146.1420383099</v>
      </c>
    </row>
    <row r="93" spans="1:36" x14ac:dyDescent="0.3">
      <c r="A93">
        <v>91</v>
      </c>
      <c r="B93" s="1">
        <v>43542</v>
      </c>
      <c r="C93" t="s">
        <v>31</v>
      </c>
      <c r="D93" t="s">
        <v>32</v>
      </c>
      <c r="E93" t="s">
        <v>33</v>
      </c>
      <c r="F93" t="s">
        <v>34</v>
      </c>
      <c r="G93">
        <v>2802.77</v>
      </c>
      <c r="H93">
        <v>100</v>
      </c>
      <c r="I93">
        <v>1014191272</v>
      </c>
      <c r="J93">
        <v>361853</v>
      </c>
      <c r="K93" t="s">
        <v>412</v>
      </c>
      <c r="L93" t="s">
        <v>413</v>
      </c>
      <c r="M93">
        <v>2216850</v>
      </c>
      <c r="N93" t="s">
        <v>414</v>
      </c>
      <c r="P93" t="s">
        <v>415</v>
      </c>
      <c r="Q93" t="s">
        <v>155</v>
      </c>
      <c r="R93" t="s">
        <v>156</v>
      </c>
      <c r="S93" t="s">
        <v>157</v>
      </c>
      <c r="T93">
        <v>7535</v>
      </c>
      <c r="W93">
        <v>1</v>
      </c>
      <c r="X93">
        <v>83508</v>
      </c>
      <c r="Y93">
        <v>84.7</v>
      </c>
      <c r="Z93">
        <v>0.8820287</v>
      </c>
      <c r="AA93">
        <v>7073128</v>
      </c>
      <c r="AB93">
        <v>6238702</v>
      </c>
      <c r="AC93">
        <v>6.1513999999999996E-3</v>
      </c>
      <c r="AD93" s="1">
        <v>43524</v>
      </c>
      <c r="AE93">
        <v>149485452</v>
      </c>
      <c r="AF93">
        <v>373713630</v>
      </c>
      <c r="AG93" t="s">
        <v>943</v>
      </c>
      <c r="AH93">
        <v>6.1842118553749603E-3</v>
      </c>
      <c r="AI93">
        <v>6.1842118553749603E-3</v>
      </c>
      <c r="AJ93">
        <v>6271973.68792021</v>
      </c>
    </row>
    <row r="94" spans="1:36" x14ac:dyDescent="0.3">
      <c r="A94">
        <v>92</v>
      </c>
      <c r="B94" s="1">
        <v>43542</v>
      </c>
      <c r="C94" t="s">
        <v>31</v>
      </c>
      <c r="D94" t="s">
        <v>32</v>
      </c>
      <c r="E94" t="s">
        <v>33</v>
      </c>
      <c r="F94" t="s">
        <v>34</v>
      </c>
      <c r="G94">
        <v>2802.77</v>
      </c>
      <c r="H94">
        <v>100</v>
      </c>
      <c r="I94">
        <v>1014191272</v>
      </c>
      <c r="J94">
        <v>361853</v>
      </c>
      <c r="K94" t="s">
        <v>416</v>
      </c>
      <c r="L94" t="s">
        <v>417</v>
      </c>
      <c r="M94">
        <v>2496113</v>
      </c>
      <c r="N94" t="s">
        <v>418</v>
      </c>
      <c r="P94" t="s">
        <v>419</v>
      </c>
      <c r="Q94" t="s">
        <v>155</v>
      </c>
      <c r="R94" t="s">
        <v>156</v>
      </c>
      <c r="S94" t="s">
        <v>157</v>
      </c>
      <c r="T94">
        <v>5371</v>
      </c>
      <c r="W94">
        <v>1</v>
      </c>
      <c r="X94">
        <v>101557</v>
      </c>
      <c r="Y94">
        <v>69.11</v>
      </c>
      <c r="Z94">
        <v>0.8820287</v>
      </c>
      <c r="AA94">
        <v>7018604</v>
      </c>
      <c r="AB94">
        <v>6190610</v>
      </c>
      <c r="AC94">
        <v>6.1040000000000001E-3</v>
      </c>
      <c r="AD94" s="1">
        <v>43524</v>
      </c>
      <c r="AE94">
        <v>193263324.59999999</v>
      </c>
      <c r="AF94">
        <v>483158311.5</v>
      </c>
      <c r="AG94" t="s">
        <v>943</v>
      </c>
      <c r="AH94">
        <v>6.1365590215574899E-3</v>
      </c>
      <c r="AI94">
        <v>6.1365590215574899E-3</v>
      </c>
      <c r="AJ94">
        <v>6223644.5997764701</v>
      </c>
    </row>
    <row r="95" spans="1:36" x14ac:dyDescent="0.3">
      <c r="A95">
        <v>93</v>
      </c>
      <c r="B95" s="1">
        <v>43542</v>
      </c>
      <c r="C95" t="s">
        <v>31</v>
      </c>
      <c r="D95" t="s">
        <v>32</v>
      </c>
      <c r="E95" t="s">
        <v>33</v>
      </c>
      <c r="F95" t="s">
        <v>34</v>
      </c>
      <c r="G95">
        <v>2802.77</v>
      </c>
      <c r="H95">
        <v>100</v>
      </c>
      <c r="I95">
        <v>1014191272</v>
      </c>
      <c r="J95">
        <v>361853</v>
      </c>
      <c r="K95" t="s">
        <v>420</v>
      </c>
      <c r="L95" t="s">
        <v>421</v>
      </c>
      <c r="M95">
        <v>2259101</v>
      </c>
      <c r="N95" t="s">
        <v>422</v>
      </c>
      <c r="P95" t="s">
        <v>423</v>
      </c>
      <c r="Q95" t="s">
        <v>155</v>
      </c>
      <c r="R95" t="s">
        <v>156</v>
      </c>
      <c r="S95" t="s">
        <v>157</v>
      </c>
      <c r="T95">
        <v>5373</v>
      </c>
      <c r="W95">
        <v>1</v>
      </c>
      <c r="X95">
        <v>89693</v>
      </c>
      <c r="Y95">
        <v>77.88</v>
      </c>
      <c r="Z95">
        <v>0.8820287</v>
      </c>
      <c r="AA95">
        <v>6985291</v>
      </c>
      <c r="AB95">
        <v>6161227</v>
      </c>
      <c r="AC95">
        <v>6.0749999999999997E-3</v>
      </c>
      <c r="AD95" s="1">
        <v>43524</v>
      </c>
      <c r="AE95">
        <v>319063606.39999998</v>
      </c>
      <c r="AF95">
        <v>797659016</v>
      </c>
      <c r="AG95" t="s">
        <v>943</v>
      </c>
      <c r="AH95">
        <v>6.1074043342008201E-3</v>
      </c>
      <c r="AI95">
        <v>6.1074043342008201E-3</v>
      </c>
      <c r="AJ95">
        <v>6194076.1703214403</v>
      </c>
    </row>
    <row r="96" spans="1:36" x14ac:dyDescent="0.3">
      <c r="A96">
        <v>94</v>
      </c>
      <c r="B96" s="1">
        <v>43542</v>
      </c>
      <c r="C96" t="s">
        <v>31</v>
      </c>
      <c r="D96" t="s">
        <v>32</v>
      </c>
      <c r="E96" t="s">
        <v>33</v>
      </c>
      <c r="F96" t="s">
        <v>34</v>
      </c>
      <c r="G96">
        <v>2802.77</v>
      </c>
      <c r="H96">
        <v>100</v>
      </c>
      <c r="I96">
        <v>1014191272</v>
      </c>
      <c r="J96">
        <v>361853</v>
      </c>
      <c r="K96" t="s">
        <v>424</v>
      </c>
      <c r="L96" t="s">
        <v>425</v>
      </c>
      <c r="M96" t="s">
        <v>426</v>
      </c>
      <c r="N96" t="s">
        <v>427</v>
      </c>
      <c r="P96" t="s">
        <v>428</v>
      </c>
      <c r="Q96" t="s">
        <v>155</v>
      </c>
      <c r="R96" t="s">
        <v>156</v>
      </c>
      <c r="S96" t="s">
        <v>157</v>
      </c>
      <c r="T96">
        <v>9572</v>
      </c>
      <c r="W96">
        <v>1</v>
      </c>
      <c r="X96">
        <v>334576</v>
      </c>
      <c r="Y96">
        <v>19.95</v>
      </c>
      <c r="Z96">
        <v>0.8820287</v>
      </c>
      <c r="AA96">
        <v>6674791</v>
      </c>
      <c r="AB96">
        <v>5887357</v>
      </c>
      <c r="AC96">
        <v>5.8050000000000003E-3</v>
      </c>
      <c r="AD96" s="1">
        <v>43524</v>
      </c>
      <c r="AE96">
        <v>203098247.5</v>
      </c>
      <c r="AF96">
        <v>507745618.75</v>
      </c>
      <c r="AG96" t="s">
        <v>943</v>
      </c>
      <c r="AH96">
        <v>5.83596414156967E-3</v>
      </c>
      <c r="AI96">
        <v>5.83596414156967E-3</v>
      </c>
      <c r="AJ96">
        <v>5918783.8960849298</v>
      </c>
    </row>
    <row r="97" spans="1:36" x14ac:dyDescent="0.3">
      <c r="A97">
        <v>95</v>
      </c>
      <c r="B97" s="1">
        <v>43542</v>
      </c>
      <c r="C97" t="s">
        <v>31</v>
      </c>
      <c r="D97" t="s">
        <v>32</v>
      </c>
      <c r="E97" t="s">
        <v>33</v>
      </c>
      <c r="F97" t="s">
        <v>34</v>
      </c>
      <c r="G97">
        <v>2802.77</v>
      </c>
      <c r="H97">
        <v>100</v>
      </c>
      <c r="I97">
        <v>1014191272</v>
      </c>
      <c r="J97">
        <v>361853</v>
      </c>
      <c r="K97" t="s">
        <v>429</v>
      </c>
      <c r="L97" t="s">
        <v>430</v>
      </c>
      <c r="M97">
        <v>2026242</v>
      </c>
      <c r="N97" t="s">
        <v>431</v>
      </c>
      <c r="P97" t="s">
        <v>432</v>
      </c>
      <c r="Q97" t="s">
        <v>155</v>
      </c>
      <c r="R97" t="s">
        <v>156</v>
      </c>
      <c r="S97" t="s">
        <v>157</v>
      </c>
      <c r="T97">
        <v>7535</v>
      </c>
      <c r="W97">
        <v>1</v>
      </c>
      <c r="X97">
        <v>78602</v>
      </c>
      <c r="Y97">
        <v>83.48</v>
      </c>
      <c r="Z97">
        <v>0.8820287</v>
      </c>
      <c r="AA97">
        <v>6561695</v>
      </c>
      <c r="AB97">
        <v>5787603</v>
      </c>
      <c r="AC97">
        <v>5.7065999999999896E-3</v>
      </c>
      <c r="AD97" s="1">
        <v>43524</v>
      </c>
      <c r="AE97">
        <v>178883514.30000001</v>
      </c>
      <c r="AF97">
        <v>447208785.75</v>
      </c>
      <c r="AG97" t="s">
        <v>943</v>
      </c>
      <c r="AH97">
        <v>5.7370392713663202E-3</v>
      </c>
      <c r="AI97">
        <v>5.7370392713663202E-3</v>
      </c>
      <c r="AJ97">
        <v>5818455.1561409598</v>
      </c>
    </row>
    <row r="98" spans="1:36" x14ac:dyDescent="0.3">
      <c r="A98">
        <v>96</v>
      </c>
      <c r="B98" s="1">
        <v>43542</v>
      </c>
      <c r="C98" t="s">
        <v>31</v>
      </c>
      <c r="D98" t="s">
        <v>32</v>
      </c>
      <c r="E98" t="s">
        <v>33</v>
      </c>
      <c r="F98" t="s">
        <v>34</v>
      </c>
      <c r="G98">
        <v>2802.77</v>
      </c>
      <c r="H98">
        <v>100</v>
      </c>
      <c r="I98">
        <v>1014191272</v>
      </c>
      <c r="J98">
        <v>361853</v>
      </c>
      <c r="K98" t="s">
        <v>433</v>
      </c>
      <c r="L98" t="s">
        <v>434</v>
      </c>
      <c r="M98">
        <v>2684703</v>
      </c>
      <c r="N98" t="s">
        <v>435</v>
      </c>
      <c r="P98" t="s">
        <v>436</v>
      </c>
      <c r="Q98" t="s">
        <v>155</v>
      </c>
      <c r="R98" t="s">
        <v>156</v>
      </c>
      <c r="S98" t="s">
        <v>157</v>
      </c>
      <c r="T98">
        <v>4577</v>
      </c>
      <c r="W98">
        <v>1</v>
      </c>
      <c r="X98">
        <v>155605</v>
      </c>
      <c r="Y98">
        <v>41.81</v>
      </c>
      <c r="Z98">
        <v>0.8820287</v>
      </c>
      <c r="AA98">
        <v>6505845</v>
      </c>
      <c r="AB98">
        <v>5738342</v>
      </c>
      <c r="AC98">
        <v>5.6579999999999998E-3</v>
      </c>
      <c r="AD98" s="1">
        <v>43524</v>
      </c>
      <c r="AE98">
        <v>941471179.5</v>
      </c>
      <c r="AF98">
        <v>2353677948.75</v>
      </c>
      <c r="AG98" t="s">
        <v>943</v>
      </c>
      <c r="AH98">
        <v>5.6881800366927098E-3</v>
      </c>
      <c r="AI98">
        <v>5.6881800366927098E-3</v>
      </c>
      <c r="AJ98">
        <v>5768902.5467783902</v>
      </c>
    </row>
    <row r="99" spans="1:36" x14ac:dyDescent="0.3">
      <c r="A99">
        <v>97</v>
      </c>
      <c r="B99" s="1">
        <v>43542</v>
      </c>
      <c r="C99" t="s">
        <v>31</v>
      </c>
      <c r="D99" t="s">
        <v>32</v>
      </c>
      <c r="E99" t="s">
        <v>33</v>
      </c>
      <c r="F99" t="s">
        <v>34</v>
      </c>
      <c r="G99">
        <v>2802.77</v>
      </c>
      <c r="H99">
        <v>100</v>
      </c>
      <c r="I99">
        <v>1014191272</v>
      </c>
      <c r="J99">
        <v>361853</v>
      </c>
      <c r="K99" t="s">
        <v>437</v>
      </c>
      <c r="L99" t="s">
        <v>438</v>
      </c>
      <c r="M99">
        <v>2707677</v>
      </c>
      <c r="N99" t="s">
        <v>439</v>
      </c>
      <c r="P99" t="s">
        <v>440</v>
      </c>
      <c r="Q99" t="s">
        <v>155</v>
      </c>
      <c r="R99" t="s">
        <v>156</v>
      </c>
      <c r="S99" t="s">
        <v>157</v>
      </c>
      <c r="T99">
        <v>7535</v>
      </c>
      <c r="W99">
        <v>1</v>
      </c>
      <c r="X99">
        <v>105035</v>
      </c>
      <c r="Y99">
        <v>59.61</v>
      </c>
      <c r="Z99">
        <v>0.8820287</v>
      </c>
      <c r="AA99">
        <v>6261136</v>
      </c>
      <c r="AB99">
        <v>5522502</v>
      </c>
      <c r="AC99">
        <v>5.4451999999999999E-3</v>
      </c>
      <c r="AD99" s="1">
        <v>43524</v>
      </c>
      <c r="AE99">
        <v>148679003.09999999</v>
      </c>
      <c r="AF99">
        <v>371697507.75</v>
      </c>
      <c r="AG99" t="s">
        <v>943</v>
      </c>
      <c r="AH99">
        <v>5.4742449515374899E-3</v>
      </c>
      <c r="AI99">
        <v>5.4742449515374899E-3</v>
      </c>
      <c r="AJ99">
        <v>5551931.4506393904</v>
      </c>
    </row>
    <row r="100" spans="1:36" x14ac:dyDescent="0.3">
      <c r="A100">
        <v>98</v>
      </c>
      <c r="B100" s="1">
        <v>43542</v>
      </c>
      <c r="C100" t="s">
        <v>31</v>
      </c>
      <c r="D100" t="s">
        <v>32</v>
      </c>
      <c r="E100" t="s">
        <v>33</v>
      </c>
      <c r="F100" t="s">
        <v>34</v>
      </c>
      <c r="G100">
        <v>2802.77</v>
      </c>
      <c r="H100">
        <v>100</v>
      </c>
      <c r="I100">
        <v>1014191272</v>
      </c>
      <c r="J100">
        <v>361853</v>
      </c>
      <c r="K100" t="s">
        <v>441</v>
      </c>
      <c r="L100" t="s">
        <v>442</v>
      </c>
      <c r="M100">
        <v>2280220</v>
      </c>
      <c r="N100" t="s">
        <v>443</v>
      </c>
      <c r="P100" t="s">
        <v>444</v>
      </c>
      <c r="Q100" t="s">
        <v>155</v>
      </c>
      <c r="R100" t="s">
        <v>156</v>
      </c>
      <c r="S100" t="s">
        <v>157</v>
      </c>
      <c r="T100">
        <v>7535</v>
      </c>
      <c r="W100">
        <v>1</v>
      </c>
      <c r="X100">
        <v>48412</v>
      </c>
      <c r="Y100">
        <v>123.34</v>
      </c>
      <c r="Z100">
        <v>0.8820287</v>
      </c>
      <c r="AA100">
        <v>5971136</v>
      </c>
      <c r="AB100">
        <v>5266713</v>
      </c>
      <c r="AC100">
        <v>5.1929999999999997E-3</v>
      </c>
      <c r="AD100" s="1">
        <v>43524</v>
      </c>
      <c r="AE100">
        <v>116707649.2</v>
      </c>
      <c r="AF100">
        <v>291769123</v>
      </c>
      <c r="AG100" t="s">
        <v>943</v>
      </c>
      <c r="AH100">
        <v>5.2206997049390703E-3</v>
      </c>
      <c r="AI100">
        <v>5.2206997049390703E-3</v>
      </c>
      <c r="AJ100">
        <v>5294788.0744821802</v>
      </c>
    </row>
    <row r="101" spans="1:36" x14ac:dyDescent="0.3">
      <c r="A101">
        <v>99</v>
      </c>
      <c r="B101" s="1">
        <v>43542</v>
      </c>
      <c r="C101" t="s">
        <v>31</v>
      </c>
      <c r="D101" t="s">
        <v>32</v>
      </c>
      <c r="E101" t="s">
        <v>33</v>
      </c>
      <c r="F101" t="s">
        <v>34</v>
      </c>
      <c r="G101">
        <v>2802.77</v>
      </c>
      <c r="H101">
        <v>100</v>
      </c>
      <c r="I101">
        <v>1014191272</v>
      </c>
      <c r="J101">
        <v>361853</v>
      </c>
      <c r="K101" t="s">
        <v>445</v>
      </c>
      <c r="L101" t="s">
        <v>446</v>
      </c>
      <c r="M101">
        <v>2169051</v>
      </c>
      <c r="N101" t="s">
        <v>447</v>
      </c>
      <c r="P101" t="s">
        <v>448</v>
      </c>
      <c r="Q101" t="s">
        <v>221</v>
      </c>
      <c r="R101" t="s">
        <v>222</v>
      </c>
      <c r="S101" t="s">
        <v>223</v>
      </c>
      <c r="T101">
        <v>6575</v>
      </c>
      <c r="W101">
        <v>1</v>
      </c>
      <c r="X101">
        <v>108586</v>
      </c>
      <c r="Y101">
        <v>72.849999999999994</v>
      </c>
      <c r="Z101">
        <v>0.66106969999999998</v>
      </c>
      <c r="AA101">
        <v>7910490</v>
      </c>
      <c r="AB101">
        <v>5229385</v>
      </c>
      <c r="AC101">
        <v>5.1561999999999997E-3</v>
      </c>
      <c r="AD101" s="1">
        <v>43524</v>
      </c>
      <c r="AE101">
        <v>42389362.82</v>
      </c>
      <c r="AF101">
        <v>105973407.05</v>
      </c>
      <c r="AG101" t="s">
        <v>943</v>
      </c>
      <c r="AH101">
        <v>5.18370341201749E-3</v>
      </c>
      <c r="AI101">
        <v>5.18370341201749E-3</v>
      </c>
      <c r="AJ101">
        <v>5257266.75710476</v>
      </c>
    </row>
    <row r="102" spans="1:36" x14ac:dyDescent="0.3">
      <c r="A102">
        <v>100</v>
      </c>
      <c r="B102" s="1">
        <v>43913</v>
      </c>
      <c r="C102" t="s">
        <v>31</v>
      </c>
      <c r="D102" t="s">
        <v>32</v>
      </c>
      <c r="E102" t="s">
        <v>33</v>
      </c>
      <c r="F102" t="s">
        <v>34</v>
      </c>
      <c r="G102">
        <v>1844.12</v>
      </c>
      <c r="H102">
        <v>100</v>
      </c>
      <c r="I102">
        <v>866359568</v>
      </c>
      <c r="J102">
        <v>469796</v>
      </c>
      <c r="K102">
        <v>400609</v>
      </c>
      <c r="L102" t="s">
        <v>449</v>
      </c>
      <c r="M102">
        <v>5927375</v>
      </c>
      <c r="N102" t="s">
        <v>450</v>
      </c>
      <c r="P102" t="s">
        <v>451</v>
      </c>
      <c r="Q102" t="s">
        <v>452</v>
      </c>
      <c r="R102" t="s">
        <v>34</v>
      </c>
      <c r="S102" t="s">
        <v>104</v>
      </c>
      <c r="T102">
        <v>8575</v>
      </c>
      <c r="W102">
        <v>1</v>
      </c>
      <c r="X102">
        <v>10111597</v>
      </c>
      <c r="Y102">
        <v>2.13</v>
      </c>
      <c r="Z102">
        <v>1</v>
      </c>
      <c r="AA102">
        <v>21537702</v>
      </c>
      <c r="AB102">
        <v>21537702</v>
      </c>
      <c r="AC102">
        <v>2.486E-2</v>
      </c>
      <c r="AD102" s="1">
        <v>43889</v>
      </c>
      <c r="AE102">
        <v>31685938.32</v>
      </c>
      <c r="AF102">
        <v>79214845.799999997</v>
      </c>
      <c r="AG102" t="s">
        <v>943</v>
      </c>
      <c r="AH102">
        <v>2.5262097600262701E-2</v>
      </c>
      <c r="AJ102">
        <v>21886059.963737398</v>
      </c>
    </row>
    <row r="103" spans="1:36" x14ac:dyDescent="0.3">
      <c r="A103">
        <v>101</v>
      </c>
      <c r="B103" s="1">
        <v>43913</v>
      </c>
      <c r="C103" t="s">
        <v>31</v>
      </c>
      <c r="D103" t="s">
        <v>32</v>
      </c>
      <c r="E103" t="s">
        <v>33</v>
      </c>
      <c r="F103" t="s">
        <v>34</v>
      </c>
      <c r="G103">
        <v>1844.12</v>
      </c>
      <c r="H103">
        <v>100</v>
      </c>
      <c r="I103">
        <v>866359568</v>
      </c>
      <c r="J103">
        <v>469796</v>
      </c>
      <c r="K103">
        <v>608625</v>
      </c>
      <c r="L103" t="s">
        <v>116</v>
      </c>
      <c r="M103">
        <v>6086253</v>
      </c>
      <c r="N103" t="s">
        <v>117</v>
      </c>
      <c r="P103" t="s">
        <v>118</v>
      </c>
      <c r="Q103" t="s">
        <v>44</v>
      </c>
      <c r="R103" t="s">
        <v>45</v>
      </c>
      <c r="S103" t="s">
        <v>46</v>
      </c>
      <c r="T103">
        <v>1757</v>
      </c>
      <c r="W103">
        <v>1</v>
      </c>
      <c r="X103">
        <v>4209728</v>
      </c>
      <c r="Y103">
        <v>9.5500000000000007</v>
      </c>
      <c r="Z103">
        <v>0.53491690000000003</v>
      </c>
      <c r="AA103">
        <v>40202902</v>
      </c>
      <c r="AB103">
        <v>21505212</v>
      </c>
      <c r="AC103">
        <v>2.4822500000000001E-2</v>
      </c>
      <c r="AD103" s="1">
        <v>43889</v>
      </c>
      <c r="AE103">
        <v>86082482.859999999</v>
      </c>
      <c r="AF103">
        <v>215206207.15000001</v>
      </c>
      <c r="AG103" t="s">
        <v>943</v>
      </c>
      <c r="AH103">
        <v>2.5223991057221201E-2</v>
      </c>
      <c r="AJ103">
        <v>21853045.995570101</v>
      </c>
    </row>
    <row r="104" spans="1:36" x14ac:dyDescent="0.3">
      <c r="A104">
        <v>102</v>
      </c>
      <c r="B104" s="1">
        <v>43913</v>
      </c>
      <c r="C104" t="s">
        <v>31</v>
      </c>
      <c r="D104" t="s">
        <v>32</v>
      </c>
      <c r="E104" t="s">
        <v>33</v>
      </c>
      <c r="F104" t="s">
        <v>34</v>
      </c>
      <c r="G104">
        <v>1844.12</v>
      </c>
      <c r="H104">
        <v>100</v>
      </c>
      <c r="I104">
        <v>866359568</v>
      </c>
      <c r="J104">
        <v>469796</v>
      </c>
      <c r="K104">
        <v>80341</v>
      </c>
      <c r="L104" t="s">
        <v>67</v>
      </c>
      <c r="M104" t="s">
        <v>68</v>
      </c>
      <c r="N104" t="s">
        <v>69</v>
      </c>
      <c r="P104" t="s">
        <v>70</v>
      </c>
      <c r="Q104" t="s">
        <v>38</v>
      </c>
      <c r="R104" t="s">
        <v>39</v>
      </c>
      <c r="S104" t="s">
        <v>40</v>
      </c>
      <c r="T104">
        <v>537</v>
      </c>
      <c r="W104">
        <v>1</v>
      </c>
      <c r="X104">
        <v>1502138</v>
      </c>
      <c r="Y104">
        <v>10.676</v>
      </c>
      <c r="Z104">
        <v>1.0679768999999999</v>
      </c>
      <c r="AA104">
        <v>16036825</v>
      </c>
      <c r="AB104">
        <v>17126959</v>
      </c>
      <c r="AC104">
        <v>1.9768899999999999E-2</v>
      </c>
      <c r="AD104" s="1">
        <v>43889</v>
      </c>
      <c r="AE104">
        <v>139361974.19999999</v>
      </c>
      <c r="AF104">
        <v>348404935.5</v>
      </c>
      <c r="AG104" t="s">
        <v>943</v>
      </c>
      <c r="AH104">
        <v>2.0088651699510601E-2</v>
      </c>
      <c r="AJ104">
        <v>17403995.608090401</v>
      </c>
    </row>
    <row r="105" spans="1:36" x14ac:dyDescent="0.3">
      <c r="A105">
        <v>103</v>
      </c>
      <c r="B105" s="1">
        <v>43913</v>
      </c>
      <c r="C105" t="s">
        <v>31</v>
      </c>
      <c r="D105" t="s">
        <v>32</v>
      </c>
      <c r="E105" t="s">
        <v>33</v>
      </c>
      <c r="F105" t="s">
        <v>34</v>
      </c>
      <c r="G105">
        <v>1844.12</v>
      </c>
      <c r="H105">
        <v>100</v>
      </c>
      <c r="I105">
        <v>866359568</v>
      </c>
      <c r="J105">
        <v>469796</v>
      </c>
      <c r="K105">
        <v>424245</v>
      </c>
      <c r="L105" t="s">
        <v>453</v>
      </c>
      <c r="M105" t="s">
        <v>454</v>
      </c>
      <c r="N105" t="s">
        <v>455</v>
      </c>
      <c r="P105" t="s">
        <v>456</v>
      </c>
      <c r="Q105" t="s">
        <v>65</v>
      </c>
      <c r="R105" t="s">
        <v>34</v>
      </c>
      <c r="S105" t="s">
        <v>66</v>
      </c>
      <c r="T105">
        <v>8355</v>
      </c>
      <c r="W105">
        <v>1</v>
      </c>
      <c r="X105">
        <v>6622246</v>
      </c>
      <c r="Y105">
        <v>2.3929999999999998</v>
      </c>
      <c r="Z105">
        <v>1</v>
      </c>
      <c r="AA105">
        <v>15847035</v>
      </c>
      <c r="AB105">
        <v>15847035</v>
      </c>
      <c r="AC105">
        <v>1.8291499999999999E-2</v>
      </c>
      <c r="AD105" s="1">
        <v>43889</v>
      </c>
      <c r="AE105">
        <v>24575870.640000001</v>
      </c>
      <c r="AF105">
        <v>61439676.600000001</v>
      </c>
      <c r="AG105" t="s">
        <v>943</v>
      </c>
      <c r="AH105">
        <v>1.8587355521126499E-2</v>
      </c>
      <c r="AJ105">
        <v>16103333.2995455</v>
      </c>
    </row>
    <row r="106" spans="1:36" x14ac:dyDescent="0.3">
      <c r="A106">
        <v>104</v>
      </c>
      <c r="B106" s="1">
        <v>43913</v>
      </c>
      <c r="C106" t="s">
        <v>31</v>
      </c>
      <c r="D106" t="s">
        <v>32</v>
      </c>
      <c r="E106" t="s">
        <v>33</v>
      </c>
      <c r="F106" t="s">
        <v>34</v>
      </c>
      <c r="G106">
        <v>1844.12</v>
      </c>
      <c r="H106">
        <v>100</v>
      </c>
      <c r="I106">
        <v>866359568</v>
      </c>
      <c r="J106">
        <v>469796</v>
      </c>
      <c r="K106">
        <v>556582</v>
      </c>
      <c r="L106" t="s">
        <v>131</v>
      </c>
      <c r="M106">
        <v>7582556</v>
      </c>
      <c r="N106" t="s">
        <v>132</v>
      </c>
      <c r="P106" t="s">
        <v>133</v>
      </c>
      <c r="Q106" t="s">
        <v>65</v>
      </c>
      <c r="R106" t="s">
        <v>34</v>
      </c>
      <c r="S106" t="s">
        <v>66</v>
      </c>
      <c r="T106">
        <v>8672</v>
      </c>
      <c r="W106">
        <v>1</v>
      </c>
      <c r="X106">
        <v>734254</v>
      </c>
      <c r="Y106">
        <v>20</v>
      </c>
      <c r="Z106">
        <v>1</v>
      </c>
      <c r="AA106">
        <v>14685080</v>
      </c>
      <c r="AB106">
        <v>14685080</v>
      </c>
      <c r="AC106">
        <v>1.6950300000000001E-2</v>
      </c>
      <c r="AD106" s="1">
        <v>43889</v>
      </c>
      <c r="AE106">
        <v>28752988.030000001</v>
      </c>
      <c r="AF106">
        <v>71882470.075000003</v>
      </c>
      <c r="AG106" t="s">
        <v>943</v>
      </c>
      <c r="AH106">
        <v>1.7224462307068901E-2</v>
      </c>
      <c r="AJ106">
        <v>14922577.7233845</v>
      </c>
    </row>
    <row r="107" spans="1:36" x14ac:dyDescent="0.3">
      <c r="A107">
        <v>105</v>
      </c>
      <c r="B107" s="1">
        <v>43913</v>
      </c>
      <c r="C107" t="s">
        <v>31</v>
      </c>
      <c r="D107" t="s">
        <v>32</v>
      </c>
      <c r="E107" t="s">
        <v>33</v>
      </c>
      <c r="F107" t="s">
        <v>34</v>
      </c>
      <c r="G107">
        <v>1844.12</v>
      </c>
      <c r="H107">
        <v>100</v>
      </c>
      <c r="I107">
        <v>866359568</v>
      </c>
      <c r="J107">
        <v>469796</v>
      </c>
      <c r="K107">
        <v>478511</v>
      </c>
      <c r="L107" t="s">
        <v>81</v>
      </c>
      <c r="M107" t="s">
        <v>82</v>
      </c>
      <c r="N107" t="s">
        <v>83</v>
      </c>
      <c r="P107" t="s">
        <v>84</v>
      </c>
      <c r="Q107" t="s">
        <v>85</v>
      </c>
      <c r="R107" t="s">
        <v>86</v>
      </c>
      <c r="S107" t="s">
        <v>87</v>
      </c>
      <c r="T107">
        <v>8355</v>
      </c>
      <c r="W107">
        <v>1</v>
      </c>
      <c r="X107">
        <v>1884547</v>
      </c>
      <c r="Y107">
        <v>7.79</v>
      </c>
      <c r="Z107">
        <v>0.94589489999999998</v>
      </c>
      <c r="AA107">
        <v>14680621</v>
      </c>
      <c r="AB107">
        <v>13886325</v>
      </c>
      <c r="AC107">
        <v>1.6028400000000002E-2</v>
      </c>
      <c r="AD107" s="1">
        <v>43889</v>
      </c>
      <c r="AE107">
        <v>179152659.5</v>
      </c>
      <c r="AF107">
        <v>447881648.75</v>
      </c>
      <c r="AG107" t="s">
        <v>943</v>
      </c>
      <c r="AH107">
        <v>1.62876510529384E-2</v>
      </c>
      <c r="AJ107">
        <v>14110962.3299585</v>
      </c>
    </row>
    <row r="108" spans="1:36" x14ac:dyDescent="0.3">
      <c r="A108">
        <v>106</v>
      </c>
      <c r="B108" s="1">
        <v>43913</v>
      </c>
      <c r="C108" t="s">
        <v>31</v>
      </c>
      <c r="D108" t="s">
        <v>32</v>
      </c>
      <c r="E108" t="s">
        <v>33</v>
      </c>
      <c r="F108" t="s">
        <v>34</v>
      </c>
      <c r="G108">
        <v>1844.12</v>
      </c>
      <c r="H108">
        <v>100</v>
      </c>
      <c r="I108">
        <v>866359568</v>
      </c>
      <c r="J108">
        <v>469796</v>
      </c>
      <c r="K108">
        <v>491134</v>
      </c>
      <c r="L108" t="s">
        <v>100</v>
      </c>
      <c r="M108" t="s">
        <v>101</v>
      </c>
      <c r="N108" t="s">
        <v>102</v>
      </c>
      <c r="P108" t="s">
        <v>103</v>
      </c>
      <c r="Q108" t="s">
        <v>65</v>
      </c>
      <c r="R108" t="s">
        <v>34</v>
      </c>
      <c r="S108" t="s">
        <v>104</v>
      </c>
      <c r="T108">
        <v>8672</v>
      </c>
      <c r="W108">
        <v>1</v>
      </c>
      <c r="X108">
        <v>213875</v>
      </c>
      <c r="Y108">
        <v>64.52</v>
      </c>
      <c r="Z108">
        <v>1</v>
      </c>
      <c r="AA108">
        <v>13799215</v>
      </c>
      <c r="AB108">
        <v>13799215</v>
      </c>
      <c r="AC108">
        <v>1.5927799999999999E-2</v>
      </c>
      <c r="AD108" s="1">
        <v>43889</v>
      </c>
      <c r="AE108">
        <v>155886557.09999999</v>
      </c>
      <c r="AF108">
        <v>389716392.75</v>
      </c>
      <c r="AG108" t="s">
        <v>943</v>
      </c>
      <c r="AH108">
        <v>1.6185423900139301E-2</v>
      </c>
      <c r="AJ108">
        <v>14022396.8580216</v>
      </c>
    </row>
    <row r="109" spans="1:36" x14ac:dyDescent="0.3">
      <c r="A109">
        <v>107</v>
      </c>
      <c r="B109" s="1">
        <v>43913</v>
      </c>
      <c r="C109" t="s">
        <v>31</v>
      </c>
      <c r="D109" t="s">
        <v>32</v>
      </c>
      <c r="E109" t="s">
        <v>33</v>
      </c>
      <c r="F109" t="s">
        <v>34</v>
      </c>
      <c r="G109">
        <v>1844.12</v>
      </c>
      <c r="H109">
        <v>100</v>
      </c>
      <c r="I109">
        <v>866359568</v>
      </c>
      <c r="J109">
        <v>469796</v>
      </c>
      <c r="K109">
        <v>407683</v>
      </c>
      <c r="L109" t="s">
        <v>50</v>
      </c>
      <c r="M109">
        <v>4076836</v>
      </c>
      <c r="N109" t="s">
        <v>51</v>
      </c>
      <c r="P109" t="s">
        <v>52</v>
      </c>
      <c r="Q109" t="s">
        <v>53</v>
      </c>
      <c r="R109" t="s">
        <v>34</v>
      </c>
      <c r="S109" t="s">
        <v>54</v>
      </c>
      <c r="T109">
        <v>8355</v>
      </c>
      <c r="W109">
        <v>1</v>
      </c>
      <c r="X109">
        <v>9337742</v>
      </c>
      <c r="Y109">
        <v>1.4488000000000001</v>
      </c>
      <c r="Z109">
        <v>1</v>
      </c>
      <c r="AA109">
        <v>13528521</v>
      </c>
      <c r="AB109">
        <v>13528521</v>
      </c>
      <c r="AC109">
        <v>1.56154E-2</v>
      </c>
      <c r="AD109" s="1">
        <v>43889</v>
      </c>
      <c r="AE109">
        <v>270153232.39999998</v>
      </c>
      <c r="AF109">
        <v>675383081</v>
      </c>
      <c r="AG109" t="s">
        <v>943</v>
      </c>
      <c r="AH109">
        <v>1.58679709922422E-2</v>
      </c>
      <c r="AJ109">
        <v>13747368.4938755</v>
      </c>
    </row>
    <row r="110" spans="1:36" x14ac:dyDescent="0.3">
      <c r="A110">
        <v>108</v>
      </c>
      <c r="B110" s="1">
        <v>43913</v>
      </c>
      <c r="C110" t="s">
        <v>31</v>
      </c>
      <c r="D110" t="s">
        <v>32</v>
      </c>
      <c r="E110" t="s">
        <v>33</v>
      </c>
      <c r="F110" t="s">
        <v>34</v>
      </c>
      <c r="G110">
        <v>1844.12</v>
      </c>
      <c r="H110">
        <v>100</v>
      </c>
      <c r="I110">
        <v>866359568</v>
      </c>
      <c r="J110">
        <v>469796</v>
      </c>
      <c r="K110">
        <v>448816</v>
      </c>
      <c r="L110" t="s">
        <v>457</v>
      </c>
      <c r="M110" t="s">
        <v>458</v>
      </c>
      <c r="N110" t="s">
        <v>459</v>
      </c>
      <c r="P110" t="s">
        <v>460</v>
      </c>
      <c r="Q110" t="s">
        <v>452</v>
      </c>
      <c r="R110" t="s">
        <v>34</v>
      </c>
      <c r="S110" t="s">
        <v>104</v>
      </c>
      <c r="T110">
        <v>8355</v>
      </c>
      <c r="W110">
        <v>1</v>
      </c>
      <c r="X110">
        <v>2789984</v>
      </c>
      <c r="Y110">
        <v>4.835</v>
      </c>
      <c r="Z110">
        <v>1</v>
      </c>
      <c r="AA110">
        <v>13489573</v>
      </c>
      <c r="AB110">
        <v>13489573</v>
      </c>
      <c r="AC110">
        <v>1.55704E-2</v>
      </c>
      <c r="AD110" s="1">
        <v>43889</v>
      </c>
      <c r="AE110">
        <v>155336911.19999999</v>
      </c>
      <c r="AF110">
        <v>388342278</v>
      </c>
      <c r="AG110" t="s">
        <v>943</v>
      </c>
      <c r="AH110">
        <v>1.5822243140592499E-2</v>
      </c>
      <c r="AJ110">
        <v>13707751.7320747</v>
      </c>
    </row>
    <row r="111" spans="1:36" x14ac:dyDescent="0.3">
      <c r="A111">
        <v>109</v>
      </c>
      <c r="B111" s="1">
        <v>43913</v>
      </c>
      <c r="C111" t="s">
        <v>31</v>
      </c>
      <c r="D111" t="s">
        <v>32</v>
      </c>
      <c r="E111" t="s">
        <v>33</v>
      </c>
      <c r="F111" t="s">
        <v>34</v>
      </c>
      <c r="G111">
        <v>1844.12</v>
      </c>
      <c r="H111">
        <v>100</v>
      </c>
      <c r="I111">
        <v>866359568</v>
      </c>
      <c r="J111">
        <v>469796</v>
      </c>
      <c r="K111">
        <v>21623</v>
      </c>
      <c r="L111" t="s">
        <v>461</v>
      </c>
      <c r="M111">
        <v>216238</v>
      </c>
      <c r="N111" t="s">
        <v>462</v>
      </c>
      <c r="P111" t="s">
        <v>463</v>
      </c>
      <c r="Q111" t="s">
        <v>38</v>
      </c>
      <c r="R111" t="s">
        <v>39</v>
      </c>
      <c r="S111" t="s">
        <v>40</v>
      </c>
      <c r="T111">
        <v>8575</v>
      </c>
      <c r="W111">
        <v>1</v>
      </c>
      <c r="X111">
        <v>5921292</v>
      </c>
      <c r="Y111">
        <v>2.11</v>
      </c>
      <c r="Z111">
        <v>1.0679768999999999</v>
      </c>
      <c r="AA111">
        <v>12493926</v>
      </c>
      <c r="AB111">
        <v>13343225</v>
      </c>
      <c r="AC111">
        <v>1.54014999999999E-2</v>
      </c>
      <c r="AD111" s="1">
        <v>43889</v>
      </c>
      <c r="AE111">
        <v>40415575.359999999</v>
      </c>
      <c r="AF111">
        <v>101038938.40000001</v>
      </c>
      <c r="AG111" t="s">
        <v>943</v>
      </c>
      <c r="AH111">
        <v>1.5650611270733899E-2</v>
      </c>
      <c r="AJ111">
        <v>13559056.819449</v>
      </c>
    </row>
    <row r="112" spans="1:36" x14ac:dyDescent="0.3">
      <c r="A112">
        <v>110</v>
      </c>
      <c r="B112" s="1">
        <v>43913</v>
      </c>
      <c r="C112" t="s">
        <v>31</v>
      </c>
      <c r="D112" t="s">
        <v>32</v>
      </c>
      <c r="E112" t="s">
        <v>33</v>
      </c>
      <c r="F112" t="s">
        <v>34</v>
      </c>
      <c r="G112">
        <v>1844.12</v>
      </c>
      <c r="H112">
        <v>100</v>
      </c>
      <c r="I112">
        <v>866359568</v>
      </c>
      <c r="J112">
        <v>469796</v>
      </c>
      <c r="K112">
        <v>616400</v>
      </c>
      <c r="L112" t="s">
        <v>55</v>
      </c>
      <c r="M112">
        <v>6574071</v>
      </c>
      <c r="N112" t="s">
        <v>56</v>
      </c>
      <c r="P112" t="s">
        <v>57</v>
      </c>
      <c r="Q112" t="s">
        <v>58</v>
      </c>
      <c r="R112" t="s">
        <v>59</v>
      </c>
      <c r="S112" t="s">
        <v>60</v>
      </c>
      <c r="T112">
        <v>6535</v>
      </c>
      <c r="W112">
        <v>1</v>
      </c>
      <c r="X112">
        <v>27380405</v>
      </c>
      <c r="Y112">
        <v>3.92</v>
      </c>
      <c r="Z112">
        <v>0.11983439999999999</v>
      </c>
      <c r="AA112">
        <v>107331188</v>
      </c>
      <c r="AB112">
        <v>12861967</v>
      </c>
      <c r="AC112">
        <v>1.4846E-2</v>
      </c>
      <c r="AD112" s="1">
        <v>43889</v>
      </c>
      <c r="AE112">
        <v>3862735.5109999999</v>
      </c>
      <c r="AF112">
        <v>9656838.7780000009</v>
      </c>
      <c r="AG112" t="s">
        <v>943</v>
      </c>
      <c r="AH112">
        <v>9.6568387780000004E-3</v>
      </c>
      <c r="AJ112">
        <v>8366294.67195372</v>
      </c>
    </row>
    <row r="113" spans="1:36" x14ac:dyDescent="0.3">
      <c r="A113">
        <v>111</v>
      </c>
      <c r="B113" s="1">
        <v>43913</v>
      </c>
      <c r="C113" t="s">
        <v>31</v>
      </c>
      <c r="D113" t="s">
        <v>32</v>
      </c>
      <c r="E113" t="s">
        <v>33</v>
      </c>
      <c r="F113" t="s">
        <v>34</v>
      </c>
      <c r="G113">
        <v>1844.12</v>
      </c>
      <c r="H113">
        <v>100</v>
      </c>
      <c r="I113">
        <v>866359568</v>
      </c>
      <c r="J113">
        <v>469796</v>
      </c>
      <c r="K113">
        <v>609128</v>
      </c>
      <c r="L113" t="s">
        <v>47</v>
      </c>
      <c r="M113">
        <v>6091280</v>
      </c>
      <c r="N113" t="s">
        <v>48</v>
      </c>
      <c r="P113" t="s">
        <v>49</v>
      </c>
      <c r="Q113" t="s">
        <v>44</v>
      </c>
      <c r="R113" t="s">
        <v>45</v>
      </c>
      <c r="S113" t="s">
        <v>46</v>
      </c>
      <c r="T113">
        <v>8355</v>
      </c>
      <c r="W113">
        <v>1</v>
      </c>
      <c r="X113">
        <v>4121234</v>
      </c>
      <c r="Y113">
        <v>5.67</v>
      </c>
      <c r="Z113">
        <v>0.53491690000000003</v>
      </c>
      <c r="AA113">
        <v>23367397</v>
      </c>
      <c r="AB113">
        <v>12499615</v>
      </c>
      <c r="AC113">
        <v>1.44277E-2</v>
      </c>
      <c r="AD113" s="1">
        <v>43889</v>
      </c>
      <c r="AE113">
        <v>13843587.93</v>
      </c>
      <c r="AF113">
        <v>34608969.825000003</v>
      </c>
      <c r="AG113" t="s">
        <v>943</v>
      </c>
      <c r="AH113">
        <v>1.46610605610342E-2</v>
      </c>
      <c r="AJ113">
        <v>12701750.094079399</v>
      </c>
    </row>
    <row r="114" spans="1:36" x14ac:dyDescent="0.3">
      <c r="A114">
        <v>112</v>
      </c>
      <c r="B114" s="1">
        <v>43913</v>
      </c>
      <c r="C114" t="s">
        <v>31</v>
      </c>
      <c r="D114" t="s">
        <v>32</v>
      </c>
      <c r="E114" t="s">
        <v>33</v>
      </c>
      <c r="F114" t="s">
        <v>34</v>
      </c>
      <c r="G114">
        <v>1844.12</v>
      </c>
      <c r="H114">
        <v>100</v>
      </c>
      <c r="I114">
        <v>866359568</v>
      </c>
      <c r="J114">
        <v>469796</v>
      </c>
      <c r="K114" t="s">
        <v>464</v>
      </c>
      <c r="L114" t="s">
        <v>465</v>
      </c>
      <c r="M114" t="s">
        <v>466</v>
      </c>
      <c r="N114" t="s">
        <v>467</v>
      </c>
      <c r="P114" t="s">
        <v>468</v>
      </c>
      <c r="Q114" t="s">
        <v>452</v>
      </c>
      <c r="R114" t="s">
        <v>34</v>
      </c>
      <c r="S114" t="s">
        <v>104</v>
      </c>
      <c r="T114">
        <v>8575</v>
      </c>
      <c r="W114">
        <v>1</v>
      </c>
      <c r="X114">
        <v>583079</v>
      </c>
      <c r="Y114">
        <v>21.41</v>
      </c>
      <c r="Z114">
        <v>1</v>
      </c>
      <c r="AA114">
        <v>12483721</v>
      </c>
      <c r="AB114">
        <v>12483721</v>
      </c>
      <c r="AC114">
        <v>1.4409399999999999E-2</v>
      </c>
      <c r="AD114" s="1">
        <v>43889</v>
      </c>
      <c r="AE114">
        <v>36976316.119999997</v>
      </c>
      <c r="AF114">
        <v>92440790.299999997</v>
      </c>
      <c r="AG114" t="s">
        <v>943</v>
      </c>
      <c r="AH114">
        <v>1.46424645680299E-2</v>
      </c>
      <c r="AJ114">
        <v>12685639.277613699</v>
      </c>
    </row>
    <row r="115" spans="1:36" x14ac:dyDescent="0.3">
      <c r="A115">
        <v>113</v>
      </c>
      <c r="B115" s="1">
        <v>43913</v>
      </c>
      <c r="C115" t="s">
        <v>31</v>
      </c>
      <c r="D115" t="s">
        <v>32</v>
      </c>
      <c r="E115" t="s">
        <v>33</v>
      </c>
      <c r="F115" t="s">
        <v>34</v>
      </c>
      <c r="G115">
        <v>1844.12</v>
      </c>
      <c r="H115">
        <v>100</v>
      </c>
      <c r="I115">
        <v>866359568</v>
      </c>
      <c r="J115">
        <v>469796</v>
      </c>
      <c r="K115" t="s">
        <v>469</v>
      </c>
      <c r="L115" t="s">
        <v>470</v>
      </c>
      <c r="M115">
        <v>5756030</v>
      </c>
      <c r="N115" t="s">
        <v>471</v>
      </c>
      <c r="P115" t="s">
        <v>472</v>
      </c>
      <c r="Q115" t="s">
        <v>108</v>
      </c>
      <c r="R115" t="s">
        <v>34</v>
      </c>
      <c r="S115" t="s">
        <v>109</v>
      </c>
      <c r="T115">
        <v>3353</v>
      </c>
      <c r="W115">
        <v>1</v>
      </c>
      <c r="X115">
        <v>352535</v>
      </c>
      <c r="Y115">
        <v>34.42</v>
      </c>
      <c r="Z115">
        <v>1</v>
      </c>
      <c r="AA115">
        <v>12134255</v>
      </c>
      <c r="AB115">
        <v>12134255</v>
      </c>
      <c r="AC115">
        <v>1.4005999999999999E-2</v>
      </c>
      <c r="AD115" s="1">
        <v>43889</v>
      </c>
      <c r="AE115">
        <v>4838556.3679999998</v>
      </c>
      <c r="AF115">
        <v>12096390.92</v>
      </c>
      <c r="AG115" t="s">
        <v>943</v>
      </c>
      <c r="AH115">
        <v>1.209639092E-2</v>
      </c>
      <c r="AJ115">
        <v>10479824.011810301</v>
      </c>
    </row>
    <row r="116" spans="1:36" x14ac:dyDescent="0.3">
      <c r="A116">
        <v>114</v>
      </c>
      <c r="B116" s="1">
        <v>43913</v>
      </c>
      <c r="C116" t="s">
        <v>31</v>
      </c>
      <c r="D116" t="s">
        <v>32</v>
      </c>
      <c r="E116" t="s">
        <v>33</v>
      </c>
      <c r="F116" t="s">
        <v>34</v>
      </c>
      <c r="G116">
        <v>1844.12</v>
      </c>
      <c r="H116">
        <v>100</v>
      </c>
      <c r="I116">
        <v>866359568</v>
      </c>
      <c r="J116">
        <v>469796</v>
      </c>
      <c r="K116">
        <v>656835</v>
      </c>
      <c r="L116" t="s">
        <v>269</v>
      </c>
      <c r="M116">
        <v>6568353</v>
      </c>
      <c r="N116" t="s">
        <v>270</v>
      </c>
      <c r="P116" t="s">
        <v>271</v>
      </c>
      <c r="Q116" t="s">
        <v>58</v>
      </c>
      <c r="R116" t="s">
        <v>59</v>
      </c>
      <c r="S116" t="s">
        <v>60</v>
      </c>
      <c r="T116">
        <v>2357</v>
      </c>
      <c r="W116">
        <v>1</v>
      </c>
      <c r="X116">
        <v>13042125</v>
      </c>
      <c r="Y116">
        <v>7.44</v>
      </c>
      <c r="Z116">
        <v>0.11983439999999999</v>
      </c>
      <c r="AA116">
        <v>97033410</v>
      </c>
      <c r="AB116">
        <v>11627940</v>
      </c>
      <c r="AC116">
        <v>1.3421600000000001E-2</v>
      </c>
      <c r="AD116" s="1">
        <v>43889</v>
      </c>
      <c r="AE116">
        <v>3425362.6060000001</v>
      </c>
      <c r="AF116">
        <v>8563406.5150000006</v>
      </c>
      <c r="AG116" t="s">
        <v>943</v>
      </c>
      <c r="AH116">
        <v>8.5634065150000001E-3</v>
      </c>
      <c r="AJ116">
        <v>7418989.1689437795</v>
      </c>
    </row>
    <row r="117" spans="1:36" x14ac:dyDescent="0.3">
      <c r="A117">
        <v>115</v>
      </c>
      <c r="B117" s="1">
        <v>43913</v>
      </c>
      <c r="C117" t="s">
        <v>31</v>
      </c>
      <c r="D117" t="s">
        <v>32</v>
      </c>
      <c r="E117" t="s">
        <v>33</v>
      </c>
      <c r="F117" t="s">
        <v>34</v>
      </c>
      <c r="G117">
        <v>1844.12</v>
      </c>
      <c r="H117">
        <v>100</v>
      </c>
      <c r="I117">
        <v>866359568</v>
      </c>
      <c r="J117">
        <v>469796</v>
      </c>
      <c r="K117">
        <v>481775</v>
      </c>
      <c r="L117" t="s">
        <v>62</v>
      </c>
      <c r="M117">
        <v>5966516</v>
      </c>
      <c r="N117" t="s">
        <v>63</v>
      </c>
      <c r="P117" t="s">
        <v>64</v>
      </c>
      <c r="Q117" t="s">
        <v>65</v>
      </c>
      <c r="R117" t="s">
        <v>34</v>
      </c>
      <c r="S117" t="s">
        <v>66</v>
      </c>
      <c r="T117">
        <v>8355</v>
      </c>
      <c r="W117">
        <v>1</v>
      </c>
      <c r="X117">
        <v>841563</v>
      </c>
      <c r="Y117">
        <v>13.782</v>
      </c>
      <c r="Z117">
        <v>1</v>
      </c>
      <c r="AA117">
        <v>11598421</v>
      </c>
      <c r="AB117">
        <v>11598421</v>
      </c>
      <c r="AC117">
        <v>1.33875E-2</v>
      </c>
      <c r="AD117" s="1">
        <v>43889</v>
      </c>
      <c r="AE117">
        <v>116547285.8</v>
      </c>
      <c r="AF117">
        <v>291368214.5</v>
      </c>
      <c r="AG117" t="s">
        <v>943</v>
      </c>
      <c r="AH117">
        <v>1.3604035865789101E-2</v>
      </c>
      <c r="AJ117">
        <v>11785986.6357415</v>
      </c>
    </row>
    <row r="118" spans="1:36" x14ac:dyDescent="0.3">
      <c r="A118">
        <v>116</v>
      </c>
      <c r="B118" s="1">
        <v>43913</v>
      </c>
      <c r="C118" t="s">
        <v>31</v>
      </c>
      <c r="D118" t="s">
        <v>32</v>
      </c>
      <c r="E118" t="s">
        <v>33</v>
      </c>
      <c r="F118" t="s">
        <v>34</v>
      </c>
      <c r="G118">
        <v>1844.12</v>
      </c>
      <c r="H118">
        <v>100</v>
      </c>
      <c r="I118">
        <v>866359568</v>
      </c>
      <c r="J118">
        <v>469796</v>
      </c>
      <c r="K118" t="s">
        <v>137</v>
      </c>
      <c r="L118" t="s">
        <v>138</v>
      </c>
      <c r="M118" t="s">
        <v>139</v>
      </c>
      <c r="N118" t="s">
        <v>140</v>
      </c>
      <c r="P118" t="s">
        <v>141</v>
      </c>
      <c r="Q118" t="s">
        <v>142</v>
      </c>
      <c r="R118" t="s">
        <v>34</v>
      </c>
      <c r="S118" t="s">
        <v>143</v>
      </c>
      <c r="T118">
        <v>6535</v>
      </c>
      <c r="W118">
        <v>1</v>
      </c>
      <c r="X118">
        <v>572221</v>
      </c>
      <c r="Y118">
        <v>19.399999999999999</v>
      </c>
      <c r="Z118">
        <v>1</v>
      </c>
      <c r="AA118">
        <v>11101087</v>
      </c>
      <c r="AB118">
        <v>11101087</v>
      </c>
      <c r="AC118">
        <v>1.28135E-2</v>
      </c>
      <c r="AD118" s="1">
        <v>43889</v>
      </c>
      <c r="AE118">
        <v>19132924.300000001</v>
      </c>
      <c r="AF118">
        <v>47832310.75</v>
      </c>
      <c r="AG118" t="s">
        <v>943</v>
      </c>
      <c r="AH118">
        <v>1.3020751713635001E-2</v>
      </c>
      <c r="AJ118">
        <v>11280652.82966</v>
      </c>
    </row>
    <row r="119" spans="1:36" x14ac:dyDescent="0.3">
      <c r="A119">
        <v>117</v>
      </c>
      <c r="B119" s="1">
        <v>43913</v>
      </c>
      <c r="C119" t="s">
        <v>31</v>
      </c>
      <c r="D119" t="s">
        <v>32</v>
      </c>
      <c r="E119" t="s">
        <v>33</v>
      </c>
      <c r="F119" t="s">
        <v>34</v>
      </c>
      <c r="G119">
        <v>1844.12</v>
      </c>
      <c r="H119">
        <v>100</v>
      </c>
      <c r="I119">
        <v>866359568</v>
      </c>
      <c r="J119">
        <v>469796</v>
      </c>
      <c r="K119">
        <v>647453</v>
      </c>
      <c r="L119" t="s">
        <v>224</v>
      </c>
      <c r="M119">
        <v>6474535</v>
      </c>
      <c r="N119" t="s">
        <v>225</v>
      </c>
      <c r="P119" t="s">
        <v>226</v>
      </c>
      <c r="Q119" t="s">
        <v>205</v>
      </c>
      <c r="R119" t="s">
        <v>206</v>
      </c>
      <c r="S119" t="s">
        <v>207</v>
      </c>
      <c r="T119">
        <v>3785</v>
      </c>
      <c r="W119">
        <v>1</v>
      </c>
      <c r="X119">
        <v>694814</v>
      </c>
      <c r="Y119">
        <v>1905</v>
      </c>
      <c r="Z119">
        <v>8.3462999999999992E-3</v>
      </c>
      <c r="AA119">
        <v>1323620670</v>
      </c>
      <c r="AB119">
        <v>11047335</v>
      </c>
      <c r="AC119">
        <v>1.27514E-2</v>
      </c>
      <c r="AD119" s="1">
        <v>43889</v>
      </c>
      <c r="AE119">
        <v>110092485.09999999</v>
      </c>
      <c r="AF119">
        <v>275231212.75</v>
      </c>
      <c r="AG119" t="s">
        <v>943</v>
      </c>
      <c r="AH119">
        <v>1.29576472783584E-2</v>
      </c>
      <c r="AJ119">
        <v>11225981.698374899</v>
      </c>
    </row>
    <row r="120" spans="1:36" x14ac:dyDescent="0.3">
      <c r="A120">
        <v>118</v>
      </c>
      <c r="B120" s="1">
        <v>43913</v>
      </c>
      <c r="C120" t="s">
        <v>31</v>
      </c>
      <c r="D120" t="s">
        <v>32</v>
      </c>
      <c r="E120" t="s">
        <v>33</v>
      </c>
      <c r="F120" t="s">
        <v>34</v>
      </c>
      <c r="G120">
        <v>1844.12</v>
      </c>
      <c r="H120">
        <v>100</v>
      </c>
      <c r="I120">
        <v>866359568</v>
      </c>
      <c r="J120">
        <v>469796</v>
      </c>
      <c r="K120">
        <v>407228</v>
      </c>
      <c r="L120" t="s">
        <v>191</v>
      </c>
      <c r="M120">
        <v>5705946</v>
      </c>
      <c r="N120" t="s">
        <v>192</v>
      </c>
      <c r="P120" t="s">
        <v>193</v>
      </c>
      <c r="Q120" t="s">
        <v>194</v>
      </c>
      <c r="R120" t="s">
        <v>34</v>
      </c>
      <c r="S120" t="s">
        <v>195</v>
      </c>
      <c r="T120">
        <v>8355</v>
      </c>
      <c r="W120">
        <v>1</v>
      </c>
      <c r="X120">
        <v>5194352</v>
      </c>
      <c r="Y120">
        <v>2.1150000000000002</v>
      </c>
      <c r="Z120">
        <v>1</v>
      </c>
      <c r="AA120">
        <v>10986054</v>
      </c>
      <c r="AB120">
        <v>10986054</v>
      </c>
      <c r="AC120">
        <v>1.26807E-2</v>
      </c>
      <c r="AD120" s="1">
        <v>43889</v>
      </c>
      <c r="AE120">
        <v>154767148.19999999</v>
      </c>
      <c r="AF120">
        <v>386917870.5</v>
      </c>
      <c r="AG120" t="s">
        <v>943</v>
      </c>
      <c r="AH120">
        <v>1.28858037425443E-2</v>
      </c>
      <c r="AJ120">
        <v>11163739.363723399</v>
      </c>
    </row>
    <row r="121" spans="1:36" x14ac:dyDescent="0.3">
      <c r="A121">
        <v>119</v>
      </c>
      <c r="B121" s="1">
        <v>43913</v>
      </c>
      <c r="C121" t="s">
        <v>31</v>
      </c>
      <c r="D121" t="s">
        <v>32</v>
      </c>
      <c r="E121" t="s">
        <v>33</v>
      </c>
      <c r="F121" t="s">
        <v>34</v>
      </c>
      <c r="G121">
        <v>1844.12</v>
      </c>
      <c r="H121">
        <v>100</v>
      </c>
      <c r="I121">
        <v>866359568</v>
      </c>
      <c r="J121">
        <v>469796</v>
      </c>
      <c r="K121">
        <v>426292</v>
      </c>
      <c r="L121" t="s">
        <v>473</v>
      </c>
      <c r="M121">
        <v>4588825</v>
      </c>
      <c r="N121" t="s">
        <v>474</v>
      </c>
      <c r="P121" t="s">
        <v>475</v>
      </c>
      <c r="Q121" t="s">
        <v>476</v>
      </c>
      <c r="R121" t="s">
        <v>477</v>
      </c>
      <c r="S121" t="s">
        <v>478</v>
      </c>
      <c r="T121">
        <v>8355</v>
      </c>
      <c r="W121">
        <v>1</v>
      </c>
      <c r="X121">
        <v>1204423</v>
      </c>
      <c r="Y121">
        <v>68.040000000000006</v>
      </c>
      <c r="Z121">
        <v>0.13386619999999999</v>
      </c>
      <c r="AA121">
        <v>81948941</v>
      </c>
      <c r="AB121">
        <v>10970193</v>
      </c>
      <c r="AC121">
        <v>1.2662400000000001E-2</v>
      </c>
      <c r="AD121" s="1">
        <v>43889</v>
      </c>
      <c r="AE121">
        <v>40661336.850000001</v>
      </c>
      <c r="AF121">
        <v>101653342.125</v>
      </c>
      <c r="AG121" t="s">
        <v>943</v>
      </c>
      <c r="AH121">
        <v>1.286720774954E-2</v>
      </c>
      <c r="AJ121">
        <v>11147628.5472578</v>
      </c>
    </row>
    <row r="122" spans="1:36" x14ac:dyDescent="0.3">
      <c r="A122">
        <v>120</v>
      </c>
      <c r="B122" s="1">
        <v>43913</v>
      </c>
      <c r="C122" t="s">
        <v>31</v>
      </c>
      <c r="D122" t="s">
        <v>32</v>
      </c>
      <c r="E122" t="s">
        <v>33</v>
      </c>
      <c r="F122" t="s">
        <v>34</v>
      </c>
      <c r="G122">
        <v>1844.12</v>
      </c>
      <c r="H122">
        <v>100</v>
      </c>
      <c r="I122">
        <v>866359568</v>
      </c>
      <c r="J122">
        <v>469796</v>
      </c>
      <c r="K122" t="s">
        <v>95</v>
      </c>
      <c r="L122" t="s">
        <v>96</v>
      </c>
      <c r="M122" t="s">
        <v>97</v>
      </c>
      <c r="N122" t="s">
        <v>98</v>
      </c>
      <c r="P122" t="s">
        <v>99</v>
      </c>
      <c r="Q122" t="s">
        <v>58</v>
      </c>
      <c r="R122" t="s">
        <v>59</v>
      </c>
      <c r="S122" t="s">
        <v>60</v>
      </c>
      <c r="T122">
        <v>3355</v>
      </c>
      <c r="W122">
        <v>1</v>
      </c>
      <c r="X122">
        <v>11015846</v>
      </c>
      <c r="Y122">
        <v>8.1999999999999993</v>
      </c>
      <c r="Z122">
        <v>0.11983439999999999</v>
      </c>
      <c r="AA122">
        <v>90329937</v>
      </c>
      <c r="AB122">
        <v>10824634</v>
      </c>
      <c r="AC122">
        <v>1.2494399999999999E-2</v>
      </c>
      <c r="AD122" s="1">
        <v>43889</v>
      </c>
      <c r="AE122">
        <v>10016037.82</v>
      </c>
      <c r="AF122">
        <v>25040094.550000001</v>
      </c>
      <c r="AG122" t="s">
        <v>943</v>
      </c>
      <c r="AH122">
        <v>1.2696490436714499E-2</v>
      </c>
      <c r="AJ122">
        <v>10999725.969868099</v>
      </c>
    </row>
    <row r="123" spans="1:36" x14ac:dyDescent="0.3">
      <c r="A123">
        <v>121</v>
      </c>
      <c r="B123" s="1">
        <v>43913</v>
      </c>
      <c r="C123" t="s">
        <v>31</v>
      </c>
      <c r="D123" t="s">
        <v>32</v>
      </c>
      <c r="E123" t="s">
        <v>33</v>
      </c>
      <c r="F123" t="s">
        <v>34</v>
      </c>
      <c r="G123">
        <v>1844.12</v>
      </c>
      <c r="H123">
        <v>100</v>
      </c>
      <c r="I123">
        <v>866359568</v>
      </c>
      <c r="J123">
        <v>469796</v>
      </c>
      <c r="K123">
        <v>698899</v>
      </c>
      <c r="L123" t="s">
        <v>78</v>
      </c>
      <c r="M123">
        <v>6586537</v>
      </c>
      <c r="N123" t="s">
        <v>79</v>
      </c>
      <c r="P123" t="s">
        <v>80</v>
      </c>
      <c r="Q123" t="s">
        <v>58</v>
      </c>
      <c r="R123" t="s">
        <v>59</v>
      </c>
      <c r="S123" t="s">
        <v>60</v>
      </c>
      <c r="T123">
        <v>3765</v>
      </c>
      <c r="W123">
        <v>1</v>
      </c>
      <c r="X123">
        <v>9002436</v>
      </c>
      <c r="Y123">
        <v>10</v>
      </c>
      <c r="Z123">
        <v>0.11983439999999999</v>
      </c>
      <c r="AA123">
        <v>90024360</v>
      </c>
      <c r="AB123">
        <v>10788015</v>
      </c>
      <c r="AC123">
        <v>1.24520999999999E-2</v>
      </c>
      <c r="AD123" s="1">
        <v>43889</v>
      </c>
      <c r="AE123">
        <v>3647815.699</v>
      </c>
      <c r="AF123">
        <v>9119539.2479999997</v>
      </c>
      <c r="AG123" t="s">
        <v>943</v>
      </c>
      <c r="AH123">
        <v>9.1195392480000002E-3</v>
      </c>
      <c r="AJ123">
        <v>7900800.0832563201</v>
      </c>
    </row>
    <row r="124" spans="1:36" x14ac:dyDescent="0.3">
      <c r="A124">
        <v>122</v>
      </c>
      <c r="B124" s="1">
        <v>43913</v>
      </c>
      <c r="C124" t="s">
        <v>31</v>
      </c>
      <c r="D124" t="s">
        <v>32</v>
      </c>
      <c r="E124" t="s">
        <v>33</v>
      </c>
      <c r="F124" t="s">
        <v>34</v>
      </c>
      <c r="G124">
        <v>1844.12</v>
      </c>
      <c r="H124">
        <v>100</v>
      </c>
      <c r="I124">
        <v>866359568</v>
      </c>
      <c r="J124">
        <v>469796</v>
      </c>
      <c r="K124">
        <v>648631</v>
      </c>
      <c r="L124" t="s">
        <v>479</v>
      </c>
      <c r="M124">
        <v>6486314</v>
      </c>
      <c r="N124" t="s">
        <v>480</v>
      </c>
      <c r="P124" t="s">
        <v>481</v>
      </c>
      <c r="Q124" t="s">
        <v>58</v>
      </c>
      <c r="R124" t="s">
        <v>59</v>
      </c>
      <c r="S124" t="s">
        <v>60</v>
      </c>
      <c r="T124">
        <v>8633</v>
      </c>
      <c r="W124">
        <v>1</v>
      </c>
      <c r="X124">
        <v>5075267</v>
      </c>
      <c r="Y124">
        <v>17.600000000000001</v>
      </c>
      <c r="Z124">
        <v>0.11983439999999999</v>
      </c>
      <c r="AA124">
        <v>89324699</v>
      </c>
      <c r="AB124">
        <v>10704172</v>
      </c>
      <c r="AC124">
        <v>1.23553E-2</v>
      </c>
      <c r="AD124" s="1">
        <v>43889</v>
      </c>
      <c r="AE124">
        <v>6743871.7180000003</v>
      </c>
      <c r="AF124">
        <v>16859679.295000002</v>
      </c>
      <c r="AG124" t="s">
        <v>943</v>
      </c>
      <c r="AH124">
        <v>1.25551405663928E-2</v>
      </c>
      <c r="AJ124">
        <v>10877266.1572793</v>
      </c>
    </row>
    <row r="125" spans="1:36" x14ac:dyDescent="0.3">
      <c r="A125">
        <v>123</v>
      </c>
      <c r="B125" s="1">
        <v>43913</v>
      </c>
      <c r="C125" t="s">
        <v>31</v>
      </c>
      <c r="D125" t="s">
        <v>32</v>
      </c>
      <c r="E125" t="s">
        <v>33</v>
      </c>
      <c r="F125" t="s">
        <v>34</v>
      </c>
      <c r="G125">
        <v>1844.12</v>
      </c>
      <c r="H125">
        <v>100</v>
      </c>
      <c r="I125">
        <v>866359568</v>
      </c>
      <c r="J125">
        <v>469796</v>
      </c>
      <c r="K125">
        <v>681182</v>
      </c>
      <c r="L125" t="s">
        <v>295</v>
      </c>
      <c r="M125" t="s">
        <v>296</v>
      </c>
      <c r="N125" t="s">
        <v>297</v>
      </c>
      <c r="P125" t="s">
        <v>298</v>
      </c>
      <c r="Q125" t="s">
        <v>75</v>
      </c>
      <c r="R125" t="s">
        <v>76</v>
      </c>
      <c r="S125" t="s">
        <v>77</v>
      </c>
      <c r="T125">
        <v>5557</v>
      </c>
      <c r="W125">
        <v>1</v>
      </c>
      <c r="X125">
        <v>10070243</v>
      </c>
      <c r="Y125">
        <v>1.65</v>
      </c>
      <c r="Z125">
        <v>0.63659809999999994</v>
      </c>
      <c r="AA125">
        <v>16615901</v>
      </c>
      <c r="AB125">
        <v>10577651</v>
      </c>
      <c r="AC125">
        <v>1.2209299999999999E-2</v>
      </c>
      <c r="AD125" s="1">
        <v>43889</v>
      </c>
      <c r="AE125">
        <v>6875257.8940000003</v>
      </c>
      <c r="AF125">
        <v>17188144.734999999</v>
      </c>
      <c r="AG125" t="s">
        <v>943</v>
      </c>
      <c r="AH125">
        <v>1.24067790921515E-2</v>
      </c>
      <c r="AJ125">
        <v>10748731.7745478</v>
      </c>
    </row>
    <row r="126" spans="1:36" x14ac:dyDescent="0.3">
      <c r="A126">
        <v>124</v>
      </c>
      <c r="B126" s="1">
        <v>43913</v>
      </c>
      <c r="C126" t="s">
        <v>31</v>
      </c>
      <c r="D126" t="s">
        <v>32</v>
      </c>
      <c r="E126" t="s">
        <v>33</v>
      </c>
      <c r="F126" t="s">
        <v>34</v>
      </c>
      <c r="G126">
        <v>1844.12</v>
      </c>
      <c r="H126">
        <v>100</v>
      </c>
      <c r="I126">
        <v>866359568</v>
      </c>
      <c r="J126">
        <v>469796</v>
      </c>
      <c r="K126">
        <v>490541</v>
      </c>
      <c r="L126" t="s">
        <v>280</v>
      </c>
      <c r="M126" t="s">
        <v>281</v>
      </c>
      <c r="N126" t="s">
        <v>282</v>
      </c>
      <c r="P126" t="s">
        <v>283</v>
      </c>
      <c r="Q126" t="s">
        <v>65</v>
      </c>
      <c r="R126" t="s">
        <v>34</v>
      </c>
      <c r="S126" t="s">
        <v>66</v>
      </c>
      <c r="T126">
        <v>537</v>
      </c>
      <c r="W126">
        <v>1</v>
      </c>
      <c r="X126">
        <v>396805</v>
      </c>
      <c r="Y126">
        <v>26.5</v>
      </c>
      <c r="Z126">
        <v>1</v>
      </c>
      <c r="AA126">
        <v>10515333</v>
      </c>
      <c r="AB126">
        <v>10515333</v>
      </c>
      <c r="AC126">
        <v>1.21374E-2</v>
      </c>
      <c r="AD126" s="1">
        <v>43889</v>
      </c>
      <c r="AE126">
        <v>259972701.69999999</v>
      </c>
      <c r="AF126">
        <v>649931754.25</v>
      </c>
      <c r="AG126" t="s">
        <v>943</v>
      </c>
      <c r="AH126">
        <v>1.23337161469601E-2</v>
      </c>
      <c r="AJ126">
        <v>10685432.9929149</v>
      </c>
    </row>
    <row r="127" spans="1:36" x14ac:dyDescent="0.3">
      <c r="A127">
        <v>125</v>
      </c>
      <c r="B127" s="1">
        <v>43913</v>
      </c>
      <c r="C127" t="s">
        <v>31</v>
      </c>
      <c r="D127" t="s">
        <v>32</v>
      </c>
      <c r="E127" t="s">
        <v>33</v>
      </c>
      <c r="F127" t="s">
        <v>34</v>
      </c>
      <c r="G127">
        <v>1844.12</v>
      </c>
      <c r="H127">
        <v>100</v>
      </c>
      <c r="I127">
        <v>866359568</v>
      </c>
      <c r="J127">
        <v>469796</v>
      </c>
      <c r="K127">
        <v>79087</v>
      </c>
      <c r="L127" t="s">
        <v>35</v>
      </c>
      <c r="M127">
        <v>790873</v>
      </c>
      <c r="N127" t="s">
        <v>36</v>
      </c>
      <c r="P127" t="s">
        <v>37</v>
      </c>
      <c r="Q127" t="s">
        <v>38</v>
      </c>
      <c r="R127" t="s">
        <v>39</v>
      </c>
      <c r="S127" t="s">
        <v>40</v>
      </c>
      <c r="T127">
        <v>7535</v>
      </c>
      <c r="W127">
        <v>1</v>
      </c>
      <c r="X127">
        <v>905673</v>
      </c>
      <c r="Y127">
        <v>10.725</v>
      </c>
      <c r="Z127">
        <v>1.0679768999999999</v>
      </c>
      <c r="AA127">
        <v>9713343</v>
      </c>
      <c r="AB127">
        <v>10373626</v>
      </c>
      <c r="AC127">
        <v>1.19738E-2</v>
      </c>
      <c r="AD127" s="1">
        <v>43889</v>
      </c>
      <c r="AE127">
        <v>60339338.810000002</v>
      </c>
      <c r="AF127">
        <v>150848347.02500001</v>
      </c>
      <c r="AG127" t="s">
        <v>943</v>
      </c>
      <c r="AH127">
        <v>1.21674700018513E-2</v>
      </c>
      <c r="AJ127">
        <v>10541404.054456901</v>
      </c>
    </row>
    <row r="128" spans="1:36" x14ac:dyDescent="0.3">
      <c r="A128">
        <v>126</v>
      </c>
      <c r="B128" s="1">
        <v>43913</v>
      </c>
      <c r="C128" t="s">
        <v>31</v>
      </c>
      <c r="D128" t="s">
        <v>32</v>
      </c>
      <c r="E128" t="s">
        <v>33</v>
      </c>
      <c r="F128" t="s">
        <v>34</v>
      </c>
      <c r="G128">
        <v>1844.12</v>
      </c>
      <c r="H128">
        <v>100</v>
      </c>
      <c r="I128">
        <v>866359568</v>
      </c>
      <c r="J128">
        <v>469796</v>
      </c>
      <c r="K128">
        <v>681075</v>
      </c>
      <c r="L128" t="s">
        <v>71</v>
      </c>
      <c r="M128" t="s">
        <v>72</v>
      </c>
      <c r="N128" t="s">
        <v>73</v>
      </c>
      <c r="P128" t="s">
        <v>74</v>
      </c>
      <c r="Q128" t="s">
        <v>75</v>
      </c>
      <c r="R128" t="s">
        <v>76</v>
      </c>
      <c r="S128" t="s">
        <v>77</v>
      </c>
      <c r="T128">
        <v>6575</v>
      </c>
      <c r="W128">
        <v>1</v>
      </c>
      <c r="X128">
        <v>7034042</v>
      </c>
      <c r="Y128">
        <v>2.2799999999999998</v>
      </c>
      <c r="Z128">
        <v>0.63659809999999994</v>
      </c>
      <c r="AA128">
        <v>16037616</v>
      </c>
      <c r="AB128">
        <v>10209516</v>
      </c>
      <c r="AC128">
        <v>1.17843999999999E-2</v>
      </c>
      <c r="AD128" s="1">
        <v>43889</v>
      </c>
      <c r="AE128">
        <v>56473020.740000002</v>
      </c>
      <c r="AF128">
        <v>141182551.84999999</v>
      </c>
      <c r="AG128" t="s">
        <v>943</v>
      </c>
      <c r="AH128">
        <v>1.19750065551301E-2</v>
      </c>
      <c r="AJ128">
        <v>10374661.505899699</v>
      </c>
    </row>
    <row r="129" spans="1:36" x14ac:dyDescent="0.3">
      <c r="A129">
        <v>127</v>
      </c>
      <c r="B129" s="1">
        <v>43913</v>
      </c>
      <c r="C129" t="s">
        <v>31</v>
      </c>
      <c r="D129" t="s">
        <v>32</v>
      </c>
      <c r="E129" t="s">
        <v>33</v>
      </c>
      <c r="F129" t="s">
        <v>34</v>
      </c>
      <c r="G129">
        <v>1844.12</v>
      </c>
      <c r="H129">
        <v>100</v>
      </c>
      <c r="I129">
        <v>866359568</v>
      </c>
      <c r="J129">
        <v>469796</v>
      </c>
      <c r="K129" t="s">
        <v>482</v>
      </c>
      <c r="L129" t="s">
        <v>483</v>
      </c>
      <c r="M129" t="s">
        <v>484</v>
      </c>
      <c r="N129" t="s">
        <v>485</v>
      </c>
      <c r="P129" t="s">
        <v>486</v>
      </c>
      <c r="Q129" t="s">
        <v>205</v>
      </c>
      <c r="R129" t="s">
        <v>206</v>
      </c>
      <c r="S129" t="s">
        <v>207</v>
      </c>
      <c r="T129">
        <v>533</v>
      </c>
      <c r="W129">
        <v>1</v>
      </c>
      <c r="X129">
        <v>504798</v>
      </c>
      <c r="Y129">
        <v>2414</v>
      </c>
      <c r="Z129">
        <v>8.3462999999999992E-3</v>
      </c>
      <c r="AA129">
        <v>1218582372</v>
      </c>
      <c r="AB129">
        <v>10170654</v>
      </c>
      <c r="AC129">
        <v>1.17395E-2</v>
      </c>
      <c r="AD129" s="1">
        <v>43889</v>
      </c>
      <c r="AE129">
        <v>34164924.409999996</v>
      </c>
      <c r="AF129">
        <v>85412311.025000006</v>
      </c>
      <c r="AG129" t="s">
        <v>943</v>
      </c>
      <c r="AH129">
        <v>1.1929380320928501E-2</v>
      </c>
      <c r="AJ129">
        <v>10335132.781347301</v>
      </c>
    </row>
    <row r="130" spans="1:36" x14ac:dyDescent="0.3">
      <c r="A130">
        <v>128</v>
      </c>
      <c r="B130" s="1">
        <v>43913</v>
      </c>
      <c r="C130" t="s">
        <v>31</v>
      </c>
      <c r="D130" t="s">
        <v>32</v>
      </c>
      <c r="E130" t="s">
        <v>33</v>
      </c>
      <c r="F130" t="s">
        <v>34</v>
      </c>
      <c r="G130">
        <v>1844.12</v>
      </c>
      <c r="H130">
        <v>100</v>
      </c>
      <c r="I130">
        <v>866359568</v>
      </c>
      <c r="J130">
        <v>469796</v>
      </c>
      <c r="K130">
        <v>658508</v>
      </c>
      <c r="L130" t="s">
        <v>168</v>
      </c>
      <c r="M130">
        <v>6585084</v>
      </c>
      <c r="N130" t="s">
        <v>169</v>
      </c>
      <c r="P130" t="s">
        <v>170</v>
      </c>
      <c r="Q130" t="s">
        <v>44</v>
      </c>
      <c r="R130" t="s">
        <v>45</v>
      </c>
      <c r="S130" t="s">
        <v>46</v>
      </c>
      <c r="T130">
        <v>8575</v>
      </c>
      <c r="W130">
        <v>1</v>
      </c>
      <c r="X130">
        <v>2428909</v>
      </c>
      <c r="Y130">
        <v>7.81</v>
      </c>
      <c r="Z130">
        <v>0.53491690000000003</v>
      </c>
      <c r="AA130">
        <v>18969779</v>
      </c>
      <c r="AB130">
        <v>10147256</v>
      </c>
      <c r="AC130">
        <v>1.17124999999999E-2</v>
      </c>
      <c r="AD130" s="1">
        <v>43889</v>
      </c>
      <c r="AE130">
        <v>25047314.710000001</v>
      </c>
      <c r="AF130">
        <v>62618286.774999999</v>
      </c>
      <c r="AG130" t="s">
        <v>943</v>
      </c>
      <c r="AH130">
        <v>1.19019436099387E-2</v>
      </c>
      <c r="AJ130">
        <v>10311362.724266799</v>
      </c>
    </row>
    <row r="131" spans="1:36" x14ac:dyDescent="0.3">
      <c r="A131">
        <v>129</v>
      </c>
      <c r="B131" s="1">
        <v>43913</v>
      </c>
      <c r="C131" t="s">
        <v>31</v>
      </c>
      <c r="D131" t="s">
        <v>32</v>
      </c>
      <c r="E131" t="s">
        <v>33</v>
      </c>
      <c r="F131" t="s">
        <v>34</v>
      </c>
      <c r="G131">
        <v>1844.12</v>
      </c>
      <c r="H131">
        <v>100</v>
      </c>
      <c r="I131">
        <v>866359568</v>
      </c>
      <c r="J131">
        <v>469796</v>
      </c>
      <c r="K131">
        <v>662460</v>
      </c>
      <c r="L131" t="s">
        <v>41</v>
      </c>
      <c r="M131">
        <v>6624608</v>
      </c>
      <c r="N131" t="s">
        <v>42</v>
      </c>
      <c r="P131" t="s">
        <v>43</v>
      </c>
      <c r="Q131" t="s">
        <v>44</v>
      </c>
      <c r="R131" t="s">
        <v>45</v>
      </c>
      <c r="S131" t="s">
        <v>46</v>
      </c>
      <c r="T131">
        <v>8355</v>
      </c>
      <c r="W131">
        <v>1</v>
      </c>
      <c r="X131">
        <v>1360700</v>
      </c>
      <c r="Y131">
        <v>13.88</v>
      </c>
      <c r="Z131">
        <v>0.53491690000000003</v>
      </c>
      <c r="AA131">
        <v>18886516</v>
      </c>
      <c r="AB131">
        <v>10102717</v>
      </c>
      <c r="AC131">
        <v>1.1661100000000001E-2</v>
      </c>
      <c r="AD131" s="1">
        <v>43889</v>
      </c>
      <c r="AE131">
        <v>99325904.519999996</v>
      </c>
      <c r="AF131">
        <v>248314761.30000001</v>
      </c>
      <c r="AG131" t="s">
        <v>943</v>
      </c>
      <c r="AH131">
        <v>1.1849712241609901E-2</v>
      </c>
      <c r="AJ131">
        <v>10266111.578565501</v>
      </c>
    </row>
    <row r="132" spans="1:36" x14ac:dyDescent="0.3">
      <c r="A132">
        <v>130</v>
      </c>
      <c r="B132" s="1">
        <v>43913</v>
      </c>
      <c r="C132" t="s">
        <v>31</v>
      </c>
      <c r="D132" t="s">
        <v>32</v>
      </c>
      <c r="E132" t="s">
        <v>33</v>
      </c>
      <c r="F132" t="s">
        <v>34</v>
      </c>
      <c r="G132">
        <v>1844.12</v>
      </c>
      <c r="H132">
        <v>100</v>
      </c>
      <c r="I132">
        <v>866359568</v>
      </c>
      <c r="J132">
        <v>469796</v>
      </c>
      <c r="K132">
        <v>37178</v>
      </c>
      <c r="L132" t="s">
        <v>113</v>
      </c>
      <c r="M132">
        <v>925288</v>
      </c>
      <c r="N132" t="s">
        <v>114</v>
      </c>
      <c r="P132" t="s">
        <v>115</v>
      </c>
      <c r="Q132" t="s">
        <v>38</v>
      </c>
      <c r="R132" t="s">
        <v>39</v>
      </c>
      <c r="S132" t="s">
        <v>40</v>
      </c>
      <c r="T132">
        <v>4577</v>
      </c>
      <c r="W132">
        <v>1</v>
      </c>
      <c r="X132">
        <v>680826</v>
      </c>
      <c r="Y132">
        <v>13.746</v>
      </c>
      <c r="Z132">
        <v>1.0679768999999999</v>
      </c>
      <c r="AA132">
        <v>9358634</v>
      </c>
      <c r="AB132">
        <v>9994805</v>
      </c>
      <c r="AC132">
        <v>1.1536599999999999E-2</v>
      </c>
      <c r="AD132" s="1">
        <v>43889</v>
      </c>
      <c r="AE132">
        <v>149778315.5</v>
      </c>
      <c r="AF132">
        <v>374445788.75</v>
      </c>
      <c r="AG132" t="s">
        <v>943</v>
      </c>
      <c r="AH132">
        <v>1.17231985187124E-2</v>
      </c>
      <c r="AJ132">
        <v>10156505.2042499</v>
      </c>
    </row>
    <row r="133" spans="1:36" x14ac:dyDescent="0.3">
      <c r="A133">
        <v>131</v>
      </c>
      <c r="B133" s="1">
        <v>43913</v>
      </c>
      <c r="C133" t="s">
        <v>31</v>
      </c>
      <c r="D133" t="s">
        <v>32</v>
      </c>
      <c r="E133" t="s">
        <v>33</v>
      </c>
      <c r="F133" t="s">
        <v>34</v>
      </c>
      <c r="G133">
        <v>1844.12</v>
      </c>
      <c r="H133">
        <v>100</v>
      </c>
      <c r="I133">
        <v>866359568</v>
      </c>
      <c r="J133">
        <v>469796</v>
      </c>
      <c r="K133">
        <v>681042</v>
      </c>
      <c r="L133" t="s">
        <v>284</v>
      </c>
      <c r="M133">
        <v>6810429</v>
      </c>
      <c r="N133" t="s">
        <v>285</v>
      </c>
      <c r="P133" t="s">
        <v>286</v>
      </c>
      <c r="Q133" t="s">
        <v>58</v>
      </c>
      <c r="R133" t="s">
        <v>59</v>
      </c>
      <c r="S133" t="s">
        <v>60</v>
      </c>
      <c r="T133">
        <v>8633</v>
      </c>
      <c r="W133">
        <v>1</v>
      </c>
      <c r="X133">
        <v>10120185</v>
      </c>
      <c r="Y133">
        <v>8.23</v>
      </c>
      <c r="Z133">
        <v>0.11983439999999999</v>
      </c>
      <c r="AA133">
        <v>83289123</v>
      </c>
      <c r="AB133">
        <v>9980902</v>
      </c>
      <c r="AC133">
        <v>1.1520499999999999E-2</v>
      </c>
      <c r="AD133" s="1">
        <v>43889</v>
      </c>
      <c r="AE133">
        <v>8115035.0039999997</v>
      </c>
      <c r="AF133">
        <v>20287587.510000002</v>
      </c>
      <c r="AG133" t="s">
        <v>943</v>
      </c>
      <c r="AH133">
        <v>1.17068381095666E-2</v>
      </c>
      <c r="AJ133">
        <v>10142331.207250001</v>
      </c>
    </row>
    <row r="134" spans="1:36" x14ac:dyDescent="0.3">
      <c r="A134">
        <v>132</v>
      </c>
      <c r="B134" s="1">
        <v>43913</v>
      </c>
      <c r="C134" t="s">
        <v>31</v>
      </c>
      <c r="D134" t="s">
        <v>32</v>
      </c>
      <c r="E134" t="s">
        <v>33</v>
      </c>
      <c r="F134" t="s">
        <v>34</v>
      </c>
      <c r="G134">
        <v>1844.12</v>
      </c>
      <c r="H134">
        <v>100</v>
      </c>
      <c r="I134">
        <v>866359568</v>
      </c>
      <c r="J134">
        <v>469796</v>
      </c>
      <c r="K134" t="s">
        <v>151</v>
      </c>
      <c r="L134" t="s">
        <v>152</v>
      </c>
      <c r="M134">
        <v>2615468</v>
      </c>
      <c r="N134" t="s">
        <v>153</v>
      </c>
      <c r="P134" t="s">
        <v>154</v>
      </c>
      <c r="Q134" t="s">
        <v>155</v>
      </c>
      <c r="R134" t="s">
        <v>156</v>
      </c>
      <c r="S134" t="s">
        <v>157</v>
      </c>
      <c r="T134">
        <v>3353</v>
      </c>
      <c r="W134">
        <v>1</v>
      </c>
      <c r="X134">
        <v>2642682</v>
      </c>
      <c r="Y134">
        <v>4.01</v>
      </c>
      <c r="Z134">
        <v>0.92941130000000005</v>
      </c>
      <c r="AA134">
        <v>10597155</v>
      </c>
      <c r="AB134">
        <v>9849115</v>
      </c>
      <c r="AC134">
        <v>1.1368400000000001E-2</v>
      </c>
      <c r="AD134" s="1">
        <v>43889</v>
      </c>
      <c r="AE134">
        <v>438116919.39999998</v>
      </c>
      <c r="AF134">
        <v>1095292298.5</v>
      </c>
      <c r="AG134" t="s">
        <v>943</v>
      </c>
      <c r="AH134">
        <v>1.15522779709906E-2</v>
      </c>
      <c r="AJ134">
        <v>10008426.552363301</v>
      </c>
    </row>
    <row r="135" spans="1:36" x14ac:dyDescent="0.3">
      <c r="A135">
        <v>133</v>
      </c>
      <c r="B135" s="1">
        <v>43913</v>
      </c>
      <c r="C135" t="s">
        <v>31</v>
      </c>
      <c r="D135" t="s">
        <v>32</v>
      </c>
      <c r="E135" t="s">
        <v>33</v>
      </c>
      <c r="F135" t="s">
        <v>34</v>
      </c>
      <c r="G135">
        <v>1844.12</v>
      </c>
      <c r="H135">
        <v>100</v>
      </c>
      <c r="I135">
        <v>866359568</v>
      </c>
      <c r="J135">
        <v>469796</v>
      </c>
      <c r="K135" t="s">
        <v>315</v>
      </c>
      <c r="L135" t="s">
        <v>316</v>
      </c>
      <c r="M135" t="s">
        <v>317</v>
      </c>
      <c r="N135" t="s">
        <v>318</v>
      </c>
      <c r="P135" t="s">
        <v>319</v>
      </c>
      <c r="Q135" t="s">
        <v>155</v>
      </c>
      <c r="R135" t="s">
        <v>156</v>
      </c>
      <c r="S135" t="s">
        <v>157</v>
      </c>
      <c r="T135">
        <v>2723</v>
      </c>
      <c r="W135">
        <v>1</v>
      </c>
      <c r="X135">
        <v>415350</v>
      </c>
      <c r="Y135">
        <v>24.81</v>
      </c>
      <c r="Z135">
        <v>0.92941130000000005</v>
      </c>
      <c r="AA135">
        <v>10304834</v>
      </c>
      <c r="AB135">
        <v>9577429</v>
      </c>
      <c r="AC135">
        <v>1.10548E-2</v>
      </c>
      <c r="AD135" s="1">
        <v>43889</v>
      </c>
      <c r="AE135">
        <v>88956673.230000004</v>
      </c>
      <c r="AF135">
        <v>222391683.07499999</v>
      </c>
      <c r="AG135" t="s">
        <v>943</v>
      </c>
      <c r="AH135">
        <v>1.1233605653716099E-2</v>
      </c>
      <c r="AJ135">
        <v>9732341.74123591</v>
      </c>
    </row>
    <row r="136" spans="1:36" x14ac:dyDescent="0.3">
      <c r="A136">
        <v>134</v>
      </c>
      <c r="B136" s="1">
        <v>43913</v>
      </c>
      <c r="C136" t="s">
        <v>31</v>
      </c>
      <c r="D136" t="s">
        <v>32</v>
      </c>
      <c r="E136" t="s">
        <v>33</v>
      </c>
      <c r="F136" t="s">
        <v>34</v>
      </c>
      <c r="G136">
        <v>1844.12</v>
      </c>
      <c r="H136">
        <v>100</v>
      </c>
      <c r="I136">
        <v>866359568</v>
      </c>
      <c r="J136">
        <v>469796</v>
      </c>
      <c r="K136">
        <v>606558</v>
      </c>
      <c r="L136" t="s">
        <v>110</v>
      </c>
      <c r="M136">
        <v>6065586</v>
      </c>
      <c r="N136" t="s">
        <v>111</v>
      </c>
      <c r="P136" t="s">
        <v>112</v>
      </c>
      <c r="Q136" t="s">
        <v>44</v>
      </c>
      <c r="R136" t="s">
        <v>45</v>
      </c>
      <c r="S136" t="s">
        <v>46</v>
      </c>
      <c r="T136">
        <v>8355</v>
      </c>
      <c r="W136">
        <v>1</v>
      </c>
      <c r="X136">
        <v>1257041</v>
      </c>
      <c r="Y136">
        <v>14.1</v>
      </c>
      <c r="Z136">
        <v>0.53491690000000003</v>
      </c>
      <c r="AA136">
        <v>17724278</v>
      </c>
      <c r="AB136">
        <v>9481016</v>
      </c>
      <c r="AC136">
        <v>1.09435E-2</v>
      </c>
      <c r="AD136" s="1">
        <v>43889</v>
      </c>
      <c r="AE136">
        <v>90656563.560000002</v>
      </c>
      <c r="AF136">
        <v>226641408.90000001</v>
      </c>
      <c r="AG136" t="s">
        <v>943</v>
      </c>
      <c r="AH136">
        <v>1.11205054339692E-2</v>
      </c>
      <c r="AJ136">
        <v>9634356.2837152295</v>
      </c>
    </row>
    <row r="137" spans="1:36" x14ac:dyDescent="0.3">
      <c r="A137">
        <v>135</v>
      </c>
      <c r="B137" s="1">
        <v>43913</v>
      </c>
      <c r="C137" t="s">
        <v>31</v>
      </c>
      <c r="D137" t="s">
        <v>32</v>
      </c>
      <c r="E137" t="s">
        <v>33</v>
      </c>
      <c r="F137" t="s">
        <v>34</v>
      </c>
      <c r="G137">
        <v>1844.12</v>
      </c>
      <c r="H137">
        <v>100</v>
      </c>
      <c r="I137">
        <v>866359568</v>
      </c>
      <c r="J137">
        <v>469796</v>
      </c>
      <c r="K137">
        <v>725147</v>
      </c>
      <c r="L137" t="s">
        <v>254</v>
      </c>
      <c r="M137">
        <v>7251470</v>
      </c>
      <c r="N137" t="s">
        <v>255</v>
      </c>
      <c r="P137" t="s">
        <v>256</v>
      </c>
      <c r="Q137" t="s">
        <v>53</v>
      </c>
      <c r="R137" t="s">
        <v>34</v>
      </c>
      <c r="S137" t="s">
        <v>54</v>
      </c>
      <c r="T137">
        <v>577</v>
      </c>
      <c r="W137">
        <v>1</v>
      </c>
      <c r="X137">
        <v>2538163</v>
      </c>
      <c r="Y137">
        <v>3.7040000000000002</v>
      </c>
      <c r="Z137">
        <v>1</v>
      </c>
      <c r="AA137">
        <v>9401356</v>
      </c>
      <c r="AB137">
        <v>9401356</v>
      </c>
      <c r="AC137">
        <v>1.0851599999999999E-2</v>
      </c>
      <c r="AD137" s="1">
        <v>43889</v>
      </c>
      <c r="AE137">
        <v>50745000.189999998</v>
      </c>
      <c r="AF137">
        <v>126862500.47499999</v>
      </c>
      <c r="AG137" t="s">
        <v>943</v>
      </c>
      <c r="AH137">
        <v>1.10271189991557E-2</v>
      </c>
      <c r="AJ137">
        <v>9553450.0523931291</v>
      </c>
    </row>
    <row r="138" spans="1:36" x14ac:dyDescent="0.3">
      <c r="A138">
        <v>136</v>
      </c>
      <c r="B138" s="1">
        <v>43913</v>
      </c>
      <c r="C138" t="s">
        <v>31</v>
      </c>
      <c r="D138" t="s">
        <v>32</v>
      </c>
      <c r="E138" t="s">
        <v>33</v>
      </c>
      <c r="F138" t="s">
        <v>34</v>
      </c>
      <c r="G138">
        <v>1844.12</v>
      </c>
      <c r="H138">
        <v>100</v>
      </c>
      <c r="I138">
        <v>866359568</v>
      </c>
      <c r="J138">
        <v>469796</v>
      </c>
      <c r="K138">
        <v>663376</v>
      </c>
      <c r="L138" t="s">
        <v>260</v>
      </c>
      <c r="M138">
        <v>6633767</v>
      </c>
      <c r="N138" t="s">
        <v>261</v>
      </c>
      <c r="P138" t="s">
        <v>262</v>
      </c>
      <c r="Q138" t="s">
        <v>58</v>
      </c>
      <c r="R138" t="s">
        <v>59</v>
      </c>
      <c r="S138" t="s">
        <v>60</v>
      </c>
      <c r="T138">
        <v>8633</v>
      </c>
      <c r="W138">
        <v>1</v>
      </c>
      <c r="X138">
        <v>10188894</v>
      </c>
      <c r="Y138">
        <v>7.61</v>
      </c>
      <c r="Z138">
        <v>0.11983439999999999</v>
      </c>
      <c r="AA138">
        <v>77537483</v>
      </c>
      <c r="AB138">
        <v>9291658</v>
      </c>
      <c r="AC138">
        <v>1.07248999999999E-2</v>
      </c>
      <c r="AD138" s="1">
        <v>43889</v>
      </c>
      <c r="AE138">
        <v>17359146.960000001</v>
      </c>
      <c r="AF138">
        <v>43397867.399999999</v>
      </c>
      <c r="AG138" t="s">
        <v>943</v>
      </c>
      <c r="AH138">
        <v>1.08983696923997E-2</v>
      </c>
      <c r="AJ138">
        <v>9441906.8586117309</v>
      </c>
    </row>
    <row r="139" spans="1:36" x14ac:dyDescent="0.3">
      <c r="A139">
        <v>137</v>
      </c>
      <c r="B139" s="1">
        <v>43913</v>
      </c>
      <c r="C139" t="s">
        <v>31</v>
      </c>
      <c r="D139" t="s">
        <v>32</v>
      </c>
      <c r="E139" t="s">
        <v>33</v>
      </c>
      <c r="F139" t="s">
        <v>34</v>
      </c>
      <c r="G139">
        <v>1844.12</v>
      </c>
      <c r="H139">
        <v>100</v>
      </c>
      <c r="I139">
        <v>866359568</v>
      </c>
      <c r="J139">
        <v>469796</v>
      </c>
      <c r="K139">
        <v>461785</v>
      </c>
      <c r="L139" t="s">
        <v>188</v>
      </c>
      <c r="M139">
        <v>4617859</v>
      </c>
      <c r="N139" t="s">
        <v>189</v>
      </c>
      <c r="P139" t="s">
        <v>190</v>
      </c>
      <c r="Q139" t="s">
        <v>108</v>
      </c>
      <c r="R139" t="s">
        <v>34</v>
      </c>
      <c r="S139" t="s">
        <v>109</v>
      </c>
      <c r="T139">
        <v>2771</v>
      </c>
      <c r="W139">
        <v>1</v>
      </c>
      <c r="X139">
        <v>429649</v>
      </c>
      <c r="Y139">
        <v>21.155000000000001</v>
      </c>
      <c r="Z139">
        <v>1</v>
      </c>
      <c r="AA139">
        <v>9089225</v>
      </c>
      <c r="AB139">
        <v>9089225</v>
      </c>
      <c r="AC139">
        <v>1.04912999999999E-2</v>
      </c>
      <c r="AD139" s="1">
        <v>43889</v>
      </c>
      <c r="AE139">
        <v>102578739.7</v>
      </c>
      <c r="AF139">
        <v>256446849.25</v>
      </c>
      <c r="AG139" t="s">
        <v>943</v>
      </c>
      <c r="AH139">
        <v>1.06609913336136E-2</v>
      </c>
      <c r="AJ139">
        <v>9236251.8462412897</v>
      </c>
    </row>
    <row r="140" spans="1:36" x14ac:dyDescent="0.3">
      <c r="A140">
        <v>138</v>
      </c>
      <c r="B140" s="1">
        <v>43913</v>
      </c>
      <c r="C140" t="s">
        <v>31</v>
      </c>
      <c r="D140" t="s">
        <v>32</v>
      </c>
      <c r="E140" t="s">
        <v>33</v>
      </c>
      <c r="F140" t="s">
        <v>34</v>
      </c>
      <c r="G140">
        <v>1844.12</v>
      </c>
      <c r="H140">
        <v>100</v>
      </c>
      <c r="I140">
        <v>866359568</v>
      </c>
      <c r="J140">
        <v>469796</v>
      </c>
      <c r="K140">
        <v>481334</v>
      </c>
      <c r="L140" t="s">
        <v>162</v>
      </c>
      <c r="M140">
        <v>4813345</v>
      </c>
      <c r="N140" t="s">
        <v>163</v>
      </c>
      <c r="P140" t="s">
        <v>164</v>
      </c>
      <c r="Q140" t="s">
        <v>165</v>
      </c>
      <c r="R140" t="s">
        <v>166</v>
      </c>
      <c r="S140" t="s">
        <v>167</v>
      </c>
      <c r="T140">
        <v>8355</v>
      </c>
      <c r="W140">
        <v>1</v>
      </c>
      <c r="X140">
        <v>1619429</v>
      </c>
      <c r="Y140">
        <v>62.08</v>
      </c>
      <c r="Z140">
        <v>9.0115299999999995E-2</v>
      </c>
      <c r="AA140">
        <v>100534152</v>
      </c>
      <c r="AB140">
        <v>9059665</v>
      </c>
      <c r="AC140">
        <v>1.04572E-2</v>
      </c>
      <c r="AD140" s="1">
        <v>43889</v>
      </c>
      <c r="AE140">
        <v>50650689.079999998</v>
      </c>
      <c r="AF140">
        <v>126626722.7</v>
      </c>
      <c r="AG140" t="s">
        <v>943</v>
      </c>
      <c r="AH140">
        <v>1.0626339783808E-2</v>
      </c>
      <c r="AJ140">
        <v>9206231.1445211191</v>
      </c>
    </row>
    <row r="141" spans="1:36" x14ac:dyDescent="0.3">
      <c r="A141">
        <v>139</v>
      </c>
      <c r="B141" s="1">
        <v>43913</v>
      </c>
      <c r="C141" t="s">
        <v>31</v>
      </c>
      <c r="D141" t="s">
        <v>32</v>
      </c>
      <c r="E141" t="s">
        <v>33</v>
      </c>
      <c r="F141" t="s">
        <v>34</v>
      </c>
      <c r="G141">
        <v>1844.12</v>
      </c>
      <c r="H141">
        <v>100</v>
      </c>
      <c r="I141">
        <v>866359568</v>
      </c>
      <c r="J141">
        <v>469796</v>
      </c>
      <c r="K141">
        <v>626551</v>
      </c>
      <c r="L141" t="s">
        <v>148</v>
      </c>
      <c r="M141">
        <v>6175203</v>
      </c>
      <c r="N141" t="s">
        <v>149</v>
      </c>
      <c r="P141" t="s">
        <v>150</v>
      </c>
      <c r="Q141" t="s">
        <v>75</v>
      </c>
      <c r="R141" t="s">
        <v>76</v>
      </c>
      <c r="S141" t="s">
        <v>77</v>
      </c>
      <c r="T141">
        <v>8355</v>
      </c>
      <c r="W141">
        <v>1</v>
      </c>
      <c r="X141">
        <v>834059</v>
      </c>
      <c r="Y141">
        <v>16.88</v>
      </c>
      <c r="Z141">
        <v>0.63659809999999994</v>
      </c>
      <c r="AA141">
        <v>14078916</v>
      </c>
      <c r="AB141">
        <v>8962611</v>
      </c>
      <c r="AC141">
        <v>1.0345099999999999E-2</v>
      </c>
      <c r="AD141" s="1">
        <v>43889</v>
      </c>
      <c r="AE141">
        <v>76556251.760000005</v>
      </c>
      <c r="AF141">
        <v>191390629.40000001</v>
      </c>
      <c r="AG141" t="s">
        <v>943</v>
      </c>
      <c r="AH141">
        <v>1.0512426624476099E-2</v>
      </c>
      <c r="AJ141">
        <v>9107541.3890128806</v>
      </c>
    </row>
    <row r="142" spans="1:36" x14ac:dyDescent="0.3">
      <c r="A142">
        <v>140</v>
      </c>
      <c r="B142" s="1">
        <v>43913</v>
      </c>
      <c r="C142" t="s">
        <v>31</v>
      </c>
      <c r="D142" t="s">
        <v>32</v>
      </c>
      <c r="E142" t="s">
        <v>33</v>
      </c>
      <c r="F142" t="s">
        <v>34</v>
      </c>
      <c r="G142">
        <v>1844.12</v>
      </c>
      <c r="H142">
        <v>100</v>
      </c>
      <c r="I142">
        <v>866359568</v>
      </c>
      <c r="J142">
        <v>469796</v>
      </c>
      <c r="K142" t="s">
        <v>200</v>
      </c>
      <c r="L142" t="s">
        <v>201</v>
      </c>
      <c r="M142" t="s">
        <v>202</v>
      </c>
      <c r="N142" t="s">
        <v>203</v>
      </c>
      <c r="P142" t="s">
        <v>204</v>
      </c>
      <c r="Q142" t="s">
        <v>205</v>
      </c>
      <c r="R142" t="s">
        <v>206</v>
      </c>
      <c r="S142" t="s">
        <v>207</v>
      </c>
      <c r="T142">
        <v>8355</v>
      </c>
      <c r="W142">
        <v>1</v>
      </c>
      <c r="X142">
        <v>537219</v>
      </c>
      <c r="Y142">
        <v>1977</v>
      </c>
      <c r="Z142">
        <v>8.3462999999999992E-3</v>
      </c>
      <c r="AA142">
        <v>1062081963</v>
      </c>
      <c r="AB142">
        <v>8864455</v>
      </c>
      <c r="AC142">
        <v>1.0231799999999999E-2</v>
      </c>
      <c r="AD142" s="1">
        <v>43889</v>
      </c>
      <c r="AE142">
        <v>14754547.57</v>
      </c>
      <c r="AF142">
        <v>36886368.924999997</v>
      </c>
      <c r="AG142" t="s">
        <v>943</v>
      </c>
      <c r="AH142">
        <v>1.0397294055767E-2</v>
      </c>
      <c r="AJ142">
        <v>9007795.1865232792</v>
      </c>
    </row>
    <row r="143" spans="1:36" x14ac:dyDescent="0.3">
      <c r="A143">
        <v>141</v>
      </c>
      <c r="B143" s="1">
        <v>43913</v>
      </c>
      <c r="C143" t="s">
        <v>31</v>
      </c>
      <c r="D143" t="s">
        <v>32</v>
      </c>
      <c r="E143" t="s">
        <v>33</v>
      </c>
      <c r="F143" t="s">
        <v>34</v>
      </c>
      <c r="G143">
        <v>1844.12</v>
      </c>
      <c r="H143">
        <v>100</v>
      </c>
      <c r="I143">
        <v>866359568</v>
      </c>
      <c r="J143">
        <v>469796</v>
      </c>
      <c r="K143">
        <v>217052</v>
      </c>
      <c r="L143" t="s">
        <v>266</v>
      </c>
      <c r="M143">
        <v>2170525</v>
      </c>
      <c r="N143" t="s">
        <v>267</v>
      </c>
      <c r="P143" t="s">
        <v>268</v>
      </c>
      <c r="Q143" t="s">
        <v>221</v>
      </c>
      <c r="R143" t="s">
        <v>222</v>
      </c>
      <c r="S143" t="s">
        <v>223</v>
      </c>
      <c r="T143">
        <v>8355</v>
      </c>
      <c r="W143">
        <v>1</v>
      </c>
      <c r="X143">
        <v>196201</v>
      </c>
      <c r="Y143">
        <v>67.61</v>
      </c>
      <c r="Z143">
        <v>0.63926369999999999</v>
      </c>
      <c r="AA143">
        <v>13265150</v>
      </c>
      <c r="AB143">
        <v>8479929</v>
      </c>
      <c r="AC143">
        <v>9.7879999999999998E-3</v>
      </c>
      <c r="AD143" s="1">
        <v>43889</v>
      </c>
      <c r="AE143">
        <v>131418192.5</v>
      </c>
      <c r="AF143">
        <v>328545481.25</v>
      </c>
      <c r="AG143" t="s">
        <v>943</v>
      </c>
      <c r="AH143">
        <v>9.9463158210527508E-3</v>
      </c>
      <c r="AJ143">
        <v>8617085.8779188301</v>
      </c>
    </row>
    <row r="144" spans="1:36" x14ac:dyDescent="0.3">
      <c r="A144">
        <v>142</v>
      </c>
      <c r="B144" s="1">
        <v>43913</v>
      </c>
      <c r="C144" t="s">
        <v>31</v>
      </c>
      <c r="D144" t="s">
        <v>32</v>
      </c>
      <c r="E144" t="s">
        <v>33</v>
      </c>
      <c r="F144" t="s">
        <v>34</v>
      </c>
      <c r="G144">
        <v>1844.12</v>
      </c>
      <c r="H144">
        <v>100</v>
      </c>
      <c r="I144">
        <v>866359568</v>
      </c>
      <c r="J144">
        <v>469796</v>
      </c>
      <c r="K144">
        <v>643532</v>
      </c>
      <c r="L144" t="s">
        <v>125</v>
      </c>
      <c r="M144">
        <v>6435327</v>
      </c>
      <c r="N144" t="s">
        <v>126</v>
      </c>
      <c r="P144" t="s">
        <v>127</v>
      </c>
      <c r="Q144" t="s">
        <v>58</v>
      </c>
      <c r="R144" t="s">
        <v>59</v>
      </c>
      <c r="S144" t="s">
        <v>60</v>
      </c>
      <c r="T144">
        <v>7535</v>
      </c>
      <c r="W144">
        <v>1</v>
      </c>
      <c r="X144">
        <v>1663730</v>
      </c>
      <c r="Y144">
        <v>41.85</v>
      </c>
      <c r="Z144">
        <v>0.11983439999999999</v>
      </c>
      <c r="AA144">
        <v>69627101</v>
      </c>
      <c r="AB144">
        <v>8343722</v>
      </c>
      <c r="AC144">
        <v>9.6308000000000001E-3</v>
      </c>
      <c r="AD144" s="1">
        <v>43889</v>
      </c>
      <c r="AE144">
        <v>14312025.279999999</v>
      </c>
      <c r="AF144">
        <v>35780063.200000003</v>
      </c>
      <c r="AG144" t="s">
        <v>943</v>
      </c>
      <c r="AH144">
        <v>9.7865731926230892E-3</v>
      </c>
      <c r="AJ144">
        <v>8478691.3233613204</v>
      </c>
    </row>
    <row r="145" spans="1:36" x14ac:dyDescent="0.3">
      <c r="A145">
        <v>143</v>
      </c>
      <c r="B145" s="1">
        <v>43913</v>
      </c>
      <c r="C145" t="s">
        <v>31</v>
      </c>
      <c r="D145" t="s">
        <v>32</v>
      </c>
      <c r="E145" t="s">
        <v>33</v>
      </c>
      <c r="F145" t="s">
        <v>34</v>
      </c>
      <c r="G145">
        <v>1844.12</v>
      </c>
      <c r="H145">
        <v>100</v>
      </c>
      <c r="I145">
        <v>866359568</v>
      </c>
      <c r="J145">
        <v>469796</v>
      </c>
      <c r="K145">
        <v>691678</v>
      </c>
      <c r="L145" t="s">
        <v>240</v>
      </c>
      <c r="M145">
        <v>6916781</v>
      </c>
      <c r="N145" t="s">
        <v>241</v>
      </c>
      <c r="P145" t="s">
        <v>242</v>
      </c>
      <c r="Q145" t="s">
        <v>75</v>
      </c>
      <c r="R145" t="s">
        <v>76</v>
      </c>
      <c r="S145" t="s">
        <v>77</v>
      </c>
      <c r="T145">
        <v>8355</v>
      </c>
      <c r="W145">
        <v>1</v>
      </c>
      <c r="X145">
        <v>722824</v>
      </c>
      <c r="Y145">
        <v>17.57</v>
      </c>
      <c r="Z145">
        <v>0.63659809999999994</v>
      </c>
      <c r="AA145">
        <v>12700018</v>
      </c>
      <c r="AB145">
        <v>8084807</v>
      </c>
      <c r="AC145">
        <v>9.3318999999999902E-3</v>
      </c>
      <c r="AD145" s="1">
        <v>43889</v>
      </c>
      <c r="AE145">
        <v>42577527.82</v>
      </c>
      <c r="AF145">
        <v>106443819.55</v>
      </c>
      <c r="AG145" t="s">
        <v>943</v>
      </c>
      <c r="AH145">
        <v>9.4828386402208992E-3</v>
      </c>
      <c r="AJ145">
        <v>8215547.9877554802</v>
      </c>
    </row>
    <row r="146" spans="1:36" x14ac:dyDescent="0.3">
      <c r="A146">
        <v>144</v>
      </c>
      <c r="B146" s="1">
        <v>43913</v>
      </c>
      <c r="C146" t="s">
        <v>31</v>
      </c>
      <c r="D146" t="s">
        <v>32</v>
      </c>
      <c r="E146" t="s">
        <v>33</v>
      </c>
      <c r="F146" t="s">
        <v>34</v>
      </c>
      <c r="G146">
        <v>1844.12</v>
      </c>
      <c r="H146">
        <v>100</v>
      </c>
      <c r="I146">
        <v>866359568</v>
      </c>
      <c r="J146">
        <v>469796</v>
      </c>
      <c r="K146">
        <v>405671</v>
      </c>
      <c r="L146" t="s">
        <v>227</v>
      </c>
      <c r="M146">
        <v>4056719</v>
      </c>
      <c r="N146" t="s">
        <v>228</v>
      </c>
      <c r="P146" t="s">
        <v>229</v>
      </c>
      <c r="Q146" t="s">
        <v>53</v>
      </c>
      <c r="R146" t="s">
        <v>34</v>
      </c>
      <c r="S146" t="s">
        <v>54</v>
      </c>
      <c r="T146">
        <v>8532</v>
      </c>
      <c r="W146">
        <v>1</v>
      </c>
      <c r="X146">
        <v>733966</v>
      </c>
      <c r="Y146">
        <v>10.895</v>
      </c>
      <c r="Z146">
        <v>1</v>
      </c>
      <c r="AA146">
        <v>7996560</v>
      </c>
      <c r="AB146">
        <v>7996560</v>
      </c>
      <c r="AC146">
        <v>9.2300999999999998E-3</v>
      </c>
      <c r="AD146" s="1">
        <v>43889</v>
      </c>
      <c r="AE146">
        <v>74010258.689999998</v>
      </c>
      <c r="AF146">
        <v>185025646.72499999</v>
      </c>
      <c r="AG146" t="s">
        <v>943</v>
      </c>
      <c r="AH146">
        <v>9.3793920780444393E-3</v>
      </c>
      <c r="AJ146">
        <v>8125926.0688372003</v>
      </c>
    </row>
    <row r="147" spans="1:36" x14ac:dyDescent="0.3">
      <c r="A147">
        <v>145</v>
      </c>
      <c r="B147" s="1">
        <v>43913</v>
      </c>
      <c r="C147" t="s">
        <v>31</v>
      </c>
      <c r="D147" t="s">
        <v>32</v>
      </c>
      <c r="E147" t="s">
        <v>33</v>
      </c>
      <c r="F147" t="s">
        <v>34</v>
      </c>
      <c r="G147">
        <v>1844.12</v>
      </c>
      <c r="H147">
        <v>100</v>
      </c>
      <c r="I147">
        <v>866359568</v>
      </c>
      <c r="J147">
        <v>469796</v>
      </c>
      <c r="K147">
        <v>642012</v>
      </c>
      <c r="L147" t="s">
        <v>230</v>
      </c>
      <c r="M147">
        <v>6420129</v>
      </c>
      <c r="N147" t="s">
        <v>231</v>
      </c>
      <c r="P147" t="s">
        <v>232</v>
      </c>
      <c r="Q147" t="s">
        <v>75</v>
      </c>
      <c r="R147" t="s">
        <v>76</v>
      </c>
      <c r="S147" t="s">
        <v>77</v>
      </c>
      <c r="T147">
        <v>8672</v>
      </c>
      <c r="W147">
        <v>1</v>
      </c>
      <c r="X147">
        <v>7742003</v>
      </c>
      <c r="Y147">
        <v>1.61</v>
      </c>
      <c r="Z147">
        <v>0.63659809999999994</v>
      </c>
      <c r="AA147">
        <v>12464625</v>
      </c>
      <c r="AB147">
        <v>7934956</v>
      </c>
      <c r="AC147">
        <v>9.1590000000000005E-3</v>
      </c>
      <c r="AD147" s="1">
        <v>43889</v>
      </c>
      <c r="AE147">
        <v>20258856.190000001</v>
      </c>
      <c r="AF147">
        <v>50647140.475000001</v>
      </c>
      <c r="AG147" t="s">
        <v>943</v>
      </c>
      <c r="AH147">
        <v>9.3071420724379003E-3</v>
      </c>
      <c r="AJ147">
        <v>8063331.5851919204</v>
      </c>
    </row>
    <row r="148" spans="1:36" x14ac:dyDescent="0.3">
      <c r="A148">
        <v>146</v>
      </c>
      <c r="B148" s="1">
        <v>43913</v>
      </c>
      <c r="C148" t="s">
        <v>31</v>
      </c>
      <c r="D148" t="s">
        <v>32</v>
      </c>
      <c r="E148" t="s">
        <v>33</v>
      </c>
      <c r="F148" t="s">
        <v>34</v>
      </c>
      <c r="G148">
        <v>1844.12</v>
      </c>
      <c r="H148">
        <v>100</v>
      </c>
      <c r="I148">
        <v>866359568</v>
      </c>
      <c r="J148">
        <v>469796</v>
      </c>
      <c r="K148" t="s">
        <v>336</v>
      </c>
      <c r="L148" t="s">
        <v>337</v>
      </c>
      <c r="M148" t="s">
        <v>338</v>
      </c>
      <c r="N148" t="s">
        <v>339</v>
      </c>
      <c r="P148" t="s">
        <v>340</v>
      </c>
      <c r="Q148" t="s">
        <v>155</v>
      </c>
      <c r="R148" t="s">
        <v>156</v>
      </c>
      <c r="S148" t="s">
        <v>157</v>
      </c>
      <c r="T148">
        <v>1353</v>
      </c>
      <c r="W148">
        <v>1</v>
      </c>
      <c r="X148">
        <v>209165</v>
      </c>
      <c r="Y148">
        <v>40.49</v>
      </c>
      <c r="Z148">
        <v>0.92941130000000005</v>
      </c>
      <c r="AA148">
        <v>8469091</v>
      </c>
      <c r="AB148">
        <v>7871269</v>
      </c>
      <c r="AC148">
        <v>9.0854999999999998E-3</v>
      </c>
      <c r="AD148" s="1">
        <v>43889</v>
      </c>
      <c r="AE148">
        <v>169477403.90000001</v>
      </c>
      <c r="AF148">
        <v>423693509.75</v>
      </c>
      <c r="AG148" t="s">
        <v>943</v>
      </c>
      <c r="AH148">
        <v>9.2324532480766996E-3</v>
      </c>
      <c r="AJ148">
        <v>7998624.2075839303</v>
      </c>
    </row>
    <row r="149" spans="1:36" x14ac:dyDescent="0.3">
      <c r="A149">
        <v>147</v>
      </c>
      <c r="B149" s="1">
        <v>43913</v>
      </c>
      <c r="C149" t="s">
        <v>31</v>
      </c>
      <c r="D149" t="s">
        <v>32</v>
      </c>
      <c r="E149" t="s">
        <v>33</v>
      </c>
      <c r="F149" t="s">
        <v>34</v>
      </c>
      <c r="G149">
        <v>1844.12</v>
      </c>
      <c r="H149">
        <v>100</v>
      </c>
      <c r="I149">
        <v>866359568</v>
      </c>
      <c r="J149">
        <v>469796</v>
      </c>
      <c r="K149" t="s">
        <v>365</v>
      </c>
      <c r="L149" t="s">
        <v>366</v>
      </c>
      <c r="M149">
        <v>2465254</v>
      </c>
      <c r="N149" t="s">
        <v>367</v>
      </c>
      <c r="P149" t="s">
        <v>368</v>
      </c>
      <c r="Q149" t="s">
        <v>155</v>
      </c>
      <c r="R149" t="s">
        <v>156</v>
      </c>
      <c r="S149" t="s">
        <v>157</v>
      </c>
      <c r="T149">
        <v>1737</v>
      </c>
      <c r="W149">
        <v>1</v>
      </c>
      <c r="X149">
        <v>317761</v>
      </c>
      <c r="Y149">
        <v>26.47</v>
      </c>
      <c r="Z149">
        <v>0.92941130000000005</v>
      </c>
      <c r="AA149">
        <v>8411134</v>
      </c>
      <c r="AB149">
        <v>7817403</v>
      </c>
      <c r="AC149">
        <v>9.0232999999999997E-3</v>
      </c>
      <c r="AD149" s="1">
        <v>43889</v>
      </c>
      <c r="AE149">
        <v>113840557.8</v>
      </c>
      <c r="AF149">
        <v>284601394.5</v>
      </c>
      <c r="AG149" t="s">
        <v>943</v>
      </c>
      <c r="AH149">
        <v>9.16924719535199E-3</v>
      </c>
      <c r="AJ149">
        <v>7943865.0390503602</v>
      </c>
    </row>
    <row r="150" spans="1:36" x14ac:dyDescent="0.3">
      <c r="A150">
        <v>148</v>
      </c>
      <c r="B150" s="1">
        <v>43913</v>
      </c>
      <c r="C150" t="s">
        <v>31</v>
      </c>
      <c r="D150" t="s">
        <v>32</v>
      </c>
      <c r="E150" t="s">
        <v>33</v>
      </c>
      <c r="F150" t="s">
        <v>34</v>
      </c>
      <c r="G150">
        <v>1844.12</v>
      </c>
      <c r="H150">
        <v>100</v>
      </c>
      <c r="I150">
        <v>866359568</v>
      </c>
      <c r="J150">
        <v>469796</v>
      </c>
      <c r="K150" t="s">
        <v>158</v>
      </c>
      <c r="L150" t="s">
        <v>159</v>
      </c>
      <c r="M150">
        <v>2831811</v>
      </c>
      <c r="N150" t="s">
        <v>160</v>
      </c>
      <c r="P150" t="s">
        <v>161</v>
      </c>
      <c r="Q150" t="s">
        <v>155</v>
      </c>
      <c r="R150" t="s">
        <v>156</v>
      </c>
      <c r="S150" t="s">
        <v>157</v>
      </c>
      <c r="T150">
        <v>6535</v>
      </c>
      <c r="W150">
        <v>1</v>
      </c>
      <c r="X150">
        <v>309055</v>
      </c>
      <c r="Y150">
        <v>26.77</v>
      </c>
      <c r="Z150">
        <v>0.92941130000000005</v>
      </c>
      <c r="AA150">
        <v>8273402</v>
      </c>
      <c r="AB150">
        <v>7689394</v>
      </c>
      <c r="AC150">
        <v>8.8754999999999997E-3</v>
      </c>
      <c r="AD150" s="1">
        <v>43889</v>
      </c>
      <c r="AE150">
        <v>1094305213</v>
      </c>
      <c r="AF150">
        <v>2735763032.5</v>
      </c>
      <c r="AG150" t="s">
        <v>943</v>
      </c>
      <c r="AH150">
        <v>9.0190566070447193E-3</v>
      </c>
      <c r="AJ150">
        <v>7813745.9858467998</v>
      </c>
    </row>
    <row r="151" spans="1:36" x14ac:dyDescent="0.3">
      <c r="A151">
        <v>149</v>
      </c>
      <c r="B151" s="1">
        <v>43913</v>
      </c>
      <c r="C151" t="s">
        <v>31</v>
      </c>
      <c r="D151" t="s">
        <v>32</v>
      </c>
      <c r="E151" t="s">
        <v>33</v>
      </c>
      <c r="F151" t="s">
        <v>34</v>
      </c>
      <c r="G151">
        <v>1844.12</v>
      </c>
      <c r="H151">
        <v>100</v>
      </c>
      <c r="I151">
        <v>866359568</v>
      </c>
      <c r="J151">
        <v>469796</v>
      </c>
      <c r="K151">
        <v>615252</v>
      </c>
      <c r="L151" t="s">
        <v>119</v>
      </c>
      <c r="M151">
        <v>6152529</v>
      </c>
      <c r="N151" t="s">
        <v>120</v>
      </c>
      <c r="P151" t="s">
        <v>121</v>
      </c>
      <c r="Q151" t="s">
        <v>122</v>
      </c>
      <c r="R151" t="s">
        <v>123</v>
      </c>
      <c r="S151" t="s">
        <v>124</v>
      </c>
      <c r="T151">
        <v>7537</v>
      </c>
      <c r="W151">
        <v>1</v>
      </c>
      <c r="X151">
        <v>3035199</v>
      </c>
      <c r="Y151">
        <v>4.8</v>
      </c>
      <c r="Z151">
        <v>0.52702380000000004</v>
      </c>
      <c r="AA151">
        <v>14568955</v>
      </c>
      <c r="AB151">
        <v>7678186</v>
      </c>
      <c r="AC151">
        <v>8.8626E-3</v>
      </c>
      <c r="AD151" s="1">
        <v>43889</v>
      </c>
      <c r="AE151">
        <v>3944457.9959999998</v>
      </c>
      <c r="AF151">
        <v>9861144.9900000002</v>
      </c>
      <c r="AG151" t="s">
        <v>943</v>
      </c>
      <c r="AH151">
        <v>9.0059479562384706E-3</v>
      </c>
      <c r="AJ151">
        <v>7802389.1807972398</v>
      </c>
    </row>
    <row r="152" spans="1:36" x14ac:dyDescent="0.3">
      <c r="A152">
        <v>150</v>
      </c>
      <c r="B152" s="1">
        <v>43913</v>
      </c>
      <c r="C152" t="s">
        <v>31</v>
      </c>
      <c r="D152" t="s">
        <v>32</v>
      </c>
      <c r="E152" t="s">
        <v>33</v>
      </c>
      <c r="F152" t="s">
        <v>34</v>
      </c>
      <c r="G152">
        <v>1844.12</v>
      </c>
      <c r="H152">
        <v>100</v>
      </c>
      <c r="I152">
        <v>866359568</v>
      </c>
      <c r="J152">
        <v>469796</v>
      </c>
      <c r="K152">
        <v>479736</v>
      </c>
      <c r="L152" t="s">
        <v>344</v>
      </c>
      <c r="M152" t="s">
        <v>345</v>
      </c>
      <c r="N152" t="s">
        <v>346</v>
      </c>
      <c r="P152" t="s">
        <v>347</v>
      </c>
      <c r="Q152" t="s">
        <v>65</v>
      </c>
      <c r="R152" t="s">
        <v>34</v>
      </c>
      <c r="S152" t="s">
        <v>66</v>
      </c>
      <c r="T152">
        <v>8538</v>
      </c>
      <c r="W152">
        <v>1</v>
      </c>
      <c r="X152">
        <v>394712</v>
      </c>
      <c r="Y152">
        <v>19.295000000000002</v>
      </c>
      <c r="Z152">
        <v>1</v>
      </c>
      <c r="AA152">
        <v>7615968</v>
      </c>
      <c r="AB152">
        <v>7615968</v>
      </c>
      <c r="AC152">
        <v>8.7907999999999997E-3</v>
      </c>
      <c r="AD152" s="1">
        <v>43889</v>
      </c>
      <c r="AE152">
        <v>16256500.48</v>
      </c>
      <c r="AF152">
        <v>40641251.200000003</v>
      </c>
      <c r="AG152" t="s">
        <v>943</v>
      </c>
      <c r="AH152">
        <v>8.9329866284951504E-3</v>
      </c>
      <c r="AJ152">
        <v>7739178.4364128299</v>
      </c>
    </row>
    <row r="153" spans="1:36" x14ac:dyDescent="0.3">
      <c r="A153">
        <v>151</v>
      </c>
      <c r="B153" s="1">
        <v>43913</v>
      </c>
      <c r="C153" t="s">
        <v>31</v>
      </c>
      <c r="D153" t="s">
        <v>32</v>
      </c>
      <c r="E153" t="s">
        <v>33</v>
      </c>
      <c r="F153" t="s">
        <v>34</v>
      </c>
      <c r="G153">
        <v>1844.12</v>
      </c>
      <c r="H153">
        <v>100</v>
      </c>
      <c r="I153">
        <v>866359568</v>
      </c>
      <c r="J153">
        <v>469796</v>
      </c>
      <c r="K153" t="s">
        <v>248</v>
      </c>
      <c r="L153" t="s">
        <v>249</v>
      </c>
      <c r="M153" t="s">
        <v>250</v>
      </c>
      <c r="N153" t="s">
        <v>251</v>
      </c>
      <c r="P153" t="s">
        <v>252</v>
      </c>
      <c r="Q153" t="s">
        <v>155</v>
      </c>
      <c r="R153" t="s">
        <v>156</v>
      </c>
      <c r="S153" t="s">
        <v>253</v>
      </c>
      <c r="T153">
        <v>9572</v>
      </c>
      <c r="W153">
        <v>1</v>
      </c>
      <c r="X153">
        <v>199537</v>
      </c>
      <c r="Y153">
        <v>40.78</v>
      </c>
      <c r="Z153">
        <v>0.92941130000000005</v>
      </c>
      <c r="AA153">
        <v>8137119</v>
      </c>
      <c r="AB153">
        <v>7562730</v>
      </c>
      <c r="AC153">
        <v>8.7293000000000006E-3</v>
      </c>
      <c r="AD153" s="1">
        <v>43889</v>
      </c>
      <c r="AE153">
        <v>133398903.40000001</v>
      </c>
      <c r="AF153">
        <v>333497258.5</v>
      </c>
      <c r="AG153" t="s">
        <v>943</v>
      </c>
      <c r="AH153">
        <v>8.8704918979072098E-3</v>
      </c>
      <c r="AJ153">
        <v>7685035.5286183897</v>
      </c>
    </row>
    <row r="154" spans="1:36" x14ac:dyDescent="0.3">
      <c r="A154">
        <v>152</v>
      </c>
      <c r="B154" s="1">
        <v>43913</v>
      </c>
      <c r="C154" t="s">
        <v>31</v>
      </c>
      <c r="D154" t="s">
        <v>32</v>
      </c>
      <c r="E154" t="s">
        <v>33</v>
      </c>
      <c r="F154" t="s">
        <v>34</v>
      </c>
      <c r="G154">
        <v>1844.12</v>
      </c>
      <c r="H154">
        <v>100</v>
      </c>
      <c r="I154">
        <v>866359568</v>
      </c>
      <c r="J154">
        <v>469796</v>
      </c>
      <c r="K154">
        <v>557955</v>
      </c>
      <c r="L154" t="s">
        <v>243</v>
      </c>
      <c r="M154">
        <v>5579550</v>
      </c>
      <c r="N154" t="s">
        <v>244</v>
      </c>
      <c r="P154" t="s">
        <v>245</v>
      </c>
      <c r="Q154" t="s">
        <v>246</v>
      </c>
      <c r="R154" t="s">
        <v>34</v>
      </c>
      <c r="S154" t="s">
        <v>247</v>
      </c>
      <c r="T154">
        <v>7535</v>
      </c>
      <c r="W154">
        <v>1</v>
      </c>
      <c r="X154">
        <v>614799</v>
      </c>
      <c r="Y154">
        <v>12.28</v>
      </c>
      <c r="Z154">
        <v>1</v>
      </c>
      <c r="AA154">
        <v>7549732</v>
      </c>
      <c r="AB154">
        <v>7549732</v>
      </c>
      <c r="AC154">
        <v>8.7142999999999995E-3</v>
      </c>
      <c r="AD154" s="1">
        <v>43889</v>
      </c>
      <c r="AE154">
        <v>41571870.850000001</v>
      </c>
      <c r="AF154">
        <v>103929677.125</v>
      </c>
      <c r="AG154" t="s">
        <v>943</v>
      </c>
      <c r="AH154">
        <v>8.8552492806906399E-3</v>
      </c>
      <c r="AJ154">
        <v>7671829.94135145</v>
      </c>
    </row>
    <row r="155" spans="1:36" x14ac:dyDescent="0.3">
      <c r="A155">
        <v>153</v>
      </c>
      <c r="B155" s="1">
        <v>43913</v>
      </c>
      <c r="C155" t="s">
        <v>31</v>
      </c>
      <c r="D155" t="s">
        <v>32</v>
      </c>
      <c r="E155" t="s">
        <v>33</v>
      </c>
      <c r="F155" t="s">
        <v>34</v>
      </c>
      <c r="G155">
        <v>1844.12</v>
      </c>
      <c r="H155">
        <v>100</v>
      </c>
      <c r="I155">
        <v>866359568</v>
      </c>
      <c r="J155">
        <v>469796</v>
      </c>
      <c r="K155" t="s">
        <v>377</v>
      </c>
      <c r="L155" t="s">
        <v>378</v>
      </c>
      <c r="M155">
        <v>2819118</v>
      </c>
      <c r="N155" t="s">
        <v>379</v>
      </c>
      <c r="P155" t="s">
        <v>380</v>
      </c>
      <c r="Q155" t="s">
        <v>155</v>
      </c>
      <c r="R155" t="s">
        <v>156</v>
      </c>
      <c r="S155" t="s">
        <v>157</v>
      </c>
      <c r="T155">
        <v>8575</v>
      </c>
      <c r="W155">
        <v>1</v>
      </c>
      <c r="X155">
        <v>206458</v>
      </c>
      <c r="Y155">
        <v>39.22</v>
      </c>
      <c r="Z155">
        <v>0.92941130000000005</v>
      </c>
      <c r="AA155">
        <v>8097283</v>
      </c>
      <c r="AB155">
        <v>7525706</v>
      </c>
      <c r="AC155">
        <v>8.6865999999999992E-3</v>
      </c>
      <c r="AD155" s="1">
        <v>43889</v>
      </c>
      <c r="AE155">
        <v>163994785.19999999</v>
      </c>
      <c r="AF155">
        <v>409986963</v>
      </c>
      <c r="AG155" t="s">
        <v>943</v>
      </c>
      <c r="AH155">
        <v>8.8271012475640408E-3</v>
      </c>
      <c r="AJ155">
        <v>7647443.6235318398</v>
      </c>
    </row>
    <row r="156" spans="1:36" x14ac:dyDescent="0.3">
      <c r="A156">
        <v>154</v>
      </c>
      <c r="B156" s="1">
        <v>43913</v>
      </c>
      <c r="C156" t="s">
        <v>31</v>
      </c>
      <c r="D156" t="s">
        <v>32</v>
      </c>
      <c r="E156" t="s">
        <v>33</v>
      </c>
      <c r="F156" t="s">
        <v>34</v>
      </c>
      <c r="G156">
        <v>1844.12</v>
      </c>
      <c r="H156">
        <v>100</v>
      </c>
      <c r="I156">
        <v>866359568</v>
      </c>
      <c r="J156">
        <v>469796</v>
      </c>
      <c r="K156">
        <v>554398</v>
      </c>
      <c r="L156" t="s">
        <v>359</v>
      </c>
      <c r="M156">
        <v>5543986</v>
      </c>
      <c r="N156" t="s">
        <v>360</v>
      </c>
      <c r="P156" t="s">
        <v>361</v>
      </c>
      <c r="Q156" t="s">
        <v>65</v>
      </c>
      <c r="R156" t="s">
        <v>34</v>
      </c>
      <c r="S156" t="s">
        <v>66</v>
      </c>
      <c r="T156">
        <v>8575</v>
      </c>
      <c r="W156">
        <v>1</v>
      </c>
      <c r="X156">
        <v>1104850</v>
      </c>
      <c r="Y156">
        <v>6.76</v>
      </c>
      <c r="Z156">
        <v>1</v>
      </c>
      <c r="AA156">
        <v>7468786</v>
      </c>
      <c r="AB156">
        <v>7468786</v>
      </c>
      <c r="AC156">
        <v>8.6209000000000008E-3</v>
      </c>
      <c r="AD156" s="1">
        <v>43889</v>
      </c>
      <c r="AE156">
        <v>8377515.9560000002</v>
      </c>
      <c r="AF156">
        <v>20943789.890000001</v>
      </c>
      <c r="AG156" t="s">
        <v>943</v>
      </c>
      <c r="AH156">
        <v>8.7603385841554596E-3</v>
      </c>
      <c r="AJ156">
        <v>7589603.1513026599</v>
      </c>
    </row>
    <row r="157" spans="1:36" x14ac:dyDescent="0.3">
      <c r="A157">
        <v>155</v>
      </c>
      <c r="B157" s="1">
        <v>43913</v>
      </c>
      <c r="C157" t="s">
        <v>31</v>
      </c>
      <c r="D157" t="s">
        <v>32</v>
      </c>
      <c r="E157" t="s">
        <v>33</v>
      </c>
      <c r="F157" t="s">
        <v>34</v>
      </c>
      <c r="G157">
        <v>1844.12</v>
      </c>
      <c r="H157">
        <v>100</v>
      </c>
      <c r="I157">
        <v>866359568</v>
      </c>
      <c r="J157">
        <v>469796</v>
      </c>
      <c r="K157" t="s">
        <v>320</v>
      </c>
      <c r="L157" t="s">
        <v>321</v>
      </c>
      <c r="M157">
        <v>2801836</v>
      </c>
      <c r="N157" t="s">
        <v>322</v>
      </c>
      <c r="P157" t="s">
        <v>323</v>
      </c>
      <c r="Q157" t="s">
        <v>221</v>
      </c>
      <c r="R157" t="s">
        <v>222</v>
      </c>
      <c r="S157" t="s">
        <v>223</v>
      </c>
      <c r="T157">
        <v>5553</v>
      </c>
      <c r="W157">
        <v>1</v>
      </c>
      <c r="X157">
        <v>647683</v>
      </c>
      <c r="Y157">
        <v>17.84</v>
      </c>
      <c r="Z157">
        <v>0.63926369999999999</v>
      </c>
      <c r="AA157">
        <v>11554665</v>
      </c>
      <c r="AB157">
        <v>7386478</v>
      </c>
      <c r="AC157">
        <v>8.5258999999999995E-3</v>
      </c>
      <c r="AD157" s="1">
        <v>43889</v>
      </c>
      <c r="AE157">
        <v>20873975.140000001</v>
      </c>
      <c r="AF157">
        <v>52184937.850000001</v>
      </c>
      <c r="AG157" t="s">
        <v>943</v>
      </c>
      <c r="AH157">
        <v>8.6638020084505094E-3</v>
      </c>
      <c r="AJ157">
        <v>7505967.7652787203</v>
      </c>
    </row>
    <row r="158" spans="1:36" x14ac:dyDescent="0.3">
      <c r="A158">
        <v>156</v>
      </c>
      <c r="B158" s="1">
        <v>43913</v>
      </c>
      <c r="C158" t="s">
        <v>31</v>
      </c>
      <c r="D158" t="s">
        <v>32</v>
      </c>
      <c r="E158" t="s">
        <v>33</v>
      </c>
      <c r="F158" t="s">
        <v>34</v>
      </c>
      <c r="G158">
        <v>1844.12</v>
      </c>
      <c r="H158">
        <v>100</v>
      </c>
      <c r="I158">
        <v>866359568</v>
      </c>
      <c r="J158">
        <v>469796</v>
      </c>
      <c r="K158" t="s">
        <v>291</v>
      </c>
      <c r="L158" t="s">
        <v>292</v>
      </c>
      <c r="M158">
        <v>2076281</v>
      </c>
      <c r="N158" t="s">
        <v>293</v>
      </c>
      <c r="P158" t="s">
        <v>294</v>
      </c>
      <c r="Q158" t="s">
        <v>221</v>
      </c>
      <c r="R158" t="s">
        <v>222</v>
      </c>
      <c r="S158" t="s">
        <v>223</v>
      </c>
      <c r="T158">
        <v>8355</v>
      </c>
      <c r="W158">
        <v>1</v>
      </c>
      <c r="X158">
        <v>246607</v>
      </c>
      <c r="Y158">
        <v>46.72</v>
      </c>
      <c r="Z158">
        <v>0.63926369999999999</v>
      </c>
      <c r="AA158">
        <v>11521479</v>
      </c>
      <c r="AB158">
        <v>7365263</v>
      </c>
      <c r="AC158">
        <v>8.5013999999999992E-3</v>
      </c>
      <c r="AD158" s="1">
        <v>43889</v>
      </c>
      <c r="AE158">
        <v>136686931.90000001</v>
      </c>
      <c r="AF158">
        <v>341717329.75</v>
      </c>
      <c r="AG158" t="s">
        <v>943</v>
      </c>
      <c r="AH158">
        <v>8.63890573366345E-3</v>
      </c>
      <c r="AJ158">
        <v>7484398.6394093903</v>
      </c>
    </row>
    <row r="159" spans="1:36" x14ac:dyDescent="0.3">
      <c r="A159">
        <v>157</v>
      </c>
      <c r="B159" s="1">
        <v>43913</v>
      </c>
      <c r="C159" t="s">
        <v>31</v>
      </c>
      <c r="D159" t="s">
        <v>32</v>
      </c>
      <c r="E159" t="s">
        <v>33</v>
      </c>
      <c r="F159" t="s">
        <v>34</v>
      </c>
      <c r="G159">
        <v>1844.12</v>
      </c>
      <c r="H159">
        <v>100</v>
      </c>
      <c r="I159">
        <v>866359568</v>
      </c>
      <c r="J159">
        <v>469796</v>
      </c>
      <c r="K159" t="s">
        <v>208</v>
      </c>
      <c r="L159" t="s">
        <v>209</v>
      </c>
      <c r="M159" t="s">
        <v>210</v>
      </c>
      <c r="N159" t="s">
        <v>211</v>
      </c>
      <c r="P159" t="s">
        <v>212</v>
      </c>
      <c r="Q159" t="s">
        <v>75</v>
      </c>
      <c r="R159" t="s">
        <v>76</v>
      </c>
      <c r="S159" t="s">
        <v>77</v>
      </c>
      <c r="T159">
        <v>8671</v>
      </c>
      <c r="W159">
        <v>1</v>
      </c>
      <c r="X159">
        <v>10405275</v>
      </c>
      <c r="Y159">
        <v>1.1100000000000001</v>
      </c>
      <c r="Z159">
        <v>0.63659809999999994</v>
      </c>
      <c r="AA159">
        <v>11549855</v>
      </c>
      <c r="AB159">
        <v>7352616</v>
      </c>
      <c r="AC159">
        <v>8.4867999999999992E-3</v>
      </c>
      <c r="AD159" s="1">
        <v>43889</v>
      </c>
      <c r="AE159">
        <v>11794382.970000001</v>
      </c>
      <c r="AF159">
        <v>29485957.425000001</v>
      </c>
      <c r="AG159" t="s">
        <v>943</v>
      </c>
      <c r="AH159">
        <v>8.6240695862393208E-3</v>
      </c>
      <c r="AJ159">
        <v>7471545.2011362398</v>
      </c>
    </row>
    <row r="160" spans="1:36" x14ac:dyDescent="0.3">
      <c r="A160">
        <v>158</v>
      </c>
      <c r="B160" s="1">
        <v>43913</v>
      </c>
      <c r="C160" t="s">
        <v>31</v>
      </c>
      <c r="D160" t="s">
        <v>32</v>
      </c>
      <c r="E160" t="s">
        <v>33</v>
      </c>
      <c r="F160" t="s">
        <v>34</v>
      </c>
      <c r="G160">
        <v>1844.12</v>
      </c>
      <c r="H160">
        <v>100</v>
      </c>
      <c r="I160">
        <v>866359568</v>
      </c>
      <c r="J160">
        <v>469796</v>
      </c>
      <c r="K160" t="s">
        <v>217</v>
      </c>
      <c r="L160" t="s">
        <v>218</v>
      </c>
      <c r="M160">
        <v>2697701</v>
      </c>
      <c r="N160" t="s">
        <v>219</v>
      </c>
      <c r="P160" t="s">
        <v>220</v>
      </c>
      <c r="Q160" t="s">
        <v>221</v>
      </c>
      <c r="R160" t="s">
        <v>222</v>
      </c>
      <c r="S160" t="s">
        <v>223</v>
      </c>
      <c r="T160">
        <v>8575</v>
      </c>
      <c r="W160">
        <v>1</v>
      </c>
      <c r="X160">
        <v>652590</v>
      </c>
      <c r="Y160">
        <v>17.62</v>
      </c>
      <c r="Z160">
        <v>0.63926369999999999</v>
      </c>
      <c r="AA160">
        <v>11498636</v>
      </c>
      <c r="AB160">
        <v>7350660</v>
      </c>
      <c r="AC160">
        <v>8.4845000000000007E-3</v>
      </c>
      <c r="AD160" s="1">
        <v>43889</v>
      </c>
      <c r="AE160">
        <v>44377556.310000002</v>
      </c>
      <c r="AF160">
        <v>110943890.77500001</v>
      </c>
      <c r="AG160" t="s">
        <v>943</v>
      </c>
      <c r="AH160">
        <v>8.6217323849327801E-3</v>
      </c>
      <c r="AJ160">
        <v>7469520.3444219697</v>
      </c>
    </row>
    <row r="161" spans="1:36" x14ac:dyDescent="0.3">
      <c r="A161">
        <v>159</v>
      </c>
      <c r="B161" s="1">
        <v>43913</v>
      </c>
      <c r="C161" t="s">
        <v>31</v>
      </c>
      <c r="D161" t="s">
        <v>32</v>
      </c>
      <c r="E161" t="s">
        <v>33</v>
      </c>
      <c r="F161" t="s">
        <v>34</v>
      </c>
      <c r="G161">
        <v>1844.12</v>
      </c>
      <c r="H161">
        <v>100</v>
      </c>
      <c r="I161">
        <v>866359568</v>
      </c>
      <c r="J161">
        <v>469796</v>
      </c>
      <c r="K161" t="s">
        <v>487</v>
      </c>
      <c r="L161" t="s">
        <v>488</v>
      </c>
      <c r="M161">
        <v>2523044</v>
      </c>
      <c r="N161" t="s">
        <v>489</v>
      </c>
      <c r="P161" t="s">
        <v>490</v>
      </c>
      <c r="Q161" t="s">
        <v>155</v>
      </c>
      <c r="R161" t="s">
        <v>156</v>
      </c>
      <c r="S161" t="s">
        <v>157</v>
      </c>
      <c r="T161">
        <v>5759</v>
      </c>
      <c r="W161">
        <v>1</v>
      </c>
      <c r="X161">
        <v>654654</v>
      </c>
      <c r="Y161">
        <v>12</v>
      </c>
      <c r="Z161">
        <v>0.92941130000000005</v>
      </c>
      <c r="AA161">
        <v>7855848</v>
      </c>
      <c r="AB161">
        <v>7301314</v>
      </c>
      <c r="AC161">
        <v>8.4276000000000004E-3</v>
      </c>
      <c r="AD161" s="1">
        <v>43889</v>
      </c>
      <c r="AE161">
        <v>269899322.60000002</v>
      </c>
      <c r="AF161">
        <v>674748306.5</v>
      </c>
      <c r="AG161" t="s">
        <v>943</v>
      </c>
      <c r="AH161">
        <v>8.5639120569579192E-3</v>
      </c>
      <c r="AJ161">
        <v>7419427.1500560604</v>
      </c>
    </row>
    <row r="162" spans="1:36" x14ac:dyDescent="0.3">
      <c r="A162">
        <v>160</v>
      </c>
      <c r="B162" s="1">
        <v>43913</v>
      </c>
      <c r="C162" t="s">
        <v>31</v>
      </c>
      <c r="D162" t="s">
        <v>32</v>
      </c>
      <c r="E162" t="s">
        <v>33</v>
      </c>
      <c r="F162" t="s">
        <v>34</v>
      </c>
      <c r="G162">
        <v>1844.12</v>
      </c>
      <c r="H162">
        <v>100</v>
      </c>
      <c r="I162">
        <v>866359568</v>
      </c>
      <c r="J162">
        <v>469796</v>
      </c>
      <c r="K162" t="s">
        <v>398</v>
      </c>
      <c r="L162" t="s">
        <v>399</v>
      </c>
      <c r="M162" t="s">
        <v>400</v>
      </c>
      <c r="N162" t="s">
        <v>401</v>
      </c>
      <c r="P162" t="s">
        <v>402</v>
      </c>
      <c r="Q162" t="s">
        <v>58</v>
      </c>
      <c r="R162" t="s">
        <v>59</v>
      </c>
      <c r="S162" t="s">
        <v>60</v>
      </c>
      <c r="T162">
        <v>8672</v>
      </c>
      <c r="W162">
        <v>1</v>
      </c>
      <c r="X162">
        <v>942868</v>
      </c>
      <c r="Y162">
        <v>63.75</v>
      </c>
      <c r="Z162">
        <v>0.11983439999999999</v>
      </c>
      <c r="AA162">
        <v>60107835</v>
      </c>
      <c r="AB162">
        <v>7202986</v>
      </c>
      <c r="AC162">
        <v>8.3140999999999996E-3</v>
      </c>
      <c r="AD162" s="1">
        <v>43889</v>
      </c>
      <c r="AE162">
        <v>61479490.710000001</v>
      </c>
      <c r="AF162">
        <v>153698726.77500001</v>
      </c>
      <c r="AG162" t="s">
        <v>943</v>
      </c>
      <c r="AH162">
        <v>8.4485762533525396E-3</v>
      </c>
      <c r="AJ162">
        <v>7319504.8730695602</v>
      </c>
    </row>
    <row r="163" spans="1:36" x14ac:dyDescent="0.3">
      <c r="A163">
        <v>161</v>
      </c>
      <c r="B163" s="1">
        <v>43913</v>
      </c>
      <c r="C163" t="s">
        <v>31</v>
      </c>
      <c r="D163" t="s">
        <v>32</v>
      </c>
      <c r="E163" t="s">
        <v>33</v>
      </c>
      <c r="F163" t="s">
        <v>34</v>
      </c>
      <c r="G163">
        <v>1844.12</v>
      </c>
      <c r="H163">
        <v>100</v>
      </c>
      <c r="I163">
        <v>866359568</v>
      </c>
      <c r="J163">
        <v>469796</v>
      </c>
      <c r="K163">
        <v>413366</v>
      </c>
      <c r="L163" t="s">
        <v>491</v>
      </c>
      <c r="M163">
        <v>7309681</v>
      </c>
      <c r="N163" t="s">
        <v>492</v>
      </c>
      <c r="P163" t="s">
        <v>493</v>
      </c>
      <c r="Q163" t="s">
        <v>65</v>
      </c>
      <c r="R163" t="s">
        <v>34</v>
      </c>
      <c r="S163" t="s">
        <v>66</v>
      </c>
      <c r="T163">
        <v>8355</v>
      </c>
      <c r="W163">
        <v>1</v>
      </c>
      <c r="X163">
        <v>283104</v>
      </c>
      <c r="Y163">
        <v>25.425000000000001</v>
      </c>
      <c r="Z163">
        <v>1</v>
      </c>
      <c r="AA163">
        <v>7197919</v>
      </c>
      <c r="AB163">
        <v>7197919</v>
      </c>
      <c r="AC163">
        <v>8.3082E-3</v>
      </c>
      <c r="AD163" s="1">
        <v>43889</v>
      </c>
      <c r="AE163">
        <v>191279362.90000001</v>
      </c>
      <c r="AF163">
        <v>478198407.25</v>
      </c>
      <c r="AG163" t="s">
        <v>943</v>
      </c>
      <c r="AH163">
        <v>8.4425808239140202E-3</v>
      </c>
      <c r="AJ163">
        <v>7314310.6754112402</v>
      </c>
    </row>
    <row r="164" spans="1:36" x14ac:dyDescent="0.3">
      <c r="A164">
        <v>162</v>
      </c>
      <c r="B164" s="1">
        <v>43913</v>
      </c>
      <c r="C164" t="s">
        <v>31</v>
      </c>
      <c r="D164" t="s">
        <v>32</v>
      </c>
      <c r="E164" t="s">
        <v>33</v>
      </c>
      <c r="F164" t="s">
        <v>34</v>
      </c>
      <c r="G164">
        <v>1844.12</v>
      </c>
      <c r="H164">
        <v>100</v>
      </c>
      <c r="I164">
        <v>866359568</v>
      </c>
      <c r="J164">
        <v>469796</v>
      </c>
      <c r="K164" t="s">
        <v>494</v>
      </c>
      <c r="L164" t="s">
        <v>495</v>
      </c>
      <c r="M164">
        <v>2649100</v>
      </c>
      <c r="N164" t="s">
        <v>496</v>
      </c>
      <c r="P164" t="s">
        <v>497</v>
      </c>
      <c r="Q164" t="s">
        <v>155</v>
      </c>
      <c r="R164" t="s">
        <v>156</v>
      </c>
      <c r="S164" t="s">
        <v>157</v>
      </c>
      <c r="T164">
        <v>8355</v>
      </c>
      <c r="W164">
        <v>1</v>
      </c>
      <c r="X164">
        <v>301020</v>
      </c>
      <c r="Y164">
        <v>25.25</v>
      </c>
      <c r="Z164">
        <v>0.92941130000000005</v>
      </c>
      <c r="AA164">
        <v>7600755</v>
      </c>
      <c r="AB164">
        <v>7064228</v>
      </c>
      <c r="AC164">
        <v>8.15389999999999E-3</v>
      </c>
      <c r="AD164" s="1">
        <v>43889</v>
      </c>
      <c r="AE164">
        <v>950782691.79999995</v>
      </c>
      <c r="AF164">
        <v>2376956729.5</v>
      </c>
      <c r="AG164" t="s">
        <v>943</v>
      </c>
      <c r="AH164">
        <v>8.2857851014795699E-3</v>
      </c>
      <c r="AJ164">
        <v>7178469.2010586699</v>
      </c>
    </row>
    <row r="165" spans="1:36" x14ac:dyDescent="0.3">
      <c r="A165">
        <v>163</v>
      </c>
      <c r="B165" s="1">
        <v>43913</v>
      </c>
      <c r="C165" t="s">
        <v>31</v>
      </c>
      <c r="D165" t="s">
        <v>32</v>
      </c>
      <c r="E165" t="s">
        <v>33</v>
      </c>
      <c r="F165" t="s">
        <v>34</v>
      </c>
      <c r="G165">
        <v>1844.12</v>
      </c>
      <c r="H165">
        <v>100</v>
      </c>
      <c r="I165">
        <v>866359568</v>
      </c>
      <c r="J165">
        <v>469796</v>
      </c>
      <c r="K165">
        <v>499187</v>
      </c>
      <c r="L165" t="s">
        <v>257</v>
      </c>
      <c r="M165">
        <v>5983816</v>
      </c>
      <c r="N165" t="s">
        <v>258</v>
      </c>
      <c r="P165" t="s">
        <v>259</v>
      </c>
      <c r="Q165" t="s">
        <v>85</v>
      </c>
      <c r="R165" t="s">
        <v>86</v>
      </c>
      <c r="S165" t="s">
        <v>87</v>
      </c>
      <c r="T165">
        <v>8532</v>
      </c>
      <c r="W165">
        <v>1</v>
      </c>
      <c r="X165">
        <v>27290</v>
      </c>
      <c r="Y165">
        <v>271</v>
      </c>
      <c r="Z165">
        <v>0.94589489999999998</v>
      </c>
      <c r="AA165">
        <v>7395590</v>
      </c>
      <c r="AB165">
        <v>6995451</v>
      </c>
      <c r="AC165">
        <v>8.0745000000000001E-3</v>
      </c>
      <c r="AD165" s="1">
        <v>43889</v>
      </c>
      <c r="AE165">
        <v>156271454.69999999</v>
      </c>
      <c r="AF165">
        <v>390678636.75</v>
      </c>
      <c r="AG165" t="s">
        <v>943</v>
      </c>
      <c r="AH165">
        <v>8.2051008476798602E-3</v>
      </c>
      <c r="AJ165">
        <v>7108567.6257923497</v>
      </c>
    </row>
    <row r="166" spans="1:36" x14ac:dyDescent="0.3">
      <c r="A166">
        <v>164</v>
      </c>
      <c r="B166" s="1">
        <v>43913</v>
      </c>
      <c r="C166" t="s">
        <v>31</v>
      </c>
      <c r="D166" t="s">
        <v>32</v>
      </c>
      <c r="E166" t="s">
        <v>33</v>
      </c>
      <c r="F166" t="s">
        <v>34</v>
      </c>
      <c r="G166">
        <v>1844.12</v>
      </c>
      <c r="H166">
        <v>100</v>
      </c>
      <c r="I166">
        <v>866359568</v>
      </c>
      <c r="J166">
        <v>469796</v>
      </c>
      <c r="K166" t="s">
        <v>332</v>
      </c>
      <c r="L166" t="s">
        <v>333</v>
      </c>
      <c r="M166">
        <v>2005973</v>
      </c>
      <c r="N166" t="s">
        <v>334</v>
      </c>
      <c r="P166" t="s">
        <v>335</v>
      </c>
      <c r="Q166" t="s">
        <v>155</v>
      </c>
      <c r="R166" t="s">
        <v>156</v>
      </c>
      <c r="S166" t="s">
        <v>157</v>
      </c>
      <c r="T166">
        <v>9533</v>
      </c>
      <c r="W166">
        <v>1</v>
      </c>
      <c r="X166">
        <v>79398</v>
      </c>
      <c r="Y166">
        <v>94.77</v>
      </c>
      <c r="Z166">
        <v>0.92941130000000005</v>
      </c>
      <c r="AA166">
        <v>7524548</v>
      </c>
      <c r="AB166">
        <v>6993400</v>
      </c>
      <c r="AC166">
        <v>8.0721999999999999E-3</v>
      </c>
      <c r="AD166" s="1">
        <v>43889</v>
      </c>
      <c r="AE166">
        <v>630718318.39999998</v>
      </c>
      <c r="AF166">
        <v>1576795796</v>
      </c>
      <c r="AG166" t="s">
        <v>943</v>
      </c>
      <c r="AH166">
        <v>8.2027636463733195E-3</v>
      </c>
      <c r="AJ166">
        <v>7106542.7690780899</v>
      </c>
    </row>
    <row r="167" spans="1:36" x14ac:dyDescent="0.3">
      <c r="A167">
        <v>165</v>
      </c>
      <c r="B167" s="1">
        <v>43913</v>
      </c>
      <c r="C167" t="s">
        <v>31</v>
      </c>
      <c r="D167" t="s">
        <v>32</v>
      </c>
      <c r="E167" t="s">
        <v>33</v>
      </c>
      <c r="F167" t="s">
        <v>34</v>
      </c>
      <c r="G167">
        <v>1844.12</v>
      </c>
      <c r="H167">
        <v>100</v>
      </c>
      <c r="I167">
        <v>866359568</v>
      </c>
      <c r="J167">
        <v>469796</v>
      </c>
      <c r="K167">
        <v>624226</v>
      </c>
      <c r="L167" t="s">
        <v>302</v>
      </c>
      <c r="M167">
        <v>6242260</v>
      </c>
      <c r="N167" t="s">
        <v>303</v>
      </c>
      <c r="P167" t="s">
        <v>304</v>
      </c>
      <c r="Q167" t="s">
        <v>75</v>
      </c>
      <c r="R167" t="s">
        <v>76</v>
      </c>
      <c r="S167" t="s">
        <v>77</v>
      </c>
      <c r="T167">
        <v>5379</v>
      </c>
      <c r="W167">
        <v>1</v>
      </c>
      <c r="X167">
        <v>635532</v>
      </c>
      <c r="Y167">
        <v>17.13</v>
      </c>
      <c r="Z167">
        <v>0.63659809999999994</v>
      </c>
      <c r="AA167">
        <v>10886663</v>
      </c>
      <c r="AB167">
        <v>6930429</v>
      </c>
      <c r="AC167">
        <v>7.9994999999999997E-3</v>
      </c>
      <c r="AD167" s="1">
        <v>43889</v>
      </c>
      <c r="AE167">
        <v>6616633.0760000004</v>
      </c>
      <c r="AF167">
        <v>16541582.689999999</v>
      </c>
      <c r="AG167" t="s">
        <v>943</v>
      </c>
      <c r="AH167">
        <v>8.1288877615970003E-3</v>
      </c>
      <c r="AJ167">
        <v>7042539.6894576699</v>
      </c>
    </row>
    <row r="168" spans="1:36" x14ac:dyDescent="0.3">
      <c r="A168">
        <v>166</v>
      </c>
      <c r="B168" s="1">
        <v>43913</v>
      </c>
      <c r="C168" t="s">
        <v>31</v>
      </c>
      <c r="D168" t="s">
        <v>32</v>
      </c>
      <c r="E168" t="s">
        <v>33</v>
      </c>
      <c r="F168" t="s">
        <v>34</v>
      </c>
      <c r="G168">
        <v>1844.12</v>
      </c>
      <c r="H168">
        <v>100</v>
      </c>
      <c r="I168">
        <v>866359568</v>
      </c>
      <c r="J168">
        <v>469796</v>
      </c>
      <c r="K168" t="s">
        <v>498</v>
      </c>
      <c r="L168" t="s">
        <v>499</v>
      </c>
      <c r="M168">
        <v>2350684</v>
      </c>
      <c r="N168" t="s">
        <v>500</v>
      </c>
      <c r="P168" t="s">
        <v>501</v>
      </c>
      <c r="Q168" t="s">
        <v>155</v>
      </c>
      <c r="R168" t="s">
        <v>156</v>
      </c>
      <c r="S168" t="s">
        <v>157</v>
      </c>
      <c r="T168">
        <v>8771</v>
      </c>
      <c r="W168">
        <v>1</v>
      </c>
      <c r="X168">
        <v>485519</v>
      </c>
      <c r="Y168">
        <v>15.3</v>
      </c>
      <c r="Z168">
        <v>0.92941130000000005</v>
      </c>
      <c r="AA168">
        <v>7428441</v>
      </c>
      <c r="AB168">
        <v>6904077</v>
      </c>
      <c r="AC168">
        <v>7.9690999999999998E-3</v>
      </c>
      <c r="AD168" s="1">
        <v>43889</v>
      </c>
      <c r="AE168">
        <v>100048796.5</v>
      </c>
      <c r="AF168">
        <v>250121991.25</v>
      </c>
      <c r="AG168" t="s">
        <v>943</v>
      </c>
      <c r="AH168">
        <v>8.0979960573714198E-3</v>
      </c>
      <c r="AJ168">
        <v>7015776.3659300096</v>
      </c>
    </row>
    <row r="169" spans="1:36" x14ac:dyDescent="0.3">
      <c r="A169">
        <v>167</v>
      </c>
      <c r="B169" s="1">
        <v>43913</v>
      </c>
      <c r="C169" t="s">
        <v>31</v>
      </c>
      <c r="D169" t="s">
        <v>32</v>
      </c>
      <c r="E169" t="s">
        <v>33</v>
      </c>
      <c r="F169" t="s">
        <v>34</v>
      </c>
      <c r="G169">
        <v>1844.12</v>
      </c>
      <c r="H169">
        <v>100</v>
      </c>
      <c r="I169">
        <v>866359568</v>
      </c>
      <c r="J169">
        <v>469796</v>
      </c>
      <c r="K169">
        <v>401632</v>
      </c>
      <c r="L169" t="s">
        <v>305</v>
      </c>
      <c r="M169">
        <v>5231485</v>
      </c>
      <c r="N169" t="s">
        <v>306</v>
      </c>
      <c r="P169" t="s">
        <v>307</v>
      </c>
      <c r="Q169" t="s">
        <v>108</v>
      </c>
      <c r="R169" t="s">
        <v>34</v>
      </c>
      <c r="S169" t="s">
        <v>109</v>
      </c>
      <c r="T169">
        <v>8532</v>
      </c>
      <c r="W169">
        <v>1</v>
      </c>
      <c r="X169">
        <v>52347</v>
      </c>
      <c r="Y169">
        <v>131.74</v>
      </c>
      <c r="Z169">
        <v>1</v>
      </c>
      <c r="AA169">
        <v>6896194</v>
      </c>
      <c r="AB169">
        <v>6896194</v>
      </c>
      <c r="AC169">
        <v>7.9600000000000001E-3</v>
      </c>
      <c r="AD169" s="1">
        <v>43889</v>
      </c>
      <c r="AE169">
        <v>257451957.5</v>
      </c>
      <c r="AF169">
        <v>643629893.75</v>
      </c>
      <c r="AG169" t="s">
        <v>943</v>
      </c>
      <c r="AH169">
        <v>8.0887488695933693E-3</v>
      </c>
      <c r="AJ169">
        <v>7007764.9763214001</v>
      </c>
    </row>
    <row r="170" spans="1:36" x14ac:dyDescent="0.3">
      <c r="A170">
        <v>168</v>
      </c>
      <c r="B170" s="1">
        <v>43913</v>
      </c>
      <c r="C170" t="s">
        <v>31</v>
      </c>
      <c r="D170" t="s">
        <v>32</v>
      </c>
      <c r="E170" t="s">
        <v>33</v>
      </c>
      <c r="F170" t="s">
        <v>34</v>
      </c>
      <c r="G170">
        <v>1844.12</v>
      </c>
      <c r="H170">
        <v>100</v>
      </c>
      <c r="I170">
        <v>866359568</v>
      </c>
      <c r="J170">
        <v>469796</v>
      </c>
      <c r="K170" t="s">
        <v>369</v>
      </c>
      <c r="L170" t="s">
        <v>370</v>
      </c>
      <c r="M170">
        <v>2090571</v>
      </c>
      <c r="N170" t="s">
        <v>371</v>
      </c>
      <c r="P170" t="s">
        <v>372</v>
      </c>
      <c r="Q170" t="s">
        <v>155</v>
      </c>
      <c r="R170" t="s">
        <v>156</v>
      </c>
      <c r="S170" t="s">
        <v>157</v>
      </c>
      <c r="T170">
        <v>6535</v>
      </c>
      <c r="W170">
        <v>1</v>
      </c>
      <c r="X170">
        <v>145452</v>
      </c>
      <c r="Y170">
        <v>50.31</v>
      </c>
      <c r="Z170">
        <v>0.92941130000000005</v>
      </c>
      <c r="AA170">
        <v>7317690</v>
      </c>
      <c r="AB170">
        <v>6801144</v>
      </c>
      <c r="AC170">
        <v>7.8502999999999993E-3</v>
      </c>
      <c r="AD170" s="1">
        <v>43889</v>
      </c>
      <c r="AE170">
        <v>738456602.70000005</v>
      </c>
      <c r="AF170">
        <v>1846141506.75</v>
      </c>
      <c r="AG170" t="s">
        <v>943</v>
      </c>
      <c r="AH170">
        <v>7.9772745290161793E-3</v>
      </c>
      <c r="AJ170">
        <v>6911188.1147758598</v>
      </c>
    </row>
    <row r="171" spans="1:36" x14ac:dyDescent="0.3">
      <c r="A171">
        <v>169</v>
      </c>
      <c r="B171" s="1">
        <v>43913</v>
      </c>
      <c r="C171" t="s">
        <v>31</v>
      </c>
      <c r="D171" t="s">
        <v>32</v>
      </c>
      <c r="E171" t="s">
        <v>33</v>
      </c>
      <c r="F171" t="s">
        <v>34</v>
      </c>
      <c r="G171">
        <v>1844.12</v>
      </c>
      <c r="H171">
        <v>100</v>
      </c>
      <c r="I171">
        <v>866359568</v>
      </c>
      <c r="J171">
        <v>469796</v>
      </c>
      <c r="K171">
        <v>478165</v>
      </c>
      <c r="L171" t="s">
        <v>272</v>
      </c>
      <c r="M171" t="s">
        <v>273</v>
      </c>
      <c r="N171" t="s">
        <v>274</v>
      </c>
      <c r="P171" t="s">
        <v>275</v>
      </c>
      <c r="Q171" t="s">
        <v>85</v>
      </c>
      <c r="R171" t="s">
        <v>86</v>
      </c>
      <c r="S171" t="s">
        <v>87</v>
      </c>
      <c r="T171">
        <v>8538</v>
      </c>
      <c r="W171">
        <v>1</v>
      </c>
      <c r="X171">
        <v>128856</v>
      </c>
      <c r="Y171">
        <v>55.8</v>
      </c>
      <c r="Z171">
        <v>0.94589489999999998</v>
      </c>
      <c r="AA171">
        <v>7190165</v>
      </c>
      <c r="AB171">
        <v>6801140</v>
      </c>
      <c r="AC171">
        <v>7.8502999999999993E-3</v>
      </c>
      <c r="AD171" s="1">
        <v>43889</v>
      </c>
      <c r="AE171">
        <v>111485814.8</v>
      </c>
      <c r="AF171">
        <v>278714537</v>
      </c>
      <c r="AG171" t="s">
        <v>943</v>
      </c>
      <c r="AH171">
        <v>7.9772745290161793E-3</v>
      </c>
      <c r="AJ171">
        <v>6911188.1147758598</v>
      </c>
    </row>
    <row r="172" spans="1:36" x14ac:dyDescent="0.3">
      <c r="A172">
        <v>170</v>
      </c>
      <c r="B172" s="1">
        <v>43913</v>
      </c>
      <c r="C172" t="s">
        <v>31</v>
      </c>
      <c r="D172" t="s">
        <v>32</v>
      </c>
      <c r="E172" t="s">
        <v>33</v>
      </c>
      <c r="F172" t="s">
        <v>34</v>
      </c>
      <c r="G172">
        <v>1844.12</v>
      </c>
      <c r="H172">
        <v>100</v>
      </c>
      <c r="I172">
        <v>866359568</v>
      </c>
      <c r="J172">
        <v>469796</v>
      </c>
      <c r="K172" t="s">
        <v>385</v>
      </c>
      <c r="L172" t="s">
        <v>386</v>
      </c>
      <c r="M172">
        <v>2076009</v>
      </c>
      <c r="N172" t="s">
        <v>387</v>
      </c>
      <c r="P172" t="s">
        <v>388</v>
      </c>
      <c r="Q172" t="s">
        <v>221</v>
      </c>
      <c r="R172" t="s">
        <v>222</v>
      </c>
      <c r="S172" t="s">
        <v>223</v>
      </c>
      <c r="T172">
        <v>8355</v>
      </c>
      <c r="W172">
        <v>1</v>
      </c>
      <c r="X172">
        <v>187235</v>
      </c>
      <c r="Y172">
        <v>56.24</v>
      </c>
      <c r="Z172">
        <v>0.63926369999999999</v>
      </c>
      <c r="AA172">
        <v>10530096</v>
      </c>
      <c r="AB172">
        <v>6731508</v>
      </c>
      <c r="AC172">
        <v>7.7698999999999997E-3</v>
      </c>
      <c r="AD172" s="1">
        <v>43889</v>
      </c>
      <c r="AE172">
        <v>133758269</v>
      </c>
      <c r="AF172">
        <v>334395672.5</v>
      </c>
      <c r="AG172" t="s">
        <v>943</v>
      </c>
      <c r="AH172">
        <v>7.89557410073536E-3</v>
      </c>
      <c r="AJ172">
        <v>6840406.16702508</v>
      </c>
    </row>
    <row r="173" spans="1:36" x14ac:dyDescent="0.3">
      <c r="A173">
        <v>171</v>
      </c>
      <c r="B173" s="1">
        <v>43913</v>
      </c>
      <c r="C173" t="s">
        <v>31</v>
      </c>
      <c r="D173" t="s">
        <v>32</v>
      </c>
      <c r="E173" t="s">
        <v>33</v>
      </c>
      <c r="F173" t="s">
        <v>34</v>
      </c>
      <c r="G173">
        <v>1844.12</v>
      </c>
      <c r="H173">
        <v>100</v>
      </c>
      <c r="I173">
        <v>866359568</v>
      </c>
      <c r="J173">
        <v>469796</v>
      </c>
      <c r="K173" t="s">
        <v>328</v>
      </c>
      <c r="L173" t="s">
        <v>329</v>
      </c>
      <c r="M173">
        <v>2041364</v>
      </c>
      <c r="N173" t="s">
        <v>330</v>
      </c>
      <c r="P173" t="s">
        <v>331</v>
      </c>
      <c r="Q173" t="s">
        <v>155</v>
      </c>
      <c r="R173" t="s">
        <v>156</v>
      </c>
      <c r="S173" t="s">
        <v>157</v>
      </c>
      <c r="T173">
        <v>533</v>
      </c>
      <c r="W173">
        <v>1</v>
      </c>
      <c r="X173">
        <v>220687</v>
      </c>
      <c r="Y173">
        <v>32.619999999999997</v>
      </c>
      <c r="Z173">
        <v>0.92941130000000005</v>
      </c>
      <c r="AA173">
        <v>7198810</v>
      </c>
      <c r="AB173">
        <v>6690655</v>
      </c>
      <c r="AC173">
        <v>7.7226999999999999E-3</v>
      </c>
      <c r="AD173" s="1">
        <v>43889</v>
      </c>
      <c r="AE173">
        <v>256445560.19999999</v>
      </c>
      <c r="AF173">
        <v>641113900.5</v>
      </c>
      <c r="AG173" t="s">
        <v>943</v>
      </c>
      <c r="AH173">
        <v>7.8476106652272202E-3</v>
      </c>
      <c r="AJ173">
        <v>6798852.5857584504</v>
      </c>
    </row>
    <row r="174" spans="1:36" x14ac:dyDescent="0.3">
      <c r="A174">
        <v>172</v>
      </c>
      <c r="B174" s="1">
        <v>43913</v>
      </c>
      <c r="C174" t="s">
        <v>31</v>
      </c>
      <c r="D174" t="s">
        <v>32</v>
      </c>
      <c r="E174" t="s">
        <v>33</v>
      </c>
      <c r="F174" t="s">
        <v>34</v>
      </c>
      <c r="G174">
        <v>1844.12</v>
      </c>
      <c r="H174">
        <v>100</v>
      </c>
      <c r="I174">
        <v>866359568</v>
      </c>
      <c r="J174">
        <v>469796</v>
      </c>
      <c r="K174">
        <v>619091</v>
      </c>
      <c r="L174" t="s">
        <v>356</v>
      </c>
      <c r="M174">
        <v>6097017</v>
      </c>
      <c r="N174" t="s">
        <v>357</v>
      </c>
      <c r="P174" t="s">
        <v>358</v>
      </c>
      <c r="Q174" t="s">
        <v>58</v>
      </c>
      <c r="R174" t="s">
        <v>59</v>
      </c>
      <c r="S174" t="s">
        <v>60</v>
      </c>
      <c r="T174">
        <v>7535</v>
      </c>
      <c r="W174">
        <v>1</v>
      </c>
      <c r="X174">
        <v>850877</v>
      </c>
      <c r="Y174">
        <v>65</v>
      </c>
      <c r="Z174">
        <v>0.11983439999999999</v>
      </c>
      <c r="AA174">
        <v>55307005</v>
      </c>
      <c r="AB174">
        <v>6627682</v>
      </c>
      <c r="AC174">
        <v>7.6499999999999997E-3</v>
      </c>
      <c r="AD174" s="1">
        <v>43889</v>
      </c>
      <c r="AE174">
        <v>26238013.620000001</v>
      </c>
      <c r="AF174">
        <v>65595034.049999997</v>
      </c>
      <c r="AG174" t="s">
        <v>943</v>
      </c>
      <c r="AH174">
        <v>7.7737347804509097E-3</v>
      </c>
      <c r="AJ174">
        <v>6734849.5061380304</v>
      </c>
    </row>
    <row r="175" spans="1:36" x14ac:dyDescent="0.3">
      <c r="A175">
        <v>173</v>
      </c>
      <c r="B175" s="1">
        <v>43913</v>
      </c>
      <c r="C175" t="s">
        <v>31</v>
      </c>
      <c r="D175" t="s">
        <v>32</v>
      </c>
      <c r="E175" t="s">
        <v>33</v>
      </c>
      <c r="F175" t="s">
        <v>34</v>
      </c>
      <c r="G175">
        <v>1844.12</v>
      </c>
      <c r="H175">
        <v>100</v>
      </c>
      <c r="I175">
        <v>866359568</v>
      </c>
      <c r="J175">
        <v>469796</v>
      </c>
      <c r="K175" t="s">
        <v>433</v>
      </c>
      <c r="L175" t="s">
        <v>434</v>
      </c>
      <c r="M175">
        <v>2684703</v>
      </c>
      <c r="N175" t="s">
        <v>435</v>
      </c>
      <c r="P175" t="s">
        <v>436</v>
      </c>
      <c r="Q175" t="s">
        <v>155</v>
      </c>
      <c r="R175" t="s">
        <v>156</v>
      </c>
      <c r="S175" t="s">
        <v>157</v>
      </c>
      <c r="T175">
        <v>4577</v>
      </c>
      <c r="W175">
        <v>1</v>
      </c>
      <c r="X175">
        <v>248365</v>
      </c>
      <c r="Y175">
        <v>28.49</v>
      </c>
      <c r="Z175">
        <v>0.92941130000000005</v>
      </c>
      <c r="AA175">
        <v>7075919</v>
      </c>
      <c r="AB175">
        <v>6576439</v>
      </c>
      <c r="AC175">
        <v>7.5909000000000003E-3</v>
      </c>
      <c r="AD175" s="1">
        <v>43889</v>
      </c>
      <c r="AE175">
        <v>795166811.70000005</v>
      </c>
      <c r="AF175">
        <v>1987917029.25</v>
      </c>
      <c r="AG175" t="s">
        <v>943</v>
      </c>
      <c r="AH175">
        <v>7.7136788686176204E-3</v>
      </c>
      <c r="AJ175">
        <v>6682819.4923062902</v>
      </c>
    </row>
    <row r="176" spans="1:36" x14ac:dyDescent="0.3">
      <c r="A176">
        <v>174</v>
      </c>
      <c r="B176" s="1">
        <v>43913</v>
      </c>
      <c r="C176" t="s">
        <v>31</v>
      </c>
      <c r="D176" t="s">
        <v>32</v>
      </c>
      <c r="E176" t="s">
        <v>33</v>
      </c>
      <c r="F176" t="s">
        <v>34</v>
      </c>
      <c r="G176">
        <v>1844.12</v>
      </c>
      <c r="H176">
        <v>100</v>
      </c>
      <c r="I176">
        <v>866359568</v>
      </c>
      <c r="J176">
        <v>469796</v>
      </c>
      <c r="K176">
        <v>649026</v>
      </c>
      <c r="L176" t="s">
        <v>236</v>
      </c>
      <c r="M176" t="s">
        <v>237</v>
      </c>
      <c r="N176" t="s">
        <v>238</v>
      </c>
      <c r="P176" t="s">
        <v>239</v>
      </c>
      <c r="Q176" t="s">
        <v>75</v>
      </c>
      <c r="R176" t="s">
        <v>76</v>
      </c>
      <c r="S176" t="s">
        <v>77</v>
      </c>
      <c r="T176">
        <v>573</v>
      </c>
      <c r="W176">
        <v>1</v>
      </c>
      <c r="X176">
        <v>2022898</v>
      </c>
      <c r="Y176">
        <v>5.01</v>
      </c>
      <c r="Z176">
        <v>0.63659809999999994</v>
      </c>
      <c r="AA176">
        <v>10134719</v>
      </c>
      <c r="AB176">
        <v>6451743</v>
      </c>
      <c r="AC176">
        <v>7.4469999999999996E-3</v>
      </c>
      <c r="AD176" s="1">
        <v>43889</v>
      </c>
      <c r="AE176">
        <v>11675168.4</v>
      </c>
      <c r="AF176">
        <v>29187921</v>
      </c>
      <c r="AG176" t="s">
        <v>943</v>
      </c>
      <c r="AH176">
        <v>7.5674513607866603E-3</v>
      </c>
      <c r="AJ176">
        <v>6556133.89179214</v>
      </c>
    </row>
    <row r="177" spans="1:36" x14ac:dyDescent="0.3">
      <c r="A177">
        <v>175</v>
      </c>
      <c r="B177" s="1">
        <v>43913</v>
      </c>
      <c r="C177" t="s">
        <v>31</v>
      </c>
      <c r="D177" t="s">
        <v>32</v>
      </c>
      <c r="E177" t="s">
        <v>33</v>
      </c>
      <c r="F177" t="s">
        <v>34</v>
      </c>
      <c r="G177">
        <v>1844.12</v>
      </c>
      <c r="H177">
        <v>100</v>
      </c>
      <c r="I177">
        <v>866359568</v>
      </c>
      <c r="J177">
        <v>469796</v>
      </c>
      <c r="K177" t="s">
        <v>403</v>
      </c>
      <c r="L177" t="s">
        <v>404</v>
      </c>
      <c r="M177">
        <v>2440637</v>
      </c>
      <c r="N177" t="s">
        <v>405</v>
      </c>
      <c r="P177" t="s">
        <v>406</v>
      </c>
      <c r="Q177" t="s">
        <v>155</v>
      </c>
      <c r="R177" t="s">
        <v>156</v>
      </c>
      <c r="S177" t="s">
        <v>157</v>
      </c>
      <c r="T177">
        <v>7575</v>
      </c>
      <c r="W177">
        <v>1</v>
      </c>
      <c r="X177">
        <v>555578</v>
      </c>
      <c r="Y177">
        <v>12.1</v>
      </c>
      <c r="Z177">
        <v>0.92941130000000005</v>
      </c>
      <c r="AA177">
        <v>6722494</v>
      </c>
      <c r="AB177">
        <v>6247962</v>
      </c>
      <c r="AC177">
        <v>7.2116999999999997E-3</v>
      </c>
      <c r="AD177" s="1">
        <v>43889</v>
      </c>
      <c r="AE177">
        <v>130593374.2</v>
      </c>
      <c r="AF177">
        <v>326483435.5</v>
      </c>
      <c r="AG177" t="s">
        <v>943</v>
      </c>
      <c r="AH177">
        <v>7.32834550538272E-3</v>
      </c>
      <c r="AJ177">
        <v>6348982.2461981196</v>
      </c>
    </row>
    <row r="178" spans="1:36" x14ac:dyDescent="0.3">
      <c r="A178">
        <v>176</v>
      </c>
      <c r="B178" s="1">
        <v>43913</v>
      </c>
      <c r="C178" t="s">
        <v>31</v>
      </c>
      <c r="D178" t="s">
        <v>32</v>
      </c>
      <c r="E178" t="s">
        <v>33</v>
      </c>
      <c r="F178" t="s">
        <v>34</v>
      </c>
      <c r="G178">
        <v>1844.12</v>
      </c>
      <c r="H178">
        <v>100</v>
      </c>
      <c r="I178">
        <v>866359568</v>
      </c>
      <c r="J178">
        <v>469796</v>
      </c>
      <c r="K178">
        <v>274642</v>
      </c>
      <c r="L178" t="s">
        <v>299</v>
      </c>
      <c r="M178">
        <v>2492519</v>
      </c>
      <c r="N178" t="s">
        <v>300</v>
      </c>
      <c r="P178" t="s">
        <v>301</v>
      </c>
      <c r="Q178" t="s">
        <v>221</v>
      </c>
      <c r="R178" t="s">
        <v>222</v>
      </c>
      <c r="S178" t="s">
        <v>223</v>
      </c>
      <c r="T178">
        <v>8575</v>
      </c>
      <c r="W178">
        <v>1</v>
      </c>
      <c r="X178">
        <v>750943</v>
      </c>
      <c r="Y178">
        <v>12.97</v>
      </c>
      <c r="Z178">
        <v>0.63926369999999999</v>
      </c>
      <c r="AA178">
        <v>9739731</v>
      </c>
      <c r="AB178">
        <v>6226256</v>
      </c>
      <c r="AC178">
        <v>7.1866999999999999E-3</v>
      </c>
      <c r="AD178" s="1">
        <v>43889</v>
      </c>
      <c r="AE178">
        <v>108909908</v>
      </c>
      <c r="AF178">
        <v>272274770</v>
      </c>
      <c r="AG178" t="s">
        <v>943</v>
      </c>
      <c r="AH178">
        <v>7.3029411433551102E-3</v>
      </c>
      <c r="AJ178">
        <v>6326972.9340865603</v>
      </c>
    </row>
    <row r="179" spans="1:36" x14ac:dyDescent="0.3">
      <c r="A179">
        <v>177</v>
      </c>
      <c r="B179" s="1">
        <v>43913</v>
      </c>
      <c r="C179" t="s">
        <v>31</v>
      </c>
      <c r="D179" t="s">
        <v>32</v>
      </c>
      <c r="E179" t="s">
        <v>33</v>
      </c>
      <c r="F179" t="s">
        <v>34</v>
      </c>
      <c r="G179">
        <v>1844.12</v>
      </c>
      <c r="H179">
        <v>100</v>
      </c>
      <c r="I179">
        <v>866359568</v>
      </c>
      <c r="J179">
        <v>469796</v>
      </c>
      <c r="K179" t="s">
        <v>394</v>
      </c>
      <c r="L179" t="s">
        <v>395</v>
      </c>
      <c r="M179">
        <v>2754383</v>
      </c>
      <c r="N179" t="s">
        <v>396</v>
      </c>
      <c r="P179" t="s">
        <v>397</v>
      </c>
      <c r="Q179" t="s">
        <v>221</v>
      </c>
      <c r="R179" t="s">
        <v>222</v>
      </c>
      <c r="S179" t="s">
        <v>223</v>
      </c>
      <c r="T179">
        <v>8355</v>
      </c>
      <c r="W179">
        <v>1</v>
      </c>
      <c r="X179">
        <v>134162</v>
      </c>
      <c r="Y179">
        <v>72.25</v>
      </c>
      <c r="Z179">
        <v>0.63926369999999999</v>
      </c>
      <c r="AA179">
        <v>9693205</v>
      </c>
      <c r="AB179">
        <v>6196514</v>
      </c>
      <c r="AC179">
        <v>7.1523999999999997E-3</v>
      </c>
      <c r="AD179" s="1">
        <v>43889</v>
      </c>
      <c r="AE179">
        <v>227345201.90000001</v>
      </c>
      <c r="AF179">
        <v>568363004.75</v>
      </c>
      <c r="AG179" t="s">
        <v>943</v>
      </c>
      <c r="AH179">
        <v>7.26808635865322E-3</v>
      </c>
      <c r="AJ179">
        <v>6296776.1578694899</v>
      </c>
    </row>
    <row r="180" spans="1:36" x14ac:dyDescent="0.3">
      <c r="A180">
        <v>178</v>
      </c>
      <c r="B180" s="1">
        <v>43913</v>
      </c>
      <c r="C180" t="s">
        <v>31</v>
      </c>
      <c r="D180" t="s">
        <v>32</v>
      </c>
      <c r="E180" t="s">
        <v>33</v>
      </c>
      <c r="F180" t="s">
        <v>34</v>
      </c>
      <c r="G180">
        <v>1844.12</v>
      </c>
      <c r="H180">
        <v>100</v>
      </c>
      <c r="I180">
        <v>866359568</v>
      </c>
      <c r="J180">
        <v>469796</v>
      </c>
      <c r="K180" t="s">
        <v>502</v>
      </c>
      <c r="L180" t="s">
        <v>503</v>
      </c>
      <c r="M180">
        <v>2212870</v>
      </c>
      <c r="N180" t="s">
        <v>504</v>
      </c>
      <c r="P180" t="s">
        <v>505</v>
      </c>
      <c r="Q180" t="s">
        <v>155</v>
      </c>
      <c r="R180" t="s">
        <v>156</v>
      </c>
      <c r="S180" t="s">
        <v>157</v>
      </c>
      <c r="T180">
        <v>8355</v>
      </c>
      <c r="W180">
        <v>1</v>
      </c>
      <c r="X180">
        <v>242412</v>
      </c>
      <c r="Y180">
        <v>27.34</v>
      </c>
      <c r="Z180">
        <v>0.92941130000000005</v>
      </c>
      <c r="AA180">
        <v>6627544</v>
      </c>
      <c r="AB180">
        <v>6159714</v>
      </c>
      <c r="AC180">
        <v>7.1098999999999997E-3</v>
      </c>
      <c r="AD180" s="1">
        <v>43889</v>
      </c>
      <c r="AE180">
        <v>98915035.709999993</v>
      </c>
      <c r="AF180">
        <v>247287589.27500001</v>
      </c>
      <c r="AG180" t="s">
        <v>943</v>
      </c>
      <c r="AH180">
        <v>7.2248989432062696E-3</v>
      </c>
      <c r="AJ180">
        <v>6259360.3272798397</v>
      </c>
    </row>
    <row r="181" spans="1:36" x14ac:dyDescent="0.3">
      <c r="A181">
        <v>179</v>
      </c>
      <c r="B181" s="1">
        <v>43913</v>
      </c>
      <c r="C181" t="s">
        <v>31</v>
      </c>
      <c r="D181" t="s">
        <v>32</v>
      </c>
      <c r="E181" t="s">
        <v>33</v>
      </c>
      <c r="F181" t="s">
        <v>34</v>
      </c>
      <c r="G181">
        <v>1844.12</v>
      </c>
      <c r="H181">
        <v>100</v>
      </c>
      <c r="I181">
        <v>866359568</v>
      </c>
      <c r="J181">
        <v>469796</v>
      </c>
      <c r="K181" t="s">
        <v>373</v>
      </c>
      <c r="L181" t="s">
        <v>374</v>
      </c>
      <c r="M181">
        <v>2803014</v>
      </c>
      <c r="N181" t="s">
        <v>375</v>
      </c>
      <c r="P181" t="s">
        <v>376</v>
      </c>
      <c r="Q181" t="s">
        <v>155</v>
      </c>
      <c r="R181" t="s">
        <v>156</v>
      </c>
      <c r="S181" t="s">
        <v>253</v>
      </c>
      <c r="T181">
        <v>8575</v>
      </c>
      <c r="W181">
        <v>1</v>
      </c>
      <c r="X181">
        <v>267049</v>
      </c>
      <c r="Y181">
        <v>24.16</v>
      </c>
      <c r="Z181">
        <v>0.92941130000000005</v>
      </c>
      <c r="AA181">
        <v>6451904</v>
      </c>
      <c r="AB181">
        <v>5996472</v>
      </c>
      <c r="AC181">
        <v>6.9214999999999997E-3</v>
      </c>
      <c r="AD181" s="1">
        <v>43889</v>
      </c>
      <c r="AE181">
        <v>54589035.649999999</v>
      </c>
      <c r="AF181">
        <v>136472589.125</v>
      </c>
      <c r="AG181" t="s">
        <v>943</v>
      </c>
      <c r="AH181">
        <v>7.0334516709661399E-3</v>
      </c>
      <c r="AJ181">
        <v>6093498.1512070997</v>
      </c>
    </row>
    <row r="182" spans="1:36" x14ac:dyDescent="0.3">
      <c r="A182">
        <v>180</v>
      </c>
      <c r="B182" s="1">
        <v>43913</v>
      </c>
      <c r="C182" t="s">
        <v>31</v>
      </c>
      <c r="D182" t="s">
        <v>32</v>
      </c>
      <c r="E182" t="s">
        <v>33</v>
      </c>
      <c r="F182" t="s">
        <v>34</v>
      </c>
      <c r="G182">
        <v>1844.12</v>
      </c>
      <c r="H182">
        <v>100</v>
      </c>
      <c r="I182">
        <v>866359568</v>
      </c>
      <c r="J182">
        <v>469796</v>
      </c>
      <c r="K182" t="s">
        <v>287</v>
      </c>
      <c r="L182" t="s">
        <v>288</v>
      </c>
      <c r="M182">
        <v>2680905</v>
      </c>
      <c r="N182" t="s">
        <v>289</v>
      </c>
      <c r="P182" t="s">
        <v>290</v>
      </c>
      <c r="Q182" t="s">
        <v>155</v>
      </c>
      <c r="R182" t="s">
        <v>156</v>
      </c>
      <c r="S182" t="s">
        <v>157</v>
      </c>
      <c r="T182">
        <v>7535</v>
      </c>
      <c r="W182">
        <v>1</v>
      </c>
      <c r="X182">
        <v>340551</v>
      </c>
      <c r="Y182">
        <v>18.59</v>
      </c>
      <c r="Z182">
        <v>0.92941130000000005</v>
      </c>
      <c r="AA182">
        <v>6330843</v>
      </c>
      <c r="AB182">
        <v>5883957</v>
      </c>
      <c r="AC182">
        <v>6.7916000000000001E-3</v>
      </c>
      <c r="AD182" s="1">
        <v>43889</v>
      </c>
      <c r="AE182">
        <v>161082167.69999999</v>
      </c>
      <c r="AF182">
        <v>402705419.25</v>
      </c>
      <c r="AG182" t="s">
        <v>943</v>
      </c>
      <c r="AH182">
        <v>6.9014506058706401E-3</v>
      </c>
      <c r="AJ182">
        <v>5979137.7654754296</v>
      </c>
    </row>
    <row r="183" spans="1:36" x14ac:dyDescent="0.3">
      <c r="A183">
        <v>181</v>
      </c>
      <c r="B183" s="1">
        <v>43913</v>
      </c>
      <c r="C183" t="s">
        <v>31</v>
      </c>
      <c r="D183" t="s">
        <v>32</v>
      </c>
      <c r="E183" t="s">
        <v>33</v>
      </c>
      <c r="F183" t="s">
        <v>34</v>
      </c>
      <c r="G183">
        <v>1844.12</v>
      </c>
      <c r="H183">
        <v>100</v>
      </c>
      <c r="I183">
        <v>866359568</v>
      </c>
      <c r="J183">
        <v>469796</v>
      </c>
      <c r="K183" t="s">
        <v>506</v>
      </c>
      <c r="L183" t="s">
        <v>507</v>
      </c>
      <c r="M183" t="s">
        <v>508</v>
      </c>
      <c r="N183" t="s">
        <v>509</v>
      </c>
      <c r="P183" t="s">
        <v>510</v>
      </c>
      <c r="Q183" t="s">
        <v>155</v>
      </c>
      <c r="R183" t="s">
        <v>156</v>
      </c>
      <c r="S183" t="s">
        <v>157</v>
      </c>
      <c r="T183">
        <v>3353</v>
      </c>
      <c r="W183">
        <v>1</v>
      </c>
      <c r="X183">
        <v>354589</v>
      </c>
      <c r="Y183">
        <v>17.600000000000001</v>
      </c>
      <c r="Z183">
        <v>0.92941130000000005</v>
      </c>
      <c r="AA183">
        <v>6240766</v>
      </c>
      <c r="AB183">
        <v>5800239</v>
      </c>
      <c r="AC183">
        <v>6.69499999999999E-3</v>
      </c>
      <c r="AD183" s="1">
        <v>43889</v>
      </c>
      <c r="AE183">
        <v>319535644.39999998</v>
      </c>
      <c r="AF183">
        <v>798839111</v>
      </c>
      <c r="AG183" t="s">
        <v>943</v>
      </c>
      <c r="AH183">
        <v>6.8032881509959304E-3</v>
      </c>
      <c r="AJ183">
        <v>5894093.7834763499</v>
      </c>
    </row>
    <row r="184" spans="1:36" x14ac:dyDescent="0.3">
      <c r="A184">
        <v>182</v>
      </c>
      <c r="B184" s="1">
        <v>43913</v>
      </c>
      <c r="C184" t="s">
        <v>31</v>
      </c>
      <c r="D184" t="s">
        <v>32</v>
      </c>
      <c r="E184" t="s">
        <v>33</v>
      </c>
      <c r="F184" t="s">
        <v>34</v>
      </c>
      <c r="G184">
        <v>1844.12</v>
      </c>
      <c r="H184">
        <v>100</v>
      </c>
      <c r="I184">
        <v>866359568</v>
      </c>
      <c r="J184">
        <v>469796</v>
      </c>
      <c r="K184" t="s">
        <v>381</v>
      </c>
      <c r="L184" t="s">
        <v>382</v>
      </c>
      <c r="M184">
        <v>2367026</v>
      </c>
      <c r="N184" t="s">
        <v>383</v>
      </c>
      <c r="P184" t="s">
        <v>384</v>
      </c>
      <c r="Q184" t="s">
        <v>155</v>
      </c>
      <c r="R184" t="s">
        <v>156</v>
      </c>
      <c r="S184" t="s">
        <v>157</v>
      </c>
      <c r="T184">
        <v>3577</v>
      </c>
      <c r="W184">
        <v>1</v>
      </c>
      <c r="X184">
        <v>131167</v>
      </c>
      <c r="Y184">
        <v>47.28</v>
      </c>
      <c r="Z184">
        <v>0.92941130000000005</v>
      </c>
      <c r="AA184">
        <v>6201576</v>
      </c>
      <c r="AB184">
        <v>5763815</v>
      </c>
      <c r="AC184">
        <v>6.6528999999999998E-3</v>
      </c>
      <c r="AD184" s="1">
        <v>43889</v>
      </c>
      <c r="AE184">
        <v>182496829.09999999</v>
      </c>
      <c r="AF184">
        <v>456242072.75</v>
      </c>
      <c r="AG184" t="s">
        <v>943</v>
      </c>
      <c r="AH184">
        <v>6.7605072053414199E-3</v>
      </c>
      <c r="AJ184">
        <v>5857030.1018804796</v>
      </c>
    </row>
    <row r="185" spans="1:36" x14ac:dyDescent="0.3">
      <c r="A185">
        <v>183</v>
      </c>
      <c r="B185" s="1">
        <v>43913</v>
      </c>
      <c r="C185" t="s">
        <v>31</v>
      </c>
      <c r="D185" t="s">
        <v>32</v>
      </c>
      <c r="E185" t="s">
        <v>33</v>
      </c>
      <c r="F185" t="s">
        <v>34</v>
      </c>
      <c r="G185">
        <v>1844.12</v>
      </c>
      <c r="H185">
        <v>100</v>
      </c>
      <c r="I185">
        <v>866359568</v>
      </c>
      <c r="J185">
        <v>469796</v>
      </c>
      <c r="K185">
        <v>654362</v>
      </c>
      <c r="L185" t="s">
        <v>276</v>
      </c>
      <c r="M185" t="s">
        <v>277</v>
      </c>
      <c r="N185" t="s">
        <v>278</v>
      </c>
      <c r="P185" t="s">
        <v>279</v>
      </c>
      <c r="Q185" t="s">
        <v>44</v>
      </c>
      <c r="R185" t="s">
        <v>45</v>
      </c>
      <c r="S185" t="s">
        <v>46</v>
      </c>
      <c r="T185">
        <v>2777</v>
      </c>
      <c r="W185">
        <v>1</v>
      </c>
      <c r="X185">
        <v>2159019</v>
      </c>
      <c r="Y185">
        <v>4.99</v>
      </c>
      <c r="Z185">
        <v>0.53491690000000003</v>
      </c>
      <c r="AA185">
        <v>10773505</v>
      </c>
      <c r="AB185">
        <v>5762930</v>
      </c>
      <c r="AC185">
        <v>6.6518999999999997E-3</v>
      </c>
      <c r="AD185" s="1">
        <v>43889</v>
      </c>
      <c r="AE185">
        <v>31924043.02</v>
      </c>
      <c r="AF185">
        <v>79810107.549999997</v>
      </c>
      <c r="AG185" t="s">
        <v>943</v>
      </c>
      <c r="AH185">
        <v>6.7594910308603198E-3</v>
      </c>
      <c r="AJ185">
        <v>5856149.7293960201</v>
      </c>
    </row>
    <row r="186" spans="1:36" x14ac:dyDescent="0.3">
      <c r="A186">
        <v>184</v>
      </c>
      <c r="B186" s="1">
        <v>43913</v>
      </c>
      <c r="C186" t="s">
        <v>31</v>
      </c>
      <c r="D186" t="s">
        <v>32</v>
      </c>
      <c r="E186" t="s">
        <v>33</v>
      </c>
      <c r="F186" t="s">
        <v>34</v>
      </c>
      <c r="G186">
        <v>1844.12</v>
      </c>
      <c r="H186">
        <v>100</v>
      </c>
      <c r="I186">
        <v>866359568</v>
      </c>
      <c r="J186">
        <v>469796</v>
      </c>
      <c r="K186" t="s">
        <v>511</v>
      </c>
      <c r="L186" t="s">
        <v>512</v>
      </c>
      <c r="M186" t="s">
        <v>513</v>
      </c>
      <c r="N186" t="s">
        <v>514</v>
      </c>
      <c r="P186" t="s">
        <v>515</v>
      </c>
      <c r="Q186" t="s">
        <v>155</v>
      </c>
      <c r="R186" t="s">
        <v>156</v>
      </c>
      <c r="S186" t="s">
        <v>157</v>
      </c>
      <c r="T186">
        <v>8355</v>
      </c>
      <c r="W186">
        <v>1</v>
      </c>
      <c r="X186">
        <v>379756</v>
      </c>
      <c r="Y186">
        <v>15.87</v>
      </c>
      <c r="Z186">
        <v>0.92941130000000005</v>
      </c>
      <c r="AA186">
        <v>6026728</v>
      </c>
      <c r="AB186">
        <v>5601309</v>
      </c>
      <c r="AC186">
        <v>6.4653000000000002E-3</v>
      </c>
      <c r="AD186" s="1">
        <v>43889</v>
      </c>
      <c r="AE186">
        <v>133727062.8</v>
      </c>
      <c r="AF186">
        <v>334317657</v>
      </c>
      <c r="AG186" t="s">
        <v>943</v>
      </c>
      <c r="AH186">
        <v>6.5698728726861803E-3</v>
      </c>
      <c r="AJ186">
        <v>5691872.2237953199</v>
      </c>
    </row>
    <row r="187" spans="1:36" x14ac:dyDescent="0.3">
      <c r="A187">
        <v>185</v>
      </c>
      <c r="B187" s="1">
        <v>43913</v>
      </c>
      <c r="C187" t="s">
        <v>31</v>
      </c>
      <c r="D187" t="s">
        <v>32</v>
      </c>
      <c r="E187" t="s">
        <v>33</v>
      </c>
      <c r="F187" t="s">
        <v>34</v>
      </c>
      <c r="G187">
        <v>1844.12</v>
      </c>
      <c r="H187">
        <v>100</v>
      </c>
      <c r="I187">
        <v>866359568</v>
      </c>
      <c r="J187">
        <v>469796</v>
      </c>
      <c r="K187">
        <v>774563</v>
      </c>
      <c r="L187" t="s">
        <v>263</v>
      </c>
      <c r="M187">
        <v>7745638</v>
      </c>
      <c r="N187" t="s">
        <v>516</v>
      </c>
      <c r="P187" t="s">
        <v>265</v>
      </c>
      <c r="Q187" t="s">
        <v>65</v>
      </c>
      <c r="R187" t="s">
        <v>34</v>
      </c>
      <c r="S187" t="s">
        <v>66</v>
      </c>
      <c r="T187">
        <v>8671</v>
      </c>
      <c r="W187">
        <v>1</v>
      </c>
      <c r="X187">
        <v>110194</v>
      </c>
      <c r="Y187">
        <v>50.1</v>
      </c>
      <c r="Z187">
        <v>1</v>
      </c>
      <c r="AA187">
        <v>5520719</v>
      </c>
      <c r="AB187">
        <v>5520719</v>
      </c>
      <c r="AC187">
        <v>6.3723E-3</v>
      </c>
      <c r="AD187" s="1">
        <v>43889</v>
      </c>
      <c r="AE187">
        <v>12083043.699999999</v>
      </c>
      <c r="AF187">
        <v>30207609.25</v>
      </c>
      <c r="AG187" t="s">
        <v>943</v>
      </c>
      <c r="AH187">
        <v>6.4753686459434398E-3</v>
      </c>
      <c r="AJ187">
        <v>5609997.5827403096</v>
      </c>
    </row>
    <row r="188" spans="1:36" x14ac:dyDescent="0.3">
      <c r="A188">
        <v>186</v>
      </c>
      <c r="B188" s="1">
        <v>43913</v>
      </c>
      <c r="C188" t="s">
        <v>31</v>
      </c>
      <c r="D188" t="s">
        <v>32</v>
      </c>
      <c r="E188" t="s">
        <v>33</v>
      </c>
      <c r="F188" t="s">
        <v>34</v>
      </c>
      <c r="G188">
        <v>1844.12</v>
      </c>
      <c r="H188">
        <v>100</v>
      </c>
      <c r="I188">
        <v>866359568</v>
      </c>
      <c r="J188">
        <v>469796</v>
      </c>
      <c r="K188" t="s">
        <v>348</v>
      </c>
      <c r="L188" t="s">
        <v>349</v>
      </c>
      <c r="M188" t="s">
        <v>350</v>
      </c>
      <c r="N188" t="s">
        <v>351</v>
      </c>
      <c r="P188" t="s">
        <v>352</v>
      </c>
      <c r="Q188" t="s">
        <v>155</v>
      </c>
      <c r="R188" t="s">
        <v>156</v>
      </c>
      <c r="S188" t="s">
        <v>157</v>
      </c>
      <c r="T188">
        <v>8773</v>
      </c>
      <c r="W188">
        <v>1</v>
      </c>
      <c r="X188">
        <v>318627</v>
      </c>
      <c r="Y188">
        <v>18.55</v>
      </c>
      <c r="Z188">
        <v>0.92941130000000005</v>
      </c>
      <c r="AA188">
        <v>5910531</v>
      </c>
      <c r="AB188">
        <v>5493314</v>
      </c>
      <c r="AC188">
        <v>6.3407000000000003E-3</v>
      </c>
      <c r="AD188" s="1">
        <v>43889</v>
      </c>
      <c r="AE188">
        <v>156374757.19999999</v>
      </c>
      <c r="AF188">
        <v>390936893</v>
      </c>
      <c r="AG188" t="s">
        <v>943</v>
      </c>
      <c r="AH188">
        <v>6.4432575323405397E-3</v>
      </c>
      <c r="AJ188">
        <v>5582177.8122312902</v>
      </c>
    </row>
    <row r="189" spans="1:36" x14ac:dyDescent="0.3">
      <c r="A189">
        <v>187</v>
      </c>
      <c r="B189" s="1">
        <v>43913</v>
      </c>
      <c r="C189" t="s">
        <v>31</v>
      </c>
      <c r="D189" t="s">
        <v>32</v>
      </c>
      <c r="E189" t="s">
        <v>33</v>
      </c>
      <c r="F189" t="s">
        <v>34</v>
      </c>
      <c r="G189">
        <v>1844.12</v>
      </c>
      <c r="H189">
        <v>100</v>
      </c>
      <c r="I189">
        <v>866359568</v>
      </c>
      <c r="J189">
        <v>469796</v>
      </c>
      <c r="K189" t="s">
        <v>517</v>
      </c>
      <c r="L189" t="s">
        <v>518</v>
      </c>
      <c r="M189" t="s">
        <v>519</v>
      </c>
      <c r="N189" t="s">
        <v>520</v>
      </c>
      <c r="P189" t="s">
        <v>521</v>
      </c>
      <c r="Q189" t="s">
        <v>155</v>
      </c>
      <c r="R189" t="s">
        <v>156</v>
      </c>
      <c r="S189" t="s">
        <v>157</v>
      </c>
      <c r="T189">
        <v>537</v>
      </c>
      <c r="W189">
        <v>1</v>
      </c>
      <c r="X189">
        <v>350416</v>
      </c>
      <c r="Y189">
        <v>16.62</v>
      </c>
      <c r="Z189">
        <v>0.92941130000000005</v>
      </c>
      <c r="AA189">
        <v>5823914</v>
      </c>
      <c r="AB189">
        <v>5412811</v>
      </c>
      <c r="AC189">
        <v>6.2478000000000004E-3</v>
      </c>
      <c r="AD189" s="1">
        <v>43889</v>
      </c>
      <c r="AE189">
        <v>321494803.19999999</v>
      </c>
      <c r="AF189">
        <v>803737008</v>
      </c>
      <c r="AG189" t="s">
        <v>943</v>
      </c>
      <c r="AH189">
        <v>6.3488549230459098E-3</v>
      </c>
      <c r="AJ189">
        <v>5500391.2084247302</v>
      </c>
    </row>
    <row r="190" spans="1:36" x14ac:dyDescent="0.3">
      <c r="A190">
        <v>188</v>
      </c>
      <c r="B190" s="1">
        <v>43913</v>
      </c>
      <c r="C190" t="s">
        <v>31</v>
      </c>
      <c r="D190" t="s">
        <v>32</v>
      </c>
      <c r="E190" t="s">
        <v>33</v>
      </c>
      <c r="F190" t="s">
        <v>34</v>
      </c>
      <c r="G190">
        <v>1844.12</v>
      </c>
      <c r="H190">
        <v>100</v>
      </c>
      <c r="I190">
        <v>866359568</v>
      </c>
      <c r="J190">
        <v>469796</v>
      </c>
      <c r="K190" t="s">
        <v>522</v>
      </c>
      <c r="L190" t="s">
        <v>523</v>
      </c>
      <c r="M190">
        <v>2933632</v>
      </c>
      <c r="N190" t="s">
        <v>524</v>
      </c>
      <c r="P190" t="s">
        <v>525</v>
      </c>
      <c r="Q190" t="s">
        <v>155</v>
      </c>
      <c r="R190" t="s">
        <v>156</v>
      </c>
      <c r="S190" t="s">
        <v>157</v>
      </c>
      <c r="T190">
        <v>8671</v>
      </c>
      <c r="W190">
        <v>1</v>
      </c>
      <c r="X190">
        <v>189349</v>
      </c>
      <c r="Y190">
        <v>30.61</v>
      </c>
      <c r="Z190">
        <v>0.92941130000000005</v>
      </c>
      <c r="AA190">
        <v>5795973</v>
      </c>
      <c r="AB190">
        <v>5386843</v>
      </c>
      <c r="AC190">
        <v>6.2177999999999999E-3</v>
      </c>
      <c r="AD190" s="1">
        <v>43889</v>
      </c>
      <c r="AE190">
        <v>76418670.620000005</v>
      </c>
      <c r="AF190">
        <v>191046676.55000001</v>
      </c>
      <c r="AG190" t="s">
        <v>943</v>
      </c>
      <c r="AH190">
        <v>6.31836968861277E-3</v>
      </c>
      <c r="AJ190">
        <v>5473980.0338908499</v>
      </c>
    </row>
    <row r="191" spans="1:36" x14ac:dyDescent="0.3">
      <c r="A191">
        <v>189</v>
      </c>
      <c r="B191" s="1">
        <v>43913</v>
      </c>
      <c r="C191" t="s">
        <v>31</v>
      </c>
      <c r="D191" t="s">
        <v>32</v>
      </c>
      <c r="E191" t="s">
        <v>33</v>
      </c>
      <c r="F191" t="s">
        <v>34</v>
      </c>
      <c r="G191">
        <v>1844.12</v>
      </c>
      <c r="H191">
        <v>100</v>
      </c>
      <c r="I191">
        <v>866359568</v>
      </c>
      <c r="J191">
        <v>469796</v>
      </c>
      <c r="L191" t="s">
        <v>353</v>
      </c>
      <c r="M191">
        <v>2077303</v>
      </c>
      <c r="N191" t="s">
        <v>354</v>
      </c>
      <c r="P191" t="s">
        <v>355</v>
      </c>
      <c r="Q191" t="s">
        <v>221</v>
      </c>
      <c r="R191" t="s">
        <v>222</v>
      </c>
      <c r="S191" t="s">
        <v>223</v>
      </c>
      <c r="T191">
        <v>8355</v>
      </c>
      <c r="W191">
        <v>1</v>
      </c>
      <c r="X191">
        <v>210896</v>
      </c>
      <c r="Y191">
        <v>38.729999999999997</v>
      </c>
      <c r="Z191">
        <v>0.63926369999999999</v>
      </c>
      <c r="AA191">
        <v>8168002</v>
      </c>
      <c r="AB191">
        <v>5221507</v>
      </c>
      <c r="AC191">
        <v>6.0270000000000002E-3</v>
      </c>
      <c r="AD191" s="1">
        <v>43889</v>
      </c>
      <c r="AE191">
        <v>60637089.93</v>
      </c>
      <c r="AF191">
        <v>151592724.82499999</v>
      </c>
      <c r="AG191" t="s">
        <v>943</v>
      </c>
      <c r="AH191">
        <v>6.1244835976179898E-3</v>
      </c>
      <c r="AJ191">
        <v>5306004.96385541</v>
      </c>
    </row>
    <row r="192" spans="1:36" x14ac:dyDescent="0.3">
      <c r="A192">
        <v>190</v>
      </c>
      <c r="B192" s="1">
        <v>43913</v>
      </c>
      <c r="C192" t="s">
        <v>31</v>
      </c>
      <c r="D192" t="s">
        <v>32</v>
      </c>
      <c r="E192" t="s">
        <v>33</v>
      </c>
      <c r="F192" t="s">
        <v>34</v>
      </c>
      <c r="G192">
        <v>1844.12</v>
      </c>
      <c r="H192">
        <v>100</v>
      </c>
      <c r="I192">
        <v>866359568</v>
      </c>
      <c r="J192">
        <v>469796</v>
      </c>
      <c r="K192" t="s">
        <v>308</v>
      </c>
      <c r="L192" t="s">
        <v>309</v>
      </c>
      <c r="M192">
        <v>2829601</v>
      </c>
      <c r="N192" t="s">
        <v>310</v>
      </c>
      <c r="P192" t="s">
        <v>311</v>
      </c>
      <c r="Q192" t="s">
        <v>155</v>
      </c>
      <c r="R192" t="s">
        <v>156</v>
      </c>
      <c r="S192" t="s">
        <v>157</v>
      </c>
      <c r="T192">
        <v>7535</v>
      </c>
      <c r="W192">
        <v>1</v>
      </c>
      <c r="X192">
        <v>129065</v>
      </c>
      <c r="Y192">
        <v>43.23</v>
      </c>
      <c r="Z192">
        <v>0.92941130000000005</v>
      </c>
      <c r="AA192">
        <v>5579480</v>
      </c>
      <c r="AB192">
        <v>5185632</v>
      </c>
      <c r="AC192">
        <v>5.9855000000000004E-3</v>
      </c>
      <c r="AD192" s="1">
        <v>43889</v>
      </c>
      <c r="AE192">
        <v>291516047.89999998</v>
      </c>
      <c r="AF192">
        <v>728790119.75</v>
      </c>
      <c r="AG192" t="s">
        <v>943</v>
      </c>
      <c r="AH192">
        <v>6.08231235665215E-3</v>
      </c>
      <c r="AJ192">
        <v>5269469.5057502203</v>
      </c>
    </row>
    <row r="193" spans="1:36" x14ac:dyDescent="0.3">
      <c r="A193">
        <v>191</v>
      </c>
      <c r="B193" s="1">
        <v>43913</v>
      </c>
      <c r="C193" t="s">
        <v>31</v>
      </c>
      <c r="D193" t="s">
        <v>32</v>
      </c>
      <c r="E193" t="s">
        <v>33</v>
      </c>
      <c r="F193" t="s">
        <v>34</v>
      </c>
      <c r="G193">
        <v>1844.12</v>
      </c>
      <c r="H193">
        <v>100</v>
      </c>
      <c r="I193">
        <v>866359568</v>
      </c>
      <c r="J193">
        <v>469796</v>
      </c>
      <c r="K193" t="s">
        <v>389</v>
      </c>
      <c r="L193" t="s">
        <v>390</v>
      </c>
      <c r="M193" t="s">
        <v>391</v>
      </c>
      <c r="N193" t="s">
        <v>392</v>
      </c>
      <c r="P193" t="s">
        <v>393</v>
      </c>
      <c r="Q193" t="s">
        <v>155</v>
      </c>
      <c r="R193" t="s">
        <v>156</v>
      </c>
      <c r="S193" t="s">
        <v>157</v>
      </c>
      <c r="T193">
        <v>7575</v>
      </c>
      <c r="W193">
        <v>1</v>
      </c>
      <c r="X193">
        <v>83975</v>
      </c>
      <c r="Y193">
        <v>64.150000000000006</v>
      </c>
      <c r="Z193">
        <v>0.92941130000000005</v>
      </c>
      <c r="AA193">
        <v>5386996</v>
      </c>
      <c r="AB193">
        <v>5006735</v>
      </c>
      <c r="AC193">
        <v>5.7789999999999899E-3</v>
      </c>
      <c r="AD193" s="1">
        <v>43889</v>
      </c>
      <c r="AE193">
        <v>300765512.39999998</v>
      </c>
      <c r="AF193">
        <v>751913781</v>
      </c>
      <c r="AG193" t="s">
        <v>943</v>
      </c>
      <c r="AH193">
        <v>5.8724723263040299E-3</v>
      </c>
      <c r="AJ193">
        <v>5087672.5877087098</v>
      </c>
    </row>
    <row r="194" spans="1:36" x14ac:dyDescent="0.3">
      <c r="A194">
        <v>192</v>
      </c>
      <c r="B194" s="1">
        <v>43913</v>
      </c>
      <c r="C194" t="s">
        <v>31</v>
      </c>
      <c r="D194" t="s">
        <v>32</v>
      </c>
      <c r="E194" t="s">
        <v>33</v>
      </c>
      <c r="F194" t="s">
        <v>34</v>
      </c>
      <c r="G194">
        <v>1844.12</v>
      </c>
      <c r="H194">
        <v>100</v>
      </c>
      <c r="I194">
        <v>866359568</v>
      </c>
      <c r="J194">
        <v>469796</v>
      </c>
      <c r="K194">
        <v>656387</v>
      </c>
      <c r="L194" t="s">
        <v>128</v>
      </c>
      <c r="M194">
        <v>6563875</v>
      </c>
      <c r="N194" t="s">
        <v>129</v>
      </c>
      <c r="P194" t="s">
        <v>130</v>
      </c>
      <c r="Q194" t="s">
        <v>75</v>
      </c>
      <c r="R194" t="s">
        <v>76</v>
      </c>
      <c r="S194" t="s">
        <v>77</v>
      </c>
      <c r="T194">
        <v>8671</v>
      </c>
      <c r="W194">
        <v>1</v>
      </c>
      <c r="X194">
        <v>3429982</v>
      </c>
      <c r="Y194">
        <v>2.29</v>
      </c>
      <c r="Z194">
        <v>0.63659809999999994</v>
      </c>
      <c r="AA194">
        <v>7854659</v>
      </c>
      <c r="AB194">
        <v>5000261</v>
      </c>
      <c r="AC194">
        <v>5.7716E-3</v>
      </c>
      <c r="AD194" s="1">
        <v>43889</v>
      </c>
      <c r="AE194">
        <v>25042238.300000001</v>
      </c>
      <c r="AF194">
        <v>62605595.75</v>
      </c>
      <c r="AG194" t="s">
        <v>943</v>
      </c>
      <c r="AH194">
        <v>5.8649526351438504E-3</v>
      </c>
      <c r="AJ194">
        <v>5081157.8313236898</v>
      </c>
    </row>
    <row r="195" spans="1:36" x14ac:dyDescent="0.3">
      <c r="A195">
        <v>193</v>
      </c>
      <c r="B195" s="1">
        <v>43913</v>
      </c>
      <c r="C195" t="s">
        <v>31</v>
      </c>
      <c r="D195" t="s">
        <v>32</v>
      </c>
      <c r="E195" t="s">
        <v>33</v>
      </c>
      <c r="F195" t="s">
        <v>34</v>
      </c>
      <c r="G195">
        <v>1844.12</v>
      </c>
      <c r="H195">
        <v>100</v>
      </c>
      <c r="I195">
        <v>866359568</v>
      </c>
      <c r="J195">
        <v>469796</v>
      </c>
      <c r="K195">
        <v>256612</v>
      </c>
      <c r="L195" t="s">
        <v>362</v>
      </c>
      <c r="M195">
        <v>2566124</v>
      </c>
      <c r="N195" t="s">
        <v>363</v>
      </c>
      <c r="P195" t="s">
        <v>364</v>
      </c>
      <c r="Q195" t="s">
        <v>221</v>
      </c>
      <c r="R195" t="s">
        <v>222</v>
      </c>
      <c r="S195" t="s">
        <v>223</v>
      </c>
      <c r="T195">
        <v>8575</v>
      </c>
      <c r="W195">
        <v>1</v>
      </c>
      <c r="X195">
        <v>213839</v>
      </c>
      <c r="Y195">
        <v>35.56</v>
      </c>
      <c r="Z195">
        <v>0.63926369999999999</v>
      </c>
      <c r="AA195">
        <v>7604115</v>
      </c>
      <c r="AB195">
        <v>4861035</v>
      </c>
      <c r="AC195">
        <v>5.6108999999999899E-3</v>
      </c>
      <c r="AD195" s="1">
        <v>43889</v>
      </c>
      <c r="AE195">
        <v>54361475.159999996</v>
      </c>
      <c r="AF195">
        <v>135903687.90000001</v>
      </c>
      <c r="AG195" t="s">
        <v>943</v>
      </c>
      <c r="AH195">
        <v>5.7016533960303302E-3</v>
      </c>
      <c r="AJ195">
        <v>4939681.9730705703</v>
      </c>
    </row>
    <row r="196" spans="1:36" x14ac:dyDescent="0.3">
      <c r="A196">
        <v>194</v>
      </c>
      <c r="B196" s="1">
        <v>43913</v>
      </c>
      <c r="C196" t="s">
        <v>31</v>
      </c>
      <c r="D196" t="s">
        <v>32</v>
      </c>
      <c r="E196" t="s">
        <v>33</v>
      </c>
      <c r="F196" t="s">
        <v>34</v>
      </c>
      <c r="G196">
        <v>1844.12</v>
      </c>
      <c r="H196">
        <v>100</v>
      </c>
      <c r="I196">
        <v>866359568</v>
      </c>
      <c r="J196">
        <v>469796</v>
      </c>
      <c r="K196" t="s">
        <v>437</v>
      </c>
      <c r="L196" t="s">
        <v>438</v>
      </c>
      <c r="M196">
        <v>2707677</v>
      </c>
      <c r="N196" t="s">
        <v>439</v>
      </c>
      <c r="P196" t="s">
        <v>440</v>
      </c>
      <c r="Q196" t="s">
        <v>155</v>
      </c>
      <c r="R196" t="s">
        <v>156</v>
      </c>
      <c r="S196" t="s">
        <v>157</v>
      </c>
      <c r="T196">
        <v>7535</v>
      </c>
      <c r="W196">
        <v>1</v>
      </c>
      <c r="X196">
        <v>140459</v>
      </c>
      <c r="Y196">
        <v>36.86</v>
      </c>
      <c r="Z196">
        <v>0.92941130000000005</v>
      </c>
      <c r="AA196">
        <v>5177319</v>
      </c>
      <c r="AB196">
        <v>4811859</v>
      </c>
      <c r="AC196">
        <v>5.5540999999999898E-3</v>
      </c>
      <c r="AD196" s="1">
        <v>43889</v>
      </c>
      <c r="AE196">
        <v>155927714</v>
      </c>
      <c r="AF196">
        <v>389819285</v>
      </c>
      <c r="AG196" t="s">
        <v>943</v>
      </c>
      <c r="AH196">
        <v>5.6439346855035799E-3</v>
      </c>
      <c r="AJ196">
        <v>4889676.8159531001</v>
      </c>
    </row>
    <row r="197" spans="1:36" x14ac:dyDescent="0.3">
      <c r="A197">
        <v>195</v>
      </c>
      <c r="B197" s="1">
        <v>43913</v>
      </c>
      <c r="C197" t="s">
        <v>31</v>
      </c>
      <c r="D197" t="s">
        <v>32</v>
      </c>
      <c r="E197" t="s">
        <v>33</v>
      </c>
      <c r="F197" t="s">
        <v>34</v>
      </c>
      <c r="G197">
        <v>1844.12</v>
      </c>
      <c r="H197">
        <v>100</v>
      </c>
      <c r="I197">
        <v>866359568</v>
      </c>
      <c r="J197">
        <v>469796</v>
      </c>
      <c r="K197" t="s">
        <v>441</v>
      </c>
      <c r="L197" t="s">
        <v>442</v>
      </c>
      <c r="M197">
        <v>2280220</v>
      </c>
      <c r="N197" t="s">
        <v>443</v>
      </c>
      <c r="P197" t="s">
        <v>444</v>
      </c>
      <c r="Q197" t="s">
        <v>155</v>
      </c>
      <c r="R197" t="s">
        <v>156</v>
      </c>
      <c r="S197" t="s">
        <v>157</v>
      </c>
      <c r="T197">
        <v>7535</v>
      </c>
      <c r="W197">
        <v>1</v>
      </c>
      <c r="X197">
        <v>65217</v>
      </c>
      <c r="Y197">
        <v>76.81</v>
      </c>
      <c r="Z197">
        <v>0.92941130000000005</v>
      </c>
      <c r="AA197">
        <v>5009318</v>
      </c>
      <c r="AB197">
        <v>4655717</v>
      </c>
      <c r="AC197">
        <v>5.3739E-3</v>
      </c>
      <c r="AD197" s="1">
        <v>43889</v>
      </c>
      <c r="AE197">
        <v>139623217.30000001</v>
      </c>
      <c r="AF197">
        <v>349058043.25</v>
      </c>
      <c r="AG197" t="s">
        <v>943</v>
      </c>
      <c r="AH197">
        <v>5.4608200440085198E-3</v>
      </c>
      <c r="AJ197">
        <v>4731033.6942529604</v>
      </c>
    </row>
    <row r="198" spans="1:36" x14ac:dyDescent="0.3">
      <c r="A198">
        <v>196</v>
      </c>
      <c r="B198" s="1">
        <v>43913</v>
      </c>
      <c r="C198" t="s">
        <v>31</v>
      </c>
      <c r="D198" t="s">
        <v>32</v>
      </c>
      <c r="E198" t="s">
        <v>33</v>
      </c>
      <c r="F198" t="s">
        <v>34</v>
      </c>
      <c r="G198">
        <v>1844.12</v>
      </c>
      <c r="H198">
        <v>100</v>
      </c>
      <c r="I198">
        <v>866359568</v>
      </c>
      <c r="J198">
        <v>469796</v>
      </c>
      <c r="K198" t="s">
        <v>445</v>
      </c>
      <c r="L198" t="s">
        <v>446</v>
      </c>
      <c r="M198">
        <v>2169051</v>
      </c>
      <c r="N198" t="s">
        <v>447</v>
      </c>
      <c r="P198" t="s">
        <v>448</v>
      </c>
      <c r="Q198" t="s">
        <v>221</v>
      </c>
      <c r="R198" t="s">
        <v>222</v>
      </c>
      <c r="S198" t="s">
        <v>223</v>
      </c>
      <c r="T198">
        <v>6575</v>
      </c>
      <c r="W198">
        <v>1</v>
      </c>
      <c r="X198">
        <v>152750</v>
      </c>
      <c r="Y198">
        <v>47.27</v>
      </c>
      <c r="Z198">
        <v>0.63926369999999999</v>
      </c>
      <c r="AA198">
        <v>7220493</v>
      </c>
      <c r="AB198">
        <v>4615799</v>
      </c>
      <c r="AC198">
        <v>5.3277999999999997E-3</v>
      </c>
      <c r="AD198" s="1">
        <v>43889</v>
      </c>
      <c r="AE198">
        <v>46682353.259999998</v>
      </c>
      <c r="AF198">
        <v>116705883.15000001</v>
      </c>
      <c r="AG198" t="s">
        <v>943</v>
      </c>
      <c r="AH198">
        <v>5.4139744004295899E-3</v>
      </c>
      <c r="AJ198">
        <v>4690448.5227192398</v>
      </c>
    </row>
    <row r="199" spans="1:36" x14ac:dyDescent="0.3">
      <c r="A199">
        <v>197</v>
      </c>
      <c r="B199" s="1">
        <v>43913</v>
      </c>
      <c r="C199" t="s">
        <v>31</v>
      </c>
      <c r="D199" t="s">
        <v>32</v>
      </c>
      <c r="E199" t="s">
        <v>33</v>
      </c>
      <c r="F199" t="s">
        <v>34</v>
      </c>
      <c r="G199">
        <v>1844.12</v>
      </c>
      <c r="H199">
        <v>100</v>
      </c>
      <c r="I199">
        <v>866359568</v>
      </c>
      <c r="J199">
        <v>469796</v>
      </c>
      <c r="K199" t="s">
        <v>412</v>
      </c>
      <c r="L199" t="s">
        <v>413</v>
      </c>
      <c r="M199">
        <v>2216850</v>
      </c>
      <c r="N199" t="s">
        <v>414</v>
      </c>
      <c r="P199" t="s">
        <v>415</v>
      </c>
      <c r="Q199" t="s">
        <v>155</v>
      </c>
      <c r="R199" t="s">
        <v>156</v>
      </c>
      <c r="S199" t="s">
        <v>157</v>
      </c>
      <c r="T199">
        <v>7535</v>
      </c>
      <c r="W199">
        <v>1</v>
      </c>
      <c r="X199">
        <v>75960</v>
      </c>
      <c r="Y199">
        <v>65.349999999999994</v>
      </c>
      <c r="Z199">
        <v>0.92941130000000005</v>
      </c>
      <c r="AA199">
        <v>4963986</v>
      </c>
      <c r="AB199">
        <v>4613585</v>
      </c>
      <c r="AC199">
        <v>5.3252999999999998E-3</v>
      </c>
      <c r="AD199" s="1">
        <v>43889</v>
      </c>
      <c r="AE199">
        <v>141761038.59999999</v>
      </c>
      <c r="AF199">
        <v>354402596.5</v>
      </c>
      <c r="AG199" t="s">
        <v>943</v>
      </c>
      <c r="AH199">
        <v>5.4114339642268297E-3</v>
      </c>
      <c r="AJ199">
        <v>4688247.5915080803</v>
      </c>
    </row>
    <row r="200" spans="1:36" x14ac:dyDescent="0.3">
      <c r="A200">
        <v>198</v>
      </c>
      <c r="B200" s="1">
        <v>43913</v>
      </c>
      <c r="C200" t="s">
        <v>31</v>
      </c>
      <c r="D200" t="s">
        <v>32</v>
      </c>
      <c r="E200" t="s">
        <v>33</v>
      </c>
      <c r="F200" t="s">
        <v>34</v>
      </c>
      <c r="G200">
        <v>1844.12</v>
      </c>
      <c r="H200">
        <v>100</v>
      </c>
      <c r="I200">
        <v>866359568</v>
      </c>
      <c r="J200">
        <v>469796</v>
      </c>
      <c r="K200" t="s">
        <v>424</v>
      </c>
      <c r="L200" t="s">
        <v>425</v>
      </c>
      <c r="M200" t="s">
        <v>426</v>
      </c>
      <c r="N200" t="s">
        <v>427</v>
      </c>
      <c r="P200" t="s">
        <v>428</v>
      </c>
      <c r="Q200" t="s">
        <v>155</v>
      </c>
      <c r="R200" t="s">
        <v>156</v>
      </c>
      <c r="S200" t="s">
        <v>157</v>
      </c>
      <c r="T200">
        <v>9572</v>
      </c>
      <c r="W200">
        <v>1</v>
      </c>
      <c r="X200">
        <v>317410</v>
      </c>
      <c r="Y200">
        <v>13.7</v>
      </c>
      <c r="Z200">
        <v>0.92941130000000005</v>
      </c>
      <c r="AA200">
        <v>4348517</v>
      </c>
      <c r="AB200">
        <v>4041561</v>
      </c>
      <c r="AC200">
        <v>4.6649999999999999E-3</v>
      </c>
      <c r="AD200" s="1">
        <v>43889</v>
      </c>
      <c r="AE200">
        <v>220657740.80000001</v>
      </c>
      <c r="AF200">
        <v>551644352</v>
      </c>
      <c r="AG200" t="s">
        <v>943</v>
      </c>
      <c r="AH200">
        <v>4.7404539543533996E-3</v>
      </c>
      <c r="AJ200">
        <v>4106937.6400175001</v>
      </c>
    </row>
    <row r="201" spans="1:36" x14ac:dyDescent="0.3">
      <c r="A201">
        <v>199</v>
      </c>
      <c r="B201" s="1">
        <v>43913</v>
      </c>
      <c r="C201" t="s">
        <v>31</v>
      </c>
      <c r="D201" t="s">
        <v>32</v>
      </c>
      <c r="E201" t="s">
        <v>33</v>
      </c>
      <c r="F201" t="s">
        <v>34</v>
      </c>
      <c r="G201">
        <v>1844.12</v>
      </c>
      <c r="H201">
        <v>100</v>
      </c>
      <c r="I201">
        <v>866359568</v>
      </c>
      <c r="J201">
        <v>469796</v>
      </c>
      <c r="K201">
        <v>685085</v>
      </c>
      <c r="L201" t="s">
        <v>88</v>
      </c>
      <c r="M201">
        <v>6850856</v>
      </c>
      <c r="N201" t="s">
        <v>89</v>
      </c>
      <c r="P201" t="s">
        <v>90</v>
      </c>
      <c r="Q201" t="s">
        <v>44</v>
      </c>
      <c r="R201" t="s">
        <v>45</v>
      </c>
      <c r="S201" t="s">
        <v>46</v>
      </c>
      <c r="T201">
        <v>8673</v>
      </c>
      <c r="W201">
        <v>1</v>
      </c>
      <c r="X201">
        <v>3777753</v>
      </c>
      <c r="Y201">
        <v>1.7949999999999999</v>
      </c>
      <c r="Z201">
        <v>0.53491690000000003</v>
      </c>
      <c r="AA201">
        <v>6781067</v>
      </c>
      <c r="AB201">
        <v>3627307</v>
      </c>
      <c r="AC201">
        <v>4.1868000000000001E-3</v>
      </c>
      <c r="AD201" s="1">
        <v>43889</v>
      </c>
      <c r="AE201">
        <v>19236298.800000001</v>
      </c>
      <c r="AF201">
        <v>48090747</v>
      </c>
      <c r="AG201" t="s">
        <v>943</v>
      </c>
      <c r="AH201">
        <v>4.2545193174891296E-3</v>
      </c>
      <c r="AJ201">
        <v>3685943.5179475402</v>
      </c>
    </row>
    <row r="202" spans="1:36" x14ac:dyDescent="0.3">
      <c r="A202">
        <v>200</v>
      </c>
      <c r="B202" s="1">
        <v>44277</v>
      </c>
      <c r="C202" t="s">
        <v>31</v>
      </c>
      <c r="D202" t="s">
        <v>32</v>
      </c>
      <c r="E202" t="s">
        <v>33</v>
      </c>
      <c r="F202" t="s">
        <v>34</v>
      </c>
      <c r="G202">
        <v>2877.19</v>
      </c>
      <c r="H202">
        <v>100</v>
      </c>
      <c r="I202">
        <v>1019018528</v>
      </c>
      <c r="J202">
        <v>354171</v>
      </c>
      <c r="K202">
        <v>608625</v>
      </c>
      <c r="L202" t="s">
        <v>116</v>
      </c>
      <c r="M202">
        <v>6086253</v>
      </c>
      <c r="N202" t="s">
        <v>117</v>
      </c>
      <c r="P202" t="s">
        <v>118</v>
      </c>
      <c r="Q202" t="s">
        <v>44</v>
      </c>
      <c r="R202" t="s">
        <v>45</v>
      </c>
      <c r="S202" t="s">
        <v>46</v>
      </c>
      <c r="T202">
        <v>55102010</v>
      </c>
      <c r="W202">
        <v>1</v>
      </c>
      <c r="X202">
        <v>2065669</v>
      </c>
      <c r="Y202">
        <v>19.16</v>
      </c>
      <c r="Z202">
        <v>0.64939290000000005</v>
      </c>
      <c r="AA202">
        <v>39578218</v>
      </c>
      <c r="AB202">
        <v>25701814</v>
      </c>
      <c r="AC202">
        <v>2.52220999999999E-2</v>
      </c>
      <c r="AD202" s="1">
        <v>44253</v>
      </c>
      <c r="AE202">
        <v>121105607.90000001</v>
      </c>
      <c r="AF202">
        <v>302764019.75</v>
      </c>
      <c r="AG202" t="s">
        <v>943</v>
      </c>
      <c r="AH202">
        <v>2.5262804849698301E-2</v>
      </c>
      <c r="AJ202">
        <v>25743266.211090799</v>
      </c>
    </row>
    <row r="203" spans="1:36" x14ac:dyDescent="0.3">
      <c r="A203">
        <v>201</v>
      </c>
      <c r="B203" s="1">
        <v>44277</v>
      </c>
      <c r="C203" t="s">
        <v>31</v>
      </c>
      <c r="D203" t="s">
        <v>32</v>
      </c>
      <c r="E203" t="s">
        <v>33</v>
      </c>
      <c r="F203" t="s">
        <v>34</v>
      </c>
      <c r="G203">
        <v>2877.19</v>
      </c>
      <c r="H203">
        <v>100</v>
      </c>
      <c r="I203">
        <v>1019018528</v>
      </c>
      <c r="J203">
        <v>354171</v>
      </c>
      <c r="K203">
        <v>617350</v>
      </c>
      <c r="L203" t="s">
        <v>526</v>
      </c>
      <c r="M203">
        <v>6173508</v>
      </c>
      <c r="N203" t="s">
        <v>527</v>
      </c>
      <c r="P203" t="s">
        <v>528</v>
      </c>
      <c r="Q203" t="s">
        <v>44</v>
      </c>
      <c r="R203" t="s">
        <v>45</v>
      </c>
      <c r="S203" t="s">
        <v>46</v>
      </c>
      <c r="T203">
        <v>40401010</v>
      </c>
      <c r="W203">
        <v>1</v>
      </c>
      <c r="X203">
        <v>5700744</v>
      </c>
      <c r="Y203">
        <v>5.93</v>
      </c>
      <c r="Z203">
        <v>0.64939290000000005</v>
      </c>
      <c r="AA203">
        <v>33805412</v>
      </c>
      <c r="AB203">
        <v>21952994</v>
      </c>
      <c r="AC203">
        <v>2.1543299999999901E-2</v>
      </c>
      <c r="AD203" s="1">
        <v>44253</v>
      </c>
      <c r="AE203">
        <v>10066975.91</v>
      </c>
      <c r="AF203">
        <v>25167439.774999999</v>
      </c>
      <c r="AG203" t="s">
        <v>943</v>
      </c>
      <c r="AH203">
        <v>2.15780677944542E-2</v>
      </c>
      <c r="AJ203">
        <v>21988450.880989</v>
      </c>
    </row>
    <row r="204" spans="1:36" x14ac:dyDescent="0.3">
      <c r="A204">
        <v>202</v>
      </c>
      <c r="B204" s="1">
        <v>44277</v>
      </c>
      <c r="C204" t="s">
        <v>31</v>
      </c>
      <c r="D204" t="s">
        <v>32</v>
      </c>
      <c r="E204" t="s">
        <v>33</v>
      </c>
      <c r="F204" t="s">
        <v>34</v>
      </c>
      <c r="G204">
        <v>2877.19</v>
      </c>
      <c r="H204">
        <v>100</v>
      </c>
      <c r="I204">
        <v>1019018528</v>
      </c>
      <c r="J204">
        <v>354171</v>
      </c>
      <c r="K204">
        <v>37178</v>
      </c>
      <c r="L204" t="s">
        <v>113</v>
      </c>
      <c r="M204">
        <v>925288</v>
      </c>
      <c r="N204" t="s">
        <v>114</v>
      </c>
      <c r="P204" t="s">
        <v>115</v>
      </c>
      <c r="Q204" t="s">
        <v>38</v>
      </c>
      <c r="R204" t="s">
        <v>39</v>
      </c>
      <c r="S204" t="s">
        <v>40</v>
      </c>
      <c r="T204">
        <v>20103015</v>
      </c>
      <c r="W204">
        <v>1</v>
      </c>
      <c r="X204">
        <v>1246175</v>
      </c>
      <c r="Y204">
        <v>13.02</v>
      </c>
      <c r="Z204">
        <v>1.1610357</v>
      </c>
      <c r="AA204">
        <v>16225199</v>
      </c>
      <c r="AB204">
        <v>18838035</v>
      </c>
      <c r="AC204">
        <v>1.84864E-2</v>
      </c>
      <c r="AD204" s="1">
        <v>44253</v>
      </c>
      <c r="AE204">
        <v>125248020.40000001</v>
      </c>
      <c r="AF204">
        <v>313120051</v>
      </c>
      <c r="AG204" t="s">
        <v>943</v>
      </c>
      <c r="AH204">
        <v>1.8516234396559399E-2</v>
      </c>
      <c r="AJ204">
        <v>18868385.918885</v>
      </c>
    </row>
    <row r="205" spans="1:36" x14ac:dyDescent="0.3">
      <c r="A205">
        <v>203</v>
      </c>
      <c r="B205" s="1">
        <v>44277</v>
      </c>
      <c r="C205" t="s">
        <v>31</v>
      </c>
      <c r="D205" t="s">
        <v>32</v>
      </c>
      <c r="E205" t="s">
        <v>33</v>
      </c>
      <c r="F205" t="s">
        <v>34</v>
      </c>
      <c r="G205">
        <v>2877.19</v>
      </c>
      <c r="H205">
        <v>100</v>
      </c>
      <c r="I205">
        <v>1019018528</v>
      </c>
      <c r="J205">
        <v>354171</v>
      </c>
      <c r="K205">
        <v>643532</v>
      </c>
      <c r="L205" t="s">
        <v>125</v>
      </c>
      <c r="M205">
        <v>6435327</v>
      </c>
      <c r="N205" t="s">
        <v>126</v>
      </c>
      <c r="P205" t="s">
        <v>127</v>
      </c>
      <c r="Q205" t="s">
        <v>58</v>
      </c>
      <c r="R205" t="s">
        <v>59</v>
      </c>
      <c r="S205" t="s">
        <v>60</v>
      </c>
      <c r="T205">
        <v>65101015</v>
      </c>
      <c r="W205">
        <v>1</v>
      </c>
      <c r="X205">
        <v>3679136</v>
      </c>
      <c r="Y205">
        <v>46.3</v>
      </c>
      <c r="Z205">
        <v>0.1079133</v>
      </c>
      <c r="AA205">
        <v>170343997</v>
      </c>
      <c r="AB205">
        <v>18382383</v>
      </c>
      <c r="AC205">
        <v>1.8039300000000001E-2</v>
      </c>
      <c r="AD205" s="1">
        <v>44253</v>
      </c>
      <c r="AE205">
        <v>13170002.66</v>
      </c>
      <c r="AF205">
        <v>32925006.649999999</v>
      </c>
      <c r="AG205" t="s">
        <v>943</v>
      </c>
      <c r="AH205">
        <v>1.80684128413241E-2</v>
      </c>
      <c r="AJ205">
        <v>18412047.456862401</v>
      </c>
    </row>
    <row r="206" spans="1:36" x14ac:dyDescent="0.3">
      <c r="A206">
        <v>204</v>
      </c>
      <c r="B206" s="1">
        <v>44277</v>
      </c>
      <c r="C206" t="s">
        <v>31</v>
      </c>
      <c r="D206" t="s">
        <v>32</v>
      </c>
      <c r="E206" t="s">
        <v>33</v>
      </c>
      <c r="F206" t="s">
        <v>34</v>
      </c>
      <c r="G206">
        <v>2877.19</v>
      </c>
      <c r="H206">
        <v>100</v>
      </c>
      <c r="I206">
        <v>1019018528</v>
      </c>
      <c r="J206">
        <v>354171</v>
      </c>
      <c r="K206">
        <v>670262</v>
      </c>
      <c r="L206" t="s">
        <v>529</v>
      </c>
      <c r="M206">
        <v>6702623</v>
      </c>
      <c r="N206" t="s">
        <v>530</v>
      </c>
      <c r="P206" t="s">
        <v>531</v>
      </c>
      <c r="Q206" t="s">
        <v>44</v>
      </c>
      <c r="R206" t="s">
        <v>45</v>
      </c>
      <c r="S206" t="s">
        <v>46</v>
      </c>
      <c r="T206">
        <v>40401030</v>
      </c>
      <c r="W206">
        <v>1</v>
      </c>
      <c r="X206">
        <v>541458</v>
      </c>
      <c r="Y206">
        <v>51.84</v>
      </c>
      <c r="Z206">
        <v>0.64939290000000005</v>
      </c>
      <c r="AA206">
        <v>28069183</v>
      </c>
      <c r="AB206">
        <v>18227928</v>
      </c>
      <c r="AC206">
        <v>1.7887699999999999E-2</v>
      </c>
      <c r="AD206" s="1">
        <v>44253</v>
      </c>
      <c r="AE206">
        <v>14760951.75</v>
      </c>
      <c r="AF206">
        <v>36902379.375</v>
      </c>
      <c r="AG206" t="s">
        <v>943</v>
      </c>
      <c r="AH206">
        <v>1.79165681806807E-2</v>
      </c>
      <c r="AJ206">
        <v>18257314.9342889</v>
      </c>
    </row>
    <row r="207" spans="1:36" x14ac:dyDescent="0.3">
      <c r="A207">
        <v>205</v>
      </c>
      <c r="B207" s="1">
        <v>44277</v>
      </c>
      <c r="C207" t="s">
        <v>31</v>
      </c>
      <c r="D207" t="s">
        <v>32</v>
      </c>
      <c r="E207" t="s">
        <v>33</v>
      </c>
      <c r="F207" t="s">
        <v>34</v>
      </c>
      <c r="G207">
        <v>2877.19</v>
      </c>
      <c r="H207">
        <v>100</v>
      </c>
      <c r="I207">
        <v>1019018528</v>
      </c>
      <c r="J207">
        <v>354171</v>
      </c>
      <c r="K207">
        <v>51152</v>
      </c>
      <c r="L207" t="s">
        <v>532</v>
      </c>
      <c r="M207">
        <v>560399</v>
      </c>
      <c r="N207" t="s">
        <v>533</v>
      </c>
      <c r="P207" t="s">
        <v>534</v>
      </c>
      <c r="Q207" t="s">
        <v>38</v>
      </c>
      <c r="R207" t="s">
        <v>39</v>
      </c>
      <c r="S207" t="s">
        <v>40</v>
      </c>
      <c r="T207">
        <v>30301010</v>
      </c>
      <c r="W207">
        <v>1</v>
      </c>
      <c r="X207">
        <v>5506289</v>
      </c>
      <c r="Y207">
        <v>2.7210000000000001</v>
      </c>
      <c r="Z207">
        <v>1.1610357</v>
      </c>
      <c r="AA207">
        <v>14982612</v>
      </c>
      <c r="AB207">
        <v>17395348</v>
      </c>
      <c r="AC207">
        <v>1.7070700000000001E-2</v>
      </c>
      <c r="AD207" s="1">
        <v>44253</v>
      </c>
      <c r="AE207">
        <v>35983888.469999999</v>
      </c>
      <c r="AF207">
        <v>89959721.174999997</v>
      </c>
      <c r="AG207" t="s">
        <v>943</v>
      </c>
      <c r="AH207">
        <v>1.7098249659930901E-2</v>
      </c>
      <c r="AJ207">
        <v>17423433.199839301</v>
      </c>
    </row>
    <row r="208" spans="1:36" x14ac:dyDescent="0.3">
      <c r="A208">
        <v>206</v>
      </c>
      <c r="B208" s="1">
        <v>44277</v>
      </c>
      <c r="C208" t="s">
        <v>31</v>
      </c>
      <c r="D208" t="s">
        <v>32</v>
      </c>
      <c r="E208" t="s">
        <v>33</v>
      </c>
      <c r="F208" t="s">
        <v>34</v>
      </c>
      <c r="G208">
        <v>2877.19</v>
      </c>
      <c r="H208">
        <v>100</v>
      </c>
      <c r="I208">
        <v>1019018528</v>
      </c>
      <c r="J208">
        <v>354171</v>
      </c>
      <c r="K208">
        <v>79087</v>
      </c>
      <c r="L208" t="s">
        <v>35</v>
      </c>
      <c r="M208">
        <v>790873</v>
      </c>
      <c r="N208" t="s">
        <v>36</v>
      </c>
      <c r="P208" t="s">
        <v>37</v>
      </c>
      <c r="Q208" t="s">
        <v>38</v>
      </c>
      <c r="R208" t="s">
        <v>39</v>
      </c>
      <c r="S208" t="s">
        <v>40</v>
      </c>
      <c r="T208">
        <v>65101015</v>
      </c>
      <c r="W208">
        <v>1</v>
      </c>
      <c r="X208">
        <v>1021108</v>
      </c>
      <c r="Y208">
        <v>14.265000000000001</v>
      </c>
      <c r="Z208">
        <v>1.1610357</v>
      </c>
      <c r="AA208">
        <v>14566106</v>
      </c>
      <c r="AB208">
        <v>16911769</v>
      </c>
      <c r="AC208">
        <v>1.6596099999999999E-2</v>
      </c>
      <c r="AD208" s="1">
        <v>44253</v>
      </c>
      <c r="AE208">
        <v>37305528.740000002</v>
      </c>
      <c r="AF208">
        <v>93263821.849999994</v>
      </c>
      <c r="AG208" t="s">
        <v>943</v>
      </c>
      <c r="AH208">
        <v>1.66228837236422E-2</v>
      </c>
      <c r="AJ208">
        <v>16939026.5031811</v>
      </c>
    </row>
    <row r="209" spans="1:36" x14ac:dyDescent="0.3">
      <c r="A209">
        <v>207</v>
      </c>
      <c r="B209" s="1">
        <v>44277</v>
      </c>
      <c r="C209" t="s">
        <v>31</v>
      </c>
      <c r="D209" t="s">
        <v>32</v>
      </c>
      <c r="E209" t="s">
        <v>33</v>
      </c>
      <c r="F209" t="s">
        <v>34</v>
      </c>
      <c r="G209">
        <v>2877.19</v>
      </c>
      <c r="H209">
        <v>100</v>
      </c>
      <c r="I209">
        <v>1019018528</v>
      </c>
      <c r="J209">
        <v>354171</v>
      </c>
      <c r="K209" t="s">
        <v>535</v>
      </c>
      <c r="L209" t="s">
        <v>536</v>
      </c>
      <c r="M209" t="s">
        <v>537</v>
      </c>
      <c r="N209" t="s">
        <v>538</v>
      </c>
      <c r="P209" t="s">
        <v>539</v>
      </c>
      <c r="Q209" t="s">
        <v>38</v>
      </c>
      <c r="R209" t="s">
        <v>39</v>
      </c>
      <c r="S209" t="s">
        <v>40</v>
      </c>
      <c r="T209">
        <v>30202015</v>
      </c>
      <c r="W209">
        <v>1</v>
      </c>
      <c r="X209">
        <v>1519111</v>
      </c>
      <c r="Y209">
        <v>8.83</v>
      </c>
      <c r="Z209">
        <v>1.1610357</v>
      </c>
      <c r="AA209">
        <v>13413750</v>
      </c>
      <c r="AB209">
        <v>15573843</v>
      </c>
      <c r="AC209">
        <v>1.52831999999999E-2</v>
      </c>
      <c r="AD209" s="1">
        <v>44253</v>
      </c>
      <c r="AE209">
        <v>8457114.9389999993</v>
      </c>
      <c r="AF209">
        <v>21142787.346999999</v>
      </c>
      <c r="AG209" t="s">
        <v>943</v>
      </c>
      <c r="AH209">
        <v>1.5307864891460601E-2</v>
      </c>
      <c r="AJ209">
        <v>15598997.948519001</v>
      </c>
    </row>
    <row r="210" spans="1:36" x14ac:dyDescent="0.3">
      <c r="A210">
        <v>208</v>
      </c>
      <c r="B210" s="1">
        <v>44277</v>
      </c>
      <c r="C210" t="s">
        <v>31</v>
      </c>
      <c r="D210" t="s">
        <v>32</v>
      </c>
      <c r="E210" t="s">
        <v>33</v>
      </c>
      <c r="F210" t="s">
        <v>34</v>
      </c>
      <c r="G210">
        <v>2877.19</v>
      </c>
      <c r="H210">
        <v>100</v>
      </c>
      <c r="I210">
        <v>1019018528</v>
      </c>
      <c r="J210">
        <v>354171</v>
      </c>
      <c r="K210">
        <v>647453</v>
      </c>
      <c r="L210" t="s">
        <v>224</v>
      </c>
      <c r="M210">
        <v>6474535</v>
      </c>
      <c r="N210" t="s">
        <v>225</v>
      </c>
      <c r="P210" t="s">
        <v>226</v>
      </c>
      <c r="Q210" t="s">
        <v>205</v>
      </c>
      <c r="R210" t="s">
        <v>206</v>
      </c>
      <c r="S210" t="s">
        <v>207</v>
      </c>
      <c r="T210">
        <v>45103010</v>
      </c>
      <c r="W210">
        <v>1</v>
      </c>
      <c r="X210">
        <v>946732</v>
      </c>
      <c r="Y210">
        <v>2122</v>
      </c>
      <c r="Z210">
        <v>7.7114999999999996E-3</v>
      </c>
      <c r="AA210">
        <v>2008965304</v>
      </c>
      <c r="AB210">
        <v>15492136</v>
      </c>
      <c r="AC210">
        <v>1.5203E-2</v>
      </c>
      <c r="AD210" s="1">
        <v>44253</v>
      </c>
      <c r="AE210">
        <v>101985844.8</v>
      </c>
      <c r="AF210">
        <v>254964612</v>
      </c>
      <c r="AG210" t="s">
        <v>943</v>
      </c>
      <c r="AH210">
        <v>1.52275354601703E-2</v>
      </c>
      <c r="AJ210">
        <v>15517140.769690599</v>
      </c>
    </row>
    <row r="211" spans="1:36" x14ac:dyDescent="0.3">
      <c r="A211">
        <v>209</v>
      </c>
      <c r="B211" s="1">
        <v>44277</v>
      </c>
      <c r="C211" t="s">
        <v>31</v>
      </c>
      <c r="D211" t="s">
        <v>32</v>
      </c>
      <c r="E211" t="s">
        <v>33</v>
      </c>
      <c r="F211" t="s">
        <v>34</v>
      </c>
      <c r="G211">
        <v>2877.19</v>
      </c>
      <c r="H211">
        <v>100</v>
      </c>
      <c r="I211">
        <v>1019018528</v>
      </c>
      <c r="J211">
        <v>354171</v>
      </c>
      <c r="K211">
        <v>517617</v>
      </c>
      <c r="L211" t="s">
        <v>540</v>
      </c>
      <c r="M211">
        <v>5176177</v>
      </c>
      <c r="N211" t="s">
        <v>541</v>
      </c>
      <c r="P211" t="s">
        <v>542</v>
      </c>
      <c r="Q211" t="s">
        <v>65</v>
      </c>
      <c r="R211" t="s">
        <v>34</v>
      </c>
      <c r="S211" t="s">
        <v>66</v>
      </c>
      <c r="T211">
        <v>15102015</v>
      </c>
      <c r="W211">
        <v>1</v>
      </c>
      <c r="X211">
        <v>1439641</v>
      </c>
      <c r="Y211">
        <v>10.484999999999999</v>
      </c>
      <c r="Z211">
        <v>1</v>
      </c>
      <c r="AA211">
        <v>15094636</v>
      </c>
      <c r="AB211">
        <v>15094636</v>
      </c>
      <c r="AC211">
        <v>1.48129E-2</v>
      </c>
      <c r="AD211" s="1">
        <v>44253</v>
      </c>
      <c r="AE211">
        <v>80204406.370000005</v>
      </c>
      <c r="AF211">
        <v>200511015.92500001</v>
      </c>
      <c r="AG211" t="s">
        <v>943</v>
      </c>
      <c r="AH211">
        <v>1.48368058947548E-2</v>
      </c>
      <c r="AJ211">
        <v>15118980.103094799</v>
      </c>
    </row>
    <row r="212" spans="1:36" x14ac:dyDescent="0.3">
      <c r="A212">
        <v>210</v>
      </c>
      <c r="B212" s="1">
        <v>44277</v>
      </c>
      <c r="C212" t="s">
        <v>31</v>
      </c>
      <c r="D212" t="s">
        <v>32</v>
      </c>
      <c r="E212" t="s">
        <v>33</v>
      </c>
      <c r="F212" t="s">
        <v>34</v>
      </c>
      <c r="G212">
        <v>2877.19</v>
      </c>
      <c r="H212">
        <v>100</v>
      </c>
      <c r="I212">
        <v>1019018528</v>
      </c>
      <c r="J212">
        <v>354171</v>
      </c>
      <c r="K212" t="s">
        <v>137</v>
      </c>
      <c r="L212" t="s">
        <v>138</v>
      </c>
      <c r="M212" t="s">
        <v>139</v>
      </c>
      <c r="N212" t="s">
        <v>140</v>
      </c>
      <c r="P212" t="s">
        <v>141</v>
      </c>
      <c r="Q212" t="s">
        <v>142</v>
      </c>
      <c r="R212" t="s">
        <v>34</v>
      </c>
      <c r="S212" t="s">
        <v>143</v>
      </c>
      <c r="T212">
        <v>15102015</v>
      </c>
      <c r="W212">
        <v>1</v>
      </c>
      <c r="X212">
        <v>825107</v>
      </c>
      <c r="Y212">
        <v>17.920000000000002</v>
      </c>
      <c r="Z212">
        <v>1</v>
      </c>
      <c r="AA212">
        <v>14785917</v>
      </c>
      <c r="AB212">
        <v>14785917</v>
      </c>
      <c r="AC212">
        <v>1.451E-2</v>
      </c>
      <c r="AD212" s="1">
        <v>44253</v>
      </c>
      <c r="AE212">
        <v>13528235.99</v>
      </c>
      <c r="AF212">
        <v>33820589.975000001</v>
      </c>
      <c r="AG212" t="s">
        <v>943</v>
      </c>
      <c r="AH212">
        <v>1.45334170576249E-2</v>
      </c>
      <c r="AJ212">
        <v>14809821.256871</v>
      </c>
    </row>
    <row r="213" spans="1:36" x14ac:dyDescent="0.3">
      <c r="A213">
        <v>211</v>
      </c>
      <c r="B213" s="1">
        <v>44277</v>
      </c>
      <c r="C213" t="s">
        <v>31</v>
      </c>
      <c r="D213" t="s">
        <v>32</v>
      </c>
      <c r="E213" t="s">
        <v>33</v>
      </c>
      <c r="F213" t="s">
        <v>34</v>
      </c>
      <c r="G213">
        <v>2877.19</v>
      </c>
      <c r="H213">
        <v>100</v>
      </c>
      <c r="I213">
        <v>1019018528</v>
      </c>
      <c r="J213">
        <v>354171</v>
      </c>
      <c r="K213" t="s">
        <v>464</v>
      </c>
      <c r="L213" t="s">
        <v>465</v>
      </c>
      <c r="M213" t="s">
        <v>466</v>
      </c>
      <c r="N213" t="s">
        <v>467</v>
      </c>
      <c r="P213" t="s">
        <v>468</v>
      </c>
      <c r="Q213" t="s">
        <v>452</v>
      </c>
      <c r="R213" t="s">
        <v>34</v>
      </c>
      <c r="S213" t="s">
        <v>104</v>
      </c>
      <c r="T213">
        <v>30301010</v>
      </c>
      <c r="W213">
        <v>1</v>
      </c>
      <c r="X213">
        <v>350152</v>
      </c>
      <c r="Y213">
        <v>40.89</v>
      </c>
      <c r="Z213">
        <v>1</v>
      </c>
      <c r="AA213">
        <v>14317715</v>
      </c>
      <c r="AB213">
        <v>14317715</v>
      </c>
      <c r="AC213">
        <v>1.40504999999999E-2</v>
      </c>
      <c r="AD213" s="1">
        <v>44253</v>
      </c>
      <c r="AE213">
        <v>31773813.52</v>
      </c>
      <c r="AF213">
        <v>79434533.799999997</v>
      </c>
      <c r="AG213" t="s">
        <v>943</v>
      </c>
      <c r="AH213">
        <v>1.40731754905692E-2</v>
      </c>
      <c r="AJ213">
        <v>14340826.572685501</v>
      </c>
    </row>
    <row r="214" spans="1:36" x14ac:dyDescent="0.3">
      <c r="A214">
        <v>212</v>
      </c>
      <c r="B214" s="1">
        <v>44277</v>
      </c>
      <c r="C214" t="s">
        <v>31</v>
      </c>
      <c r="D214" t="s">
        <v>32</v>
      </c>
      <c r="E214" t="s">
        <v>33</v>
      </c>
      <c r="F214" t="s">
        <v>34</v>
      </c>
      <c r="G214">
        <v>2877.19</v>
      </c>
      <c r="H214">
        <v>100</v>
      </c>
      <c r="I214">
        <v>1019018528</v>
      </c>
      <c r="J214">
        <v>354171</v>
      </c>
      <c r="K214">
        <v>615252</v>
      </c>
      <c r="L214" t="s">
        <v>119</v>
      </c>
      <c r="M214">
        <v>6152529</v>
      </c>
      <c r="N214" t="s">
        <v>120</v>
      </c>
      <c r="P214" t="s">
        <v>121</v>
      </c>
      <c r="Q214" t="s">
        <v>122</v>
      </c>
      <c r="R214" t="s">
        <v>123</v>
      </c>
      <c r="S214" t="s">
        <v>124</v>
      </c>
      <c r="T214">
        <v>65101010</v>
      </c>
      <c r="W214">
        <v>1</v>
      </c>
      <c r="X214">
        <v>3444923</v>
      </c>
      <c r="Y214">
        <v>6.75</v>
      </c>
      <c r="Z214">
        <v>0.60139529999999997</v>
      </c>
      <c r="AA214">
        <v>23253230</v>
      </c>
      <c r="AB214">
        <v>13984383</v>
      </c>
      <c r="AC214">
        <v>1.37233999999999E-2</v>
      </c>
      <c r="AD214" s="1">
        <v>44253</v>
      </c>
      <c r="AE214">
        <v>8800197.966</v>
      </c>
      <c r="AF214">
        <v>22000494.914999999</v>
      </c>
      <c r="AG214" t="s">
        <v>943</v>
      </c>
      <c r="AH214">
        <v>1.37455475981123E-2</v>
      </c>
      <c r="AJ214">
        <v>14006967.679982301</v>
      </c>
    </row>
    <row r="215" spans="1:36" x14ac:dyDescent="0.3">
      <c r="A215">
        <v>213</v>
      </c>
      <c r="B215" s="1">
        <v>44277</v>
      </c>
      <c r="C215" t="s">
        <v>31</v>
      </c>
      <c r="D215" t="s">
        <v>32</v>
      </c>
      <c r="E215" t="s">
        <v>33</v>
      </c>
      <c r="F215" t="s">
        <v>34</v>
      </c>
      <c r="G215">
        <v>2877.19</v>
      </c>
      <c r="H215">
        <v>100</v>
      </c>
      <c r="I215">
        <v>1019018528</v>
      </c>
      <c r="J215">
        <v>354171</v>
      </c>
      <c r="K215">
        <v>663376</v>
      </c>
      <c r="L215" t="s">
        <v>543</v>
      </c>
      <c r="M215" t="s">
        <v>544</v>
      </c>
      <c r="N215" t="s">
        <v>261</v>
      </c>
      <c r="P215" t="s">
        <v>262</v>
      </c>
      <c r="Q215" t="s">
        <v>58</v>
      </c>
      <c r="R215" t="s">
        <v>59</v>
      </c>
      <c r="S215" t="s">
        <v>60</v>
      </c>
      <c r="T215">
        <v>35101010</v>
      </c>
      <c r="W215">
        <v>1</v>
      </c>
      <c r="X215">
        <v>3232970</v>
      </c>
      <c r="Y215">
        <v>40</v>
      </c>
      <c r="Z215">
        <v>0.1079133</v>
      </c>
      <c r="AA215">
        <v>129318800</v>
      </c>
      <c r="AB215">
        <v>13955218</v>
      </c>
      <c r="AC215">
        <v>1.36948E-2</v>
      </c>
      <c r="AD215" s="1">
        <v>44253</v>
      </c>
      <c r="AE215">
        <v>20637830.719999999</v>
      </c>
      <c r="AF215">
        <v>51594576.799999997</v>
      </c>
      <c r="AG215" t="s">
        <v>943</v>
      </c>
      <c r="AH215">
        <v>1.37169014418168E-2</v>
      </c>
      <c r="AJ215">
        <v>13977776.715961199</v>
      </c>
    </row>
    <row r="216" spans="1:36" x14ac:dyDescent="0.3">
      <c r="A216">
        <v>214</v>
      </c>
      <c r="B216" s="1">
        <v>44277</v>
      </c>
      <c r="C216" t="s">
        <v>31</v>
      </c>
      <c r="D216" t="s">
        <v>32</v>
      </c>
      <c r="E216" t="s">
        <v>33</v>
      </c>
      <c r="F216" t="s">
        <v>34</v>
      </c>
      <c r="G216">
        <v>2877.19</v>
      </c>
      <c r="H216">
        <v>100</v>
      </c>
      <c r="I216">
        <v>1019018528</v>
      </c>
      <c r="J216">
        <v>354171</v>
      </c>
      <c r="K216" t="s">
        <v>208</v>
      </c>
      <c r="L216" t="s">
        <v>209</v>
      </c>
      <c r="M216" t="s">
        <v>210</v>
      </c>
      <c r="N216" t="s">
        <v>211</v>
      </c>
      <c r="P216" t="s">
        <v>212</v>
      </c>
      <c r="Q216" t="s">
        <v>75</v>
      </c>
      <c r="R216" t="s">
        <v>76</v>
      </c>
      <c r="S216" t="s">
        <v>77</v>
      </c>
      <c r="T216">
        <v>35102030</v>
      </c>
      <c r="W216">
        <v>1</v>
      </c>
      <c r="X216">
        <v>14279935</v>
      </c>
      <c r="Y216">
        <v>1.55</v>
      </c>
      <c r="Z216">
        <v>0.6254497</v>
      </c>
      <c r="AA216">
        <v>22133899</v>
      </c>
      <c r="AB216">
        <v>13843640</v>
      </c>
      <c r="AC216">
        <v>1.35853E-2</v>
      </c>
      <c r="AD216" s="1">
        <v>44253</v>
      </c>
      <c r="AE216">
        <v>8048030.7779999999</v>
      </c>
      <c r="AF216">
        <v>20120076.945</v>
      </c>
      <c r="AG216" t="s">
        <v>943</v>
      </c>
      <c r="AH216">
        <v>1.36072247245315E-2</v>
      </c>
      <c r="AJ216">
        <v>13866014.1089573</v>
      </c>
    </row>
    <row r="217" spans="1:36" x14ac:dyDescent="0.3">
      <c r="A217">
        <v>215</v>
      </c>
      <c r="B217" s="1">
        <v>44277</v>
      </c>
      <c r="C217" t="s">
        <v>31</v>
      </c>
      <c r="D217" t="s">
        <v>32</v>
      </c>
      <c r="E217" t="s">
        <v>33</v>
      </c>
      <c r="F217" t="s">
        <v>34</v>
      </c>
      <c r="G217">
        <v>2877.19</v>
      </c>
      <c r="H217">
        <v>100</v>
      </c>
      <c r="I217">
        <v>1019018528</v>
      </c>
      <c r="J217">
        <v>354171</v>
      </c>
      <c r="K217" t="s">
        <v>545</v>
      </c>
      <c r="L217" t="s">
        <v>546</v>
      </c>
      <c r="M217" t="s">
        <v>547</v>
      </c>
      <c r="N217" t="s">
        <v>548</v>
      </c>
      <c r="P217" t="s">
        <v>549</v>
      </c>
      <c r="Q217" t="s">
        <v>205</v>
      </c>
      <c r="R217" t="s">
        <v>206</v>
      </c>
      <c r="S217" t="s">
        <v>207</v>
      </c>
      <c r="T217">
        <v>30301010</v>
      </c>
      <c r="W217">
        <v>1</v>
      </c>
      <c r="X217">
        <v>1580150</v>
      </c>
      <c r="Y217">
        <v>1086</v>
      </c>
      <c r="Z217">
        <v>7.7114999999999996E-3</v>
      </c>
      <c r="AA217">
        <v>1716042900</v>
      </c>
      <c r="AB217">
        <v>13233265</v>
      </c>
      <c r="AC217">
        <v>1.2986299999999999E-2</v>
      </c>
      <c r="AD217" s="1">
        <v>44253</v>
      </c>
      <c r="AE217">
        <v>46983981.119999997</v>
      </c>
      <c r="AF217">
        <v>117459952.8</v>
      </c>
      <c r="AG217" t="s">
        <v>943</v>
      </c>
      <c r="AH217">
        <v>1.30072580244958E-2</v>
      </c>
      <c r="AJ217">
        <v>13254636.925437899</v>
      </c>
    </row>
    <row r="218" spans="1:36" x14ac:dyDescent="0.3">
      <c r="A218">
        <v>216</v>
      </c>
      <c r="B218" s="1">
        <v>44277</v>
      </c>
      <c r="C218" t="s">
        <v>31</v>
      </c>
      <c r="D218" t="s">
        <v>32</v>
      </c>
      <c r="E218" t="s">
        <v>33</v>
      </c>
      <c r="F218" t="s">
        <v>34</v>
      </c>
      <c r="G218">
        <v>2877.19</v>
      </c>
      <c r="H218">
        <v>100</v>
      </c>
      <c r="I218">
        <v>1019018528</v>
      </c>
      <c r="J218">
        <v>354171</v>
      </c>
      <c r="K218" t="s">
        <v>287</v>
      </c>
      <c r="L218" t="s">
        <v>288</v>
      </c>
      <c r="M218">
        <v>2680905</v>
      </c>
      <c r="N218" t="s">
        <v>289</v>
      </c>
      <c r="P218" t="s">
        <v>290</v>
      </c>
      <c r="Q218" t="s">
        <v>155</v>
      </c>
      <c r="R218" t="s">
        <v>156</v>
      </c>
      <c r="S218" t="s">
        <v>157</v>
      </c>
      <c r="T218">
        <v>65101015</v>
      </c>
      <c r="W218">
        <v>1</v>
      </c>
      <c r="X218">
        <v>530681</v>
      </c>
      <c r="Y218">
        <v>29.07</v>
      </c>
      <c r="Z218">
        <v>0.83808249999999995</v>
      </c>
      <c r="AA218">
        <v>15426897</v>
      </c>
      <c r="AB218">
        <v>12929012</v>
      </c>
      <c r="AC218">
        <v>1.26877E-2</v>
      </c>
      <c r="AD218" s="1">
        <v>44253</v>
      </c>
      <c r="AE218">
        <v>104991018.5</v>
      </c>
      <c r="AF218">
        <v>262477546.25</v>
      </c>
      <c r="AG218" t="s">
        <v>943</v>
      </c>
      <c r="AH218">
        <v>1.27081761269488E-2</v>
      </c>
      <c r="AJ218">
        <v>12949866.9304481</v>
      </c>
    </row>
    <row r="219" spans="1:36" x14ac:dyDescent="0.3">
      <c r="A219">
        <v>217</v>
      </c>
      <c r="B219" s="1">
        <v>44277</v>
      </c>
      <c r="C219" t="s">
        <v>31</v>
      </c>
      <c r="D219" t="s">
        <v>32</v>
      </c>
      <c r="E219" t="s">
        <v>33</v>
      </c>
      <c r="F219" t="s">
        <v>34</v>
      </c>
      <c r="G219">
        <v>2877.19</v>
      </c>
      <c r="H219">
        <v>100</v>
      </c>
      <c r="I219">
        <v>1019018528</v>
      </c>
      <c r="J219">
        <v>354171</v>
      </c>
      <c r="K219">
        <v>641440</v>
      </c>
      <c r="L219" t="s">
        <v>550</v>
      </c>
      <c r="M219">
        <v>6414401</v>
      </c>
      <c r="N219" t="s">
        <v>551</v>
      </c>
      <c r="P219" t="s">
        <v>552</v>
      </c>
      <c r="Q219" t="s">
        <v>205</v>
      </c>
      <c r="R219" t="s">
        <v>206</v>
      </c>
      <c r="S219" t="s">
        <v>207</v>
      </c>
      <c r="T219">
        <v>50101010</v>
      </c>
      <c r="W219">
        <v>1</v>
      </c>
      <c r="X219">
        <v>1013787</v>
      </c>
      <c r="Y219">
        <v>1636</v>
      </c>
      <c r="Z219">
        <v>7.7114999999999996E-3</v>
      </c>
      <c r="AA219">
        <v>1658555532</v>
      </c>
      <c r="AB219">
        <v>12789951</v>
      </c>
      <c r="AC219">
        <v>1.25512E-2</v>
      </c>
      <c r="AD219" s="1">
        <v>44253</v>
      </c>
      <c r="AE219">
        <v>13612792.039999999</v>
      </c>
      <c r="AF219">
        <v>34031980.100000001</v>
      </c>
      <c r="AG219" t="s">
        <v>943</v>
      </c>
      <c r="AH219">
        <v>1.2571455835538399E-2</v>
      </c>
      <c r="AJ219">
        <v>12810546.420347299</v>
      </c>
    </row>
    <row r="220" spans="1:36" x14ac:dyDescent="0.3">
      <c r="A220">
        <v>218</v>
      </c>
      <c r="B220" s="1">
        <v>44277</v>
      </c>
      <c r="C220" t="s">
        <v>31</v>
      </c>
      <c r="D220" t="s">
        <v>32</v>
      </c>
      <c r="E220" t="s">
        <v>33</v>
      </c>
      <c r="F220" t="s">
        <v>34</v>
      </c>
      <c r="G220">
        <v>2877.19</v>
      </c>
      <c r="H220">
        <v>100</v>
      </c>
      <c r="I220">
        <v>1019018528</v>
      </c>
      <c r="J220">
        <v>354171</v>
      </c>
      <c r="K220">
        <v>681042</v>
      </c>
      <c r="L220" t="s">
        <v>284</v>
      </c>
      <c r="M220">
        <v>6810429</v>
      </c>
      <c r="N220" t="s">
        <v>285</v>
      </c>
      <c r="P220" t="s">
        <v>286</v>
      </c>
      <c r="Q220" t="s">
        <v>58</v>
      </c>
      <c r="R220" t="s">
        <v>59</v>
      </c>
      <c r="S220" t="s">
        <v>60</v>
      </c>
      <c r="T220">
        <v>35101010</v>
      </c>
      <c r="W220">
        <v>1</v>
      </c>
      <c r="X220">
        <v>10453173</v>
      </c>
      <c r="Y220">
        <v>11.2</v>
      </c>
      <c r="Z220">
        <v>0.1079133</v>
      </c>
      <c r="AA220">
        <v>117075538</v>
      </c>
      <c r="AB220">
        <v>12634008</v>
      </c>
      <c r="AC220">
        <v>1.23982E-2</v>
      </c>
      <c r="AD220" s="1">
        <v>44253</v>
      </c>
      <c r="AE220">
        <v>5308549.8640000001</v>
      </c>
      <c r="AF220">
        <v>13271374.66</v>
      </c>
      <c r="AG220" t="s">
        <v>943</v>
      </c>
      <c r="AH220">
        <v>1.24182089154959E-2</v>
      </c>
      <c r="AJ220">
        <v>12654384.969465099</v>
      </c>
    </row>
    <row r="221" spans="1:36" x14ac:dyDescent="0.3">
      <c r="A221">
        <v>219</v>
      </c>
      <c r="B221" s="1">
        <v>44277</v>
      </c>
      <c r="C221" t="s">
        <v>31</v>
      </c>
      <c r="D221" t="s">
        <v>32</v>
      </c>
      <c r="E221" t="s">
        <v>33</v>
      </c>
      <c r="F221" t="s">
        <v>34</v>
      </c>
      <c r="G221">
        <v>2877.19</v>
      </c>
      <c r="H221">
        <v>100</v>
      </c>
      <c r="I221">
        <v>1019018528</v>
      </c>
      <c r="J221">
        <v>354171</v>
      </c>
      <c r="K221" t="s">
        <v>217</v>
      </c>
      <c r="L221" t="s">
        <v>218</v>
      </c>
      <c r="M221">
        <v>2697701</v>
      </c>
      <c r="N221" t="s">
        <v>219</v>
      </c>
      <c r="P221" t="s">
        <v>220</v>
      </c>
      <c r="Q221" t="s">
        <v>221</v>
      </c>
      <c r="R221" t="s">
        <v>222</v>
      </c>
      <c r="S221" t="s">
        <v>223</v>
      </c>
      <c r="T221">
        <v>30301010</v>
      </c>
      <c r="W221">
        <v>1</v>
      </c>
      <c r="X221">
        <v>550743</v>
      </c>
      <c r="Y221">
        <v>33.53</v>
      </c>
      <c r="Z221">
        <v>0.66894109999999996</v>
      </c>
      <c r="AA221">
        <v>18466413</v>
      </c>
      <c r="AB221">
        <v>12352942</v>
      </c>
      <c r="AC221">
        <v>1.21224E-2</v>
      </c>
      <c r="AD221" s="1">
        <v>44253</v>
      </c>
      <c r="AE221">
        <v>45306240.07</v>
      </c>
      <c r="AF221">
        <v>113265600.175</v>
      </c>
      <c r="AG221" t="s">
        <v>943</v>
      </c>
      <c r="AH221">
        <v>1.21419638138768E-2</v>
      </c>
      <c r="AJ221">
        <v>12372886.092646001</v>
      </c>
    </row>
    <row r="222" spans="1:36" x14ac:dyDescent="0.3">
      <c r="A222">
        <v>220</v>
      </c>
      <c r="B222" s="1">
        <v>44277</v>
      </c>
      <c r="C222" t="s">
        <v>31</v>
      </c>
      <c r="D222" t="s">
        <v>32</v>
      </c>
      <c r="E222" t="s">
        <v>33</v>
      </c>
      <c r="F222" t="s">
        <v>34</v>
      </c>
      <c r="G222">
        <v>2877.19</v>
      </c>
      <c r="H222">
        <v>100</v>
      </c>
      <c r="I222">
        <v>1019018528</v>
      </c>
      <c r="J222">
        <v>354171</v>
      </c>
      <c r="K222">
        <v>681075</v>
      </c>
      <c r="L222" t="s">
        <v>71</v>
      </c>
      <c r="M222" t="s">
        <v>72</v>
      </c>
      <c r="N222" t="s">
        <v>73</v>
      </c>
      <c r="P222" t="s">
        <v>74</v>
      </c>
      <c r="Q222" t="s">
        <v>75</v>
      </c>
      <c r="R222" t="s">
        <v>76</v>
      </c>
      <c r="S222" t="s">
        <v>77</v>
      </c>
      <c r="T222">
        <v>15102015</v>
      </c>
      <c r="W222">
        <v>1</v>
      </c>
      <c r="X222">
        <v>8303472</v>
      </c>
      <c r="Y222">
        <v>2.36</v>
      </c>
      <c r="Z222">
        <v>0.6254497</v>
      </c>
      <c r="AA222">
        <v>19596194</v>
      </c>
      <c r="AB222">
        <v>12256434</v>
      </c>
      <c r="AC222">
        <v>1.20276999999999E-2</v>
      </c>
      <c r="AD222" s="1">
        <v>44253</v>
      </c>
      <c r="AE222">
        <v>49178916.729999997</v>
      </c>
      <c r="AF222">
        <v>122947291.825</v>
      </c>
      <c r="AG222" t="s">
        <v>943</v>
      </c>
      <c r="AH222">
        <v>1.2047110981667501E-2</v>
      </c>
      <c r="AJ222">
        <v>12276229.2991914</v>
      </c>
    </row>
    <row r="223" spans="1:36" x14ac:dyDescent="0.3">
      <c r="A223">
        <v>221</v>
      </c>
      <c r="B223" s="1">
        <v>44277</v>
      </c>
      <c r="C223" t="s">
        <v>31</v>
      </c>
      <c r="D223" t="s">
        <v>32</v>
      </c>
      <c r="E223" t="s">
        <v>33</v>
      </c>
      <c r="F223" t="s">
        <v>34</v>
      </c>
      <c r="G223">
        <v>2877.19</v>
      </c>
      <c r="H223">
        <v>100</v>
      </c>
      <c r="I223">
        <v>1019018528</v>
      </c>
      <c r="J223">
        <v>354171</v>
      </c>
      <c r="K223">
        <v>725147</v>
      </c>
      <c r="L223" t="s">
        <v>254</v>
      </c>
      <c r="M223">
        <v>7251470</v>
      </c>
      <c r="N223" t="s">
        <v>255</v>
      </c>
      <c r="P223" t="s">
        <v>256</v>
      </c>
      <c r="Q223" t="s">
        <v>53</v>
      </c>
      <c r="R223" t="s">
        <v>34</v>
      </c>
      <c r="S223" t="s">
        <v>54</v>
      </c>
      <c r="T223">
        <v>60101035</v>
      </c>
      <c r="W223">
        <v>1</v>
      </c>
      <c r="X223">
        <v>2594158</v>
      </c>
      <c r="Y223">
        <v>4.6189999999999998</v>
      </c>
      <c r="Z223">
        <v>1</v>
      </c>
      <c r="AA223">
        <v>11982416</v>
      </c>
      <c r="AB223">
        <v>11982416</v>
      </c>
      <c r="AC223">
        <v>1.17588E-2</v>
      </c>
      <c r="AD223" s="1">
        <v>44253</v>
      </c>
      <c r="AE223">
        <v>40297717.990000002</v>
      </c>
      <c r="AF223">
        <v>100744294.97499999</v>
      </c>
      <c r="AG223" t="s">
        <v>943</v>
      </c>
      <c r="AH223">
        <v>1.17777770156581E-2</v>
      </c>
      <c r="AJ223">
        <v>12001772.9976082</v>
      </c>
    </row>
    <row r="224" spans="1:36" x14ac:dyDescent="0.3">
      <c r="A224">
        <v>222</v>
      </c>
      <c r="B224" s="1">
        <v>44277</v>
      </c>
      <c r="C224" t="s">
        <v>31</v>
      </c>
      <c r="D224" t="s">
        <v>32</v>
      </c>
      <c r="E224" t="s">
        <v>33</v>
      </c>
      <c r="F224" t="s">
        <v>34</v>
      </c>
      <c r="G224">
        <v>2877.19</v>
      </c>
      <c r="H224">
        <v>100</v>
      </c>
      <c r="I224">
        <v>1019018528</v>
      </c>
      <c r="J224">
        <v>354171</v>
      </c>
      <c r="K224">
        <v>484651</v>
      </c>
      <c r="L224" t="s">
        <v>553</v>
      </c>
      <c r="M224">
        <v>7634402</v>
      </c>
      <c r="N224" t="s">
        <v>554</v>
      </c>
      <c r="P224" t="s">
        <v>555</v>
      </c>
      <c r="Q224" t="s">
        <v>53</v>
      </c>
      <c r="R224" t="s">
        <v>34</v>
      </c>
      <c r="S224" t="s">
        <v>54</v>
      </c>
      <c r="T224">
        <v>15102015</v>
      </c>
      <c r="W224">
        <v>1</v>
      </c>
      <c r="X224">
        <v>25729676</v>
      </c>
      <c r="Y224">
        <v>0.46239999999999998</v>
      </c>
      <c r="Z224">
        <v>1</v>
      </c>
      <c r="AA224">
        <v>11897402</v>
      </c>
      <c r="AB224">
        <v>11897402</v>
      </c>
      <c r="AC224">
        <v>1.1675400000000001E-2</v>
      </c>
      <c r="AD224" s="1">
        <v>44253</v>
      </c>
      <c r="AE224">
        <v>13067337.4</v>
      </c>
      <c r="AF224">
        <v>32668343.5</v>
      </c>
      <c r="AG224" t="s">
        <v>943</v>
      </c>
      <c r="AH224">
        <v>1.16942424200271E-2</v>
      </c>
      <c r="AJ224">
        <v>11916649.6969312</v>
      </c>
    </row>
    <row r="225" spans="1:36" x14ac:dyDescent="0.3">
      <c r="A225">
        <v>223</v>
      </c>
      <c r="B225" s="1">
        <v>44277</v>
      </c>
      <c r="C225" t="s">
        <v>31</v>
      </c>
      <c r="D225" t="s">
        <v>32</v>
      </c>
      <c r="E225" t="s">
        <v>33</v>
      </c>
      <c r="F225" t="s">
        <v>34</v>
      </c>
      <c r="G225">
        <v>2877.19</v>
      </c>
      <c r="H225">
        <v>100</v>
      </c>
      <c r="I225">
        <v>1019018528</v>
      </c>
      <c r="J225">
        <v>354171</v>
      </c>
      <c r="K225">
        <v>656302</v>
      </c>
      <c r="L225" t="s">
        <v>556</v>
      </c>
      <c r="M225">
        <v>6563024</v>
      </c>
      <c r="N225" t="s">
        <v>557</v>
      </c>
      <c r="P225" t="s">
        <v>558</v>
      </c>
      <c r="Q225" t="s">
        <v>205</v>
      </c>
      <c r="R225" t="s">
        <v>206</v>
      </c>
      <c r="S225" t="s">
        <v>207</v>
      </c>
      <c r="T225">
        <v>30101010</v>
      </c>
      <c r="W225">
        <v>1</v>
      </c>
      <c r="X225">
        <v>358495</v>
      </c>
      <c r="Y225">
        <v>4302</v>
      </c>
      <c r="Z225">
        <v>7.7114999999999996E-3</v>
      </c>
      <c r="AA225">
        <v>1542245490</v>
      </c>
      <c r="AB225">
        <v>11893026</v>
      </c>
      <c r="AC225">
        <v>1.16711E-2</v>
      </c>
      <c r="AD225" s="1">
        <v>44253</v>
      </c>
      <c r="AE225">
        <v>186240840.59999999</v>
      </c>
      <c r="AF225">
        <v>465602101.5</v>
      </c>
      <c r="AG225" t="s">
        <v>943</v>
      </c>
      <c r="AH225">
        <v>1.16899354804442E-2</v>
      </c>
      <c r="AJ225">
        <v>11912260.845697301</v>
      </c>
    </row>
    <row r="226" spans="1:36" x14ac:dyDescent="0.3">
      <c r="A226">
        <v>224</v>
      </c>
      <c r="B226" s="1">
        <v>44277</v>
      </c>
      <c r="C226" t="s">
        <v>31</v>
      </c>
      <c r="D226" t="s">
        <v>32</v>
      </c>
      <c r="E226" t="s">
        <v>33</v>
      </c>
      <c r="F226" t="s">
        <v>34</v>
      </c>
      <c r="G226">
        <v>2877.19</v>
      </c>
      <c r="H226">
        <v>100</v>
      </c>
      <c r="I226">
        <v>1019018528</v>
      </c>
      <c r="J226">
        <v>354171</v>
      </c>
      <c r="K226">
        <v>656387</v>
      </c>
      <c r="L226" t="s">
        <v>128</v>
      </c>
      <c r="M226">
        <v>6563875</v>
      </c>
      <c r="N226" t="s">
        <v>129</v>
      </c>
      <c r="P226" t="s">
        <v>130</v>
      </c>
      <c r="Q226" t="s">
        <v>75</v>
      </c>
      <c r="R226" t="s">
        <v>76</v>
      </c>
      <c r="S226" t="s">
        <v>77</v>
      </c>
      <c r="T226">
        <v>35102030</v>
      </c>
      <c r="W226">
        <v>1</v>
      </c>
      <c r="X226">
        <v>6102644</v>
      </c>
      <c r="Y226">
        <v>3.08</v>
      </c>
      <c r="Z226">
        <v>0.6254497</v>
      </c>
      <c r="AA226">
        <v>18796144</v>
      </c>
      <c r="AB226">
        <v>11756042</v>
      </c>
      <c r="AC226">
        <v>1.1536599999999999E-2</v>
      </c>
      <c r="AD226" s="1">
        <v>44253</v>
      </c>
      <c r="AE226">
        <v>24682879.780000001</v>
      </c>
      <c r="AF226">
        <v>61707199.450000003</v>
      </c>
      <c r="AG226" t="s">
        <v>943</v>
      </c>
      <c r="AH226">
        <v>1.1555218416746799E-2</v>
      </c>
      <c r="AJ226">
        <v>11774981.661751799</v>
      </c>
    </row>
    <row r="227" spans="1:36" x14ac:dyDescent="0.3">
      <c r="A227">
        <v>225</v>
      </c>
      <c r="B227" s="1">
        <v>44277</v>
      </c>
      <c r="C227" t="s">
        <v>31</v>
      </c>
      <c r="D227" t="s">
        <v>32</v>
      </c>
      <c r="E227" t="s">
        <v>33</v>
      </c>
      <c r="F227" t="s">
        <v>34</v>
      </c>
      <c r="G227">
        <v>2877.19</v>
      </c>
      <c r="H227">
        <v>100</v>
      </c>
      <c r="I227">
        <v>1019018528</v>
      </c>
      <c r="J227">
        <v>354171</v>
      </c>
      <c r="K227">
        <v>642012</v>
      </c>
      <c r="L227" t="s">
        <v>230</v>
      </c>
      <c r="M227">
        <v>6420129</v>
      </c>
      <c r="N227" t="s">
        <v>231</v>
      </c>
      <c r="P227" t="s">
        <v>559</v>
      </c>
      <c r="Q227" t="s">
        <v>75</v>
      </c>
      <c r="R227" t="s">
        <v>76</v>
      </c>
      <c r="S227" t="s">
        <v>77</v>
      </c>
      <c r="T227">
        <v>35102045</v>
      </c>
      <c r="W227">
        <v>1</v>
      </c>
      <c r="X227">
        <v>8520239</v>
      </c>
      <c r="Y227">
        <v>2.1800000000000002</v>
      </c>
      <c r="Z227">
        <v>0.6254497</v>
      </c>
      <c r="AA227">
        <v>18574121</v>
      </c>
      <c r="AB227">
        <v>11617178</v>
      </c>
      <c r="AC227">
        <v>1.14004E-2</v>
      </c>
      <c r="AD227" s="1">
        <v>44253</v>
      </c>
      <c r="AE227">
        <v>25545943.399999999</v>
      </c>
      <c r="AF227">
        <v>63864858.5</v>
      </c>
      <c r="AG227" t="s">
        <v>943</v>
      </c>
      <c r="AH227">
        <v>1.14187986094932E-2</v>
      </c>
      <c r="AJ227">
        <v>11635967.350574199</v>
      </c>
    </row>
    <row r="228" spans="1:36" x14ac:dyDescent="0.3">
      <c r="A228">
        <v>226</v>
      </c>
      <c r="B228" s="1">
        <v>44277</v>
      </c>
      <c r="C228" t="s">
        <v>31</v>
      </c>
      <c r="D228" t="s">
        <v>32</v>
      </c>
      <c r="E228" t="s">
        <v>33</v>
      </c>
      <c r="F228" t="s">
        <v>34</v>
      </c>
      <c r="G228">
        <v>2877.19</v>
      </c>
      <c r="H228">
        <v>100</v>
      </c>
      <c r="I228">
        <v>1019018528</v>
      </c>
      <c r="J228">
        <v>354171</v>
      </c>
      <c r="K228" t="s">
        <v>560</v>
      </c>
      <c r="L228" t="s">
        <v>561</v>
      </c>
      <c r="M228" t="s">
        <v>562</v>
      </c>
      <c r="N228" t="s">
        <v>563</v>
      </c>
      <c r="P228" t="s">
        <v>564</v>
      </c>
      <c r="Q228" t="s">
        <v>205</v>
      </c>
      <c r="R228" t="s">
        <v>206</v>
      </c>
      <c r="S228" t="s">
        <v>207</v>
      </c>
      <c r="T228">
        <v>30101010</v>
      </c>
      <c r="W228">
        <v>1</v>
      </c>
      <c r="X228">
        <v>5243909</v>
      </c>
      <c r="Y228">
        <v>287</v>
      </c>
      <c r="Z228">
        <v>7.7114999999999996E-3</v>
      </c>
      <c r="AA228">
        <v>1505001883</v>
      </c>
      <c r="AB228">
        <v>11605822</v>
      </c>
      <c r="AC228">
        <v>1.13891999999999E-2</v>
      </c>
      <c r="AD228" s="1">
        <v>44253</v>
      </c>
      <c r="AE228">
        <v>11364016.75</v>
      </c>
      <c r="AF228">
        <v>28410041.875</v>
      </c>
      <c r="AG228" t="s">
        <v>943</v>
      </c>
      <c r="AH228">
        <v>1.1407580534300601E-2</v>
      </c>
      <c r="AJ228">
        <v>11624535.9241044</v>
      </c>
    </row>
    <row r="229" spans="1:36" x14ac:dyDescent="0.3">
      <c r="A229">
        <v>227</v>
      </c>
      <c r="B229" s="1">
        <v>44277</v>
      </c>
      <c r="C229" t="s">
        <v>31</v>
      </c>
      <c r="D229" t="s">
        <v>32</v>
      </c>
      <c r="E229" t="s">
        <v>33</v>
      </c>
      <c r="F229" t="s">
        <v>34</v>
      </c>
      <c r="G229">
        <v>2877.19</v>
      </c>
      <c r="H229">
        <v>100</v>
      </c>
      <c r="I229">
        <v>1019018528</v>
      </c>
      <c r="J229">
        <v>354171</v>
      </c>
      <c r="K229">
        <v>619091</v>
      </c>
      <c r="L229" t="s">
        <v>356</v>
      </c>
      <c r="M229">
        <v>6097017</v>
      </c>
      <c r="N229" t="s">
        <v>357</v>
      </c>
      <c r="P229" t="s">
        <v>358</v>
      </c>
      <c r="Q229" t="s">
        <v>58</v>
      </c>
      <c r="R229" t="s">
        <v>59</v>
      </c>
      <c r="S229" t="s">
        <v>60</v>
      </c>
      <c r="T229">
        <v>65101015</v>
      </c>
      <c r="W229">
        <v>1</v>
      </c>
      <c r="X229">
        <v>1409162</v>
      </c>
      <c r="Y229">
        <v>75.900000000000006</v>
      </c>
      <c r="Z229">
        <v>0.1079133</v>
      </c>
      <c r="AA229">
        <v>106955396</v>
      </c>
      <c r="AB229">
        <v>11541910</v>
      </c>
      <c r="AC229">
        <v>1.13265E-2</v>
      </c>
      <c r="AD229" s="1">
        <v>44253</v>
      </c>
      <c r="AE229">
        <v>28532747.829999998</v>
      </c>
      <c r="AF229">
        <v>71331869.575000003</v>
      </c>
      <c r="AG229" t="s">
        <v>943</v>
      </c>
      <c r="AH229">
        <v>1.13447793454989E-2</v>
      </c>
      <c r="AJ229">
        <v>11560540.349135</v>
      </c>
    </row>
    <row r="230" spans="1:36" x14ac:dyDescent="0.3">
      <c r="A230">
        <v>228</v>
      </c>
      <c r="B230" s="1">
        <v>44277</v>
      </c>
      <c r="C230" t="s">
        <v>31</v>
      </c>
      <c r="D230" t="s">
        <v>32</v>
      </c>
      <c r="E230" t="s">
        <v>33</v>
      </c>
      <c r="F230" t="s">
        <v>34</v>
      </c>
      <c r="G230">
        <v>2877.19</v>
      </c>
      <c r="H230">
        <v>100</v>
      </c>
      <c r="I230">
        <v>1019018528</v>
      </c>
      <c r="J230">
        <v>354171</v>
      </c>
      <c r="K230">
        <v>625134</v>
      </c>
      <c r="L230" t="s">
        <v>565</v>
      </c>
      <c r="M230">
        <v>6421553</v>
      </c>
      <c r="N230" t="s">
        <v>566</v>
      </c>
      <c r="P230" t="s">
        <v>567</v>
      </c>
      <c r="Q230" t="s">
        <v>205</v>
      </c>
      <c r="R230" t="s">
        <v>206</v>
      </c>
      <c r="S230" t="s">
        <v>207</v>
      </c>
      <c r="T230">
        <v>30101010</v>
      </c>
      <c r="W230">
        <v>1</v>
      </c>
      <c r="X230">
        <v>2992788</v>
      </c>
      <c r="Y230">
        <v>493.9</v>
      </c>
      <c r="Z230">
        <v>7.7114999999999996E-3</v>
      </c>
      <c r="AA230">
        <v>1478137993</v>
      </c>
      <c r="AB230">
        <v>11398661</v>
      </c>
      <c r="AC230">
        <v>1.11859E-2</v>
      </c>
      <c r="AD230" s="1">
        <v>44253</v>
      </c>
      <c r="AE230">
        <v>35870981.369999997</v>
      </c>
      <c r="AF230">
        <v>89677453.424999997</v>
      </c>
      <c r="AG230" t="s">
        <v>943</v>
      </c>
      <c r="AH230">
        <v>1.12039524372768E-2</v>
      </c>
      <c r="AJ230">
        <v>11417035.120415799</v>
      </c>
    </row>
    <row r="231" spans="1:36" x14ac:dyDescent="0.3">
      <c r="A231">
        <v>229</v>
      </c>
      <c r="B231" s="1">
        <v>44277</v>
      </c>
      <c r="C231" t="s">
        <v>31</v>
      </c>
      <c r="D231" t="s">
        <v>32</v>
      </c>
      <c r="E231" t="s">
        <v>33</v>
      </c>
      <c r="F231" t="s">
        <v>34</v>
      </c>
      <c r="G231">
        <v>2877.19</v>
      </c>
      <c r="H231">
        <v>100</v>
      </c>
      <c r="I231">
        <v>1019018528</v>
      </c>
      <c r="J231">
        <v>354171</v>
      </c>
      <c r="K231">
        <v>625024</v>
      </c>
      <c r="L231" t="s">
        <v>568</v>
      </c>
      <c r="M231">
        <v>6591014</v>
      </c>
      <c r="N231" t="s">
        <v>569</v>
      </c>
      <c r="P231" t="s">
        <v>570</v>
      </c>
      <c r="Q231" t="s">
        <v>205</v>
      </c>
      <c r="R231" t="s">
        <v>206</v>
      </c>
      <c r="S231" t="s">
        <v>207</v>
      </c>
      <c r="T231">
        <v>30101010</v>
      </c>
      <c r="W231">
        <v>1</v>
      </c>
      <c r="X231">
        <v>847032</v>
      </c>
      <c r="Y231">
        <v>1701.5</v>
      </c>
      <c r="Z231">
        <v>7.7114999999999996E-3</v>
      </c>
      <c r="AA231">
        <v>1441224948</v>
      </c>
      <c r="AB231">
        <v>11114006</v>
      </c>
      <c r="AC231">
        <v>1.09065999999999E-2</v>
      </c>
      <c r="AD231" s="1">
        <v>44253</v>
      </c>
      <c r="AE231">
        <v>101099889.3</v>
      </c>
      <c r="AF231">
        <v>252749723.25</v>
      </c>
      <c r="AG231" t="s">
        <v>943</v>
      </c>
      <c r="AH231">
        <v>1.092420168716E-2</v>
      </c>
      <c r="AJ231">
        <v>11131963.922824901</v>
      </c>
    </row>
    <row r="232" spans="1:36" x14ac:dyDescent="0.3">
      <c r="A232">
        <v>230</v>
      </c>
      <c r="B232" s="1">
        <v>44277</v>
      </c>
      <c r="C232" t="s">
        <v>31</v>
      </c>
      <c r="D232" t="s">
        <v>32</v>
      </c>
      <c r="E232" t="s">
        <v>33</v>
      </c>
      <c r="F232" t="s">
        <v>34</v>
      </c>
      <c r="G232">
        <v>2877.19</v>
      </c>
      <c r="H232">
        <v>100</v>
      </c>
      <c r="I232">
        <v>1019018528</v>
      </c>
      <c r="J232">
        <v>354171</v>
      </c>
      <c r="K232" t="s">
        <v>571</v>
      </c>
      <c r="L232" t="s">
        <v>572</v>
      </c>
      <c r="M232" t="s">
        <v>573</v>
      </c>
      <c r="N232" t="s">
        <v>574</v>
      </c>
      <c r="P232" t="s">
        <v>575</v>
      </c>
      <c r="Q232" t="s">
        <v>44</v>
      </c>
      <c r="R232" t="s">
        <v>45</v>
      </c>
      <c r="S232" t="s">
        <v>46</v>
      </c>
      <c r="T232">
        <v>55103025</v>
      </c>
      <c r="W232">
        <v>1</v>
      </c>
      <c r="X232">
        <v>3960702</v>
      </c>
      <c r="Y232">
        <v>4.3</v>
      </c>
      <c r="Z232">
        <v>0.64939290000000005</v>
      </c>
      <c r="AA232">
        <v>17031019</v>
      </c>
      <c r="AB232">
        <v>11059823</v>
      </c>
      <c r="AC232">
        <v>1.0853399999999999E-2</v>
      </c>
      <c r="AD232" s="1">
        <v>44253</v>
      </c>
      <c r="AE232">
        <v>25354393.960000001</v>
      </c>
      <c r="AF232">
        <v>63385984.899999999</v>
      </c>
      <c r="AG232" t="s">
        <v>943</v>
      </c>
      <c r="AH232">
        <v>1.0870915829994899E-2</v>
      </c>
      <c r="AJ232">
        <v>11077664.6470933</v>
      </c>
    </row>
    <row r="233" spans="1:36" x14ac:dyDescent="0.3">
      <c r="A233">
        <v>231</v>
      </c>
      <c r="B233" s="1">
        <v>44277</v>
      </c>
      <c r="C233" t="s">
        <v>31</v>
      </c>
      <c r="D233" t="s">
        <v>32</v>
      </c>
      <c r="E233" t="s">
        <v>33</v>
      </c>
      <c r="F233" t="s">
        <v>34</v>
      </c>
      <c r="G233">
        <v>2877.19</v>
      </c>
      <c r="H233">
        <v>100</v>
      </c>
      <c r="I233">
        <v>1019018528</v>
      </c>
      <c r="J233">
        <v>354171</v>
      </c>
      <c r="K233">
        <v>400169</v>
      </c>
      <c r="L233" t="s">
        <v>576</v>
      </c>
      <c r="M233" t="s">
        <v>577</v>
      </c>
      <c r="N233" t="s">
        <v>578</v>
      </c>
      <c r="P233" t="s">
        <v>579</v>
      </c>
      <c r="Q233" t="s">
        <v>142</v>
      </c>
      <c r="R233" t="s">
        <v>34</v>
      </c>
      <c r="S233" t="s">
        <v>143</v>
      </c>
      <c r="T233">
        <v>30301010</v>
      </c>
      <c r="W233">
        <v>1</v>
      </c>
      <c r="X233">
        <v>219173</v>
      </c>
      <c r="Y233">
        <v>49.35</v>
      </c>
      <c r="Z233">
        <v>1</v>
      </c>
      <c r="AA233">
        <v>10816188</v>
      </c>
      <c r="AB233">
        <v>10816188</v>
      </c>
      <c r="AC233">
        <v>1.06143E-2</v>
      </c>
      <c r="AD233" s="1">
        <v>44253</v>
      </c>
      <c r="AE233">
        <v>16617526.93</v>
      </c>
      <c r="AF233">
        <v>41543817.325000003</v>
      </c>
      <c r="AG233" t="s">
        <v>943</v>
      </c>
      <c r="AH233">
        <v>1.0631429956908901E-2</v>
      </c>
      <c r="AJ233">
        <v>10833624.105224401</v>
      </c>
    </row>
    <row r="234" spans="1:36" x14ac:dyDescent="0.3">
      <c r="A234">
        <v>232</v>
      </c>
      <c r="B234" s="1">
        <v>44277</v>
      </c>
      <c r="C234" t="s">
        <v>31</v>
      </c>
      <c r="D234" t="s">
        <v>32</v>
      </c>
      <c r="E234" t="s">
        <v>33</v>
      </c>
      <c r="F234" t="s">
        <v>34</v>
      </c>
      <c r="G234">
        <v>2877.19</v>
      </c>
      <c r="H234">
        <v>100</v>
      </c>
      <c r="I234">
        <v>1019018528</v>
      </c>
      <c r="J234">
        <v>354171</v>
      </c>
      <c r="K234" t="s">
        <v>332</v>
      </c>
      <c r="L234" t="s">
        <v>333</v>
      </c>
      <c r="M234">
        <v>2005973</v>
      </c>
      <c r="N234" t="s">
        <v>334</v>
      </c>
      <c r="P234" t="s">
        <v>335</v>
      </c>
      <c r="Q234" t="s">
        <v>155</v>
      </c>
      <c r="R234" t="s">
        <v>156</v>
      </c>
      <c r="S234" t="s">
        <v>157</v>
      </c>
      <c r="T234">
        <v>10101010</v>
      </c>
      <c r="W234">
        <v>1</v>
      </c>
      <c r="X234">
        <v>98234</v>
      </c>
      <c r="Y234">
        <v>130.55000000000001</v>
      </c>
      <c r="Z234">
        <v>0.83808249999999995</v>
      </c>
      <c r="AA234">
        <v>12824449</v>
      </c>
      <c r="AB234">
        <v>10747946</v>
      </c>
      <c r="AC234">
        <v>1.05474E-2</v>
      </c>
      <c r="AD234" s="1">
        <v>44253</v>
      </c>
      <c r="AE234">
        <v>645154777.79999995</v>
      </c>
      <c r="AF234">
        <v>1612886944.5</v>
      </c>
      <c r="AG234" t="s">
        <v>943</v>
      </c>
      <c r="AH234">
        <v>1.05644219899099E-2</v>
      </c>
      <c r="AJ234">
        <v>10765341.745328801</v>
      </c>
    </row>
    <row r="235" spans="1:36" x14ac:dyDescent="0.3">
      <c r="A235">
        <v>233</v>
      </c>
      <c r="B235" s="1">
        <v>44277</v>
      </c>
      <c r="C235" t="s">
        <v>31</v>
      </c>
      <c r="D235" t="s">
        <v>32</v>
      </c>
      <c r="E235" t="s">
        <v>33</v>
      </c>
      <c r="F235" t="s">
        <v>34</v>
      </c>
      <c r="G235">
        <v>2877.19</v>
      </c>
      <c r="H235">
        <v>100</v>
      </c>
      <c r="I235">
        <v>1019018528</v>
      </c>
      <c r="J235">
        <v>354171</v>
      </c>
      <c r="K235" t="s">
        <v>580</v>
      </c>
      <c r="L235" t="s">
        <v>581</v>
      </c>
      <c r="M235" t="s">
        <v>582</v>
      </c>
      <c r="N235" t="s">
        <v>583</v>
      </c>
      <c r="P235" t="s">
        <v>584</v>
      </c>
      <c r="Q235" t="s">
        <v>53</v>
      </c>
      <c r="R235" t="s">
        <v>34</v>
      </c>
      <c r="S235" t="s">
        <v>54</v>
      </c>
      <c r="T235">
        <v>30301010</v>
      </c>
      <c r="W235">
        <v>1</v>
      </c>
      <c r="X235">
        <v>1021731</v>
      </c>
      <c r="Y235">
        <v>10.505000000000001</v>
      </c>
      <c r="Z235">
        <v>1</v>
      </c>
      <c r="AA235">
        <v>10733284</v>
      </c>
      <c r="AB235">
        <v>10733284</v>
      </c>
      <c r="AC235">
        <v>1.05329999999999E-2</v>
      </c>
      <c r="AD235" s="1">
        <v>44253</v>
      </c>
      <c r="AE235">
        <v>27750754.09</v>
      </c>
      <c r="AF235">
        <v>69376885.224999994</v>
      </c>
      <c r="AG235" t="s">
        <v>943</v>
      </c>
      <c r="AH235">
        <v>1.05499987503765E-2</v>
      </c>
      <c r="AJ235">
        <v>10750644.1970105</v>
      </c>
    </row>
    <row r="236" spans="1:36" x14ac:dyDescent="0.3">
      <c r="A236">
        <v>234</v>
      </c>
      <c r="B236" s="1">
        <v>44277</v>
      </c>
      <c r="C236" t="s">
        <v>31</v>
      </c>
      <c r="D236" t="s">
        <v>32</v>
      </c>
      <c r="E236" t="s">
        <v>33</v>
      </c>
      <c r="F236" t="s">
        <v>34</v>
      </c>
      <c r="G236">
        <v>2877.19</v>
      </c>
      <c r="H236">
        <v>100</v>
      </c>
      <c r="I236">
        <v>1019018528</v>
      </c>
      <c r="J236">
        <v>354171</v>
      </c>
      <c r="K236">
        <v>659668</v>
      </c>
      <c r="L236" t="s">
        <v>585</v>
      </c>
      <c r="M236">
        <v>6335171</v>
      </c>
      <c r="N236" t="s">
        <v>586</v>
      </c>
      <c r="P236" t="s">
        <v>587</v>
      </c>
      <c r="Q236" t="s">
        <v>205</v>
      </c>
      <c r="R236" t="s">
        <v>206</v>
      </c>
      <c r="S236" t="s">
        <v>207</v>
      </c>
      <c r="T236">
        <v>30101010</v>
      </c>
      <c r="W236">
        <v>1</v>
      </c>
      <c r="X236">
        <v>2124678</v>
      </c>
      <c r="Y236">
        <v>653.9</v>
      </c>
      <c r="Z236">
        <v>7.7114999999999996E-3</v>
      </c>
      <c r="AA236">
        <v>1389326944</v>
      </c>
      <c r="AB236">
        <v>10713795</v>
      </c>
      <c r="AC236">
        <v>1.05138E-2</v>
      </c>
      <c r="AD236" s="1">
        <v>44253</v>
      </c>
      <c r="AE236">
        <v>242020879.40000001</v>
      </c>
      <c r="AF236">
        <v>605052198.5</v>
      </c>
      <c r="AG236" t="s">
        <v>943</v>
      </c>
      <c r="AH236">
        <v>1.05307677643319E-2</v>
      </c>
      <c r="AJ236">
        <v>10731047.4659194</v>
      </c>
    </row>
    <row r="237" spans="1:36" x14ac:dyDescent="0.3">
      <c r="A237">
        <v>235</v>
      </c>
      <c r="B237" s="1">
        <v>44277</v>
      </c>
      <c r="C237" t="s">
        <v>31</v>
      </c>
      <c r="D237" t="s">
        <v>32</v>
      </c>
      <c r="E237" t="s">
        <v>33</v>
      </c>
      <c r="F237" t="s">
        <v>34</v>
      </c>
      <c r="G237">
        <v>2877.19</v>
      </c>
      <c r="H237">
        <v>100</v>
      </c>
      <c r="I237">
        <v>1019018528</v>
      </c>
      <c r="J237">
        <v>354171</v>
      </c>
      <c r="K237">
        <v>442048</v>
      </c>
      <c r="L237" t="s">
        <v>588</v>
      </c>
      <c r="M237">
        <v>7110753</v>
      </c>
      <c r="N237" t="s">
        <v>589</v>
      </c>
      <c r="P237" t="s">
        <v>590</v>
      </c>
      <c r="Q237" t="s">
        <v>85</v>
      </c>
      <c r="R237" t="s">
        <v>86</v>
      </c>
      <c r="S237" t="s">
        <v>87</v>
      </c>
      <c r="T237">
        <v>50101030</v>
      </c>
      <c r="W237">
        <v>1</v>
      </c>
      <c r="X237">
        <v>222335</v>
      </c>
      <c r="Y237">
        <v>52.74</v>
      </c>
      <c r="Z237">
        <v>0.90764699999999998</v>
      </c>
      <c r="AA237">
        <v>11725948</v>
      </c>
      <c r="AB237">
        <v>10643021</v>
      </c>
      <c r="AC237">
        <v>1.04444E-2</v>
      </c>
      <c r="AD237" s="1">
        <v>44253</v>
      </c>
      <c r="AE237">
        <v>76267938.400000006</v>
      </c>
      <c r="AF237">
        <v>190669846</v>
      </c>
      <c r="AG237" t="s">
        <v>943</v>
      </c>
      <c r="AH237">
        <v>1.04612557626918E-2</v>
      </c>
      <c r="AJ237">
        <v>10660213.4483297</v>
      </c>
    </row>
    <row r="238" spans="1:36" x14ac:dyDescent="0.3">
      <c r="A238">
        <v>236</v>
      </c>
      <c r="B238" s="1">
        <v>44277</v>
      </c>
      <c r="C238" t="s">
        <v>31</v>
      </c>
      <c r="D238" t="s">
        <v>32</v>
      </c>
      <c r="E238" t="s">
        <v>33</v>
      </c>
      <c r="F238" t="s">
        <v>34</v>
      </c>
      <c r="G238">
        <v>2877.19</v>
      </c>
      <c r="H238">
        <v>100</v>
      </c>
      <c r="I238">
        <v>1019018528</v>
      </c>
      <c r="J238">
        <v>354171</v>
      </c>
      <c r="K238" t="s">
        <v>591</v>
      </c>
      <c r="L238" t="s">
        <v>592</v>
      </c>
      <c r="M238" t="s">
        <v>593</v>
      </c>
      <c r="N238" t="s">
        <v>594</v>
      </c>
      <c r="P238" t="s">
        <v>595</v>
      </c>
      <c r="Q238" t="s">
        <v>58</v>
      </c>
      <c r="R238" t="s">
        <v>59</v>
      </c>
      <c r="S238" t="s">
        <v>60</v>
      </c>
      <c r="T238">
        <v>40501020</v>
      </c>
      <c r="W238">
        <v>1</v>
      </c>
      <c r="X238">
        <v>10193093</v>
      </c>
      <c r="Y238">
        <v>9.66</v>
      </c>
      <c r="Z238">
        <v>0.1079133</v>
      </c>
      <c r="AA238">
        <v>98465278</v>
      </c>
      <c r="AB238">
        <v>10625713</v>
      </c>
      <c r="AC238">
        <v>1.04274E-2</v>
      </c>
      <c r="AD238" s="1">
        <v>44253</v>
      </c>
      <c r="AE238">
        <v>3532228.8650000002</v>
      </c>
      <c r="AF238">
        <v>8830572.1630000006</v>
      </c>
      <c r="AG238" t="s">
        <v>943</v>
      </c>
      <c r="AH238">
        <v>8.8305721630000007E-3</v>
      </c>
      <c r="AJ238">
        <v>8998516.6469380297</v>
      </c>
    </row>
    <row r="239" spans="1:36" x14ac:dyDescent="0.3">
      <c r="A239">
        <v>237</v>
      </c>
      <c r="B239" s="1">
        <v>44277</v>
      </c>
      <c r="C239" t="s">
        <v>31</v>
      </c>
      <c r="D239" t="s">
        <v>32</v>
      </c>
      <c r="E239" t="s">
        <v>33</v>
      </c>
      <c r="F239" t="s">
        <v>34</v>
      </c>
      <c r="G239">
        <v>2877.19</v>
      </c>
      <c r="H239">
        <v>100</v>
      </c>
      <c r="I239">
        <v>1019018528</v>
      </c>
      <c r="J239">
        <v>354171</v>
      </c>
      <c r="K239">
        <v>557955</v>
      </c>
      <c r="L239" t="s">
        <v>243</v>
      </c>
      <c r="M239">
        <v>5579550</v>
      </c>
      <c r="N239" t="s">
        <v>244</v>
      </c>
      <c r="P239" t="s">
        <v>245</v>
      </c>
      <c r="Q239" t="s">
        <v>246</v>
      </c>
      <c r="R239" t="s">
        <v>34</v>
      </c>
      <c r="S239" t="s">
        <v>247</v>
      </c>
      <c r="T239">
        <v>65101015</v>
      </c>
      <c r="W239">
        <v>1</v>
      </c>
      <c r="X239">
        <v>466769</v>
      </c>
      <c r="Y239">
        <v>22.63</v>
      </c>
      <c r="Z239">
        <v>1</v>
      </c>
      <c r="AA239">
        <v>10562982</v>
      </c>
      <c r="AB239">
        <v>10562982</v>
      </c>
      <c r="AC239">
        <v>1.03658E-2</v>
      </c>
      <c r="AD239" s="1">
        <v>44253</v>
      </c>
      <c r="AE239">
        <v>38764216.490000002</v>
      </c>
      <c r="AF239">
        <v>96910541.224999994</v>
      </c>
      <c r="AG239" t="s">
        <v>943</v>
      </c>
      <c r="AH239">
        <v>1.0382528913571901E-2</v>
      </c>
      <c r="AJ239">
        <v>10579989.330425501</v>
      </c>
    </row>
    <row r="240" spans="1:36" x14ac:dyDescent="0.3">
      <c r="A240">
        <v>238</v>
      </c>
      <c r="B240" s="1">
        <v>44277</v>
      </c>
      <c r="C240" t="s">
        <v>31</v>
      </c>
      <c r="D240" t="s">
        <v>32</v>
      </c>
      <c r="E240" t="s">
        <v>33</v>
      </c>
      <c r="F240" t="s">
        <v>34</v>
      </c>
      <c r="G240">
        <v>2877.19</v>
      </c>
      <c r="H240">
        <v>100</v>
      </c>
      <c r="I240">
        <v>1019018528</v>
      </c>
      <c r="J240">
        <v>354171</v>
      </c>
      <c r="K240" t="s">
        <v>596</v>
      </c>
      <c r="L240" t="s">
        <v>597</v>
      </c>
      <c r="M240" t="s">
        <v>598</v>
      </c>
      <c r="N240" t="s">
        <v>599</v>
      </c>
      <c r="P240" t="s">
        <v>600</v>
      </c>
      <c r="Q240" t="s">
        <v>108</v>
      </c>
      <c r="R240" t="s">
        <v>34</v>
      </c>
      <c r="S240" t="s">
        <v>109</v>
      </c>
      <c r="T240">
        <v>35102030</v>
      </c>
      <c r="W240">
        <v>1</v>
      </c>
      <c r="X240">
        <v>743304</v>
      </c>
      <c r="Y240">
        <v>14.06</v>
      </c>
      <c r="Z240">
        <v>1</v>
      </c>
      <c r="AA240">
        <v>10450854</v>
      </c>
      <c r="AB240">
        <v>10450854</v>
      </c>
      <c r="AC240">
        <v>1.02557999999999E-2</v>
      </c>
      <c r="AD240" s="1">
        <v>44253</v>
      </c>
      <c r="AE240">
        <v>7448561.4460000005</v>
      </c>
      <c r="AF240">
        <v>18621403.614999998</v>
      </c>
      <c r="AG240" t="s">
        <v>943</v>
      </c>
      <c r="AH240">
        <v>1.02723513893583E-2</v>
      </c>
      <c r="AJ240">
        <v>10467716.391882701</v>
      </c>
    </row>
    <row r="241" spans="1:36" x14ac:dyDescent="0.3">
      <c r="A241">
        <v>239</v>
      </c>
      <c r="B241" s="1">
        <v>44277</v>
      </c>
      <c r="C241" t="s">
        <v>31</v>
      </c>
      <c r="D241" t="s">
        <v>32</v>
      </c>
      <c r="E241" t="s">
        <v>33</v>
      </c>
      <c r="F241" t="s">
        <v>34</v>
      </c>
      <c r="G241">
        <v>2877.19</v>
      </c>
      <c r="H241">
        <v>100</v>
      </c>
      <c r="I241">
        <v>1019018528</v>
      </c>
      <c r="J241">
        <v>354171</v>
      </c>
      <c r="K241">
        <v>217052</v>
      </c>
      <c r="L241" t="s">
        <v>266</v>
      </c>
      <c r="M241">
        <v>2170525</v>
      </c>
      <c r="N241" t="s">
        <v>267</v>
      </c>
      <c r="P241" t="s">
        <v>268</v>
      </c>
      <c r="Q241" t="s">
        <v>221</v>
      </c>
      <c r="R241" t="s">
        <v>222</v>
      </c>
      <c r="S241" t="s">
        <v>223</v>
      </c>
      <c r="T241">
        <v>30101010</v>
      </c>
      <c r="W241">
        <v>1</v>
      </c>
      <c r="X241">
        <v>123185</v>
      </c>
      <c r="Y241">
        <v>125.89</v>
      </c>
      <c r="Z241">
        <v>0.66894109999999996</v>
      </c>
      <c r="AA241">
        <v>15507760</v>
      </c>
      <c r="AB241">
        <v>10373778</v>
      </c>
      <c r="AC241">
        <v>1.01801999999999E-2</v>
      </c>
      <c r="AD241" s="1">
        <v>44253</v>
      </c>
      <c r="AE241">
        <v>153524867.30000001</v>
      </c>
      <c r="AF241">
        <v>383812168.25</v>
      </c>
      <c r="AG241" t="s">
        <v>943</v>
      </c>
      <c r="AH241">
        <v>1.01966293818079E-2</v>
      </c>
      <c r="AJ241">
        <v>10390554.2632115</v>
      </c>
    </row>
    <row r="242" spans="1:36" x14ac:dyDescent="0.3">
      <c r="A242">
        <v>240</v>
      </c>
      <c r="B242" s="1">
        <v>44277</v>
      </c>
      <c r="C242" t="s">
        <v>31</v>
      </c>
      <c r="D242" t="s">
        <v>32</v>
      </c>
      <c r="E242" t="s">
        <v>33</v>
      </c>
      <c r="F242" t="s">
        <v>34</v>
      </c>
      <c r="G242">
        <v>2877.19</v>
      </c>
      <c r="H242">
        <v>100</v>
      </c>
      <c r="I242">
        <v>1019018528</v>
      </c>
      <c r="J242">
        <v>354171</v>
      </c>
      <c r="K242">
        <v>506506</v>
      </c>
      <c r="L242" t="s">
        <v>601</v>
      </c>
      <c r="M242" t="s">
        <v>602</v>
      </c>
      <c r="N242" t="s">
        <v>603</v>
      </c>
      <c r="P242" t="s">
        <v>604</v>
      </c>
      <c r="Q242" t="s">
        <v>165</v>
      </c>
      <c r="R242" t="s">
        <v>166</v>
      </c>
      <c r="S242" t="s">
        <v>167</v>
      </c>
      <c r="T242">
        <v>15102015</v>
      </c>
      <c r="W242">
        <v>1</v>
      </c>
      <c r="X242">
        <v>934662</v>
      </c>
      <c r="Y242">
        <v>112.65</v>
      </c>
      <c r="Z242">
        <v>9.8466399999999996E-2</v>
      </c>
      <c r="AA242">
        <v>105289674</v>
      </c>
      <c r="AB242">
        <v>10367495</v>
      </c>
      <c r="AC242">
        <v>1.0174000000000001E-2</v>
      </c>
      <c r="AD242" s="1">
        <v>44253</v>
      </c>
      <c r="AE242">
        <v>31212069.859999999</v>
      </c>
      <c r="AF242">
        <v>78030174.650000006</v>
      </c>
      <c r="AG242" t="s">
        <v>943</v>
      </c>
      <c r="AH242">
        <v>1.0190419375897699E-2</v>
      </c>
      <c r="AJ242">
        <v>10384226.15213</v>
      </c>
    </row>
    <row r="243" spans="1:36" x14ac:dyDescent="0.3">
      <c r="A243">
        <v>241</v>
      </c>
      <c r="B243" s="1">
        <v>44277</v>
      </c>
      <c r="C243" t="s">
        <v>31</v>
      </c>
      <c r="D243" t="s">
        <v>32</v>
      </c>
      <c r="E243" t="s">
        <v>33</v>
      </c>
      <c r="F243" t="s">
        <v>34</v>
      </c>
      <c r="G243">
        <v>2877.19</v>
      </c>
      <c r="H243">
        <v>100</v>
      </c>
      <c r="I243">
        <v>1019018528</v>
      </c>
      <c r="J243">
        <v>354171</v>
      </c>
      <c r="K243">
        <v>659678</v>
      </c>
      <c r="L243" t="s">
        <v>605</v>
      </c>
      <c r="M243">
        <v>6596785</v>
      </c>
      <c r="N243" t="s">
        <v>606</v>
      </c>
      <c r="P243" t="s">
        <v>607</v>
      </c>
      <c r="Q243" t="s">
        <v>205</v>
      </c>
      <c r="R243" t="s">
        <v>206</v>
      </c>
      <c r="S243" t="s">
        <v>207</v>
      </c>
      <c r="T243">
        <v>50203000</v>
      </c>
      <c r="W243">
        <v>1</v>
      </c>
      <c r="X243">
        <v>399836</v>
      </c>
      <c r="Y243">
        <v>3277</v>
      </c>
      <c r="Z243">
        <v>7.7114999999999996E-3</v>
      </c>
      <c r="AA243">
        <v>1310262572</v>
      </c>
      <c r="AB243">
        <v>10104090</v>
      </c>
      <c r="AC243">
        <v>9.9155000000000007E-3</v>
      </c>
      <c r="AD243" s="1">
        <v>44253</v>
      </c>
      <c r="AE243">
        <v>96444859.140000001</v>
      </c>
      <c r="AF243">
        <v>241112147.84999999</v>
      </c>
      <c r="AG243" t="s">
        <v>943</v>
      </c>
      <c r="AH243">
        <v>9.9315021939958802E-3</v>
      </c>
      <c r="AJ243">
        <v>10120384.746554401</v>
      </c>
    </row>
    <row r="244" spans="1:36" x14ac:dyDescent="0.3">
      <c r="A244">
        <v>242</v>
      </c>
      <c r="B244" s="1">
        <v>44277</v>
      </c>
      <c r="C244" t="s">
        <v>31</v>
      </c>
      <c r="D244" t="s">
        <v>32</v>
      </c>
      <c r="E244" t="s">
        <v>33</v>
      </c>
      <c r="F244" t="s">
        <v>34</v>
      </c>
      <c r="G244">
        <v>2877.19</v>
      </c>
      <c r="H244">
        <v>100</v>
      </c>
      <c r="I244">
        <v>1019018528</v>
      </c>
      <c r="J244">
        <v>354171</v>
      </c>
      <c r="K244">
        <v>626897</v>
      </c>
      <c r="L244" t="s">
        <v>608</v>
      </c>
      <c r="M244">
        <v>6268976</v>
      </c>
      <c r="N244" t="s">
        <v>609</v>
      </c>
      <c r="P244" t="s">
        <v>610</v>
      </c>
      <c r="Q244" t="s">
        <v>205</v>
      </c>
      <c r="R244" t="s">
        <v>206</v>
      </c>
      <c r="S244" t="s">
        <v>207</v>
      </c>
      <c r="T244">
        <v>30201025</v>
      </c>
      <c r="W244">
        <v>1</v>
      </c>
      <c r="X244">
        <v>1863649</v>
      </c>
      <c r="Y244">
        <v>693</v>
      </c>
      <c r="Z244">
        <v>7.7114999999999996E-3</v>
      </c>
      <c r="AA244">
        <v>1291508757</v>
      </c>
      <c r="AB244">
        <v>9959470</v>
      </c>
      <c r="AC244">
        <v>9.7736000000000003E-3</v>
      </c>
      <c r="AD244" s="1">
        <v>44253</v>
      </c>
      <c r="AE244">
        <v>14892177.939999999</v>
      </c>
      <c r="AF244">
        <v>37230444.850000001</v>
      </c>
      <c r="AG244" t="s">
        <v>943</v>
      </c>
      <c r="AH244">
        <v>9.7893731877603894E-3</v>
      </c>
      <c r="AJ244">
        <v>9975552.6558342595</v>
      </c>
    </row>
    <row r="245" spans="1:36" x14ac:dyDescent="0.3">
      <c r="A245">
        <v>243</v>
      </c>
      <c r="B245" s="1">
        <v>44277</v>
      </c>
      <c r="C245" t="s">
        <v>31</v>
      </c>
      <c r="D245" t="s">
        <v>32</v>
      </c>
      <c r="E245" t="s">
        <v>33</v>
      </c>
      <c r="F245" t="s">
        <v>34</v>
      </c>
      <c r="G245">
        <v>2877.19</v>
      </c>
      <c r="H245">
        <v>100</v>
      </c>
      <c r="I245">
        <v>1019018528</v>
      </c>
      <c r="J245">
        <v>354171</v>
      </c>
      <c r="K245">
        <v>774563</v>
      </c>
      <c r="L245" t="s">
        <v>263</v>
      </c>
      <c r="M245">
        <v>7745638</v>
      </c>
      <c r="N245" t="s">
        <v>516</v>
      </c>
      <c r="P245" t="s">
        <v>265</v>
      </c>
      <c r="Q245" t="s">
        <v>65</v>
      </c>
      <c r="R245" t="s">
        <v>34</v>
      </c>
      <c r="S245" t="s">
        <v>66</v>
      </c>
      <c r="T245">
        <v>35102030</v>
      </c>
      <c r="W245">
        <v>1</v>
      </c>
      <c r="X245">
        <v>141125</v>
      </c>
      <c r="Y245">
        <v>70.5</v>
      </c>
      <c r="Z245">
        <v>1</v>
      </c>
      <c r="AA245">
        <v>9949313</v>
      </c>
      <c r="AB245">
        <v>9949313</v>
      </c>
      <c r="AC245">
        <v>9.7636000000000008E-3</v>
      </c>
      <c r="AD245" s="1">
        <v>44253</v>
      </c>
      <c r="AE245">
        <v>10704429.960000001</v>
      </c>
      <c r="AF245">
        <v>26761074.899999999</v>
      </c>
      <c r="AG245" t="s">
        <v>943</v>
      </c>
      <c r="AH245">
        <v>9.7793570491955199E-3</v>
      </c>
      <c r="AJ245">
        <v>9965346.0250576399</v>
      </c>
    </row>
    <row r="246" spans="1:36" x14ac:dyDescent="0.3">
      <c r="A246">
        <v>244</v>
      </c>
      <c r="B246" s="1">
        <v>44277</v>
      </c>
      <c r="C246" t="s">
        <v>31</v>
      </c>
      <c r="D246" t="s">
        <v>32</v>
      </c>
      <c r="E246" t="s">
        <v>33</v>
      </c>
      <c r="F246" t="s">
        <v>34</v>
      </c>
      <c r="G246">
        <v>2877.19</v>
      </c>
      <c r="H246">
        <v>100</v>
      </c>
      <c r="I246">
        <v>1019018528</v>
      </c>
      <c r="J246">
        <v>354171</v>
      </c>
      <c r="K246" t="s">
        <v>95</v>
      </c>
      <c r="L246" t="s">
        <v>96</v>
      </c>
      <c r="M246" t="s">
        <v>97</v>
      </c>
      <c r="N246" t="s">
        <v>98</v>
      </c>
      <c r="P246" t="s">
        <v>99</v>
      </c>
      <c r="Q246" t="s">
        <v>58</v>
      </c>
      <c r="R246" t="s">
        <v>59</v>
      </c>
      <c r="S246" t="s">
        <v>60</v>
      </c>
      <c r="T246">
        <v>50203020</v>
      </c>
      <c r="W246">
        <v>1</v>
      </c>
      <c r="X246">
        <v>3584924</v>
      </c>
      <c r="Y246">
        <v>25.5</v>
      </c>
      <c r="Z246">
        <v>0.1079133</v>
      </c>
      <c r="AA246">
        <v>91415562</v>
      </c>
      <c r="AB246">
        <v>9864955</v>
      </c>
      <c r="AC246">
        <v>9.6807999999999998E-3</v>
      </c>
      <c r="AD246" s="1">
        <v>44253</v>
      </c>
      <c r="AE246">
        <v>31517369.579999998</v>
      </c>
      <c r="AF246">
        <v>78793423.950000003</v>
      </c>
      <c r="AG246" t="s">
        <v>943</v>
      </c>
      <c r="AH246">
        <v>9.6964234218783994E-3</v>
      </c>
      <c r="AJ246">
        <v>9880835.1222272497</v>
      </c>
    </row>
    <row r="247" spans="1:36" x14ac:dyDescent="0.3">
      <c r="A247">
        <v>245</v>
      </c>
      <c r="B247" s="1">
        <v>44277</v>
      </c>
      <c r="C247" t="s">
        <v>31</v>
      </c>
      <c r="D247" t="s">
        <v>32</v>
      </c>
      <c r="E247" t="s">
        <v>33</v>
      </c>
      <c r="F247" t="s">
        <v>34</v>
      </c>
      <c r="G247">
        <v>2877.19</v>
      </c>
      <c r="H247">
        <v>100</v>
      </c>
      <c r="I247">
        <v>1019018528</v>
      </c>
      <c r="J247">
        <v>354171</v>
      </c>
      <c r="K247" t="s">
        <v>291</v>
      </c>
      <c r="L247" t="s">
        <v>292</v>
      </c>
      <c r="M247">
        <v>2076281</v>
      </c>
      <c r="N247" t="s">
        <v>293</v>
      </c>
      <c r="P247" t="s">
        <v>294</v>
      </c>
      <c r="Q247" t="s">
        <v>221</v>
      </c>
      <c r="R247" t="s">
        <v>222</v>
      </c>
      <c r="S247" t="s">
        <v>223</v>
      </c>
      <c r="T247">
        <v>30101010</v>
      </c>
      <c r="W247">
        <v>1</v>
      </c>
      <c r="X247">
        <v>187430</v>
      </c>
      <c r="Y247">
        <v>78.56</v>
      </c>
      <c r="Z247">
        <v>0.66894109999999996</v>
      </c>
      <c r="AA247">
        <v>14724501</v>
      </c>
      <c r="AB247">
        <v>9849824</v>
      </c>
      <c r="AC247">
        <v>9.6659999999999992E-3</v>
      </c>
      <c r="AD247" s="1">
        <v>44253</v>
      </c>
      <c r="AE247">
        <v>182681837.30000001</v>
      </c>
      <c r="AF247">
        <v>456704593.25</v>
      </c>
      <c r="AG247" t="s">
        <v>943</v>
      </c>
      <c r="AH247">
        <v>9.6815995368024002E-3</v>
      </c>
      <c r="AJ247">
        <v>9865729.3086778596</v>
      </c>
    </row>
    <row r="248" spans="1:36" x14ac:dyDescent="0.3">
      <c r="A248">
        <v>246</v>
      </c>
      <c r="B248" s="1">
        <v>44277</v>
      </c>
      <c r="C248" t="s">
        <v>31</v>
      </c>
      <c r="D248" t="s">
        <v>32</v>
      </c>
      <c r="E248" t="s">
        <v>33</v>
      </c>
      <c r="F248" t="s">
        <v>34</v>
      </c>
      <c r="G248">
        <v>2877.19</v>
      </c>
      <c r="H248">
        <v>100</v>
      </c>
      <c r="I248">
        <v>1019018528</v>
      </c>
      <c r="J248">
        <v>354171</v>
      </c>
      <c r="K248">
        <v>499187</v>
      </c>
      <c r="L248" t="s">
        <v>257</v>
      </c>
      <c r="M248">
        <v>5983816</v>
      </c>
      <c r="N248" t="s">
        <v>258</v>
      </c>
      <c r="P248" t="s">
        <v>259</v>
      </c>
      <c r="Q248" t="s">
        <v>85</v>
      </c>
      <c r="R248" t="s">
        <v>86</v>
      </c>
      <c r="S248" t="s">
        <v>87</v>
      </c>
      <c r="T248">
        <v>30302010</v>
      </c>
      <c r="W248">
        <v>1</v>
      </c>
      <c r="X248">
        <v>26959</v>
      </c>
      <c r="Y248">
        <v>395</v>
      </c>
      <c r="Z248">
        <v>0.90764699999999998</v>
      </c>
      <c r="AA248">
        <v>10648805</v>
      </c>
      <c r="AB248">
        <v>9665356</v>
      </c>
      <c r="AC248">
        <v>9.4850000000000004E-3</v>
      </c>
      <c r="AD248" s="1">
        <v>44253</v>
      </c>
      <c r="AE248">
        <v>122170466.09999999</v>
      </c>
      <c r="AF248">
        <v>305426165.25</v>
      </c>
      <c r="AG248" t="s">
        <v>943</v>
      </c>
      <c r="AH248">
        <v>9.5003074287782693E-3</v>
      </c>
      <c r="AJ248">
        <v>9680989.2916211002</v>
      </c>
    </row>
    <row r="249" spans="1:36" x14ac:dyDescent="0.3">
      <c r="A249">
        <v>247</v>
      </c>
      <c r="B249" s="1">
        <v>44277</v>
      </c>
      <c r="C249" t="s">
        <v>31</v>
      </c>
      <c r="D249" t="s">
        <v>32</v>
      </c>
      <c r="E249" t="s">
        <v>33</v>
      </c>
      <c r="F249" t="s">
        <v>34</v>
      </c>
      <c r="G249">
        <v>2877.19</v>
      </c>
      <c r="H249">
        <v>100</v>
      </c>
      <c r="I249">
        <v>1019018528</v>
      </c>
      <c r="J249">
        <v>354171</v>
      </c>
      <c r="K249" t="s">
        <v>611</v>
      </c>
      <c r="L249" t="s">
        <v>612</v>
      </c>
      <c r="M249" t="s">
        <v>613</v>
      </c>
      <c r="N249" t="s">
        <v>614</v>
      </c>
      <c r="P249" t="s">
        <v>615</v>
      </c>
      <c r="Q249" t="s">
        <v>108</v>
      </c>
      <c r="R249" t="s">
        <v>34</v>
      </c>
      <c r="S249" t="s">
        <v>109</v>
      </c>
      <c r="T249">
        <v>35101010</v>
      </c>
      <c r="W249">
        <v>1</v>
      </c>
      <c r="X249">
        <v>448214</v>
      </c>
      <c r="Y249">
        <v>21.56</v>
      </c>
      <c r="Z249">
        <v>1</v>
      </c>
      <c r="AA249">
        <v>9663494</v>
      </c>
      <c r="AB249">
        <v>9663494</v>
      </c>
      <c r="AC249">
        <v>9.4830999999999995E-3</v>
      </c>
      <c r="AD249" s="1">
        <v>44253</v>
      </c>
      <c r="AE249">
        <v>7160900.824</v>
      </c>
      <c r="AF249">
        <v>17902252.059999999</v>
      </c>
      <c r="AG249" t="s">
        <v>943</v>
      </c>
      <c r="AH249">
        <v>9.4984043624509393E-3</v>
      </c>
      <c r="AJ249">
        <v>9679050.0317735393</v>
      </c>
    </row>
    <row r="250" spans="1:36" x14ac:dyDescent="0.3">
      <c r="A250">
        <v>248</v>
      </c>
      <c r="B250" s="1">
        <v>44277</v>
      </c>
      <c r="C250" t="s">
        <v>31</v>
      </c>
      <c r="D250" t="s">
        <v>32</v>
      </c>
      <c r="E250" t="s">
        <v>33</v>
      </c>
      <c r="F250" t="s">
        <v>34</v>
      </c>
      <c r="G250">
        <v>2877.19</v>
      </c>
      <c r="H250">
        <v>100</v>
      </c>
      <c r="I250">
        <v>1019018528</v>
      </c>
      <c r="J250">
        <v>354171</v>
      </c>
      <c r="K250" t="s">
        <v>469</v>
      </c>
      <c r="L250" t="s">
        <v>470</v>
      </c>
      <c r="M250">
        <v>5756030</v>
      </c>
      <c r="N250" t="s">
        <v>471</v>
      </c>
      <c r="P250" t="s">
        <v>472</v>
      </c>
      <c r="Q250" t="s">
        <v>108</v>
      </c>
      <c r="R250" t="s">
        <v>34</v>
      </c>
      <c r="S250" t="s">
        <v>109</v>
      </c>
      <c r="T250">
        <v>40101020</v>
      </c>
      <c r="W250">
        <v>1</v>
      </c>
      <c r="X250">
        <v>145748</v>
      </c>
      <c r="Y250">
        <v>66.3</v>
      </c>
      <c r="Z250">
        <v>1</v>
      </c>
      <c r="AA250">
        <v>9663092</v>
      </c>
      <c r="AB250">
        <v>9663092</v>
      </c>
      <c r="AC250">
        <v>9.4827000000000002E-3</v>
      </c>
      <c r="AD250" s="1">
        <v>44253</v>
      </c>
      <c r="AE250">
        <v>4155975.28</v>
      </c>
      <c r="AF250">
        <v>10389938.199999999</v>
      </c>
      <c r="AG250" t="s">
        <v>943</v>
      </c>
      <c r="AH250">
        <v>9.49800371690835E-3</v>
      </c>
      <c r="AJ250">
        <v>9678641.7665424794</v>
      </c>
    </row>
    <row r="251" spans="1:36" x14ac:dyDescent="0.3">
      <c r="A251">
        <v>249</v>
      </c>
      <c r="B251" s="1">
        <v>44277</v>
      </c>
      <c r="C251" t="s">
        <v>31</v>
      </c>
      <c r="D251" t="s">
        <v>32</v>
      </c>
      <c r="E251" t="s">
        <v>33</v>
      </c>
      <c r="F251" t="s">
        <v>34</v>
      </c>
      <c r="G251">
        <v>2877.19</v>
      </c>
      <c r="H251">
        <v>100</v>
      </c>
      <c r="I251">
        <v>1019018528</v>
      </c>
      <c r="J251">
        <v>354171</v>
      </c>
      <c r="K251" t="s">
        <v>616</v>
      </c>
      <c r="L251" t="s">
        <v>617</v>
      </c>
      <c r="M251">
        <v>5735631</v>
      </c>
      <c r="N251" t="s">
        <v>618</v>
      </c>
      <c r="P251" t="s">
        <v>619</v>
      </c>
      <c r="Q251" t="s">
        <v>108</v>
      </c>
      <c r="R251" t="s">
        <v>34</v>
      </c>
      <c r="S251" t="s">
        <v>109</v>
      </c>
      <c r="T251">
        <v>35101010</v>
      </c>
      <c r="W251">
        <v>1</v>
      </c>
      <c r="X251">
        <v>389740</v>
      </c>
      <c r="Y251">
        <v>24.72</v>
      </c>
      <c r="Z251">
        <v>1</v>
      </c>
      <c r="AA251">
        <v>9634373</v>
      </c>
      <c r="AB251">
        <v>9634373</v>
      </c>
      <c r="AC251">
        <v>9.4546000000000005E-3</v>
      </c>
      <c r="AD251" s="1">
        <v>44253</v>
      </c>
      <c r="AE251">
        <v>9839992.2909999993</v>
      </c>
      <c r="AF251">
        <v>24599980.728</v>
      </c>
      <c r="AG251" t="s">
        <v>943</v>
      </c>
      <c r="AH251">
        <v>9.4698583675410699E-3</v>
      </c>
      <c r="AJ251">
        <v>9649961.1340601798</v>
      </c>
    </row>
    <row r="252" spans="1:36" x14ac:dyDescent="0.3">
      <c r="A252">
        <v>250</v>
      </c>
      <c r="B252" s="1">
        <v>44277</v>
      </c>
      <c r="C252" t="s">
        <v>31</v>
      </c>
      <c r="D252" t="s">
        <v>32</v>
      </c>
      <c r="E252" t="s">
        <v>33</v>
      </c>
      <c r="F252" t="s">
        <v>34</v>
      </c>
      <c r="G252">
        <v>2877.19</v>
      </c>
      <c r="H252">
        <v>100</v>
      </c>
      <c r="I252">
        <v>1019018528</v>
      </c>
      <c r="J252">
        <v>354171</v>
      </c>
      <c r="K252">
        <v>401632</v>
      </c>
      <c r="L252" t="s">
        <v>305</v>
      </c>
      <c r="M252">
        <v>5231485</v>
      </c>
      <c r="N252" t="s">
        <v>306</v>
      </c>
      <c r="P252" t="s">
        <v>307</v>
      </c>
      <c r="Q252" t="s">
        <v>108</v>
      </c>
      <c r="R252" t="s">
        <v>34</v>
      </c>
      <c r="S252" t="s">
        <v>109</v>
      </c>
      <c r="T252">
        <v>30302010</v>
      </c>
      <c r="W252">
        <v>1</v>
      </c>
      <c r="X252">
        <v>45023</v>
      </c>
      <c r="Y252">
        <v>212</v>
      </c>
      <c r="Z252">
        <v>1</v>
      </c>
      <c r="AA252">
        <v>9544876</v>
      </c>
      <c r="AB252">
        <v>9544876</v>
      </c>
      <c r="AC252">
        <v>9.3667000000000004E-3</v>
      </c>
      <c r="AD252" s="1">
        <v>44253</v>
      </c>
      <c r="AE252">
        <v>217482522.90000001</v>
      </c>
      <c r="AF252">
        <v>543706307.25</v>
      </c>
      <c r="AG252" t="s">
        <v>943</v>
      </c>
      <c r="AH252">
        <v>9.3818165095558691E-3</v>
      </c>
      <c r="AJ252">
        <v>9560244.8495337199</v>
      </c>
    </row>
    <row r="253" spans="1:36" x14ac:dyDescent="0.3">
      <c r="A253">
        <v>251</v>
      </c>
      <c r="B253" s="1">
        <v>44277</v>
      </c>
      <c r="C253" t="s">
        <v>31</v>
      </c>
      <c r="D253" t="s">
        <v>32</v>
      </c>
      <c r="E253" t="s">
        <v>33</v>
      </c>
      <c r="F253" t="s">
        <v>34</v>
      </c>
      <c r="G253">
        <v>2877.19</v>
      </c>
      <c r="H253">
        <v>100</v>
      </c>
      <c r="I253">
        <v>1019018528</v>
      </c>
      <c r="J253">
        <v>354171</v>
      </c>
      <c r="K253" t="s">
        <v>412</v>
      </c>
      <c r="L253" t="s">
        <v>413</v>
      </c>
      <c r="M253">
        <v>2216850</v>
      </c>
      <c r="N253" t="s">
        <v>414</v>
      </c>
      <c r="P253" t="s">
        <v>415</v>
      </c>
      <c r="Q253" t="s">
        <v>155</v>
      </c>
      <c r="R253" t="s">
        <v>156</v>
      </c>
      <c r="S253" t="s">
        <v>157</v>
      </c>
      <c r="T253">
        <v>65101015</v>
      </c>
      <c r="W253">
        <v>1</v>
      </c>
      <c r="X253">
        <v>154077</v>
      </c>
      <c r="Y253">
        <v>72.05</v>
      </c>
      <c r="Z253">
        <v>0.83808249999999995</v>
      </c>
      <c r="AA253">
        <v>11101248</v>
      </c>
      <c r="AB253">
        <v>9303762</v>
      </c>
      <c r="AC253">
        <v>9.1301000000000004E-3</v>
      </c>
      <c r="AD253" s="1">
        <v>44253</v>
      </c>
      <c r="AE253">
        <v>163444145.19999999</v>
      </c>
      <c r="AF253">
        <v>408610363</v>
      </c>
      <c r="AG253" t="s">
        <v>943</v>
      </c>
      <c r="AH253">
        <v>9.1448346711110705E-3</v>
      </c>
      <c r="AJ253">
        <v>9318755.9653589595</v>
      </c>
    </row>
    <row r="254" spans="1:36" x14ac:dyDescent="0.3">
      <c r="A254">
        <v>252</v>
      </c>
      <c r="B254" s="1">
        <v>44277</v>
      </c>
      <c r="C254" t="s">
        <v>31</v>
      </c>
      <c r="D254" t="s">
        <v>32</v>
      </c>
      <c r="E254" t="s">
        <v>33</v>
      </c>
      <c r="F254" t="s">
        <v>34</v>
      </c>
      <c r="G254">
        <v>2877.19</v>
      </c>
      <c r="H254">
        <v>100</v>
      </c>
      <c r="I254">
        <v>1019018528</v>
      </c>
      <c r="J254">
        <v>354171</v>
      </c>
      <c r="K254">
        <v>658508</v>
      </c>
      <c r="L254" t="s">
        <v>168</v>
      </c>
      <c r="M254">
        <v>6585084</v>
      </c>
      <c r="N254" t="s">
        <v>169</v>
      </c>
      <c r="P254" t="s">
        <v>170</v>
      </c>
      <c r="Q254" t="s">
        <v>44</v>
      </c>
      <c r="R254" t="s">
        <v>45</v>
      </c>
      <c r="S254" t="s">
        <v>46</v>
      </c>
      <c r="T254">
        <v>30301010</v>
      </c>
      <c r="W254">
        <v>1</v>
      </c>
      <c r="X254">
        <v>1435647</v>
      </c>
      <c r="Y254">
        <v>9.92</v>
      </c>
      <c r="Z254">
        <v>0.64939290000000005</v>
      </c>
      <c r="AA254">
        <v>14241618</v>
      </c>
      <c r="AB254">
        <v>9248406</v>
      </c>
      <c r="AC254">
        <v>9.0758000000000002E-3</v>
      </c>
      <c r="AD254" s="1">
        <v>44253</v>
      </c>
      <c r="AE254">
        <v>17954268.359999999</v>
      </c>
      <c r="AF254">
        <v>44885670.899999999</v>
      </c>
      <c r="AG254" t="s">
        <v>943</v>
      </c>
      <c r="AH254">
        <v>9.0904470387038298E-3</v>
      </c>
      <c r="AJ254">
        <v>9263333.9602419399</v>
      </c>
    </row>
    <row r="255" spans="1:36" x14ac:dyDescent="0.3">
      <c r="A255">
        <v>253</v>
      </c>
      <c r="B255" s="1">
        <v>44277</v>
      </c>
      <c r="C255" t="s">
        <v>31</v>
      </c>
      <c r="D255" t="s">
        <v>32</v>
      </c>
      <c r="E255" t="s">
        <v>33</v>
      </c>
      <c r="F255" t="s">
        <v>34</v>
      </c>
      <c r="G255">
        <v>2877.19</v>
      </c>
      <c r="H255">
        <v>100</v>
      </c>
      <c r="I255">
        <v>1019018528</v>
      </c>
      <c r="J255">
        <v>354171</v>
      </c>
      <c r="K255" t="s">
        <v>433</v>
      </c>
      <c r="L255" t="s">
        <v>434</v>
      </c>
      <c r="M255">
        <v>2684703</v>
      </c>
      <c r="N255" t="s">
        <v>435</v>
      </c>
      <c r="P255" t="s">
        <v>436</v>
      </c>
      <c r="Q255" t="s">
        <v>155</v>
      </c>
      <c r="R255" t="s">
        <v>156</v>
      </c>
      <c r="S255" t="s">
        <v>157</v>
      </c>
      <c r="T255">
        <v>20103015</v>
      </c>
      <c r="W255">
        <v>1</v>
      </c>
      <c r="X255">
        <v>305734</v>
      </c>
      <c r="Y255">
        <v>36</v>
      </c>
      <c r="Z255">
        <v>0.83808249999999995</v>
      </c>
      <c r="AA255">
        <v>11006424</v>
      </c>
      <c r="AB255">
        <v>9224291</v>
      </c>
      <c r="AC255">
        <v>9.0521000000000004E-3</v>
      </c>
      <c r="AD255" s="1">
        <v>44253</v>
      </c>
      <c r="AE255">
        <v>1299476526</v>
      </c>
      <c r="AF255">
        <v>3248691315</v>
      </c>
      <c r="AG255" t="s">
        <v>943</v>
      </c>
      <c r="AH255">
        <v>9.0667087903050902E-3</v>
      </c>
      <c r="AJ255">
        <v>9239144.2453013491</v>
      </c>
    </row>
    <row r="256" spans="1:36" x14ac:dyDescent="0.3">
      <c r="A256">
        <v>254</v>
      </c>
      <c r="B256" s="1">
        <v>44277</v>
      </c>
      <c r="C256" t="s">
        <v>31</v>
      </c>
      <c r="D256" t="s">
        <v>32</v>
      </c>
      <c r="E256" t="s">
        <v>33</v>
      </c>
      <c r="F256" t="s">
        <v>34</v>
      </c>
      <c r="G256">
        <v>2877.19</v>
      </c>
      <c r="H256">
        <v>100</v>
      </c>
      <c r="I256">
        <v>1019018528</v>
      </c>
      <c r="J256">
        <v>354171</v>
      </c>
      <c r="K256">
        <v>274642</v>
      </c>
      <c r="L256" t="s">
        <v>299</v>
      </c>
      <c r="M256">
        <v>2492519</v>
      </c>
      <c r="N256" t="s">
        <v>300</v>
      </c>
      <c r="P256" t="s">
        <v>301</v>
      </c>
      <c r="Q256" t="s">
        <v>221</v>
      </c>
      <c r="R256" t="s">
        <v>222</v>
      </c>
      <c r="S256" t="s">
        <v>223</v>
      </c>
      <c r="T256">
        <v>30301010</v>
      </c>
      <c r="W256">
        <v>1</v>
      </c>
      <c r="X256">
        <v>499393</v>
      </c>
      <c r="Y256">
        <v>26.95</v>
      </c>
      <c r="Z256">
        <v>0.66894109999999996</v>
      </c>
      <c r="AA256">
        <v>13458641</v>
      </c>
      <c r="AB256">
        <v>9003038</v>
      </c>
      <c r="AC256">
        <v>8.8349999999999904E-3</v>
      </c>
      <c r="AD256" s="1">
        <v>44253</v>
      </c>
      <c r="AE256">
        <v>122164131.3</v>
      </c>
      <c r="AF256">
        <v>305410328.25</v>
      </c>
      <c r="AG256" t="s">
        <v>943</v>
      </c>
      <c r="AH256">
        <v>8.8492584220617801E-3</v>
      </c>
      <c r="AJ256">
        <v>9017558.2911409996</v>
      </c>
    </row>
    <row r="257" spans="1:36" x14ac:dyDescent="0.3">
      <c r="A257">
        <v>255</v>
      </c>
      <c r="B257" s="1">
        <v>44277</v>
      </c>
      <c r="C257" t="s">
        <v>31</v>
      </c>
      <c r="D257" t="s">
        <v>32</v>
      </c>
      <c r="E257" t="s">
        <v>33</v>
      </c>
      <c r="F257" t="s">
        <v>34</v>
      </c>
      <c r="G257">
        <v>2877.19</v>
      </c>
      <c r="H257">
        <v>100</v>
      </c>
      <c r="I257">
        <v>1019018528</v>
      </c>
      <c r="J257">
        <v>354171</v>
      </c>
      <c r="K257">
        <v>626551</v>
      </c>
      <c r="L257" t="s">
        <v>148</v>
      </c>
      <c r="M257">
        <v>6175203</v>
      </c>
      <c r="N257" t="s">
        <v>149</v>
      </c>
      <c r="P257" t="s">
        <v>150</v>
      </c>
      <c r="Q257" t="s">
        <v>75</v>
      </c>
      <c r="R257" t="s">
        <v>76</v>
      </c>
      <c r="S257" t="s">
        <v>77</v>
      </c>
      <c r="T257">
        <v>30101010</v>
      </c>
      <c r="W257">
        <v>1</v>
      </c>
      <c r="X257">
        <v>503538</v>
      </c>
      <c r="Y257">
        <v>28.38</v>
      </c>
      <c r="Z257">
        <v>0.6254497</v>
      </c>
      <c r="AA257">
        <v>14290408</v>
      </c>
      <c r="AB257">
        <v>8937932</v>
      </c>
      <c r="AC257">
        <v>8.77109999999999E-3</v>
      </c>
      <c r="AD257" s="1">
        <v>44253</v>
      </c>
      <c r="AE257">
        <v>75622639.650000006</v>
      </c>
      <c r="AF257">
        <v>189056599.125</v>
      </c>
      <c r="AG257" t="s">
        <v>943</v>
      </c>
      <c r="AH257">
        <v>8.7852552966322696E-3</v>
      </c>
      <c r="AJ257">
        <v>8952337.9204784203</v>
      </c>
    </row>
    <row r="258" spans="1:36" x14ac:dyDescent="0.3">
      <c r="A258">
        <v>256</v>
      </c>
      <c r="B258" s="1">
        <v>44277</v>
      </c>
      <c r="C258" t="s">
        <v>31</v>
      </c>
      <c r="D258" t="s">
        <v>32</v>
      </c>
      <c r="E258" t="s">
        <v>33</v>
      </c>
      <c r="F258" t="s">
        <v>34</v>
      </c>
      <c r="G258">
        <v>2877.19</v>
      </c>
      <c r="H258">
        <v>100</v>
      </c>
      <c r="I258">
        <v>1019018528</v>
      </c>
      <c r="J258">
        <v>354171</v>
      </c>
      <c r="K258">
        <v>465145</v>
      </c>
      <c r="L258" t="s">
        <v>620</v>
      </c>
      <c r="M258">
        <v>4651459</v>
      </c>
      <c r="N258" t="s">
        <v>621</v>
      </c>
      <c r="P258" t="s">
        <v>622</v>
      </c>
      <c r="Q258" t="s">
        <v>623</v>
      </c>
      <c r="R258" t="s">
        <v>34</v>
      </c>
      <c r="S258" t="s">
        <v>624</v>
      </c>
      <c r="T258">
        <v>60101000</v>
      </c>
      <c r="W258">
        <v>1</v>
      </c>
      <c r="X258">
        <v>208474</v>
      </c>
      <c r="Y258">
        <v>42.64</v>
      </c>
      <c r="Z258">
        <v>1</v>
      </c>
      <c r="AA258">
        <v>8889331</v>
      </c>
      <c r="AB258">
        <v>8889331</v>
      </c>
      <c r="AC258">
        <v>8.7233999999999992E-3</v>
      </c>
      <c r="AD258" s="1">
        <v>44253</v>
      </c>
      <c r="AE258">
        <v>21359690.32</v>
      </c>
      <c r="AF258">
        <v>53399225.799999997</v>
      </c>
      <c r="AG258" t="s">
        <v>943</v>
      </c>
      <c r="AH258">
        <v>8.7374783156778397E-3</v>
      </c>
      <c r="AJ258">
        <v>8903652.2916739509</v>
      </c>
    </row>
    <row r="259" spans="1:36" x14ac:dyDescent="0.3">
      <c r="A259">
        <v>257</v>
      </c>
      <c r="B259" s="1">
        <v>44277</v>
      </c>
      <c r="C259" t="s">
        <v>31</v>
      </c>
      <c r="D259" t="s">
        <v>32</v>
      </c>
      <c r="E259" t="s">
        <v>33</v>
      </c>
      <c r="F259" t="s">
        <v>34</v>
      </c>
      <c r="G259">
        <v>2877.19</v>
      </c>
      <c r="H259">
        <v>100</v>
      </c>
      <c r="I259">
        <v>1019018528</v>
      </c>
      <c r="J259">
        <v>354171</v>
      </c>
      <c r="K259" t="s">
        <v>389</v>
      </c>
      <c r="L259" t="s">
        <v>390</v>
      </c>
      <c r="M259" t="s">
        <v>391</v>
      </c>
      <c r="N259" t="s">
        <v>392</v>
      </c>
      <c r="P259" t="s">
        <v>393</v>
      </c>
      <c r="Q259" t="s">
        <v>155</v>
      </c>
      <c r="R259" t="s">
        <v>156</v>
      </c>
      <c r="S259" t="s">
        <v>157</v>
      </c>
      <c r="T259">
        <v>65102000</v>
      </c>
      <c r="W259">
        <v>1</v>
      </c>
      <c r="X259">
        <v>113291</v>
      </c>
      <c r="Y259">
        <v>93.12</v>
      </c>
      <c r="Z259">
        <v>0.83808249999999995</v>
      </c>
      <c r="AA259">
        <v>10549658</v>
      </c>
      <c r="AB259">
        <v>8841484</v>
      </c>
      <c r="AC259">
        <v>8.6765000000000002E-3</v>
      </c>
      <c r="AD259" s="1">
        <v>44253</v>
      </c>
      <c r="AE259">
        <v>217046141.09999999</v>
      </c>
      <c r="AF259">
        <v>542615352.75</v>
      </c>
      <c r="AG259" t="s">
        <v>943</v>
      </c>
      <c r="AH259">
        <v>8.6905026258086108E-3</v>
      </c>
      <c r="AJ259">
        <v>8855783.1933316197</v>
      </c>
    </row>
    <row r="260" spans="1:36" x14ac:dyDescent="0.3">
      <c r="A260">
        <v>258</v>
      </c>
      <c r="B260" s="1">
        <v>44277</v>
      </c>
      <c r="C260" t="s">
        <v>31</v>
      </c>
      <c r="D260" t="s">
        <v>32</v>
      </c>
      <c r="E260" t="s">
        <v>33</v>
      </c>
      <c r="F260" t="s">
        <v>34</v>
      </c>
      <c r="G260">
        <v>2877.19</v>
      </c>
      <c r="H260">
        <v>100</v>
      </c>
      <c r="I260">
        <v>1019018528</v>
      </c>
      <c r="J260">
        <v>354171</v>
      </c>
      <c r="K260" t="s">
        <v>369</v>
      </c>
      <c r="L260" t="s">
        <v>370</v>
      </c>
      <c r="M260">
        <v>2090571</v>
      </c>
      <c r="N260" t="s">
        <v>371</v>
      </c>
      <c r="P260" t="s">
        <v>372</v>
      </c>
      <c r="Q260" t="s">
        <v>155</v>
      </c>
      <c r="R260" t="s">
        <v>156</v>
      </c>
      <c r="S260" t="s">
        <v>157</v>
      </c>
      <c r="T260">
        <v>15102015</v>
      </c>
      <c r="W260">
        <v>1</v>
      </c>
      <c r="X260">
        <v>186280</v>
      </c>
      <c r="Y260">
        <v>56.59</v>
      </c>
      <c r="Z260">
        <v>0.83808249999999995</v>
      </c>
      <c r="AA260">
        <v>10541585</v>
      </c>
      <c r="AB260">
        <v>8834718</v>
      </c>
      <c r="AC260">
        <v>8.6698000000000001E-3</v>
      </c>
      <c r="AD260" s="1">
        <v>44253</v>
      </c>
      <c r="AE260">
        <v>875102035.5</v>
      </c>
      <c r="AF260">
        <v>2187755088.75</v>
      </c>
      <c r="AG260" t="s">
        <v>943</v>
      </c>
      <c r="AH260">
        <v>8.6837918129701493E-3</v>
      </c>
      <c r="AJ260">
        <v>8848944.7507112902</v>
      </c>
    </row>
    <row r="261" spans="1:36" x14ac:dyDescent="0.3">
      <c r="A261">
        <v>259</v>
      </c>
      <c r="B261" s="1">
        <v>44277</v>
      </c>
      <c r="C261" t="s">
        <v>31</v>
      </c>
      <c r="D261" t="s">
        <v>32</v>
      </c>
      <c r="E261" t="s">
        <v>33</v>
      </c>
      <c r="F261" t="s">
        <v>34</v>
      </c>
      <c r="G261">
        <v>2877.19</v>
      </c>
      <c r="H261">
        <v>100</v>
      </c>
      <c r="I261">
        <v>1019018528</v>
      </c>
      <c r="J261">
        <v>354171</v>
      </c>
      <c r="K261" t="s">
        <v>625</v>
      </c>
      <c r="L261" t="s">
        <v>626</v>
      </c>
      <c r="M261">
        <v>2317087</v>
      </c>
      <c r="N261" t="s">
        <v>627</v>
      </c>
      <c r="P261" t="s">
        <v>628</v>
      </c>
      <c r="Q261" t="s">
        <v>155</v>
      </c>
      <c r="R261" t="s">
        <v>156</v>
      </c>
      <c r="S261" t="s">
        <v>157</v>
      </c>
      <c r="T261">
        <v>65101015</v>
      </c>
      <c r="W261">
        <v>1</v>
      </c>
      <c r="X261">
        <v>106829</v>
      </c>
      <c r="Y261">
        <v>97.68</v>
      </c>
      <c r="Z261">
        <v>0.83808249999999995</v>
      </c>
      <c r="AA261">
        <v>10435057</v>
      </c>
      <c r="AB261">
        <v>8745438</v>
      </c>
      <c r="AC261">
        <v>8.5821999999999999E-3</v>
      </c>
      <c r="AD261" s="1">
        <v>44253</v>
      </c>
      <c r="AE261">
        <v>114629913.3</v>
      </c>
      <c r="AF261">
        <v>286574783.25</v>
      </c>
      <c r="AG261" t="s">
        <v>943</v>
      </c>
      <c r="AH261">
        <v>8.5960504391418904E-3</v>
      </c>
      <c r="AJ261">
        <v>8759534.6651081294</v>
      </c>
    </row>
    <row r="262" spans="1:36" x14ac:dyDescent="0.3">
      <c r="A262">
        <v>260</v>
      </c>
      <c r="B262" s="1">
        <v>44277</v>
      </c>
      <c r="C262" t="s">
        <v>31</v>
      </c>
      <c r="D262" t="s">
        <v>32</v>
      </c>
      <c r="E262" t="s">
        <v>33</v>
      </c>
      <c r="F262" t="s">
        <v>34</v>
      </c>
      <c r="G262">
        <v>2877.19</v>
      </c>
      <c r="H262">
        <v>100</v>
      </c>
      <c r="I262">
        <v>1019018528</v>
      </c>
      <c r="J262">
        <v>354171</v>
      </c>
      <c r="K262" t="s">
        <v>308</v>
      </c>
      <c r="L262" t="s">
        <v>309</v>
      </c>
      <c r="M262">
        <v>2829601</v>
      </c>
      <c r="N262" t="s">
        <v>310</v>
      </c>
      <c r="P262" t="s">
        <v>311</v>
      </c>
      <c r="Q262" t="s">
        <v>155</v>
      </c>
      <c r="R262" t="s">
        <v>156</v>
      </c>
      <c r="S262" t="s">
        <v>157</v>
      </c>
      <c r="T262">
        <v>65101015</v>
      </c>
      <c r="W262">
        <v>1</v>
      </c>
      <c r="X262">
        <v>173454</v>
      </c>
      <c r="Y262">
        <v>59.69</v>
      </c>
      <c r="Z262">
        <v>0.83808249999999995</v>
      </c>
      <c r="AA262">
        <v>10353469</v>
      </c>
      <c r="AB262">
        <v>8677061</v>
      </c>
      <c r="AC262">
        <v>8.5150999999999994E-3</v>
      </c>
      <c r="AD262" s="1">
        <v>44253</v>
      </c>
      <c r="AE262">
        <v>182957200.30000001</v>
      </c>
      <c r="AF262">
        <v>457393000.75</v>
      </c>
      <c r="AG262" t="s">
        <v>943</v>
      </c>
      <c r="AH262">
        <v>8.5288421493716193E-3</v>
      </c>
      <c r="AJ262">
        <v>8691048.1725970302</v>
      </c>
    </row>
    <row r="263" spans="1:36" x14ac:dyDescent="0.3">
      <c r="A263">
        <v>261</v>
      </c>
      <c r="B263" s="1">
        <v>44277</v>
      </c>
      <c r="C263" t="s">
        <v>31</v>
      </c>
      <c r="D263" t="s">
        <v>32</v>
      </c>
      <c r="E263" t="s">
        <v>33</v>
      </c>
      <c r="F263" t="s">
        <v>34</v>
      </c>
      <c r="G263">
        <v>2877.19</v>
      </c>
      <c r="H263">
        <v>100</v>
      </c>
      <c r="I263">
        <v>1019018528</v>
      </c>
      <c r="J263">
        <v>354171</v>
      </c>
      <c r="K263">
        <v>691678</v>
      </c>
      <c r="L263" t="s">
        <v>240</v>
      </c>
      <c r="M263">
        <v>6916781</v>
      </c>
      <c r="N263" t="s">
        <v>241</v>
      </c>
      <c r="P263" t="s">
        <v>242</v>
      </c>
      <c r="Q263" t="s">
        <v>75</v>
      </c>
      <c r="R263" t="s">
        <v>76</v>
      </c>
      <c r="S263" t="s">
        <v>77</v>
      </c>
      <c r="T263">
        <v>30101010</v>
      </c>
      <c r="W263">
        <v>1</v>
      </c>
      <c r="X263">
        <v>544200</v>
      </c>
      <c r="Y263">
        <v>25.45</v>
      </c>
      <c r="Z263">
        <v>0.6254497</v>
      </c>
      <c r="AA263">
        <v>13849890</v>
      </c>
      <c r="AB263">
        <v>8662410</v>
      </c>
      <c r="AC263">
        <v>8.5006999999999999E-3</v>
      </c>
      <c r="AD263" s="1">
        <v>44253</v>
      </c>
      <c r="AE263">
        <v>40036606.840000004</v>
      </c>
      <c r="AF263">
        <v>100091517.09999999</v>
      </c>
      <c r="AG263" t="s">
        <v>943</v>
      </c>
      <c r="AH263">
        <v>8.5144189098382093E-3</v>
      </c>
      <c r="AJ263">
        <v>8676350.6242787</v>
      </c>
    </row>
    <row r="264" spans="1:36" x14ac:dyDescent="0.3">
      <c r="A264">
        <v>262</v>
      </c>
      <c r="B264" s="1">
        <v>44277</v>
      </c>
      <c r="C264" t="s">
        <v>31</v>
      </c>
      <c r="D264" t="s">
        <v>32</v>
      </c>
      <c r="E264" t="s">
        <v>33</v>
      </c>
      <c r="F264" t="s">
        <v>34</v>
      </c>
      <c r="G264">
        <v>2877.19</v>
      </c>
      <c r="H264">
        <v>100</v>
      </c>
      <c r="I264">
        <v>1019018528</v>
      </c>
      <c r="J264">
        <v>354171</v>
      </c>
      <c r="K264" t="s">
        <v>629</v>
      </c>
      <c r="L264" t="s">
        <v>630</v>
      </c>
      <c r="M264">
        <v>2897222</v>
      </c>
      <c r="N264" t="s">
        <v>631</v>
      </c>
      <c r="P264" t="s">
        <v>632</v>
      </c>
      <c r="Q264" t="s">
        <v>221</v>
      </c>
      <c r="R264" t="s">
        <v>222</v>
      </c>
      <c r="S264" t="s">
        <v>223</v>
      </c>
      <c r="T264">
        <v>30101010</v>
      </c>
      <c r="W264">
        <v>1</v>
      </c>
      <c r="X264">
        <v>154655</v>
      </c>
      <c r="Y264">
        <v>82.14</v>
      </c>
      <c r="Z264">
        <v>0.66894109999999996</v>
      </c>
      <c r="AA264">
        <v>12703362</v>
      </c>
      <c r="AB264">
        <v>8497801</v>
      </c>
      <c r="AC264">
        <v>8.3391999999999997E-3</v>
      </c>
      <c r="AD264" s="1">
        <v>44253</v>
      </c>
      <c r="AE264">
        <v>279421047.69999999</v>
      </c>
      <c r="AF264">
        <v>698552619.25</v>
      </c>
      <c r="AG264" t="s">
        <v>943</v>
      </c>
      <c r="AH264">
        <v>8.3526582720155704E-3</v>
      </c>
      <c r="AJ264">
        <v>8511513.5372363292</v>
      </c>
    </row>
    <row r="265" spans="1:36" x14ac:dyDescent="0.3">
      <c r="A265">
        <v>263</v>
      </c>
      <c r="B265" s="1">
        <v>44277</v>
      </c>
      <c r="C265" t="s">
        <v>31</v>
      </c>
      <c r="D265" t="s">
        <v>32</v>
      </c>
      <c r="E265" t="s">
        <v>33</v>
      </c>
      <c r="F265" t="s">
        <v>34</v>
      </c>
      <c r="G265">
        <v>2877.19</v>
      </c>
      <c r="H265">
        <v>100</v>
      </c>
      <c r="I265">
        <v>1019018528</v>
      </c>
      <c r="J265">
        <v>354171</v>
      </c>
      <c r="K265" t="s">
        <v>385</v>
      </c>
      <c r="L265" t="s">
        <v>386</v>
      </c>
      <c r="M265">
        <v>2076009</v>
      </c>
      <c r="N265" t="s">
        <v>387</v>
      </c>
      <c r="P265" t="s">
        <v>388</v>
      </c>
      <c r="Q265" t="s">
        <v>221</v>
      </c>
      <c r="R265" t="s">
        <v>222</v>
      </c>
      <c r="S265" t="s">
        <v>223</v>
      </c>
      <c r="T265">
        <v>30101010</v>
      </c>
      <c r="W265">
        <v>1</v>
      </c>
      <c r="X265">
        <v>114005</v>
      </c>
      <c r="Y265">
        <v>110.76</v>
      </c>
      <c r="Z265">
        <v>0.66894109999999996</v>
      </c>
      <c r="AA265">
        <v>12627194</v>
      </c>
      <c r="AB265">
        <v>8446849</v>
      </c>
      <c r="AC265">
        <v>8.2892E-3</v>
      </c>
      <c r="AD265" s="1">
        <v>44253</v>
      </c>
      <c r="AE265">
        <v>163904850.69999999</v>
      </c>
      <c r="AF265">
        <v>409762126.75</v>
      </c>
      <c r="AG265" t="s">
        <v>943</v>
      </c>
      <c r="AH265">
        <v>8.3025775791912299E-3</v>
      </c>
      <c r="AJ265">
        <v>8460480.3833532501</v>
      </c>
    </row>
    <row r="266" spans="1:36" x14ac:dyDescent="0.3">
      <c r="A266">
        <v>264</v>
      </c>
      <c r="B266" s="1">
        <v>44277</v>
      </c>
      <c r="C266" t="s">
        <v>31</v>
      </c>
      <c r="D266" t="s">
        <v>32</v>
      </c>
      <c r="E266" t="s">
        <v>33</v>
      </c>
      <c r="F266" t="s">
        <v>34</v>
      </c>
      <c r="G266">
        <v>2877.19</v>
      </c>
      <c r="H266">
        <v>100</v>
      </c>
      <c r="I266">
        <v>1019018528</v>
      </c>
      <c r="J266">
        <v>354171</v>
      </c>
      <c r="K266">
        <v>609128</v>
      </c>
      <c r="L266" t="s">
        <v>47</v>
      </c>
      <c r="M266">
        <v>6091280</v>
      </c>
      <c r="N266" t="s">
        <v>48</v>
      </c>
      <c r="P266" t="s">
        <v>49</v>
      </c>
      <c r="Q266" t="s">
        <v>44</v>
      </c>
      <c r="R266" t="s">
        <v>45</v>
      </c>
      <c r="S266" t="s">
        <v>46</v>
      </c>
      <c r="T266">
        <v>30101010</v>
      </c>
      <c r="W266">
        <v>1</v>
      </c>
      <c r="X266">
        <v>1316292</v>
      </c>
      <c r="Y266">
        <v>9.77</v>
      </c>
      <c r="Z266">
        <v>0.64939290000000005</v>
      </c>
      <c r="AA266">
        <v>12860173</v>
      </c>
      <c r="AB266">
        <v>8351305</v>
      </c>
      <c r="AC266">
        <v>8.1954000000000003E-3</v>
      </c>
      <c r="AD266" s="1">
        <v>44253</v>
      </c>
      <c r="AE266">
        <v>11109678.9</v>
      </c>
      <c r="AF266">
        <v>27774197.25</v>
      </c>
      <c r="AG266" t="s">
        <v>943</v>
      </c>
      <c r="AH266">
        <v>8.20862619945276E-3</v>
      </c>
      <c r="AJ266">
        <v>8364742.1866685897</v>
      </c>
    </row>
    <row r="267" spans="1:36" x14ac:dyDescent="0.3">
      <c r="A267">
        <v>265</v>
      </c>
      <c r="B267" s="1">
        <v>44277</v>
      </c>
      <c r="C267" t="s">
        <v>31</v>
      </c>
      <c r="D267" t="s">
        <v>32</v>
      </c>
      <c r="E267" t="s">
        <v>33</v>
      </c>
      <c r="F267" t="s">
        <v>34</v>
      </c>
      <c r="G267">
        <v>2877.19</v>
      </c>
      <c r="H267">
        <v>100</v>
      </c>
      <c r="I267">
        <v>1019018528</v>
      </c>
      <c r="J267">
        <v>354171</v>
      </c>
      <c r="K267">
        <v>528586</v>
      </c>
      <c r="L267" t="s">
        <v>633</v>
      </c>
      <c r="M267">
        <v>7437805</v>
      </c>
      <c r="N267" t="s">
        <v>634</v>
      </c>
      <c r="P267" t="s">
        <v>635</v>
      </c>
      <c r="Q267" t="s">
        <v>85</v>
      </c>
      <c r="R267" t="s">
        <v>86</v>
      </c>
      <c r="S267" t="s">
        <v>87</v>
      </c>
      <c r="T267">
        <v>30301010</v>
      </c>
      <c r="W267">
        <v>1</v>
      </c>
      <c r="X267">
        <v>20170</v>
      </c>
      <c r="Y267">
        <v>453.2</v>
      </c>
      <c r="Z267">
        <v>0.90764699999999998</v>
      </c>
      <c r="AA267">
        <v>9141044</v>
      </c>
      <c r="AB267">
        <v>8296841</v>
      </c>
      <c r="AC267">
        <v>8.1419999999999999E-3</v>
      </c>
      <c r="AD267" s="1">
        <v>44253</v>
      </c>
      <c r="AE267">
        <v>54813769.009999998</v>
      </c>
      <c r="AF267">
        <v>137034422.52500001</v>
      </c>
      <c r="AG267" t="s">
        <v>943</v>
      </c>
      <c r="AH267">
        <v>8.1551400195163607E-3</v>
      </c>
      <c r="AJ267">
        <v>8310238.7783214496</v>
      </c>
    </row>
    <row r="268" spans="1:36" x14ac:dyDescent="0.3">
      <c r="A268">
        <v>266</v>
      </c>
      <c r="B268" s="1">
        <v>44277</v>
      </c>
      <c r="C268" t="s">
        <v>31</v>
      </c>
      <c r="D268" t="s">
        <v>32</v>
      </c>
      <c r="E268" t="s">
        <v>33</v>
      </c>
      <c r="F268" t="s">
        <v>34</v>
      </c>
      <c r="G268">
        <v>2877.19</v>
      </c>
      <c r="H268">
        <v>100</v>
      </c>
      <c r="I268">
        <v>1019018528</v>
      </c>
      <c r="J268">
        <v>354171</v>
      </c>
      <c r="K268">
        <v>469678</v>
      </c>
      <c r="L268" t="s">
        <v>636</v>
      </c>
      <c r="M268">
        <v>7101069</v>
      </c>
      <c r="N268" t="s">
        <v>637</v>
      </c>
      <c r="P268" t="s">
        <v>638</v>
      </c>
      <c r="Q268" t="s">
        <v>108</v>
      </c>
      <c r="R268" t="s">
        <v>34</v>
      </c>
      <c r="S268" t="s">
        <v>109</v>
      </c>
      <c r="T268">
        <v>40101020</v>
      </c>
      <c r="W268">
        <v>1</v>
      </c>
      <c r="X268">
        <v>87166</v>
      </c>
      <c r="Y268">
        <v>94.04</v>
      </c>
      <c r="Z268">
        <v>1</v>
      </c>
      <c r="AA268">
        <v>8197091</v>
      </c>
      <c r="AB268">
        <v>8197091</v>
      </c>
      <c r="AC268">
        <v>8.0441000000000002E-3</v>
      </c>
      <c r="AD268" s="1">
        <v>44253</v>
      </c>
      <c r="AE268">
        <v>30775857.960000001</v>
      </c>
      <c r="AF268">
        <v>76939644.900000006</v>
      </c>
      <c r="AG268" t="s">
        <v>943</v>
      </c>
      <c r="AH268">
        <v>8.0570820229662905E-3</v>
      </c>
      <c r="AJ268">
        <v>8210315.8630183702</v>
      </c>
    </row>
    <row r="269" spans="1:36" x14ac:dyDescent="0.3">
      <c r="A269">
        <v>267</v>
      </c>
      <c r="B269" s="1">
        <v>44277</v>
      </c>
      <c r="C269" t="s">
        <v>31</v>
      </c>
      <c r="D269" t="s">
        <v>32</v>
      </c>
      <c r="E269" t="s">
        <v>33</v>
      </c>
      <c r="F269" t="s">
        <v>34</v>
      </c>
      <c r="G269">
        <v>2877.19</v>
      </c>
      <c r="H269">
        <v>100</v>
      </c>
      <c r="I269">
        <v>1019018528</v>
      </c>
      <c r="J269">
        <v>354171</v>
      </c>
      <c r="K269">
        <v>470774</v>
      </c>
      <c r="L269" t="s">
        <v>639</v>
      </c>
      <c r="M269">
        <v>4380429</v>
      </c>
      <c r="N269" t="s">
        <v>640</v>
      </c>
      <c r="P269" t="s">
        <v>641</v>
      </c>
      <c r="Q269" t="s">
        <v>65</v>
      </c>
      <c r="R269" t="s">
        <v>34</v>
      </c>
      <c r="S269" t="s">
        <v>66</v>
      </c>
      <c r="T269">
        <v>40301020</v>
      </c>
      <c r="W269">
        <v>1</v>
      </c>
      <c r="X269">
        <v>161328</v>
      </c>
      <c r="Y269">
        <v>50.62</v>
      </c>
      <c r="Z269">
        <v>1</v>
      </c>
      <c r="AA269">
        <v>8166423</v>
      </c>
      <c r="AB269">
        <v>8166423</v>
      </c>
      <c r="AC269">
        <v>8.0140000000000003E-3</v>
      </c>
      <c r="AD269" s="1">
        <v>44253</v>
      </c>
      <c r="AE269">
        <v>38224801.020000003</v>
      </c>
      <c r="AF269">
        <v>95562002.549999997</v>
      </c>
      <c r="AG269" t="s">
        <v>943</v>
      </c>
      <c r="AH269">
        <v>8.0269334458860399E-3</v>
      </c>
      <c r="AJ269">
        <v>8179593.9043807602</v>
      </c>
    </row>
    <row r="270" spans="1:36" x14ac:dyDescent="0.3">
      <c r="A270">
        <v>268</v>
      </c>
      <c r="B270" s="1">
        <v>44277</v>
      </c>
      <c r="C270" t="s">
        <v>31</v>
      </c>
      <c r="D270" t="s">
        <v>32</v>
      </c>
      <c r="E270" t="s">
        <v>33</v>
      </c>
      <c r="F270" t="s">
        <v>34</v>
      </c>
      <c r="G270">
        <v>2877.19</v>
      </c>
      <c r="H270">
        <v>100</v>
      </c>
      <c r="I270">
        <v>1019018528</v>
      </c>
      <c r="J270">
        <v>354171</v>
      </c>
      <c r="K270" t="s">
        <v>394</v>
      </c>
      <c r="L270" t="s">
        <v>395</v>
      </c>
      <c r="M270">
        <v>2754383</v>
      </c>
      <c r="N270" t="s">
        <v>396</v>
      </c>
      <c r="P270" t="s">
        <v>397</v>
      </c>
      <c r="Q270" t="s">
        <v>221</v>
      </c>
      <c r="R270" t="s">
        <v>222</v>
      </c>
      <c r="S270" t="s">
        <v>223</v>
      </c>
      <c r="T270">
        <v>30101010</v>
      </c>
      <c r="W270">
        <v>1</v>
      </c>
      <c r="X270">
        <v>105237</v>
      </c>
      <c r="Y270">
        <v>115.98</v>
      </c>
      <c r="Z270">
        <v>0.66894109999999996</v>
      </c>
      <c r="AA270">
        <v>12205387</v>
      </c>
      <c r="AB270">
        <v>8164685</v>
      </c>
      <c r="AC270">
        <v>8.0123E-3</v>
      </c>
      <c r="AD270" s="1">
        <v>44253</v>
      </c>
      <c r="AE270">
        <v>304640763.80000001</v>
      </c>
      <c r="AF270">
        <v>761601909.5</v>
      </c>
      <c r="AG270" t="s">
        <v>943</v>
      </c>
      <c r="AH270">
        <v>8.0252307023300096E-3</v>
      </c>
      <c r="AJ270">
        <v>8177858.7771487301</v>
      </c>
    </row>
    <row r="271" spans="1:36" x14ac:dyDescent="0.3">
      <c r="A271">
        <v>269</v>
      </c>
      <c r="B271" s="1">
        <v>44277</v>
      </c>
      <c r="C271" t="s">
        <v>31</v>
      </c>
      <c r="D271" t="s">
        <v>32</v>
      </c>
      <c r="E271" t="s">
        <v>33</v>
      </c>
      <c r="F271" t="s">
        <v>34</v>
      </c>
      <c r="G271">
        <v>2877.19</v>
      </c>
      <c r="H271">
        <v>100</v>
      </c>
      <c r="I271">
        <v>1019018528</v>
      </c>
      <c r="J271">
        <v>354171</v>
      </c>
      <c r="K271" t="s">
        <v>642</v>
      </c>
      <c r="L271" t="s">
        <v>643</v>
      </c>
      <c r="M271" t="s">
        <v>644</v>
      </c>
      <c r="N271" t="s">
        <v>645</v>
      </c>
      <c r="P271" t="s">
        <v>646</v>
      </c>
      <c r="Q271" t="s">
        <v>108</v>
      </c>
      <c r="R271" t="s">
        <v>34</v>
      </c>
      <c r="S271" t="s">
        <v>109</v>
      </c>
      <c r="T271">
        <v>55201020</v>
      </c>
      <c r="W271">
        <v>1</v>
      </c>
      <c r="X271">
        <v>275909</v>
      </c>
      <c r="Y271">
        <v>29.45</v>
      </c>
      <c r="Z271">
        <v>1</v>
      </c>
      <c r="AA271">
        <v>8125520</v>
      </c>
      <c r="AB271">
        <v>8125520</v>
      </c>
      <c r="AC271">
        <v>7.9739000000000008E-3</v>
      </c>
      <c r="AD271" s="1">
        <v>44253</v>
      </c>
      <c r="AE271">
        <v>21957865.640000001</v>
      </c>
      <c r="AF271">
        <v>54894664.100000001</v>
      </c>
      <c r="AG271" t="s">
        <v>943</v>
      </c>
      <c r="AH271">
        <v>7.9867687302409094E-3</v>
      </c>
      <c r="AJ271">
        <v>8138665.3149665203</v>
      </c>
    </row>
    <row r="272" spans="1:36" x14ac:dyDescent="0.3">
      <c r="A272">
        <v>270</v>
      </c>
      <c r="B272" s="1">
        <v>44277</v>
      </c>
      <c r="C272" t="s">
        <v>31</v>
      </c>
      <c r="D272" t="s">
        <v>32</v>
      </c>
      <c r="E272" t="s">
        <v>33</v>
      </c>
      <c r="F272" t="s">
        <v>34</v>
      </c>
      <c r="G272">
        <v>2877.19</v>
      </c>
      <c r="H272">
        <v>100</v>
      </c>
      <c r="I272">
        <v>1019018528</v>
      </c>
      <c r="J272">
        <v>354171</v>
      </c>
      <c r="K272" t="s">
        <v>365</v>
      </c>
      <c r="L272" t="s">
        <v>366</v>
      </c>
      <c r="M272">
        <v>2465254</v>
      </c>
      <c r="N272" t="s">
        <v>367</v>
      </c>
      <c r="P272" t="s">
        <v>368</v>
      </c>
      <c r="Q272" t="s">
        <v>155</v>
      </c>
      <c r="R272" t="s">
        <v>156</v>
      </c>
      <c r="S272" t="s">
        <v>157</v>
      </c>
      <c r="T272">
        <v>55101015</v>
      </c>
      <c r="W272">
        <v>1</v>
      </c>
      <c r="X272">
        <v>174484</v>
      </c>
      <c r="Y272">
        <v>52.63</v>
      </c>
      <c r="Z272">
        <v>0.83808249999999995</v>
      </c>
      <c r="AA272">
        <v>9183093</v>
      </c>
      <c r="AB272">
        <v>7696189</v>
      </c>
      <c r="AC272">
        <v>7.5525999999999996E-3</v>
      </c>
      <c r="AD272" s="1">
        <v>44253</v>
      </c>
      <c r="AE272">
        <v>115422283.3</v>
      </c>
      <c r="AF272">
        <v>288555708.25</v>
      </c>
      <c r="AG272" t="s">
        <v>943</v>
      </c>
      <c r="AH272">
        <v>7.5647888125029801E-3</v>
      </c>
      <c r="AJ272">
        <v>7708659.9603476496</v>
      </c>
    </row>
    <row r="273" spans="1:36" x14ac:dyDescent="0.3">
      <c r="A273">
        <v>271</v>
      </c>
      <c r="B273" s="1">
        <v>44277</v>
      </c>
      <c r="C273" t="s">
        <v>31</v>
      </c>
      <c r="D273" t="s">
        <v>32</v>
      </c>
      <c r="E273" t="s">
        <v>33</v>
      </c>
      <c r="F273" t="s">
        <v>34</v>
      </c>
      <c r="G273">
        <v>2877.19</v>
      </c>
      <c r="H273">
        <v>100</v>
      </c>
      <c r="I273">
        <v>1019018528</v>
      </c>
      <c r="J273">
        <v>354171</v>
      </c>
      <c r="K273" t="s">
        <v>445</v>
      </c>
      <c r="L273" t="s">
        <v>446</v>
      </c>
      <c r="M273">
        <v>2169051</v>
      </c>
      <c r="N273" t="s">
        <v>447</v>
      </c>
      <c r="P273" t="s">
        <v>448</v>
      </c>
      <c r="Q273" t="s">
        <v>221</v>
      </c>
      <c r="R273" t="s">
        <v>222</v>
      </c>
      <c r="S273" t="s">
        <v>223</v>
      </c>
      <c r="T273">
        <v>15102015</v>
      </c>
      <c r="W273">
        <v>1</v>
      </c>
      <c r="X273">
        <v>188668</v>
      </c>
      <c r="Y273">
        <v>60.87</v>
      </c>
      <c r="Z273">
        <v>0.66894109999999996</v>
      </c>
      <c r="AA273">
        <v>11484221</v>
      </c>
      <c r="AB273">
        <v>7682268</v>
      </c>
      <c r="AC273">
        <v>7.5388999999999899E-3</v>
      </c>
      <c r="AD273" s="1">
        <v>44253</v>
      </c>
      <c r="AE273">
        <v>46083203.32</v>
      </c>
      <c r="AF273">
        <v>115208008.3</v>
      </c>
      <c r="AG273" t="s">
        <v>943</v>
      </c>
      <c r="AH273">
        <v>7.5510667026691099E-3</v>
      </c>
      <c r="AJ273">
        <v>7694676.8761836896</v>
      </c>
    </row>
    <row r="274" spans="1:36" x14ac:dyDescent="0.3">
      <c r="A274">
        <v>272</v>
      </c>
      <c r="B274" s="1">
        <v>44277</v>
      </c>
      <c r="C274" t="s">
        <v>31</v>
      </c>
      <c r="D274" t="s">
        <v>32</v>
      </c>
      <c r="E274" t="s">
        <v>33</v>
      </c>
      <c r="F274" t="s">
        <v>34</v>
      </c>
      <c r="G274">
        <v>2877.19</v>
      </c>
      <c r="H274">
        <v>100</v>
      </c>
      <c r="I274">
        <v>1019018528</v>
      </c>
      <c r="J274">
        <v>354171</v>
      </c>
      <c r="K274" t="s">
        <v>647</v>
      </c>
      <c r="L274" t="s">
        <v>648</v>
      </c>
      <c r="M274">
        <v>2175672</v>
      </c>
      <c r="N274" t="s">
        <v>649</v>
      </c>
      <c r="P274" t="s">
        <v>650</v>
      </c>
      <c r="Q274" t="s">
        <v>155</v>
      </c>
      <c r="R274" t="s">
        <v>156</v>
      </c>
      <c r="S274" t="s">
        <v>157</v>
      </c>
      <c r="T274">
        <v>20103015</v>
      </c>
      <c r="W274">
        <v>1</v>
      </c>
      <c r="X274">
        <v>154244</v>
      </c>
      <c r="Y274">
        <v>59.14</v>
      </c>
      <c r="Z274">
        <v>0.83808249999999995</v>
      </c>
      <c r="AA274">
        <v>9121990</v>
      </c>
      <c r="AB274">
        <v>7644980</v>
      </c>
      <c r="AC274">
        <v>7.5022999999999999E-3</v>
      </c>
      <c r="AD274" s="1">
        <v>44253</v>
      </c>
      <c r="AE274">
        <v>88545258.069999993</v>
      </c>
      <c r="AF274">
        <v>221363145.17500001</v>
      </c>
      <c r="AG274" t="s">
        <v>943</v>
      </c>
      <c r="AH274">
        <v>7.5144076355216898E-3</v>
      </c>
      <c r="AJ274">
        <v>7657320.6075412696</v>
      </c>
    </row>
    <row r="275" spans="1:36" x14ac:dyDescent="0.3">
      <c r="A275">
        <v>273</v>
      </c>
      <c r="B275" s="1">
        <v>44277</v>
      </c>
      <c r="C275" t="s">
        <v>31</v>
      </c>
      <c r="D275" t="s">
        <v>32</v>
      </c>
      <c r="E275" t="s">
        <v>33</v>
      </c>
      <c r="F275" t="s">
        <v>34</v>
      </c>
      <c r="G275">
        <v>2877.19</v>
      </c>
      <c r="H275">
        <v>100</v>
      </c>
      <c r="I275">
        <v>1019018528</v>
      </c>
      <c r="J275">
        <v>354171</v>
      </c>
      <c r="K275" t="s">
        <v>336</v>
      </c>
      <c r="L275" t="s">
        <v>337</v>
      </c>
      <c r="M275" t="s">
        <v>338</v>
      </c>
      <c r="N275" t="s">
        <v>339</v>
      </c>
      <c r="P275" t="s">
        <v>340</v>
      </c>
      <c r="Q275" t="s">
        <v>155</v>
      </c>
      <c r="R275" t="s">
        <v>156</v>
      </c>
      <c r="S275" t="s">
        <v>157</v>
      </c>
      <c r="T275">
        <v>55201020</v>
      </c>
      <c r="W275">
        <v>1</v>
      </c>
      <c r="X275">
        <v>84763</v>
      </c>
      <c r="Y275">
        <v>106</v>
      </c>
      <c r="Z275">
        <v>0.83808249999999995</v>
      </c>
      <c r="AA275">
        <v>8984878</v>
      </c>
      <c r="AB275">
        <v>7530069</v>
      </c>
      <c r="AC275">
        <v>7.3895000000000002E-3</v>
      </c>
      <c r="AD275" s="1">
        <v>44253</v>
      </c>
      <c r="AE275">
        <v>122927273.7</v>
      </c>
      <c r="AF275">
        <v>307318184.25</v>
      </c>
      <c r="AG275" t="s">
        <v>943</v>
      </c>
      <c r="AH275">
        <v>7.40142559250996E-3</v>
      </c>
      <c r="AJ275">
        <v>7542189.8123810301</v>
      </c>
    </row>
    <row r="276" spans="1:36" x14ac:dyDescent="0.3">
      <c r="A276">
        <v>274</v>
      </c>
      <c r="B276" s="1">
        <v>44277</v>
      </c>
      <c r="C276" t="s">
        <v>31</v>
      </c>
      <c r="D276" t="s">
        <v>32</v>
      </c>
      <c r="E276" t="s">
        <v>33</v>
      </c>
      <c r="F276" t="s">
        <v>34</v>
      </c>
      <c r="G276">
        <v>2877.19</v>
      </c>
      <c r="H276">
        <v>100</v>
      </c>
      <c r="I276">
        <v>1019018528</v>
      </c>
      <c r="J276">
        <v>354171</v>
      </c>
      <c r="K276" t="s">
        <v>381</v>
      </c>
      <c r="L276" t="s">
        <v>382</v>
      </c>
      <c r="M276">
        <v>2367026</v>
      </c>
      <c r="N276" t="s">
        <v>383</v>
      </c>
      <c r="P276" t="s">
        <v>384</v>
      </c>
      <c r="Q276" t="s">
        <v>155</v>
      </c>
      <c r="R276" t="s">
        <v>156</v>
      </c>
      <c r="S276" t="s">
        <v>157</v>
      </c>
      <c r="T276">
        <v>45102020</v>
      </c>
      <c r="W276">
        <v>1</v>
      </c>
      <c r="X276">
        <v>145338</v>
      </c>
      <c r="Y276">
        <v>61.45</v>
      </c>
      <c r="Z276">
        <v>0.83808249999999995</v>
      </c>
      <c r="AA276">
        <v>8931020</v>
      </c>
      <c r="AB276">
        <v>7484932</v>
      </c>
      <c r="AC276">
        <v>7.3451999999999996E-3</v>
      </c>
      <c r="AD276" s="1">
        <v>44253</v>
      </c>
      <c r="AE276">
        <v>196207709.09999999</v>
      </c>
      <c r="AF276">
        <v>490519272.75</v>
      </c>
      <c r="AG276" t="s">
        <v>943</v>
      </c>
      <c r="AH276">
        <v>7.3570540986675897E-3</v>
      </c>
      <c r="AJ276">
        <v>7496974.4380406197</v>
      </c>
    </row>
    <row r="277" spans="1:36" x14ac:dyDescent="0.3">
      <c r="A277">
        <v>275</v>
      </c>
      <c r="B277" s="1">
        <v>44277</v>
      </c>
      <c r="C277" t="s">
        <v>31</v>
      </c>
      <c r="D277" t="s">
        <v>32</v>
      </c>
      <c r="E277" t="s">
        <v>33</v>
      </c>
      <c r="F277" t="s">
        <v>34</v>
      </c>
      <c r="G277">
        <v>2877.19</v>
      </c>
      <c r="H277">
        <v>100</v>
      </c>
      <c r="I277">
        <v>1019018528</v>
      </c>
      <c r="J277">
        <v>354171</v>
      </c>
      <c r="L277" t="s">
        <v>353</v>
      </c>
      <c r="M277">
        <v>2077303</v>
      </c>
      <c r="N277" t="s">
        <v>354</v>
      </c>
      <c r="P277" t="s">
        <v>355</v>
      </c>
      <c r="Q277" t="s">
        <v>221</v>
      </c>
      <c r="R277" t="s">
        <v>222</v>
      </c>
      <c r="S277" t="s">
        <v>223</v>
      </c>
      <c r="T277">
        <v>30101010</v>
      </c>
      <c r="W277">
        <v>1</v>
      </c>
      <c r="X277">
        <v>125684</v>
      </c>
      <c r="Y277">
        <v>87.8</v>
      </c>
      <c r="Z277">
        <v>0.66894109999999996</v>
      </c>
      <c r="AA277">
        <v>11035055</v>
      </c>
      <c r="AB277">
        <v>7381802</v>
      </c>
      <c r="AC277">
        <v>7.2439999999999996E-3</v>
      </c>
      <c r="AD277" s="1">
        <v>44253</v>
      </c>
      <c r="AE277">
        <v>68300155.620000005</v>
      </c>
      <c r="AF277">
        <v>170750389.05000001</v>
      </c>
      <c r="AG277" t="s">
        <v>943</v>
      </c>
      <c r="AH277">
        <v>7.2556907763911202E-3</v>
      </c>
      <c r="AJ277">
        <v>7393683.3345812596</v>
      </c>
    </row>
    <row r="278" spans="1:36" x14ac:dyDescent="0.3">
      <c r="A278">
        <v>276</v>
      </c>
      <c r="B278" s="1">
        <v>44277</v>
      </c>
      <c r="C278" t="s">
        <v>31</v>
      </c>
      <c r="D278" t="s">
        <v>32</v>
      </c>
      <c r="E278" t="s">
        <v>33</v>
      </c>
      <c r="F278" t="s">
        <v>34</v>
      </c>
      <c r="G278">
        <v>2877.19</v>
      </c>
      <c r="H278">
        <v>100</v>
      </c>
      <c r="I278">
        <v>1019018528</v>
      </c>
      <c r="J278">
        <v>354171</v>
      </c>
      <c r="K278" t="s">
        <v>437</v>
      </c>
      <c r="L278" t="s">
        <v>438</v>
      </c>
      <c r="M278">
        <v>2707677</v>
      </c>
      <c r="N278" t="s">
        <v>439</v>
      </c>
      <c r="P278" t="s">
        <v>440</v>
      </c>
      <c r="Q278" t="s">
        <v>155</v>
      </c>
      <c r="R278" t="s">
        <v>156</v>
      </c>
      <c r="S278" t="s">
        <v>157</v>
      </c>
      <c r="T278">
        <v>65101015</v>
      </c>
      <c r="W278">
        <v>1</v>
      </c>
      <c r="X278">
        <v>152055</v>
      </c>
      <c r="Y278">
        <v>57.88</v>
      </c>
      <c r="Z278">
        <v>0.83808249999999995</v>
      </c>
      <c r="AA278">
        <v>8800943</v>
      </c>
      <c r="AB278">
        <v>7375917</v>
      </c>
      <c r="AC278">
        <v>7.2382999999999996E-3</v>
      </c>
      <c r="AD278" s="1">
        <v>44253</v>
      </c>
      <c r="AE278">
        <v>103854908.09999999</v>
      </c>
      <c r="AF278">
        <v>259637270.25</v>
      </c>
      <c r="AG278" t="s">
        <v>943</v>
      </c>
      <c r="AH278">
        <v>7.2499815774091404E-3</v>
      </c>
      <c r="AJ278">
        <v>7387865.5550385797</v>
      </c>
    </row>
    <row r="279" spans="1:36" x14ac:dyDescent="0.3">
      <c r="A279">
        <v>277</v>
      </c>
      <c r="B279" s="1">
        <v>44277</v>
      </c>
      <c r="C279" t="s">
        <v>31</v>
      </c>
      <c r="D279" t="s">
        <v>32</v>
      </c>
      <c r="E279" t="s">
        <v>33</v>
      </c>
      <c r="F279" t="s">
        <v>34</v>
      </c>
      <c r="G279">
        <v>2877.19</v>
      </c>
      <c r="H279">
        <v>100</v>
      </c>
      <c r="I279">
        <v>1019018528</v>
      </c>
      <c r="J279">
        <v>354171</v>
      </c>
      <c r="K279">
        <v>464327</v>
      </c>
      <c r="L279" t="s">
        <v>651</v>
      </c>
      <c r="M279" t="s">
        <v>652</v>
      </c>
      <c r="N279" t="s">
        <v>653</v>
      </c>
      <c r="P279" t="s">
        <v>654</v>
      </c>
      <c r="Q279" t="s">
        <v>246</v>
      </c>
      <c r="R279" t="s">
        <v>34</v>
      </c>
      <c r="S279" t="s">
        <v>247</v>
      </c>
      <c r="T279">
        <v>40101015</v>
      </c>
      <c r="W279">
        <v>1</v>
      </c>
      <c r="X279">
        <v>248351</v>
      </c>
      <c r="Y279">
        <v>29.69</v>
      </c>
      <c r="Z279">
        <v>1</v>
      </c>
      <c r="AA279">
        <v>7373541</v>
      </c>
      <c r="AB279">
        <v>7373541</v>
      </c>
      <c r="AC279">
        <v>7.2359E-3</v>
      </c>
      <c r="AD279" s="1">
        <v>44253</v>
      </c>
      <c r="AE279">
        <v>16923011.489999998</v>
      </c>
      <c r="AF279">
        <v>42307528.725000001</v>
      </c>
      <c r="AG279" t="s">
        <v>943</v>
      </c>
      <c r="AH279">
        <v>7.2475777041535799E-3</v>
      </c>
      <c r="AJ279">
        <v>7385415.9636522001</v>
      </c>
    </row>
    <row r="280" spans="1:36" x14ac:dyDescent="0.3">
      <c r="A280">
        <v>278</v>
      </c>
      <c r="B280" s="1">
        <v>44277</v>
      </c>
      <c r="C280" t="s">
        <v>31</v>
      </c>
      <c r="D280" t="s">
        <v>32</v>
      </c>
      <c r="E280" t="s">
        <v>33</v>
      </c>
      <c r="F280" t="s">
        <v>34</v>
      </c>
      <c r="G280">
        <v>2877.19</v>
      </c>
      <c r="H280">
        <v>100</v>
      </c>
      <c r="I280">
        <v>1019018528</v>
      </c>
      <c r="J280">
        <v>354171</v>
      </c>
      <c r="K280" t="s">
        <v>373</v>
      </c>
      <c r="L280" t="s">
        <v>374</v>
      </c>
      <c r="M280">
        <v>2803014</v>
      </c>
      <c r="N280" t="s">
        <v>375</v>
      </c>
      <c r="P280" t="s">
        <v>376</v>
      </c>
      <c r="Q280" t="s">
        <v>155</v>
      </c>
      <c r="R280" t="s">
        <v>156</v>
      </c>
      <c r="S280" t="s">
        <v>253</v>
      </c>
      <c r="T280">
        <v>30301010</v>
      </c>
      <c r="W280">
        <v>1</v>
      </c>
      <c r="X280">
        <v>147616</v>
      </c>
      <c r="Y280">
        <v>59.57</v>
      </c>
      <c r="Z280">
        <v>0.83808249999999995</v>
      </c>
      <c r="AA280">
        <v>8793485</v>
      </c>
      <c r="AB280">
        <v>7369666</v>
      </c>
      <c r="AC280">
        <v>7.2321E-3</v>
      </c>
      <c r="AD280" s="1">
        <v>44253</v>
      </c>
      <c r="AE280">
        <v>67030452.539999999</v>
      </c>
      <c r="AF280">
        <v>167576131.34999999</v>
      </c>
      <c r="AG280" t="s">
        <v>943</v>
      </c>
      <c r="AH280">
        <v>7.2437715714989302E-3</v>
      </c>
      <c r="AJ280">
        <v>7381537.4439570801</v>
      </c>
    </row>
    <row r="281" spans="1:36" x14ac:dyDescent="0.3">
      <c r="A281">
        <v>279</v>
      </c>
      <c r="B281" s="1">
        <v>44277</v>
      </c>
      <c r="C281" t="s">
        <v>31</v>
      </c>
      <c r="D281" t="s">
        <v>32</v>
      </c>
      <c r="E281" t="s">
        <v>33</v>
      </c>
      <c r="F281" t="s">
        <v>34</v>
      </c>
      <c r="G281">
        <v>2877.19</v>
      </c>
      <c r="H281">
        <v>100</v>
      </c>
      <c r="I281">
        <v>1019018528</v>
      </c>
      <c r="J281">
        <v>354171</v>
      </c>
      <c r="K281">
        <v>256612</v>
      </c>
      <c r="L281" t="s">
        <v>362</v>
      </c>
      <c r="M281">
        <v>2566124</v>
      </c>
      <c r="N281" t="s">
        <v>363</v>
      </c>
      <c r="P281" t="s">
        <v>364</v>
      </c>
      <c r="Q281" t="s">
        <v>221</v>
      </c>
      <c r="R281" t="s">
        <v>222</v>
      </c>
      <c r="S281" t="s">
        <v>223</v>
      </c>
      <c r="T281">
        <v>30301010</v>
      </c>
      <c r="W281">
        <v>1</v>
      </c>
      <c r="X281">
        <v>170657</v>
      </c>
      <c r="Y281">
        <v>64.39</v>
      </c>
      <c r="Z281">
        <v>0.66894109999999996</v>
      </c>
      <c r="AA281">
        <v>10988604</v>
      </c>
      <c r="AB281">
        <v>7350729</v>
      </c>
      <c r="AC281">
        <v>7.2135000000000003E-3</v>
      </c>
      <c r="AD281" s="1">
        <v>44253</v>
      </c>
      <c r="AE281">
        <v>81159532.280000001</v>
      </c>
      <c r="AF281">
        <v>202898830.69999999</v>
      </c>
      <c r="AG281" t="s">
        <v>943</v>
      </c>
      <c r="AH281">
        <v>7.22514155376827E-3</v>
      </c>
      <c r="AJ281">
        <v>7362553.1107125701</v>
      </c>
    </row>
    <row r="282" spans="1:36" x14ac:dyDescent="0.3">
      <c r="A282">
        <v>280</v>
      </c>
      <c r="B282" s="1">
        <v>44277</v>
      </c>
      <c r="C282" t="s">
        <v>31</v>
      </c>
      <c r="D282" t="s">
        <v>32</v>
      </c>
      <c r="E282" t="s">
        <v>33</v>
      </c>
      <c r="F282" t="s">
        <v>34</v>
      </c>
      <c r="G282">
        <v>2877.19</v>
      </c>
      <c r="H282">
        <v>100</v>
      </c>
      <c r="I282">
        <v>1019018528</v>
      </c>
      <c r="J282">
        <v>354171</v>
      </c>
      <c r="K282" t="s">
        <v>655</v>
      </c>
      <c r="L282" t="s">
        <v>656</v>
      </c>
      <c r="M282">
        <v>2138158</v>
      </c>
      <c r="N282" t="s">
        <v>657</v>
      </c>
      <c r="P282" t="s">
        <v>658</v>
      </c>
      <c r="Q282" t="s">
        <v>155</v>
      </c>
      <c r="R282" t="s">
        <v>156</v>
      </c>
      <c r="S282" t="s">
        <v>157</v>
      </c>
      <c r="T282">
        <v>65102000</v>
      </c>
      <c r="W282">
        <v>1</v>
      </c>
      <c r="X282">
        <v>68103</v>
      </c>
      <c r="Y282">
        <v>128.1</v>
      </c>
      <c r="Z282">
        <v>0.83808249999999995</v>
      </c>
      <c r="AA282">
        <v>8723994</v>
      </c>
      <c r="AB282">
        <v>7311427</v>
      </c>
      <c r="AC282">
        <v>7.175E-3</v>
      </c>
      <c r="AD282" s="1">
        <v>44253</v>
      </c>
      <c r="AE282">
        <v>171715823.80000001</v>
      </c>
      <c r="AF282">
        <v>429289559.5</v>
      </c>
      <c r="AG282" t="s">
        <v>943</v>
      </c>
      <c r="AH282">
        <v>7.1865794202935198E-3</v>
      </c>
      <c r="AJ282">
        <v>7323257.5822225995</v>
      </c>
    </row>
    <row r="283" spans="1:36" x14ac:dyDescent="0.3">
      <c r="A283">
        <v>281</v>
      </c>
      <c r="B283" s="1">
        <v>44277</v>
      </c>
      <c r="C283" t="s">
        <v>31</v>
      </c>
      <c r="D283" t="s">
        <v>32</v>
      </c>
      <c r="E283" t="s">
        <v>33</v>
      </c>
      <c r="F283" t="s">
        <v>34</v>
      </c>
      <c r="G283">
        <v>2877.19</v>
      </c>
      <c r="H283">
        <v>100</v>
      </c>
      <c r="I283">
        <v>1019018528</v>
      </c>
      <c r="J283">
        <v>354171</v>
      </c>
      <c r="K283" t="s">
        <v>659</v>
      </c>
      <c r="L283" t="s">
        <v>660</v>
      </c>
      <c r="M283">
        <v>2445966</v>
      </c>
      <c r="N283" t="s">
        <v>661</v>
      </c>
      <c r="P283" t="s">
        <v>662</v>
      </c>
      <c r="Q283" t="s">
        <v>155</v>
      </c>
      <c r="R283" t="s">
        <v>156</v>
      </c>
      <c r="S283" t="s">
        <v>253</v>
      </c>
      <c r="T283">
        <v>30101010</v>
      </c>
      <c r="W283">
        <v>1</v>
      </c>
      <c r="X283">
        <v>546003</v>
      </c>
      <c r="Y283">
        <v>15.74</v>
      </c>
      <c r="Z283">
        <v>0.83808249999999995</v>
      </c>
      <c r="AA283">
        <v>8594087</v>
      </c>
      <c r="AB283">
        <v>7202554</v>
      </c>
      <c r="AC283">
        <v>7.0680999999999999E-3</v>
      </c>
      <c r="AD283" s="1">
        <v>44253</v>
      </c>
      <c r="AE283">
        <v>141836738.19999999</v>
      </c>
      <c r="AF283">
        <v>354591845.5</v>
      </c>
      <c r="AG283" t="s">
        <v>943</v>
      </c>
      <c r="AH283">
        <v>7.0795068990350696E-3</v>
      </c>
      <c r="AJ283">
        <v>7214148.6992205698</v>
      </c>
    </row>
    <row r="284" spans="1:36" x14ac:dyDescent="0.3">
      <c r="A284">
        <v>282</v>
      </c>
      <c r="B284" s="1">
        <v>44277</v>
      </c>
      <c r="C284" t="s">
        <v>31</v>
      </c>
      <c r="D284" t="s">
        <v>32</v>
      </c>
      <c r="E284" t="s">
        <v>33</v>
      </c>
      <c r="F284" t="s">
        <v>34</v>
      </c>
      <c r="G284">
        <v>2877.19</v>
      </c>
      <c r="H284">
        <v>100</v>
      </c>
      <c r="I284">
        <v>1019018528</v>
      </c>
      <c r="J284">
        <v>354171</v>
      </c>
      <c r="K284" t="s">
        <v>441</v>
      </c>
      <c r="L284" t="s">
        <v>442</v>
      </c>
      <c r="M284">
        <v>2280220</v>
      </c>
      <c r="N284" t="s">
        <v>443</v>
      </c>
      <c r="P284" t="s">
        <v>444</v>
      </c>
      <c r="Q284" t="s">
        <v>155</v>
      </c>
      <c r="R284" t="s">
        <v>156</v>
      </c>
      <c r="S284" t="s">
        <v>157</v>
      </c>
      <c r="T284">
        <v>65101015</v>
      </c>
      <c r="W284">
        <v>1</v>
      </c>
      <c r="X284">
        <v>66712</v>
      </c>
      <c r="Y284">
        <v>127.66</v>
      </c>
      <c r="Z284">
        <v>0.83808249999999995</v>
      </c>
      <c r="AA284">
        <v>8516454</v>
      </c>
      <c r="AB284">
        <v>7137491</v>
      </c>
      <c r="AC284">
        <v>7.0042999999999998E-3</v>
      </c>
      <c r="AD284" s="1">
        <v>44253</v>
      </c>
      <c r="AE284">
        <v>99891552.040000007</v>
      </c>
      <c r="AF284">
        <v>249728880.09999999</v>
      </c>
      <c r="AG284" t="s">
        <v>943</v>
      </c>
      <c r="AH284">
        <v>7.0156039349912099E-3</v>
      </c>
      <c r="AJ284">
        <v>7149030.3948657503</v>
      </c>
    </row>
    <row r="285" spans="1:36" x14ac:dyDescent="0.3">
      <c r="A285">
        <v>283</v>
      </c>
      <c r="B285" s="1">
        <v>44277</v>
      </c>
      <c r="C285" t="s">
        <v>31</v>
      </c>
      <c r="D285" t="s">
        <v>32</v>
      </c>
      <c r="E285" t="s">
        <v>33</v>
      </c>
      <c r="F285" t="s">
        <v>34</v>
      </c>
      <c r="G285">
        <v>2877.19</v>
      </c>
      <c r="H285">
        <v>100</v>
      </c>
      <c r="I285">
        <v>1019018528</v>
      </c>
      <c r="J285">
        <v>354171</v>
      </c>
      <c r="K285" t="s">
        <v>248</v>
      </c>
      <c r="L285" t="s">
        <v>249</v>
      </c>
      <c r="M285" t="s">
        <v>250</v>
      </c>
      <c r="N285" t="s">
        <v>251</v>
      </c>
      <c r="P285" t="s">
        <v>252</v>
      </c>
      <c r="Q285" t="s">
        <v>155</v>
      </c>
      <c r="R285" t="s">
        <v>156</v>
      </c>
      <c r="S285" t="s">
        <v>253</v>
      </c>
      <c r="T285">
        <v>10102030</v>
      </c>
      <c r="W285">
        <v>1</v>
      </c>
      <c r="X285">
        <v>107929</v>
      </c>
      <c r="Y285">
        <v>75.94</v>
      </c>
      <c r="Z285">
        <v>0.83808249999999995</v>
      </c>
      <c r="AA285">
        <v>8196128</v>
      </c>
      <c r="AB285">
        <v>6869032</v>
      </c>
      <c r="AC285">
        <v>6.7407999999999999E-3</v>
      </c>
      <c r="AD285" s="1">
        <v>44253</v>
      </c>
      <c r="AE285">
        <v>186637089</v>
      </c>
      <c r="AF285">
        <v>466592722.5</v>
      </c>
      <c r="AG285" t="s">
        <v>943</v>
      </c>
      <c r="AH285">
        <v>6.7516786838069101E-3</v>
      </c>
      <c r="AJ285">
        <v>6880085.6739018997</v>
      </c>
    </row>
    <row r="286" spans="1:36" x14ac:dyDescent="0.3">
      <c r="A286">
        <v>284</v>
      </c>
      <c r="B286" s="1">
        <v>44277</v>
      </c>
      <c r="C286" t="s">
        <v>31</v>
      </c>
      <c r="D286" t="s">
        <v>32</v>
      </c>
      <c r="E286" t="s">
        <v>33</v>
      </c>
      <c r="F286" t="s">
        <v>34</v>
      </c>
      <c r="G286">
        <v>2877.19</v>
      </c>
      <c r="H286">
        <v>100</v>
      </c>
      <c r="I286">
        <v>1019018528</v>
      </c>
      <c r="J286">
        <v>354171</v>
      </c>
      <c r="K286" t="s">
        <v>663</v>
      </c>
      <c r="L286" t="s">
        <v>664</v>
      </c>
      <c r="M286" t="s">
        <v>665</v>
      </c>
      <c r="N286" t="s">
        <v>666</v>
      </c>
      <c r="P286" t="s">
        <v>667</v>
      </c>
      <c r="Q286" t="s">
        <v>155</v>
      </c>
      <c r="R286" t="s">
        <v>156</v>
      </c>
      <c r="S286" t="s">
        <v>157</v>
      </c>
      <c r="T286">
        <v>30302025</v>
      </c>
      <c r="W286">
        <v>1</v>
      </c>
      <c r="X286">
        <v>209024</v>
      </c>
      <c r="Y286">
        <v>39.03</v>
      </c>
      <c r="Z286">
        <v>0.83808249999999995</v>
      </c>
      <c r="AA286">
        <v>8158207</v>
      </c>
      <c r="AB286">
        <v>6837250</v>
      </c>
      <c r="AC286">
        <v>6.7095999999999996E-3</v>
      </c>
      <c r="AD286" s="1">
        <v>44253</v>
      </c>
      <c r="AE286">
        <v>61940789.549999997</v>
      </c>
      <c r="AF286">
        <v>154851973.875</v>
      </c>
      <c r="AG286" t="s">
        <v>943</v>
      </c>
      <c r="AH286">
        <v>6.72042833148452E-3</v>
      </c>
      <c r="AJ286">
        <v>6848240.9858788503</v>
      </c>
    </row>
    <row r="287" spans="1:36" x14ac:dyDescent="0.3">
      <c r="A287">
        <v>285</v>
      </c>
      <c r="B287" s="1">
        <v>44277</v>
      </c>
      <c r="C287" t="s">
        <v>31</v>
      </c>
      <c r="D287" t="s">
        <v>32</v>
      </c>
      <c r="E287" t="s">
        <v>33</v>
      </c>
      <c r="F287" t="s">
        <v>34</v>
      </c>
      <c r="G287">
        <v>2877.19</v>
      </c>
      <c r="H287">
        <v>100</v>
      </c>
      <c r="I287">
        <v>1019018528</v>
      </c>
      <c r="J287">
        <v>354171</v>
      </c>
      <c r="K287" t="s">
        <v>511</v>
      </c>
      <c r="L287" t="s">
        <v>512</v>
      </c>
      <c r="M287" t="s">
        <v>513</v>
      </c>
      <c r="N287" t="s">
        <v>514</v>
      </c>
      <c r="P287" t="s">
        <v>515</v>
      </c>
      <c r="Q287" t="s">
        <v>155</v>
      </c>
      <c r="R287" t="s">
        <v>156</v>
      </c>
      <c r="S287" t="s">
        <v>157</v>
      </c>
      <c r="T287">
        <v>30101010</v>
      </c>
      <c r="W287">
        <v>1</v>
      </c>
      <c r="X287">
        <v>183315</v>
      </c>
      <c r="Y287">
        <v>43.44</v>
      </c>
      <c r="Z287">
        <v>0.83808249999999995</v>
      </c>
      <c r="AA287">
        <v>7963204</v>
      </c>
      <c r="AB287">
        <v>6673822</v>
      </c>
      <c r="AC287">
        <v>6.5493000000000001E-3</v>
      </c>
      <c r="AD287" s="1">
        <v>44253</v>
      </c>
      <c r="AE287">
        <v>121711670.7</v>
      </c>
      <c r="AF287">
        <v>304279176.75</v>
      </c>
      <c r="AG287" t="s">
        <v>943</v>
      </c>
      <c r="AH287">
        <v>6.5598696302896697E-3</v>
      </c>
      <c r="AJ287">
        <v>6684628.6945296796</v>
      </c>
    </row>
    <row r="288" spans="1:36" x14ac:dyDescent="0.3">
      <c r="A288">
        <v>286</v>
      </c>
      <c r="B288" s="1">
        <v>44277</v>
      </c>
      <c r="C288" t="s">
        <v>31</v>
      </c>
      <c r="D288" t="s">
        <v>32</v>
      </c>
      <c r="E288" t="s">
        <v>33</v>
      </c>
      <c r="F288" t="s">
        <v>34</v>
      </c>
      <c r="G288">
        <v>2877.19</v>
      </c>
      <c r="H288">
        <v>100</v>
      </c>
      <c r="I288">
        <v>1019018528</v>
      </c>
      <c r="J288">
        <v>354171</v>
      </c>
      <c r="K288">
        <v>662460</v>
      </c>
      <c r="L288" t="s">
        <v>41</v>
      </c>
      <c r="M288">
        <v>6624608</v>
      </c>
      <c r="N288" t="s">
        <v>42</v>
      </c>
      <c r="P288" t="s">
        <v>43</v>
      </c>
      <c r="Q288" t="s">
        <v>44</v>
      </c>
      <c r="R288" t="s">
        <v>45</v>
      </c>
      <c r="S288" t="s">
        <v>46</v>
      </c>
      <c r="T288">
        <v>30101010</v>
      </c>
      <c r="W288">
        <v>1</v>
      </c>
      <c r="X288">
        <v>390610</v>
      </c>
      <c r="Y288">
        <v>26.12</v>
      </c>
      <c r="Z288">
        <v>0.64939290000000005</v>
      </c>
      <c r="AA288">
        <v>10202733</v>
      </c>
      <c r="AB288">
        <v>6625582</v>
      </c>
      <c r="AC288">
        <v>6.5018999999999997E-3</v>
      </c>
      <c r="AD288" s="1">
        <v>44253</v>
      </c>
      <c r="AE288">
        <v>84816263.659999996</v>
      </c>
      <c r="AF288">
        <v>212040659.15000001</v>
      </c>
      <c r="AG288" t="s">
        <v>943</v>
      </c>
      <c r="AH288">
        <v>6.5123931334921904E-3</v>
      </c>
      <c r="AJ288">
        <v>6636249.2646485204</v>
      </c>
    </row>
    <row r="289" spans="1:36" x14ac:dyDescent="0.3">
      <c r="A289">
        <v>287</v>
      </c>
      <c r="B289" s="1">
        <v>44277</v>
      </c>
      <c r="C289" t="s">
        <v>31</v>
      </c>
      <c r="D289" t="s">
        <v>32</v>
      </c>
      <c r="E289" t="s">
        <v>33</v>
      </c>
      <c r="F289" t="s">
        <v>34</v>
      </c>
      <c r="G289">
        <v>2877.19</v>
      </c>
      <c r="H289">
        <v>100</v>
      </c>
      <c r="I289">
        <v>1019018528</v>
      </c>
      <c r="J289">
        <v>354171</v>
      </c>
      <c r="K289" t="s">
        <v>668</v>
      </c>
      <c r="L289" t="s">
        <v>669</v>
      </c>
      <c r="M289">
        <v>2490911</v>
      </c>
      <c r="N289" t="s">
        <v>670</v>
      </c>
      <c r="P289" t="s">
        <v>671</v>
      </c>
      <c r="Q289" t="s">
        <v>155</v>
      </c>
      <c r="R289" t="s">
        <v>156</v>
      </c>
      <c r="S289" t="s">
        <v>157</v>
      </c>
      <c r="T289">
        <v>30101010</v>
      </c>
      <c r="W289">
        <v>1</v>
      </c>
      <c r="X289">
        <v>396716</v>
      </c>
      <c r="Y289">
        <v>19.920000000000002</v>
      </c>
      <c r="Z289">
        <v>0.83808249999999995</v>
      </c>
      <c r="AA289">
        <v>7902583</v>
      </c>
      <c r="AB289">
        <v>6623016</v>
      </c>
      <c r="AC289">
        <v>6.4993999999999998E-3</v>
      </c>
      <c r="AD289" s="1">
        <v>44253</v>
      </c>
      <c r="AE289">
        <v>118662857.3</v>
      </c>
      <c r="AF289">
        <v>296657143.25</v>
      </c>
      <c r="AG289" t="s">
        <v>943</v>
      </c>
      <c r="AH289">
        <v>6.5098890988509704E-3</v>
      </c>
      <c r="AJ289">
        <v>6633697.6069543604</v>
      </c>
    </row>
    <row r="290" spans="1:36" x14ac:dyDescent="0.3">
      <c r="A290">
        <v>288</v>
      </c>
      <c r="B290" s="1">
        <v>44277</v>
      </c>
      <c r="C290" t="s">
        <v>31</v>
      </c>
      <c r="D290" t="s">
        <v>32</v>
      </c>
      <c r="E290" t="s">
        <v>33</v>
      </c>
      <c r="F290" t="s">
        <v>34</v>
      </c>
      <c r="G290">
        <v>2877.19</v>
      </c>
      <c r="H290">
        <v>100</v>
      </c>
      <c r="I290">
        <v>1019018528</v>
      </c>
      <c r="J290">
        <v>354171</v>
      </c>
      <c r="K290" t="s">
        <v>672</v>
      </c>
      <c r="L290" t="s">
        <v>673</v>
      </c>
      <c r="M290">
        <v>2736035</v>
      </c>
      <c r="N290" t="s">
        <v>674</v>
      </c>
      <c r="P290" t="s">
        <v>675</v>
      </c>
      <c r="Q290" t="s">
        <v>155</v>
      </c>
      <c r="R290" t="s">
        <v>156</v>
      </c>
      <c r="S290" t="s">
        <v>157</v>
      </c>
      <c r="T290">
        <v>30101010</v>
      </c>
      <c r="W290">
        <v>1</v>
      </c>
      <c r="X290">
        <v>143481</v>
      </c>
      <c r="Y290">
        <v>54.24</v>
      </c>
      <c r="Z290">
        <v>0.83808249999999995</v>
      </c>
      <c r="AA290">
        <v>7782409</v>
      </c>
      <c r="AB290">
        <v>6522301</v>
      </c>
      <c r="AC290">
        <v>6.4005999999999898E-3</v>
      </c>
      <c r="AD290" s="1">
        <v>44253</v>
      </c>
      <c r="AE290">
        <v>273254456</v>
      </c>
      <c r="AF290">
        <v>683136140</v>
      </c>
      <c r="AG290" t="s">
        <v>943</v>
      </c>
      <c r="AH290">
        <v>6.4109296498300597E-3</v>
      </c>
      <c r="AJ290">
        <v>6532856.0948813902</v>
      </c>
    </row>
    <row r="291" spans="1:36" x14ac:dyDescent="0.3">
      <c r="A291">
        <v>289</v>
      </c>
      <c r="B291" s="1">
        <v>44277</v>
      </c>
      <c r="C291" t="s">
        <v>31</v>
      </c>
      <c r="D291" t="s">
        <v>32</v>
      </c>
      <c r="E291" t="s">
        <v>33</v>
      </c>
      <c r="F291" t="s">
        <v>34</v>
      </c>
      <c r="G291">
        <v>2877.19</v>
      </c>
      <c r="H291">
        <v>100</v>
      </c>
      <c r="I291">
        <v>1019018528</v>
      </c>
      <c r="J291">
        <v>354171</v>
      </c>
      <c r="K291" t="s">
        <v>676</v>
      </c>
      <c r="L291" t="s">
        <v>677</v>
      </c>
      <c r="M291">
        <v>2951452</v>
      </c>
      <c r="N291" t="s">
        <v>678</v>
      </c>
      <c r="P291" t="s">
        <v>679</v>
      </c>
      <c r="Q291" t="s">
        <v>155</v>
      </c>
      <c r="R291" t="s">
        <v>156</v>
      </c>
      <c r="S291" t="s">
        <v>157</v>
      </c>
      <c r="T291">
        <v>45102020</v>
      </c>
      <c r="W291">
        <v>1</v>
      </c>
      <c r="X291">
        <v>60896</v>
      </c>
      <c r="Y291">
        <v>127.25</v>
      </c>
      <c r="Z291">
        <v>0.83808249999999995</v>
      </c>
      <c r="AA291">
        <v>7749016</v>
      </c>
      <c r="AB291">
        <v>6494315</v>
      </c>
      <c r="AC291">
        <v>6.3730999999999996E-3</v>
      </c>
      <c r="AD291" s="1">
        <v>44253</v>
      </c>
      <c r="AE291">
        <v>106719891.40000001</v>
      </c>
      <c r="AF291">
        <v>266799728.5</v>
      </c>
      <c r="AG291" t="s">
        <v>943</v>
      </c>
      <c r="AH291">
        <v>6.3833852687766798E-3</v>
      </c>
      <c r="AJ291">
        <v>6504787.8602456897</v>
      </c>
    </row>
    <row r="292" spans="1:36" x14ac:dyDescent="0.3">
      <c r="A292">
        <v>290</v>
      </c>
      <c r="B292" s="1">
        <v>44277</v>
      </c>
      <c r="C292" t="s">
        <v>31</v>
      </c>
      <c r="D292" t="s">
        <v>32</v>
      </c>
      <c r="E292" t="s">
        <v>33</v>
      </c>
      <c r="F292" t="s">
        <v>34</v>
      </c>
      <c r="G292">
        <v>2877.19</v>
      </c>
      <c r="H292">
        <v>100</v>
      </c>
      <c r="I292">
        <v>1019018528</v>
      </c>
      <c r="J292">
        <v>354171</v>
      </c>
      <c r="K292" t="s">
        <v>680</v>
      </c>
      <c r="L292" t="s">
        <v>681</v>
      </c>
      <c r="M292">
        <v>2215460</v>
      </c>
      <c r="N292" t="s">
        <v>682</v>
      </c>
      <c r="P292" t="s">
        <v>683</v>
      </c>
      <c r="Q292" t="s">
        <v>155</v>
      </c>
      <c r="R292" t="s">
        <v>156</v>
      </c>
      <c r="S292" t="s">
        <v>157</v>
      </c>
      <c r="T292">
        <v>45102020</v>
      </c>
      <c r="W292">
        <v>1</v>
      </c>
      <c r="X292">
        <v>202351</v>
      </c>
      <c r="Y292">
        <v>38.270000000000003</v>
      </c>
      <c r="Z292">
        <v>0.83808249999999995</v>
      </c>
      <c r="AA292">
        <v>7743973</v>
      </c>
      <c r="AB292">
        <v>6490088</v>
      </c>
      <c r="AC292">
        <v>6.3689999999999997E-3</v>
      </c>
      <c r="AD292" s="1">
        <v>44253</v>
      </c>
      <c r="AE292">
        <v>107395075.09999999</v>
      </c>
      <c r="AF292">
        <v>268487687.75</v>
      </c>
      <c r="AG292" t="s">
        <v>943</v>
      </c>
      <c r="AH292">
        <v>6.3792786519650804E-3</v>
      </c>
      <c r="AJ292">
        <v>6500603.14162728</v>
      </c>
    </row>
    <row r="293" spans="1:36" x14ac:dyDescent="0.3">
      <c r="A293">
        <v>291</v>
      </c>
      <c r="B293" s="1">
        <v>44277</v>
      </c>
      <c r="C293" t="s">
        <v>31</v>
      </c>
      <c r="D293" t="s">
        <v>32</v>
      </c>
      <c r="E293" t="s">
        <v>33</v>
      </c>
      <c r="F293" t="s">
        <v>34</v>
      </c>
      <c r="G293">
        <v>2877.19</v>
      </c>
      <c r="H293">
        <v>100</v>
      </c>
      <c r="I293">
        <v>1019018528</v>
      </c>
      <c r="J293">
        <v>354171</v>
      </c>
      <c r="K293">
        <v>405671</v>
      </c>
      <c r="L293" t="s">
        <v>227</v>
      </c>
      <c r="M293">
        <v>4056719</v>
      </c>
      <c r="N293" t="s">
        <v>228</v>
      </c>
      <c r="P293" t="s">
        <v>229</v>
      </c>
      <c r="Q293" t="s">
        <v>53</v>
      </c>
      <c r="R293" t="s">
        <v>34</v>
      </c>
      <c r="S293" t="s">
        <v>54</v>
      </c>
      <c r="T293">
        <v>30302010</v>
      </c>
      <c r="W293">
        <v>1</v>
      </c>
      <c r="X293">
        <v>386198</v>
      </c>
      <c r="Y293">
        <v>16.805</v>
      </c>
      <c r="Z293">
        <v>1</v>
      </c>
      <c r="AA293">
        <v>6490057</v>
      </c>
      <c r="AB293">
        <v>6490057</v>
      </c>
      <c r="AC293">
        <v>6.3688999999999898E-3</v>
      </c>
      <c r="AD293" s="1">
        <v>44253</v>
      </c>
      <c r="AE293">
        <v>68068522.519999996</v>
      </c>
      <c r="AF293">
        <v>170171306.30000001</v>
      </c>
      <c r="AG293" t="s">
        <v>943</v>
      </c>
      <c r="AH293">
        <v>6.3791784905794296E-3</v>
      </c>
      <c r="AJ293">
        <v>6500501.07531951</v>
      </c>
    </row>
    <row r="294" spans="1:36" x14ac:dyDescent="0.3">
      <c r="A294">
        <v>292</v>
      </c>
      <c r="B294" s="1">
        <v>44277</v>
      </c>
      <c r="C294" t="s">
        <v>31</v>
      </c>
      <c r="D294" t="s">
        <v>32</v>
      </c>
      <c r="E294" t="s">
        <v>33</v>
      </c>
      <c r="F294" t="s">
        <v>34</v>
      </c>
      <c r="G294">
        <v>2877.19</v>
      </c>
      <c r="H294">
        <v>100</v>
      </c>
      <c r="I294">
        <v>1019018528</v>
      </c>
      <c r="J294">
        <v>354171</v>
      </c>
      <c r="K294" t="s">
        <v>684</v>
      </c>
      <c r="L294" t="s">
        <v>685</v>
      </c>
      <c r="M294">
        <v>2023607</v>
      </c>
      <c r="N294" t="s">
        <v>686</v>
      </c>
      <c r="P294" t="s">
        <v>687</v>
      </c>
      <c r="Q294" t="s">
        <v>155</v>
      </c>
      <c r="R294" t="s">
        <v>156</v>
      </c>
      <c r="S294" t="s">
        <v>253</v>
      </c>
      <c r="T294">
        <v>20103015</v>
      </c>
      <c r="W294">
        <v>1</v>
      </c>
      <c r="X294">
        <v>30846</v>
      </c>
      <c r="Y294">
        <v>249.69</v>
      </c>
      <c r="Z294">
        <v>0.83808249999999995</v>
      </c>
      <c r="AA294">
        <v>7701938</v>
      </c>
      <c r="AB294">
        <v>6454859</v>
      </c>
      <c r="AC294">
        <v>6.3343999999999996E-3</v>
      </c>
      <c r="AD294" s="1">
        <v>44253</v>
      </c>
      <c r="AE294">
        <v>485871116</v>
      </c>
      <c r="AF294">
        <v>1214677790</v>
      </c>
      <c r="AG294" t="s">
        <v>943</v>
      </c>
      <c r="AH294">
        <v>6.3446228125306299E-3</v>
      </c>
      <c r="AJ294">
        <v>6465288.1991401901</v>
      </c>
    </row>
    <row r="295" spans="1:36" x14ac:dyDescent="0.3">
      <c r="A295">
        <v>293</v>
      </c>
      <c r="B295" s="1">
        <v>44277</v>
      </c>
      <c r="C295" t="s">
        <v>31</v>
      </c>
      <c r="D295" t="s">
        <v>32</v>
      </c>
      <c r="E295" t="s">
        <v>33</v>
      </c>
      <c r="F295" t="s">
        <v>34</v>
      </c>
      <c r="G295">
        <v>2877.19</v>
      </c>
      <c r="H295">
        <v>100</v>
      </c>
      <c r="I295">
        <v>1019018528</v>
      </c>
      <c r="J295">
        <v>354171</v>
      </c>
      <c r="K295" t="s">
        <v>688</v>
      </c>
      <c r="L295" t="s">
        <v>689</v>
      </c>
      <c r="M295">
        <v>2522096</v>
      </c>
      <c r="N295" t="s">
        <v>690</v>
      </c>
      <c r="P295" t="s">
        <v>691</v>
      </c>
      <c r="Q295" t="s">
        <v>155</v>
      </c>
      <c r="R295" t="s">
        <v>156</v>
      </c>
      <c r="S295" t="s">
        <v>157</v>
      </c>
      <c r="T295">
        <v>50201020</v>
      </c>
      <c r="W295">
        <v>1</v>
      </c>
      <c r="X295">
        <v>21118</v>
      </c>
      <c r="Y295">
        <v>357.66</v>
      </c>
      <c r="Z295">
        <v>0.83808249999999995</v>
      </c>
      <c r="AA295">
        <v>7553064</v>
      </c>
      <c r="AB295">
        <v>6330091</v>
      </c>
      <c r="AC295">
        <v>6.2119000000000002E-3</v>
      </c>
      <c r="AD295" s="1">
        <v>44253</v>
      </c>
      <c r="AE295">
        <v>515868953</v>
      </c>
      <c r="AF295">
        <v>1289672382.5</v>
      </c>
      <c r="AG295" t="s">
        <v>943</v>
      </c>
      <c r="AH295">
        <v>6.2219251151109899E-3</v>
      </c>
      <c r="AJ295">
        <v>6340256.9721266301</v>
      </c>
    </row>
    <row r="296" spans="1:36" x14ac:dyDescent="0.3">
      <c r="A296">
        <v>294</v>
      </c>
      <c r="B296" s="1">
        <v>44277</v>
      </c>
      <c r="C296" t="s">
        <v>31</v>
      </c>
      <c r="D296" t="s">
        <v>32</v>
      </c>
      <c r="E296" t="s">
        <v>33</v>
      </c>
      <c r="F296" t="s">
        <v>34</v>
      </c>
      <c r="G296">
        <v>2877.19</v>
      </c>
      <c r="H296">
        <v>100</v>
      </c>
      <c r="I296">
        <v>1019018528</v>
      </c>
      <c r="J296">
        <v>354171</v>
      </c>
      <c r="K296">
        <v>478511</v>
      </c>
      <c r="L296" t="s">
        <v>81</v>
      </c>
      <c r="M296" t="s">
        <v>82</v>
      </c>
      <c r="N296" t="s">
        <v>83</v>
      </c>
      <c r="P296" t="s">
        <v>84</v>
      </c>
      <c r="Q296" t="s">
        <v>85</v>
      </c>
      <c r="R296" t="s">
        <v>86</v>
      </c>
      <c r="S296" t="s">
        <v>87</v>
      </c>
      <c r="T296">
        <v>30202010</v>
      </c>
      <c r="W296">
        <v>1</v>
      </c>
      <c r="X296">
        <v>456346</v>
      </c>
      <c r="Y296">
        <v>14.82</v>
      </c>
      <c r="Z296">
        <v>0.90764699999999998</v>
      </c>
      <c r="AA296">
        <v>6763048</v>
      </c>
      <c r="AB296">
        <v>6138460</v>
      </c>
      <c r="AC296">
        <v>6.0238999999999996E-3</v>
      </c>
      <c r="AD296" s="1">
        <v>44253</v>
      </c>
      <c r="AE296">
        <v>132620575.7</v>
      </c>
      <c r="AF296">
        <v>331551439.25</v>
      </c>
      <c r="AG296" t="s">
        <v>943</v>
      </c>
      <c r="AH296">
        <v>6.0336217100914503E-3</v>
      </c>
      <c r="AJ296">
        <v>6148372.3135262299</v>
      </c>
    </row>
    <row r="297" spans="1:36" x14ac:dyDescent="0.3">
      <c r="A297">
        <v>295</v>
      </c>
      <c r="B297" s="1">
        <v>44277</v>
      </c>
      <c r="C297" t="s">
        <v>31</v>
      </c>
      <c r="D297" t="s">
        <v>32</v>
      </c>
      <c r="E297" t="s">
        <v>33</v>
      </c>
      <c r="F297" t="s">
        <v>34</v>
      </c>
      <c r="G297">
        <v>2877.19</v>
      </c>
      <c r="H297">
        <v>100</v>
      </c>
      <c r="I297">
        <v>1019018528</v>
      </c>
      <c r="J297">
        <v>354171</v>
      </c>
      <c r="K297" t="s">
        <v>692</v>
      </c>
      <c r="L297" t="s">
        <v>693</v>
      </c>
      <c r="M297">
        <v>2573209</v>
      </c>
      <c r="N297" t="s">
        <v>694</v>
      </c>
      <c r="P297" t="s">
        <v>695</v>
      </c>
      <c r="Q297" t="s">
        <v>155</v>
      </c>
      <c r="R297" t="s">
        <v>156</v>
      </c>
      <c r="S297" t="s">
        <v>157</v>
      </c>
      <c r="T297">
        <v>30301010</v>
      </c>
      <c r="W297">
        <v>1</v>
      </c>
      <c r="X297">
        <v>121272</v>
      </c>
      <c r="Y297">
        <v>60.11</v>
      </c>
      <c r="Z297">
        <v>0.83808249999999995</v>
      </c>
      <c r="AA297">
        <v>7289660</v>
      </c>
      <c r="AB297">
        <v>6109336</v>
      </c>
      <c r="AC297">
        <v>5.9953000000000003E-3</v>
      </c>
      <c r="AD297" s="1">
        <v>44253</v>
      </c>
      <c r="AE297">
        <v>238138323.5</v>
      </c>
      <c r="AF297">
        <v>595345808.75</v>
      </c>
      <c r="AG297" t="s">
        <v>943</v>
      </c>
      <c r="AH297">
        <v>6.0049755537959198E-3</v>
      </c>
      <c r="AJ297">
        <v>6119181.3495051097</v>
      </c>
    </row>
    <row r="298" spans="1:36" x14ac:dyDescent="0.3">
      <c r="A298">
        <v>296</v>
      </c>
      <c r="B298" s="1">
        <v>44277</v>
      </c>
      <c r="C298" t="s">
        <v>31</v>
      </c>
      <c r="D298" t="s">
        <v>32</v>
      </c>
      <c r="E298" t="s">
        <v>33</v>
      </c>
      <c r="F298" t="s">
        <v>34</v>
      </c>
      <c r="G298">
        <v>2877.19</v>
      </c>
      <c r="H298">
        <v>100</v>
      </c>
      <c r="I298">
        <v>1019018528</v>
      </c>
      <c r="J298">
        <v>354171</v>
      </c>
      <c r="K298">
        <v>461785</v>
      </c>
      <c r="L298" t="s">
        <v>188</v>
      </c>
      <c r="M298">
        <v>4617859</v>
      </c>
      <c r="N298" t="s">
        <v>189</v>
      </c>
      <c r="P298" t="s">
        <v>190</v>
      </c>
      <c r="Q298" t="s">
        <v>108</v>
      </c>
      <c r="R298" t="s">
        <v>34</v>
      </c>
      <c r="S298" t="s">
        <v>109</v>
      </c>
      <c r="T298">
        <v>50206040</v>
      </c>
      <c r="W298">
        <v>1</v>
      </c>
      <c r="X298">
        <v>131051</v>
      </c>
      <c r="Y298">
        <v>45.12</v>
      </c>
      <c r="Z298">
        <v>1</v>
      </c>
      <c r="AA298">
        <v>5913021</v>
      </c>
      <c r="AB298">
        <v>5913021</v>
      </c>
      <c r="AC298">
        <v>5.8026999999999896E-3</v>
      </c>
      <c r="AD298" s="1">
        <v>44253</v>
      </c>
      <c r="AE298">
        <v>123672647.5</v>
      </c>
      <c r="AF298">
        <v>309181618.75</v>
      </c>
      <c r="AG298" t="s">
        <v>943</v>
      </c>
      <c r="AH298">
        <v>5.8120647250365504E-3</v>
      </c>
      <c r="AJ298">
        <v>5922601.6407474698</v>
      </c>
    </row>
    <row r="299" spans="1:36" x14ac:dyDescent="0.3">
      <c r="A299">
        <v>297</v>
      </c>
      <c r="B299" s="1">
        <v>44277</v>
      </c>
      <c r="C299" t="s">
        <v>31</v>
      </c>
      <c r="D299" t="s">
        <v>32</v>
      </c>
      <c r="E299" t="s">
        <v>33</v>
      </c>
      <c r="F299" t="s">
        <v>34</v>
      </c>
      <c r="G299">
        <v>2877.19</v>
      </c>
      <c r="H299">
        <v>100</v>
      </c>
      <c r="I299">
        <v>1019018528</v>
      </c>
      <c r="J299">
        <v>354171</v>
      </c>
      <c r="K299" t="s">
        <v>696</v>
      </c>
      <c r="L299" t="s">
        <v>697</v>
      </c>
      <c r="M299" t="s">
        <v>698</v>
      </c>
      <c r="N299" t="s">
        <v>699</v>
      </c>
      <c r="P299" t="s">
        <v>700</v>
      </c>
      <c r="Q299" t="s">
        <v>155</v>
      </c>
      <c r="R299" t="s">
        <v>156</v>
      </c>
      <c r="S299" t="s">
        <v>157</v>
      </c>
      <c r="T299">
        <v>30101010</v>
      </c>
      <c r="W299">
        <v>1</v>
      </c>
      <c r="X299">
        <v>122209</v>
      </c>
      <c r="Y299">
        <v>57.47</v>
      </c>
      <c r="Z299">
        <v>0.83808249999999995</v>
      </c>
      <c r="AA299">
        <v>7023351</v>
      </c>
      <c r="AB299">
        <v>5886148</v>
      </c>
      <c r="AC299">
        <v>5.7762999999999998E-3</v>
      </c>
      <c r="AD299" s="1">
        <v>44253</v>
      </c>
      <c r="AE299">
        <v>237540165</v>
      </c>
      <c r="AF299">
        <v>593850412.5</v>
      </c>
      <c r="AG299" t="s">
        <v>943</v>
      </c>
      <c r="AH299">
        <v>5.78562211922529E-3</v>
      </c>
      <c r="AJ299">
        <v>5895656.1354972003</v>
      </c>
    </row>
    <row r="300" spans="1:36" x14ac:dyDescent="0.3">
      <c r="A300">
        <v>298</v>
      </c>
      <c r="B300" s="1">
        <v>44277</v>
      </c>
      <c r="C300" t="s">
        <v>31</v>
      </c>
      <c r="D300" t="s">
        <v>32</v>
      </c>
      <c r="E300" t="s">
        <v>33</v>
      </c>
      <c r="F300" t="s">
        <v>34</v>
      </c>
      <c r="G300">
        <v>2877.19</v>
      </c>
      <c r="H300">
        <v>100</v>
      </c>
      <c r="I300">
        <v>1019018528</v>
      </c>
      <c r="J300">
        <v>354171</v>
      </c>
      <c r="K300" t="s">
        <v>701</v>
      </c>
      <c r="L300" t="s">
        <v>702</v>
      </c>
      <c r="M300">
        <v>2336747</v>
      </c>
      <c r="N300" t="s">
        <v>703</v>
      </c>
      <c r="P300" t="s">
        <v>704</v>
      </c>
      <c r="Q300" t="s">
        <v>155</v>
      </c>
      <c r="R300" t="s">
        <v>156</v>
      </c>
      <c r="S300" t="s">
        <v>253</v>
      </c>
      <c r="T300">
        <v>30101010</v>
      </c>
      <c r="W300">
        <v>1</v>
      </c>
      <c r="X300">
        <v>186600</v>
      </c>
      <c r="Y300">
        <v>37.22</v>
      </c>
      <c r="Z300">
        <v>0.83808249999999995</v>
      </c>
      <c r="AA300">
        <v>6945252</v>
      </c>
      <c r="AB300">
        <v>5820694</v>
      </c>
      <c r="AC300">
        <v>5.7121000000000003E-3</v>
      </c>
      <c r="AD300" s="1">
        <v>44253</v>
      </c>
      <c r="AE300">
        <v>125384105.7</v>
      </c>
      <c r="AF300">
        <v>313460264.25</v>
      </c>
      <c r="AG300" t="s">
        <v>943</v>
      </c>
      <c r="AH300">
        <v>5.7213185096388298E-3</v>
      </c>
      <c r="AJ300">
        <v>5830129.56591132</v>
      </c>
    </row>
    <row r="301" spans="1:36" x14ac:dyDescent="0.3">
      <c r="A301">
        <v>299</v>
      </c>
      <c r="B301" s="1">
        <v>44277</v>
      </c>
      <c r="C301" t="s">
        <v>31</v>
      </c>
      <c r="D301" t="s">
        <v>32</v>
      </c>
      <c r="E301" t="s">
        <v>33</v>
      </c>
      <c r="F301" t="s">
        <v>34</v>
      </c>
      <c r="G301">
        <v>2877.19</v>
      </c>
      <c r="H301">
        <v>100</v>
      </c>
      <c r="I301">
        <v>1019018528</v>
      </c>
      <c r="J301">
        <v>354171</v>
      </c>
      <c r="K301" t="s">
        <v>424</v>
      </c>
      <c r="L301" t="s">
        <v>425</v>
      </c>
      <c r="M301" t="s">
        <v>426</v>
      </c>
      <c r="N301" t="s">
        <v>427</v>
      </c>
      <c r="P301" t="s">
        <v>428</v>
      </c>
      <c r="Q301" t="s">
        <v>155</v>
      </c>
      <c r="R301" t="s">
        <v>156</v>
      </c>
      <c r="S301" t="s">
        <v>157</v>
      </c>
      <c r="T301">
        <v>10102030</v>
      </c>
      <c r="W301">
        <v>1</v>
      </c>
      <c r="X301">
        <v>200927</v>
      </c>
      <c r="Y301">
        <v>30.47</v>
      </c>
      <c r="Z301">
        <v>0.83808249999999995</v>
      </c>
      <c r="AA301">
        <v>6122246</v>
      </c>
      <c r="AB301">
        <v>5130947</v>
      </c>
      <c r="AC301">
        <v>5.0352000000000001E-3</v>
      </c>
      <c r="AD301" s="1">
        <v>44253</v>
      </c>
      <c r="AE301">
        <v>182911175.5</v>
      </c>
      <c r="AF301">
        <v>457277938.75</v>
      </c>
      <c r="AG301" t="s">
        <v>943</v>
      </c>
      <c r="AH301">
        <v>5.0433260901828498E-3</v>
      </c>
      <c r="AJ301">
        <v>5139242.72864212</v>
      </c>
    </row>
    <row r="302" spans="1:36" x14ac:dyDescent="0.3">
      <c r="A302">
        <v>300</v>
      </c>
      <c r="B302" s="1">
        <v>44641</v>
      </c>
      <c r="C302" t="s">
        <v>31</v>
      </c>
      <c r="D302" t="s">
        <v>32</v>
      </c>
      <c r="E302" t="s">
        <v>33</v>
      </c>
      <c r="F302" t="s">
        <v>34</v>
      </c>
      <c r="G302">
        <v>3108.88</v>
      </c>
      <c r="H302">
        <v>100</v>
      </c>
      <c r="I302">
        <v>1038807986</v>
      </c>
      <c r="J302">
        <v>334142</v>
      </c>
      <c r="K302">
        <v>608625</v>
      </c>
      <c r="L302" t="s">
        <v>116</v>
      </c>
      <c r="M302">
        <v>6086253</v>
      </c>
      <c r="N302" t="s">
        <v>117</v>
      </c>
      <c r="P302" t="s">
        <v>118</v>
      </c>
      <c r="Q302" t="s">
        <v>44</v>
      </c>
      <c r="R302" t="s">
        <v>45</v>
      </c>
      <c r="S302" t="s">
        <v>705</v>
      </c>
      <c r="T302">
        <v>55102010</v>
      </c>
      <c r="W302">
        <v>1</v>
      </c>
      <c r="X302">
        <v>3177784</v>
      </c>
      <c r="Y302">
        <v>18.71</v>
      </c>
      <c r="Z302">
        <v>0.67138889999999996</v>
      </c>
      <c r="AA302">
        <v>59456339</v>
      </c>
      <c r="AB302">
        <v>39918326</v>
      </c>
      <c r="AC302">
        <v>3.8426999999999899E-2</v>
      </c>
      <c r="AD302" s="1">
        <v>44620</v>
      </c>
      <c r="AE302">
        <v>117810978.3</v>
      </c>
      <c r="AF302">
        <v>294527445.75</v>
      </c>
      <c r="AG302" t="s">
        <v>943</v>
      </c>
      <c r="AH302">
        <v>3.8568636827291697E-2</v>
      </c>
      <c r="AJ302">
        <v>40065407.945324399</v>
      </c>
    </row>
    <row r="303" spans="1:36" x14ac:dyDescent="0.3">
      <c r="A303">
        <v>301</v>
      </c>
      <c r="B303" s="1">
        <v>44641</v>
      </c>
      <c r="C303" t="s">
        <v>31</v>
      </c>
      <c r="D303" t="s">
        <v>32</v>
      </c>
      <c r="E303" t="s">
        <v>33</v>
      </c>
      <c r="F303" t="s">
        <v>34</v>
      </c>
      <c r="G303">
        <v>3108.88</v>
      </c>
      <c r="H303">
        <v>100</v>
      </c>
      <c r="I303">
        <v>1038807986</v>
      </c>
      <c r="J303">
        <v>334142</v>
      </c>
      <c r="K303">
        <v>71887</v>
      </c>
      <c r="L303" t="s">
        <v>706</v>
      </c>
      <c r="M303">
        <v>718875</v>
      </c>
      <c r="N303" t="s">
        <v>707</v>
      </c>
      <c r="P303" t="s">
        <v>708</v>
      </c>
      <c r="Q303" t="s">
        <v>38</v>
      </c>
      <c r="R303" t="s">
        <v>39</v>
      </c>
      <c r="S303" t="s">
        <v>709</v>
      </c>
      <c r="T303">
        <v>55102000</v>
      </c>
      <c r="W303">
        <v>1</v>
      </c>
      <c r="X303">
        <v>359346</v>
      </c>
      <c r="Y303">
        <v>58.04</v>
      </c>
      <c r="Z303">
        <v>1.1950289000000001</v>
      </c>
      <c r="AA303">
        <v>20856442</v>
      </c>
      <c r="AB303">
        <v>24924051</v>
      </c>
      <c r="AC303">
        <v>2.3992900000000001E-2</v>
      </c>
      <c r="AD303" s="1">
        <v>44620</v>
      </c>
      <c r="AE303">
        <v>196742029.40000001</v>
      </c>
      <c r="AF303">
        <v>491855073.5</v>
      </c>
      <c r="AG303" t="s">
        <v>943</v>
      </c>
      <c r="AH303">
        <v>2.4081334648386001E-2</v>
      </c>
      <c r="AJ303">
        <v>25015882.746281799</v>
      </c>
    </row>
    <row r="304" spans="1:36" x14ac:dyDescent="0.3">
      <c r="A304">
        <v>302</v>
      </c>
      <c r="B304" s="1">
        <v>44641</v>
      </c>
      <c r="C304" t="s">
        <v>31</v>
      </c>
      <c r="D304" t="s">
        <v>32</v>
      </c>
      <c r="E304" t="s">
        <v>33</v>
      </c>
      <c r="F304" t="s">
        <v>34</v>
      </c>
      <c r="G304">
        <v>3108.88</v>
      </c>
      <c r="H304">
        <v>100</v>
      </c>
      <c r="I304">
        <v>1038807986</v>
      </c>
      <c r="J304">
        <v>334142</v>
      </c>
      <c r="K304">
        <v>425305</v>
      </c>
      <c r="L304" t="s">
        <v>710</v>
      </c>
      <c r="M304">
        <v>4253059</v>
      </c>
      <c r="N304" t="s">
        <v>711</v>
      </c>
      <c r="P304" t="s">
        <v>712</v>
      </c>
      <c r="Q304" t="s">
        <v>476</v>
      </c>
      <c r="R304" t="s">
        <v>477</v>
      </c>
      <c r="S304" t="s">
        <v>713</v>
      </c>
      <c r="T304">
        <v>50206030</v>
      </c>
      <c r="W304">
        <v>1</v>
      </c>
      <c r="X304">
        <v>8119</v>
      </c>
      <c r="Y304">
        <v>22160</v>
      </c>
      <c r="Z304">
        <v>0.134405</v>
      </c>
      <c r="AA304">
        <v>179917040</v>
      </c>
      <c r="AB304">
        <v>24181750</v>
      </c>
      <c r="AC304">
        <v>2.3278400000000001E-2</v>
      </c>
      <c r="AD304" s="1">
        <v>44620</v>
      </c>
      <c r="AE304">
        <v>16450376.82</v>
      </c>
      <c r="AF304">
        <v>41125942.049999997</v>
      </c>
      <c r="AG304" t="s">
        <v>943</v>
      </c>
      <c r="AH304">
        <v>2.3364201096115401E-2</v>
      </c>
      <c r="AJ304">
        <v>24270918.685154699</v>
      </c>
    </row>
    <row r="305" spans="1:36" x14ac:dyDescent="0.3">
      <c r="A305">
        <v>303</v>
      </c>
      <c r="B305" s="1">
        <v>44641</v>
      </c>
      <c r="C305" t="s">
        <v>31</v>
      </c>
      <c r="D305" t="s">
        <v>32</v>
      </c>
      <c r="E305" t="s">
        <v>33</v>
      </c>
      <c r="F305" t="s">
        <v>34</v>
      </c>
      <c r="G305">
        <v>3108.88</v>
      </c>
      <c r="H305">
        <v>100</v>
      </c>
      <c r="I305">
        <v>1038807986</v>
      </c>
      <c r="J305">
        <v>334142</v>
      </c>
      <c r="K305">
        <v>622010</v>
      </c>
      <c r="L305" t="s">
        <v>714</v>
      </c>
      <c r="M305">
        <v>6220103</v>
      </c>
      <c r="N305" t="s">
        <v>715</v>
      </c>
      <c r="P305" t="s">
        <v>716</v>
      </c>
      <c r="Q305" t="s">
        <v>44</v>
      </c>
      <c r="R305" t="s">
        <v>45</v>
      </c>
      <c r="S305" t="s">
        <v>705</v>
      </c>
      <c r="T305">
        <v>55102000</v>
      </c>
      <c r="W305">
        <v>1</v>
      </c>
      <c r="X305">
        <v>293784</v>
      </c>
      <c r="Y305">
        <v>110.44</v>
      </c>
      <c r="Z305">
        <v>0.67138889999999996</v>
      </c>
      <c r="AA305">
        <v>32445505</v>
      </c>
      <c r="AB305">
        <v>21783552</v>
      </c>
      <c r="AC305">
        <v>2.09697999999999E-2</v>
      </c>
      <c r="AD305" s="1">
        <v>44620</v>
      </c>
      <c r="AE305">
        <v>112786275.2</v>
      </c>
      <c r="AF305">
        <v>281965688</v>
      </c>
      <c r="AG305" t="s">
        <v>943</v>
      </c>
      <c r="AH305">
        <v>2.1047091902593001E-2</v>
      </c>
      <c r="AJ305">
        <v>21863887.150489502</v>
      </c>
    </row>
    <row r="306" spans="1:36" x14ac:dyDescent="0.3">
      <c r="A306">
        <v>304</v>
      </c>
      <c r="B306" s="1">
        <v>44641</v>
      </c>
      <c r="C306" t="s">
        <v>31</v>
      </c>
      <c r="D306" t="s">
        <v>32</v>
      </c>
      <c r="E306" t="s">
        <v>33</v>
      </c>
      <c r="F306" t="s">
        <v>34</v>
      </c>
      <c r="G306">
        <v>3108.88</v>
      </c>
      <c r="H306">
        <v>100</v>
      </c>
      <c r="I306">
        <v>1038807986</v>
      </c>
      <c r="J306">
        <v>334142</v>
      </c>
      <c r="K306">
        <v>659758</v>
      </c>
      <c r="L306" t="s">
        <v>717</v>
      </c>
      <c r="M306">
        <v>6597584</v>
      </c>
      <c r="N306" t="s">
        <v>718</v>
      </c>
      <c r="P306" t="s">
        <v>719</v>
      </c>
      <c r="Q306" t="s">
        <v>205</v>
      </c>
      <c r="R306" t="s">
        <v>206</v>
      </c>
      <c r="S306" t="s">
        <v>720</v>
      </c>
      <c r="T306">
        <v>50206030</v>
      </c>
      <c r="W306">
        <v>1</v>
      </c>
      <c r="X306">
        <v>243434</v>
      </c>
      <c r="Y306">
        <v>11470</v>
      </c>
      <c r="Z306">
        <v>7.5956000000000001E-3</v>
      </c>
      <c r="AA306">
        <v>2792187980</v>
      </c>
      <c r="AB306">
        <v>21208343</v>
      </c>
      <c r="AC306">
        <v>2.0416E-2</v>
      </c>
      <c r="AD306" s="1">
        <v>44620</v>
      </c>
      <c r="AE306">
        <v>363176803.80000001</v>
      </c>
      <c r="AF306">
        <v>907942009.5</v>
      </c>
      <c r="AG306" t="s">
        <v>943</v>
      </c>
      <c r="AH306">
        <v>2.0491250669216601E-2</v>
      </c>
      <c r="AJ306">
        <v>21286474.8383101</v>
      </c>
    </row>
    <row r="307" spans="1:36" x14ac:dyDescent="0.3">
      <c r="A307">
        <v>305</v>
      </c>
      <c r="B307" s="1">
        <v>44641</v>
      </c>
      <c r="C307" t="s">
        <v>31</v>
      </c>
      <c r="D307" t="s">
        <v>32</v>
      </c>
      <c r="E307" t="s">
        <v>33</v>
      </c>
      <c r="F307" t="s">
        <v>34</v>
      </c>
      <c r="G307">
        <v>3108.88</v>
      </c>
      <c r="H307">
        <v>100</v>
      </c>
      <c r="I307">
        <v>1038807986</v>
      </c>
      <c r="J307">
        <v>334142</v>
      </c>
      <c r="K307" t="s">
        <v>95</v>
      </c>
      <c r="L307" t="s">
        <v>96</v>
      </c>
      <c r="M307" t="s">
        <v>97</v>
      </c>
      <c r="N307" t="s">
        <v>98</v>
      </c>
      <c r="P307" t="s">
        <v>99</v>
      </c>
      <c r="Q307" t="s">
        <v>58</v>
      </c>
      <c r="R307" t="s">
        <v>59</v>
      </c>
      <c r="S307" t="s">
        <v>721</v>
      </c>
      <c r="T307">
        <v>50203020</v>
      </c>
      <c r="W307">
        <v>1</v>
      </c>
      <c r="X307">
        <v>7237248</v>
      </c>
      <c r="Y307">
        <v>19.54</v>
      </c>
      <c r="Z307">
        <v>0.1156638</v>
      </c>
      <c r="AA307">
        <v>141415826</v>
      </c>
      <c r="AB307">
        <v>16356692</v>
      </c>
      <c r="AC307">
        <v>1.5745599999999998E-2</v>
      </c>
      <c r="AD307" s="1">
        <v>44620</v>
      </c>
      <c r="AE307">
        <v>25096918</v>
      </c>
      <c r="AF307">
        <v>62742295</v>
      </c>
      <c r="AG307" t="s">
        <v>943</v>
      </c>
      <c r="AH307">
        <v>1.5803636194025101E-2</v>
      </c>
      <c r="AJ307">
        <v>16416943.486191999</v>
      </c>
    </row>
    <row r="308" spans="1:36" x14ac:dyDescent="0.3">
      <c r="A308">
        <v>306</v>
      </c>
      <c r="B308" s="1">
        <v>44641</v>
      </c>
      <c r="C308" t="s">
        <v>31</v>
      </c>
      <c r="D308" t="s">
        <v>32</v>
      </c>
      <c r="E308" t="s">
        <v>33</v>
      </c>
      <c r="F308" t="s">
        <v>34</v>
      </c>
      <c r="G308">
        <v>3108.88</v>
      </c>
      <c r="H308">
        <v>100</v>
      </c>
      <c r="I308">
        <v>1038807986</v>
      </c>
      <c r="J308">
        <v>334142</v>
      </c>
      <c r="K308">
        <v>51152</v>
      </c>
      <c r="L308" t="s">
        <v>532</v>
      </c>
      <c r="M308">
        <v>560399</v>
      </c>
      <c r="N308" t="s">
        <v>533</v>
      </c>
      <c r="P308" t="s">
        <v>534</v>
      </c>
      <c r="Q308" t="s">
        <v>38</v>
      </c>
      <c r="R308" t="s">
        <v>39</v>
      </c>
      <c r="S308" t="s">
        <v>709</v>
      </c>
      <c r="T308">
        <v>30301010</v>
      </c>
      <c r="W308">
        <v>1</v>
      </c>
      <c r="X308">
        <v>4977343</v>
      </c>
      <c r="Y308">
        <v>2.7250000000000001</v>
      </c>
      <c r="Z308">
        <v>1.1950289000000001</v>
      </c>
      <c r="AA308">
        <v>13563260</v>
      </c>
      <c r="AB308">
        <v>16208488</v>
      </c>
      <c r="AC308">
        <v>1.5603000000000001E-2</v>
      </c>
      <c r="AD308" s="1">
        <v>44620</v>
      </c>
      <c r="AE308">
        <v>40302657.039999999</v>
      </c>
      <c r="AF308">
        <v>100756642.59999999</v>
      </c>
      <c r="AG308" t="s">
        <v>943</v>
      </c>
      <c r="AH308">
        <v>1.5660510589331201E-2</v>
      </c>
      <c r="AJ308">
        <v>16268263.4650349</v>
      </c>
    </row>
    <row r="309" spans="1:36" x14ac:dyDescent="0.3">
      <c r="A309">
        <v>307</v>
      </c>
      <c r="B309" s="1">
        <v>44641</v>
      </c>
      <c r="C309" t="s">
        <v>31</v>
      </c>
      <c r="D309" t="s">
        <v>32</v>
      </c>
      <c r="E309" t="s">
        <v>33</v>
      </c>
      <c r="F309" t="s">
        <v>34</v>
      </c>
      <c r="G309">
        <v>3108.88</v>
      </c>
      <c r="H309">
        <v>100</v>
      </c>
      <c r="I309">
        <v>1038807986</v>
      </c>
      <c r="J309">
        <v>334142</v>
      </c>
      <c r="K309">
        <v>533338</v>
      </c>
      <c r="L309" t="s">
        <v>722</v>
      </c>
      <c r="M309" t="s">
        <v>723</v>
      </c>
      <c r="N309" t="s">
        <v>724</v>
      </c>
      <c r="P309" t="s">
        <v>725</v>
      </c>
      <c r="Q309" t="s">
        <v>194</v>
      </c>
      <c r="R309" t="s">
        <v>34</v>
      </c>
      <c r="S309" t="s">
        <v>726</v>
      </c>
      <c r="T309">
        <v>50101010</v>
      </c>
      <c r="W309">
        <v>1</v>
      </c>
      <c r="X309">
        <v>669476</v>
      </c>
      <c r="Y309">
        <v>24.14</v>
      </c>
      <c r="Z309">
        <v>1</v>
      </c>
      <c r="AA309">
        <v>16161151</v>
      </c>
      <c r="AB309">
        <v>16161151</v>
      </c>
      <c r="AC309">
        <v>1.55573999999999E-2</v>
      </c>
      <c r="AD309" s="1">
        <v>44620</v>
      </c>
      <c r="AE309">
        <v>18909518.75</v>
      </c>
      <c r="AF309">
        <v>47273796.875</v>
      </c>
      <c r="AG309" t="s">
        <v>943</v>
      </c>
      <c r="AH309">
        <v>1.5614742513776999E-2</v>
      </c>
      <c r="AJ309">
        <v>16220719.222645201</v>
      </c>
    </row>
    <row r="310" spans="1:36" x14ac:dyDescent="0.3">
      <c r="A310">
        <v>308</v>
      </c>
      <c r="B310" s="1">
        <v>44641</v>
      </c>
      <c r="C310" t="s">
        <v>31</v>
      </c>
      <c r="D310" t="s">
        <v>32</v>
      </c>
      <c r="E310" t="s">
        <v>33</v>
      </c>
      <c r="F310" t="s">
        <v>34</v>
      </c>
      <c r="G310">
        <v>3108.88</v>
      </c>
      <c r="H310">
        <v>100</v>
      </c>
      <c r="I310">
        <v>1038807986</v>
      </c>
      <c r="J310">
        <v>334142</v>
      </c>
      <c r="K310">
        <v>617350</v>
      </c>
      <c r="L310" t="s">
        <v>526</v>
      </c>
      <c r="M310">
        <v>6173508</v>
      </c>
      <c r="N310" t="s">
        <v>527</v>
      </c>
      <c r="P310" t="s">
        <v>528</v>
      </c>
      <c r="Q310" t="s">
        <v>44</v>
      </c>
      <c r="R310" t="s">
        <v>45</v>
      </c>
      <c r="S310" t="s">
        <v>705</v>
      </c>
      <c r="T310">
        <v>40401010</v>
      </c>
      <c r="W310">
        <v>1</v>
      </c>
      <c r="X310">
        <v>4363459</v>
      </c>
      <c r="Y310">
        <v>5.47</v>
      </c>
      <c r="Z310">
        <v>0.67138889999999996</v>
      </c>
      <c r="AA310">
        <v>23868121</v>
      </c>
      <c r="AB310">
        <v>16024791</v>
      </c>
      <c r="AC310">
        <v>1.54261E-2</v>
      </c>
      <c r="AD310" s="1">
        <v>44620</v>
      </c>
      <c r="AE310">
        <v>7786906.8629999999</v>
      </c>
      <c r="AF310">
        <v>19467267.158</v>
      </c>
      <c r="AG310" t="s">
        <v>943</v>
      </c>
      <c r="AH310">
        <v>1.5482958559384899E-2</v>
      </c>
      <c r="AJ310">
        <v>16083820.9983961</v>
      </c>
    </row>
    <row r="311" spans="1:36" x14ac:dyDescent="0.3">
      <c r="A311">
        <v>309</v>
      </c>
      <c r="B311" s="1">
        <v>44641</v>
      </c>
      <c r="C311" t="s">
        <v>31</v>
      </c>
      <c r="D311" t="s">
        <v>32</v>
      </c>
      <c r="E311" t="s">
        <v>33</v>
      </c>
      <c r="F311" t="s">
        <v>34</v>
      </c>
      <c r="G311">
        <v>3108.88</v>
      </c>
      <c r="H311">
        <v>100</v>
      </c>
      <c r="I311">
        <v>1038807986</v>
      </c>
      <c r="J311">
        <v>334142</v>
      </c>
      <c r="K311">
        <v>663376</v>
      </c>
      <c r="L311" t="s">
        <v>543</v>
      </c>
      <c r="M311" t="s">
        <v>544</v>
      </c>
      <c r="N311" t="s">
        <v>261</v>
      </c>
      <c r="P311" t="s">
        <v>262</v>
      </c>
      <c r="Q311" t="s">
        <v>58</v>
      </c>
      <c r="R311" t="s">
        <v>59</v>
      </c>
      <c r="S311" t="s">
        <v>721</v>
      </c>
      <c r="T311">
        <v>35101010</v>
      </c>
      <c r="W311">
        <v>1</v>
      </c>
      <c r="X311">
        <v>4426727</v>
      </c>
      <c r="Y311">
        <v>31</v>
      </c>
      <c r="Z311">
        <v>0.1156638</v>
      </c>
      <c r="AA311">
        <v>137228537</v>
      </c>
      <c r="AB311">
        <v>15872374</v>
      </c>
      <c r="AC311">
        <v>1.52794E-2</v>
      </c>
      <c r="AD311" s="1">
        <v>44620</v>
      </c>
      <c r="AE311">
        <v>11918185.74</v>
      </c>
      <c r="AF311">
        <v>29795464.350000001</v>
      </c>
      <c r="AG311" t="s">
        <v>943</v>
      </c>
      <c r="AH311">
        <v>1.53357178426346E-2</v>
      </c>
      <c r="AJ311">
        <v>15930866.165971501</v>
      </c>
    </row>
    <row r="312" spans="1:36" x14ac:dyDescent="0.3">
      <c r="A312">
        <v>310</v>
      </c>
      <c r="B312" s="1">
        <v>44641</v>
      </c>
      <c r="C312" t="s">
        <v>31</v>
      </c>
      <c r="D312" t="s">
        <v>32</v>
      </c>
      <c r="E312" t="s">
        <v>33</v>
      </c>
      <c r="F312" t="s">
        <v>34</v>
      </c>
      <c r="G312">
        <v>3108.88</v>
      </c>
      <c r="H312">
        <v>100</v>
      </c>
      <c r="I312">
        <v>1038807986</v>
      </c>
      <c r="J312">
        <v>334142</v>
      </c>
      <c r="K312">
        <v>654379</v>
      </c>
      <c r="L312" t="s">
        <v>727</v>
      </c>
      <c r="M312">
        <v>6543792</v>
      </c>
      <c r="N312" t="s">
        <v>728</v>
      </c>
      <c r="P312" t="s">
        <v>729</v>
      </c>
      <c r="Q312" t="s">
        <v>205</v>
      </c>
      <c r="R312" t="s">
        <v>206</v>
      </c>
      <c r="S312" t="s">
        <v>720</v>
      </c>
      <c r="T312">
        <v>55102010</v>
      </c>
      <c r="W312">
        <v>1</v>
      </c>
      <c r="X312">
        <v>1186427</v>
      </c>
      <c r="Y312">
        <v>1754</v>
      </c>
      <c r="Z312">
        <v>7.5956000000000001E-3</v>
      </c>
      <c r="AA312">
        <v>2080992958</v>
      </c>
      <c r="AB312">
        <v>15806390</v>
      </c>
      <c r="AC312">
        <v>1.5215899999999999E-2</v>
      </c>
      <c r="AD312" s="1">
        <v>44620</v>
      </c>
      <c r="AE312">
        <v>103572142.7</v>
      </c>
      <c r="AF312">
        <v>258930356.75</v>
      </c>
      <c r="AG312" t="s">
        <v>943</v>
      </c>
      <c r="AH312">
        <v>1.5271983790053499E-2</v>
      </c>
      <c r="AJ312">
        <v>15864658.7231702</v>
      </c>
    </row>
    <row r="313" spans="1:36" x14ac:dyDescent="0.3">
      <c r="A313">
        <v>311</v>
      </c>
      <c r="B313" s="1">
        <v>44641</v>
      </c>
      <c r="C313" t="s">
        <v>31</v>
      </c>
      <c r="D313" t="s">
        <v>32</v>
      </c>
      <c r="E313" t="s">
        <v>33</v>
      </c>
      <c r="F313" t="s">
        <v>34</v>
      </c>
      <c r="G313">
        <v>3108.88</v>
      </c>
      <c r="H313">
        <v>100</v>
      </c>
      <c r="I313">
        <v>1038807986</v>
      </c>
      <c r="J313">
        <v>334142</v>
      </c>
      <c r="K313">
        <v>658508</v>
      </c>
      <c r="L313" t="s">
        <v>168</v>
      </c>
      <c r="M313">
        <v>6585084</v>
      </c>
      <c r="N313" t="s">
        <v>169</v>
      </c>
      <c r="P313" t="s">
        <v>170</v>
      </c>
      <c r="Q313" t="s">
        <v>44</v>
      </c>
      <c r="R313" t="s">
        <v>45</v>
      </c>
      <c r="S313" t="s">
        <v>705</v>
      </c>
      <c r="T313">
        <v>30301010</v>
      </c>
      <c r="W313">
        <v>1</v>
      </c>
      <c r="X313">
        <v>1969026</v>
      </c>
      <c r="Y313">
        <v>11.1</v>
      </c>
      <c r="Z313">
        <v>0.67138889999999996</v>
      </c>
      <c r="AA313">
        <v>21856189</v>
      </c>
      <c r="AB313">
        <v>14674002</v>
      </c>
      <c r="AC313">
        <v>1.41257999999999E-2</v>
      </c>
      <c r="AD313" s="1">
        <v>44620</v>
      </c>
      <c r="AE313">
        <v>22635015.960000001</v>
      </c>
      <c r="AF313">
        <v>56587539.899999999</v>
      </c>
      <c r="AG313" t="s">
        <v>943</v>
      </c>
      <c r="AH313">
        <v>1.4177865825980599E-2</v>
      </c>
      <c r="AJ313">
        <v>14728080.2444651</v>
      </c>
    </row>
    <row r="314" spans="1:36" x14ac:dyDescent="0.3">
      <c r="A314">
        <v>312</v>
      </c>
      <c r="B314" s="1">
        <v>44641</v>
      </c>
      <c r="C314" t="s">
        <v>31</v>
      </c>
      <c r="D314" t="s">
        <v>32</v>
      </c>
      <c r="E314" t="s">
        <v>33</v>
      </c>
      <c r="F314" t="s">
        <v>34</v>
      </c>
      <c r="G314">
        <v>3108.88</v>
      </c>
      <c r="H314">
        <v>100</v>
      </c>
      <c r="I314">
        <v>1038807986</v>
      </c>
      <c r="J314">
        <v>334142</v>
      </c>
      <c r="K314">
        <v>726261</v>
      </c>
      <c r="L314" t="s">
        <v>730</v>
      </c>
      <c r="M314">
        <v>7262610</v>
      </c>
      <c r="N314" t="s">
        <v>731</v>
      </c>
      <c r="P314" t="s">
        <v>732</v>
      </c>
      <c r="Q314" t="s">
        <v>65</v>
      </c>
      <c r="R314" t="s">
        <v>34</v>
      </c>
      <c r="S314" t="s">
        <v>733</v>
      </c>
      <c r="T314">
        <v>30101010</v>
      </c>
      <c r="W314">
        <v>1</v>
      </c>
      <c r="X314">
        <v>1323367</v>
      </c>
      <c r="Y314">
        <v>10.888</v>
      </c>
      <c r="Z314">
        <v>1</v>
      </c>
      <c r="AA314">
        <v>14408820</v>
      </c>
      <c r="AB314">
        <v>14408820</v>
      </c>
      <c r="AC314">
        <v>1.3870499999999999E-2</v>
      </c>
      <c r="AD314" s="1">
        <v>44620</v>
      </c>
      <c r="AE314">
        <v>79100035.010000005</v>
      </c>
      <c r="AF314">
        <v>197750087.52500001</v>
      </c>
      <c r="AG314" t="s">
        <v>943</v>
      </c>
      <c r="AH314">
        <v>1.3921624824028599E-2</v>
      </c>
      <c r="AJ314">
        <v>14461895.045296799</v>
      </c>
    </row>
    <row r="315" spans="1:36" x14ac:dyDescent="0.3">
      <c r="A315">
        <v>313</v>
      </c>
      <c r="B315" s="1">
        <v>44641</v>
      </c>
      <c r="C315" t="s">
        <v>31</v>
      </c>
      <c r="D315" t="s">
        <v>32</v>
      </c>
      <c r="E315" t="s">
        <v>33</v>
      </c>
      <c r="F315" t="s">
        <v>34</v>
      </c>
      <c r="G315">
        <v>3108.88</v>
      </c>
      <c r="H315">
        <v>100</v>
      </c>
      <c r="I315">
        <v>1038807986</v>
      </c>
      <c r="J315">
        <v>334142</v>
      </c>
      <c r="K315" t="s">
        <v>734</v>
      </c>
      <c r="L315" t="s">
        <v>735</v>
      </c>
      <c r="M315" t="s">
        <v>736</v>
      </c>
      <c r="N315" t="s">
        <v>737</v>
      </c>
      <c r="P315" t="s">
        <v>738</v>
      </c>
      <c r="Q315" t="s">
        <v>65</v>
      </c>
      <c r="R315" t="s">
        <v>34</v>
      </c>
      <c r="S315" t="s">
        <v>733</v>
      </c>
      <c r="T315">
        <v>65101015</v>
      </c>
      <c r="W315">
        <v>1</v>
      </c>
      <c r="X315">
        <v>1595115</v>
      </c>
      <c r="Y315">
        <v>8.75</v>
      </c>
      <c r="Z315">
        <v>1</v>
      </c>
      <c r="AA315">
        <v>13957256</v>
      </c>
      <c r="AB315">
        <v>13957256</v>
      </c>
      <c r="AC315">
        <v>1.3435799999999999E-2</v>
      </c>
      <c r="AD315" s="1">
        <v>44620</v>
      </c>
      <c r="AE315">
        <v>49493201.020000003</v>
      </c>
      <c r="AF315">
        <v>123733002.55</v>
      </c>
      <c r="AG315" t="s">
        <v>943</v>
      </c>
      <c r="AH315">
        <v>1.34853225774618E-2</v>
      </c>
      <c r="AJ315">
        <v>14008660.7872534</v>
      </c>
    </row>
    <row r="316" spans="1:36" x14ac:dyDescent="0.3">
      <c r="A316">
        <v>314</v>
      </c>
      <c r="B316" s="1">
        <v>44641</v>
      </c>
      <c r="C316" t="s">
        <v>31</v>
      </c>
      <c r="D316" t="s">
        <v>32</v>
      </c>
      <c r="E316" t="s">
        <v>33</v>
      </c>
      <c r="F316" t="s">
        <v>34</v>
      </c>
      <c r="G316">
        <v>3108.88</v>
      </c>
      <c r="H316">
        <v>100</v>
      </c>
      <c r="I316">
        <v>1038807986</v>
      </c>
      <c r="J316">
        <v>334142</v>
      </c>
      <c r="K316" t="s">
        <v>739</v>
      </c>
      <c r="L316" t="s">
        <v>740</v>
      </c>
      <c r="M316" t="s">
        <v>741</v>
      </c>
      <c r="N316" t="s">
        <v>742</v>
      </c>
      <c r="P316" t="s">
        <v>743</v>
      </c>
      <c r="Q316" t="s">
        <v>452</v>
      </c>
      <c r="R316" t="s">
        <v>34</v>
      </c>
      <c r="S316" t="s">
        <v>744</v>
      </c>
      <c r="T316">
        <v>30302010</v>
      </c>
      <c r="W316">
        <v>1</v>
      </c>
      <c r="X316">
        <v>333499</v>
      </c>
      <c r="Y316">
        <v>41.73</v>
      </c>
      <c r="Z316">
        <v>1</v>
      </c>
      <c r="AA316">
        <v>13916913</v>
      </c>
      <c r="AB316">
        <v>13916913</v>
      </c>
      <c r="AC316">
        <v>1.3396999999999999E-2</v>
      </c>
      <c r="AD316" s="1">
        <v>44620</v>
      </c>
      <c r="AE316">
        <v>18083281.879999999</v>
      </c>
      <c r="AF316">
        <v>45208204.700000003</v>
      </c>
      <c r="AG316" t="s">
        <v>943</v>
      </c>
      <c r="AH316">
        <v>1.3446379565806001E-2</v>
      </c>
      <c r="AJ316">
        <v>13968206.475746499</v>
      </c>
    </row>
    <row r="317" spans="1:36" x14ac:dyDescent="0.3">
      <c r="A317">
        <v>315</v>
      </c>
      <c r="B317" s="1">
        <v>44641</v>
      </c>
      <c r="C317" t="s">
        <v>31</v>
      </c>
      <c r="D317" t="s">
        <v>32</v>
      </c>
      <c r="E317" t="s">
        <v>33</v>
      </c>
      <c r="F317" t="s">
        <v>34</v>
      </c>
      <c r="G317">
        <v>3108.88</v>
      </c>
      <c r="H317">
        <v>100</v>
      </c>
      <c r="I317">
        <v>1038807986</v>
      </c>
      <c r="J317">
        <v>334142</v>
      </c>
      <c r="K317">
        <v>681042</v>
      </c>
      <c r="L317" t="s">
        <v>284</v>
      </c>
      <c r="M317">
        <v>6810429</v>
      </c>
      <c r="N317" t="s">
        <v>285</v>
      </c>
      <c r="P317" t="s">
        <v>286</v>
      </c>
      <c r="Q317" t="s">
        <v>58</v>
      </c>
      <c r="R317" t="s">
        <v>59</v>
      </c>
      <c r="S317" t="s">
        <v>721</v>
      </c>
      <c r="T317">
        <v>35101010</v>
      </c>
      <c r="W317">
        <v>1</v>
      </c>
      <c r="X317">
        <v>11591581</v>
      </c>
      <c r="Y317">
        <v>10.3</v>
      </c>
      <c r="Z317">
        <v>0.1156638</v>
      </c>
      <c r="AA317">
        <v>119393284</v>
      </c>
      <c r="AB317">
        <v>13809480</v>
      </c>
      <c r="AC317">
        <v>1.3293599999999999E-2</v>
      </c>
      <c r="AD317" s="1">
        <v>44620</v>
      </c>
      <c r="AE317">
        <v>3862652.264</v>
      </c>
      <c r="AF317">
        <v>9656630.6600000001</v>
      </c>
      <c r="AG317" t="s">
        <v>943</v>
      </c>
      <c r="AH317">
        <v>9.6566306600000002E-3</v>
      </c>
      <c r="AJ317">
        <v>10031385.0474604</v>
      </c>
    </row>
    <row r="318" spans="1:36" x14ac:dyDescent="0.3">
      <c r="A318">
        <v>316</v>
      </c>
      <c r="B318" s="1">
        <v>44641</v>
      </c>
      <c r="C318" t="s">
        <v>31</v>
      </c>
      <c r="D318" t="s">
        <v>32</v>
      </c>
      <c r="E318" t="s">
        <v>33</v>
      </c>
      <c r="F318" t="s">
        <v>34</v>
      </c>
      <c r="G318">
        <v>3108.88</v>
      </c>
      <c r="H318">
        <v>100</v>
      </c>
      <c r="I318">
        <v>1038807986</v>
      </c>
      <c r="J318">
        <v>334142</v>
      </c>
      <c r="K318">
        <v>642053</v>
      </c>
      <c r="L318" t="s">
        <v>745</v>
      </c>
      <c r="M318">
        <v>6420538</v>
      </c>
      <c r="N318" t="s">
        <v>746</v>
      </c>
      <c r="P318" t="s">
        <v>747</v>
      </c>
      <c r="Q318" t="s">
        <v>58</v>
      </c>
      <c r="R318" t="s">
        <v>59</v>
      </c>
      <c r="S318" t="s">
        <v>721</v>
      </c>
      <c r="T318">
        <v>35101010</v>
      </c>
      <c r="W318">
        <v>1</v>
      </c>
      <c r="X318">
        <v>3527170</v>
      </c>
      <c r="Y318">
        <v>33.799999999999997</v>
      </c>
      <c r="Z318">
        <v>0.1156638</v>
      </c>
      <c r="AA318">
        <v>119218346</v>
      </c>
      <c r="AB318">
        <v>13789247</v>
      </c>
      <c r="AC318">
        <v>1.32741E-2</v>
      </c>
      <c r="AD318" s="1">
        <v>44620</v>
      </c>
      <c r="AE318">
        <v>9299007.7760000005</v>
      </c>
      <c r="AF318">
        <v>23247519.440000001</v>
      </c>
      <c r="AG318" t="s">
        <v>943</v>
      </c>
      <c r="AH318">
        <v>1.33230265727002E-2</v>
      </c>
      <c r="AJ318">
        <v>13840066.4014112</v>
      </c>
    </row>
    <row r="319" spans="1:36" x14ac:dyDescent="0.3">
      <c r="A319">
        <v>317</v>
      </c>
      <c r="B319" s="1">
        <v>44641</v>
      </c>
      <c r="C319" t="s">
        <v>31</v>
      </c>
      <c r="D319" t="s">
        <v>32</v>
      </c>
      <c r="E319" t="s">
        <v>33</v>
      </c>
      <c r="F319" t="s">
        <v>34</v>
      </c>
      <c r="G319">
        <v>3108.88</v>
      </c>
      <c r="H319">
        <v>100</v>
      </c>
      <c r="I319">
        <v>1038807986</v>
      </c>
      <c r="J319">
        <v>334142</v>
      </c>
      <c r="K319" t="s">
        <v>535</v>
      </c>
      <c r="L319" t="s">
        <v>536</v>
      </c>
      <c r="M319" t="s">
        <v>537</v>
      </c>
      <c r="N319" t="s">
        <v>538</v>
      </c>
      <c r="P319" t="s">
        <v>539</v>
      </c>
      <c r="Q319" t="s">
        <v>38</v>
      </c>
      <c r="R319" t="s">
        <v>39</v>
      </c>
      <c r="S319" t="s">
        <v>709</v>
      </c>
      <c r="T319">
        <v>30202015</v>
      </c>
      <c r="W319">
        <v>1</v>
      </c>
      <c r="X319">
        <v>1453533</v>
      </c>
      <c r="Y319">
        <v>7.875</v>
      </c>
      <c r="Z319">
        <v>1.1950289000000001</v>
      </c>
      <c r="AA319">
        <v>11446572</v>
      </c>
      <c r="AB319">
        <v>13678985</v>
      </c>
      <c r="AC319">
        <v>1.3167999999999999E-2</v>
      </c>
      <c r="AD319" s="1">
        <v>44620</v>
      </c>
      <c r="AE319">
        <v>9459317.2579999994</v>
      </c>
      <c r="AF319">
        <v>23648293.145</v>
      </c>
      <c r="AG319" t="s">
        <v>943</v>
      </c>
      <c r="AH319">
        <v>1.3216535502167099E-2</v>
      </c>
      <c r="AJ319">
        <v>13729442.6269037</v>
      </c>
    </row>
    <row r="320" spans="1:36" x14ac:dyDescent="0.3">
      <c r="A320">
        <v>318</v>
      </c>
      <c r="B320" s="1">
        <v>44641</v>
      </c>
      <c r="C320" t="s">
        <v>31</v>
      </c>
      <c r="D320" t="s">
        <v>32</v>
      </c>
      <c r="E320" t="s">
        <v>33</v>
      </c>
      <c r="F320" t="s">
        <v>34</v>
      </c>
      <c r="G320">
        <v>3108.88</v>
      </c>
      <c r="H320">
        <v>100</v>
      </c>
      <c r="I320">
        <v>1038807986</v>
      </c>
      <c r="J320">
        <v>334142</v>
      </c>
      <c r="K320">
        <v>609128</v>
      </c>
      <c r="L320" t="s">
        <v>47</v>
      </c>
      <c r="M320">
        <v>6091280</v>
      </c>
      <c r="N320" t="s">
        <v>48</v>
      </c>
      <c r="P320" t="s">
        <v>49</v>
      </c>
      <c r="Q320" t="s">
        <v>44</v>
      </c>
      <c r="R320" t="s">
        <v>45</v>
      </c>
      <c r="S320" t="s">
        <v>705</v>
      </c>
      <c r="T320">
        <v>30101010</v>
      </c>
      <c r="W320">
        <v>1</v>
      </c>
      <c r="X320">
        <v>2030473</v>
      </c>
      <c r="Y320">
        <v>9.94</v>
      </c>
      <c r="Z320">
        <v>0.67138889999999996</v>
      </c>
      <c r="AA320">
        <v>20182902</v>
      </c>
      <c r="AB320">
        <v>13550576</v>
      </c>
      <c r="AC320">
        <v>1.3044399999999999E-2</v>
      </c>
      <c r="AD320" s="1">
        <v>44620</v>
      </c>
      <c r="AE320">
        <v>12587788.93</v>
      </c>
      <c r="AF320">
        <v>31469472.324999999</v>
      </c>
      <c r="AG320" t="s">
        <v>943</v>
      </c>
      <c r="AH320">
        <v>1.3092479928954201E-2</v>
      </c>
      <c r="AJ320">
        <v>13600572.7067423</v>
      </c>
    </row>
    <row r="321" spans="1:36" x14ac:dyDescent="0.3">
      <c r="A321">
        <v>319</v>
      </c>
      <c r="B321" s="1">
        <v>44641</v>
      </c>
      <c r="C321" t="s">
        <v>31</v>
      </c>
      <c r="D321" t="s">
        <v>32</v>
      </c>
      <c r="E321" t="s">
        <v>33</v>
      </c>
      <c r="F321" t="s">
        <v>34</v>
      </c>
      <c r="G321">
        <v>3108.88</v>
      </c>
      <c r="H321">
        <v>100</v>
      </c>
      <c r="I321">
        <v>1038807986</v>
      </c>
      <c r="J321">
        <v>334142</v>
      </c>
      <c r="K321">
        <v>685992</v>
      </c>
      <c r="L321" t="s">
        <v>748</v>
      </c>
      <c r="M321">
        <v>6859927</v>
      </c>
      <c r="N321" t="s">
        <v>749</v>
      </c>
      <c r="P321" t="s">
        <v>750</v>
      </c>
      <c r="Q321" t="s">
        <v>58</v>
      </c>
      <c r="R321" t="s">
        <v>59</v>
      </c>
      <c r="S321" t="s">
        <v>721</v>
      </c>
      <c r="T321">
        <v>35101010</v>
      </c>
      <c r="W321">
        <v>1</v>
      </c>
      <c r="X321">
        <v>1223661</v>
      </c>
      <c r="Y321">
        <v>93.9</v>
      </c>
      <c r="Z321">
        <v>0.1156638</v>
      </c>
      <c r="AA321">
        <v>114901768</v>
      </c>
      <c r="AB321">
        <v>13289975</v>
      </c>
      <c r="AC321">
        <v>1.2793499999999999E-2</v>
      </c>
      <c r="AD321" s="1">
        <v>44620</v>
      </c>
      <c r="AE321">
        <v>42263949.829999998</v>
      </c>
      <c r="AF321">
        <v>105659874.575</v>
      </c>
      <c r="AG321" t="s">
        <v>943</v>
      </c>
      <c r="AH321">
        <v>1.2840655144818899E-2</v>
      </c>
      <c r="AJ321">
        <v>13338975.1099099</v>
      </c>
    </row>
    <row r="322" spans="1:36" x14ac:dyDescent="0.3">
      <c r="A322">
        <v>320</v>
      </c>
      <c r="B322" s="1">
        <v>44641</v>
      </c>
      <c r="C322" t="s">
        <v>31</v>
      </c>
      <c r="D322" t="s">
        <v>32</v>
      </c>
      <c r="E322" t="s">
        <v>33</v>
      </c>
      <c r="F322" t="s">
        <v>34</v>
      </c>
      <c r="G322">
        <v>3108.88</v>
      </c>
      <c r="H322">
        <v>100</v>
      </c>
      <c r="I322">
        <v>1038807986</v>
      </c>
      <c r="J322">
        <v>334142</v>
      </c>
      <c r="K322">
        <v>425240</v>
      </c>
      <c r="L322" t="s">
        <v>751</v>
      </c>
      <c r="M322">
        <v>5529027</v>
      </c>
      <c r="N322" t="s">
        <v>752</v>
      </c>
      <c r="P322" t="s">
        <v>753</v>
      </c>
      <c r="Q322" t="s">
        <v>108</v>
      </c>
      <c r="R322" t="s">
        <v>34</v>
      </c>
      <c r="S322" t="s">
        <v>754</v>
      </c>
      <c r="T322">
        <v>40101020</v>
      </c>
      <c r="W322">
        <v>1</v>
      </c>
      <c r="X322">
        <v>209588</v>
      </c>
      <c r="Y322">
        <v>63.32</v>
      </c>
      <c r="Z322">
        <v>1</v>
      </c>
      <c r="AA322">
        <v>13271112</v>
      </c>
      <c r="AB322">
        <v>13271112</v>
      </c>
      <c r="AC322">
        <v>1.27753E-2</v>
      </c>
      <c r="AD322" s="1">
        <v>44620</v>
      </c>
      <c r="AE322">
        <v>268858572.89999998</v>
      </c>
      <c r="AF322">
        <v>672146432.25</v>
      </c>
      <c r="AG322" t="s">
        <v>943</v>
      </c>
      <c r="AH322">
        <v>1.2822388062031899E-2</v>
      </c>
      <c r="AJ322">
        <v>13319999.1184298</v>
      </c>
    </row>
    <row r="323" spans="1:36" x14ac:dyDescent="0.3">
      <c r="A323">
        <v>321</v>
      </c>
      <c r="B323" s="1">
        <v>44641</v>
      </c>
      <c r="C323" t="s">
        <v>31</v>
      </c>
      <c r="D323" t="s">
        <v>32</v>
      </c>
      <c r="E323" t="s">
        <v>33</v>
      </c>
      <c r="F323" t="s">
        <v>34</v>
      </c>
      <c r="G323">
        <v>3108.88</v>
      </c>
      <c r="H323">
        <v>100</v>
      </c>
      <c r="I323">
        <v>1038807986</v>
      </c>
      <c r="J323">
        <v>334142</v>
      </c>
      <c r="K323">
        <v>413366</v>
      </c>
      <c r="L323" t="s">
        <v>491</v>
      </c>
      <c r="M323">
        <v>7309681</v>
      </c>
      <c r="N323" t="s">
        <v>492</v>
      </c>
      <c r="P323" t="s">
        <v>493</v>
      </c>
      <c r="Q323" t="s">
        <v>65</v>
      </c>
      <c r="R323" t="s">
        <v>34</v>
      </c>
      <c r="S323" t="s">
        <v>733</v>
      </c>
      <c r="T323">
        <v>30101010</v>
      </c>
      <c r="W323">
        <v>1</v>
      </c>
      <c r="X323">
        <v>250772</v>
      </c>
      <c r="Y323">
        <v>52.71</v>
      </c>
      <c r="Z323">
        <v>1</v>
      </c>
      <c r="AA323">
        <v>13218192</v>
      </c>
      <c r="AB323">
        <v>13218192</v>
      </c>
      <c r="AC323">
        <v>1.27244E-2</v>
      </c>
      <c r="AD323" s="1">
        <v>44620</v>
      </c>
      <c r="AE323">
        <v>229792299.40000001</v>
      </c>
      <c r="AF323">
        <v>574480748.5</v>
      </c>
      <c r="AG323" t="s">
        <v>943</v>
      </c>
      <c r="AH323">
        <v>1.2771300451380301E-2</v>
      </c>
      <c r="AJ323">
        <v>13266928.9004992</v>
      </c>
    </row>
    <row r="324" spans="1:36" x14ac:dyDescent="0.3">
      <c r="A324">
        <v>322</v>
      </c>
      <c r="B324" s="1">
        <v>44641</v>
      </c>
      <c r="C324" t="s">
        <v>31</v>
      </c>
      <c r="D324" t="s">
        <v>32</v>
      </c>
      <c r="E324" t="s">
        <v>33</v>
      </c>
      <c r="F324" t="s">
        <v>34</v>
      </c>
      <c r="G324">
        <v>3108.88</v>
      </c>
      <c r="H324">
        <v>100</v>
      </c>
      <c r="I324">
        <v>1038807986</v>
      </c>
      <c r="J324">
        <v>334142</v>
      </c>
      <c r="K324">
        <v>643532</v>
      </c>
      <c r="L324" t="s">
        <v>125</v>
      </c>
      <c r="M324">
        <v>6435327</v>
      </c>
      <c r="N324" t="s">
        <v>126</v>
      </c>
      <c r="P324" t="s">
        <v>127</v>
      </c>
      <c r="Q324" t="s">
        <v>58</v>
      </c>
      <c r="R324" t="s">
        <v>59</v>
      </c>
      <c r="S324" t="s">
        <v>721</v>
      </c>
      <c r="T324">
        <v>65101015</v>
      </c>
      <c r="W324">
        <v>1</v>
      </c>
      <c r="X324">
        <v>2257883</v>
      </c>
      <c r="Y324">
        <v>50.25</v>
      </c>
      <c r="Z324">
        <v>0.1156638</v>
      </c>
      <c r="AA324">
        <v>113458621</v>
      </c>
      <c r="AB324">
        <v>13123055</v>
      </c>
      <c r="AC324">
        <v>1.26328E-2</v>
      </c>
      <c r="AD324" s="1">
        <v>44620</v>
      </c>
      <c r="AE324">
        <v>11437026.720000001</v>
      </c>
      <c r="AF324">
        <v>28592566.800000001</v>
      </c>
      <c r="AG324" t="s">
        <v>943</v>
      </c>
      <c r="AH324">
        <v>1.26793628259247E-2</v>
      </c>
      <c r="AJ324">
        <v>13171423.3609621</v>
      </c>
    </row>
    <row r="325" spans="1:36" x14ac:dyDescent="0.3">
      <c r="A325">
        <v>323</v>
      </c>
      <c r="B325" s="1">
        <v>44641</v>
      </c>
      <c r="C325" t="s">
        <v>31</v>
      </c>
      <c r="D325" t="s">
        <v>32</v>
      </c>
      <c r="E325" t="s">
        <v>33</v>
      </c>
      <c r="F325" t="s">
        <v>34</v>
      </c>
      <c r="G325">
        <v>3108.88</v>
      </c>
      <c r="H325">
        <v>100</v>
      </c>
      <c r="I325">
        <v>1038807986</v>
      </c>
      <c r="J325">
        <v>334142</v>
      </c>
      <c r="K325" t="s">
        <v>208</v>
      </c>
      <c r="L325" t="s">
        <v>209</v>
      </c>
      <c r="M325" t="s">
        <v>210</v>
      </c>
      <c r="N325" t="s">
        <v>211</v>
      </c>
      <c r="P325" t="s">
        <v>212</v>
      </c>
      <c r="Q325" t="s">
        <v>75</v>
      </c>
      <c r="R325" t="s">
        <v>76</v>
      </c>
      <c r="S325" t="s">
        <v>77</v>
      </c>
      <c r="T325">
        <v>35102030</v>
      </c>
      <c r="W325">
        <v>1</v>
      </c>
      <c r="X325">
        <v>11390749</v>
      </c>
      <c r="Y325">
        <v>1.7</v>
      </c>
      <c r="Z325">
        <v>0.66786900000000005</v>
      </c>
      <c r="AA325">
        <v>19364273</v>
      </c>
      <c r="AB325">
        <v>12932798</v>
      </c>
      <c r="AC325">
        <v>1.2449699999999999E-2</v>
      </c>
      <c r="AD325" s="1">
        <v>44620</v>
      </c>
      <c r="AE325">
        <v>9364026.3100000005</v>
      </c>
      <c r="AF325">
        <v>23410065.774999999</v>
      </c>
      <c r="AG325" t="s">
        <v>943</v>
      </c>
      <c r="AH325">
        <v>1.24955879436004E-2</v>
      </c>
      <c r="AJ325">
        <v>12980516.545577399</v>
      </c>
    </row>
    <row r="326" spans="1:36" x14ac:dyDescent="0.3">
      <c r="A326">
        <v>324</v>
      </c>
      <c r="B326" s="1">
        <v>44641</v>
      </c>
      <c r="C326" t="s">
        <v>31</v>
      </c>
      <c r="D326" t="s">
        <v>32</v>
      </c>
      <c r="E326" t="s">
        <v>33</v>
      </c>
      <c r="F326" t="s">
        <v>34</v>
      </c>
      <c r="G326">
        <v>3108.88</v>
      </c>
      <c r="H326">
        <v>100</v>
      </c>
      <c r="I326">
        <v>1038807986</v>
      </c>
      <c r="J326">
        <v>334142</v>
      </c>
      <c r="K326">
        <v>37178</v>
      </c>
      <c r="L326" t="s">
        <v>113</v>
      </c>
      <c r="M326">
        <v>925288</v>
      </c>
      <c r="N326" t="s">
        <v>114</v>
      </c>
      <c r="P326" t="s">
        <v>115</v>
      </c>
      <c r="Q326" t="s">
        <v>38</v>
      </c>
      <c r="R326" t="s">
        <v>39</v>
      </c>
      <c r="S326" t="s">
        <v>709</v>
      </c>
      <c r="T326">
        <v>20103015</v>
      </c>
      <c r="W326">
        <v>1</v>
      </c>
      <c r="X326">
        <v>669489</v>
      </c>
      <c r="Y326">
        <v>16.16</v>
      </c>
      <c r="Z326">
        <v>1.1950289000000001</v>
      </c>
      <c r="AA326">
        <v>10818942</v>
      </c>
      <c r="AB326">
        <v>12928949</v>
      </c>
      <c r="AC326">
        <v>1.2445899999999999E-2</v>
      </c>
      <c r="AD326" s="1">
        <v>44620</v>
      </c>
      <c r="AE326">
        <v>150880823.40000001</v>
      </c>
      <c r="AF326">
        <v>377202058.5</v>
      </c>
      <c r="AG326" t="s">
        <v>943</v>
      </c>
      <c r="AH326">
        <v>1.2491773937304201E-2</v>
      </c>
      <c r="AJ326">
        <v>12976554.5253783</v>
      </c>
    </row>
    <row r="327" spans="1:36" x14ac:dyDescent="0.3">
      <c r="A327">
        <v>325</v>
      </c>
      <c r="B327" s="1">
        <v>44641</v>
      </c>
      <c r="C327" t="s">
        <v>31</v>
      </c>
      <c r="D327" t="s">
        <v>32</v>
      </c>
      <c r="E327" t="s">
        <v>33</v>
      </c>
      <c r="F327" t="s">
        <v>34</v>
      </c>
      <c r="G327">
        <v>3108.88</v>
      </c>
      <c r="H327">
        <v>100</v>
      </c>
      <c r="I327">
        <v>1038807986</v>
      </c>
      <c r="J327">
        <v>334142</v>
      </c>
      <c r="K327">
        <v>464327</v>
      </c>
      <c r="L327" t="s">
        <v>651</v>
      </c>
      <c r="M327" t="s">
        <v>652</v>
      </c>
      <c r="N327" t="s">
        <v>653</v>
      </c>
      <c r="P327" t="s">
        <v>654</v>
      </c>
      <c r="Q327" t="s">
        <v>246</v>
      </c>
      <c r="R327" t="s">
        <v>34</v>
      </c>
      <c r="S327" t="s">
        <v>755</v>
      </c>
      <c r="T327">
        <v>40101015</v>
      </c>
      <c r="W327">
        <v>1</v>
      </c>
      <c r="X327">
        <v>792449</v>
      </c>
      <c r="Y327">
        <v>16.3</v>
      </c>
      <c r="Z327">
        <v>1</v>
      </c>
      <c r="AA327">
        <v>12916919</v>
      </c>
      <c r="AB327">
        <v>12916919</v>
      </c>
      <c r="AC327">
        <v>1.24344E-2</v>
      </c>
      <c r="AD327" s="1">
        <v>44620</v>
      </c>
      <c r="AE327">
        <v>19211446.039999999</v>
      </c>
      <c r="AF327">
        <v>48028615.100000001</v>
      </c>
      <c r="AG327" t="s">
        <v>943</v>
      </c>
      <c r="AH327">
        <v>1.2480231549828901E-2</v>
      </c>
      <c r="AJ327">
        <v>12964564.201091399</v>
      </c>
    </row>
    <row r="328" spans="1:36" x14ac:dyDescent="0.3">
      <c r="A328">
        <v>326</v>
      </c>
      <c r="B328" s="1">
        <v>44641</v>
      </c>
      <c r="C328" t="s">
        <v>31</v>
      </c>
      <c r="D328" t="s">
        <v>32</v>
      </c>
      <c r="E328" t="s">
        <v>33</v>
      </c>
      <c r="F328" t="s">
        <v>34</v>
      </c>
      <c r="G328">
        <v>3108.88</v>
      </c>
      <c r="H328">
        <v>100</v>
      </c>
      <c r="I328">
        <v>1038807986</v>
      </c>
      <c r="J328">
        <v>334142</v>
      </c>
      <c r="K328">
        <v>670262</v>
      </c>
      <c r="L328" t="s">
        <v>529</v>
      </c>
      <c r="M328">
        <v>6702623</v>
      </c>
      <c r="N328" t="s">
        <v>530</v>
      </c>
      <c r="P328" t="s">
        <v>531</v>
      </c>
      <c r="Q328" t="s">
        <v>44</v>
      </c>
      <c r="R328" t="s">
        <v>45</v>
      </c>
      <c r="S328" t="s">
        <v>705</v>
      </c>
      <c r="T328">
        <v>40401030</v>
      </c>
      <c r="W328">
        <v>1</v>
      </c>
      <c r="X328">
        <v>378873</v>
      </c>
      <c r="Y328">
        <v>49.74</v>
      </c>
      <c r="Z328">
        <v>0.67138889999999996</v>
      </c>
      <c r="AA328">
        <v>18845143</v>
      </c>
      <c r="AB328">
        <v>12652420</v>
      </c>
      <c r="AC328">
        <v>1.21797E-2</v>
      </c>
      <c r="AD328" s="1">
        <v>44620</v>
      </c>
      <c r="AE328">
        <v>14713179.35</v>
      </c>
      <c r="AF328">
        <v>36782948.375</v>
      </c>
      <c r="AG328" t="s">
        <v>943</v>
      </c>
      <c r="AH328">
        <v>1.22245927593974E-2</v>
      </c>
      <c r="AJ328">
        <v>12699004.584059799</v>
      </c>
    </row>
    <row r="329" spans="1:36" x14ac:dyDescent="0.3">
      <c r="A329">
        <v>327</v>
      </c>
      <c r="B329" s="1">
        <v>44641</v>
      </c>
      <c r="C329" t="s">
        <v>31</v>
      </c>
      <c r="D329" t="s">
        <v>32</v>
      </c>
      <c r="E329" t="s">
        <v>33</v>
      </c>
      <c r="F329" t="s">
        <v>34</v>
      </c>
      <c r="G329">
        <v>3108.88</v>
      </c>
      <c r="H329">
        <v>100</v>
      </c>
      <c r="I329">
        <v>1038807986</v>
      </c>
      <c r="J329">
        <v>334142</v>
      </c>
      <c r="K329">
        <v>664256</v>
      </c>
      <c r="L329" t="s">
        <v>756</v>
      </c>
      <c r="M329">
        <v>6642569</v>
      </c>
      <c r="N329" t="s">
        <v>757</v>
      </c>
      <c r="P329" t="s">
        <v>758</v>
      </c>
      <c r="Q329" t="s">
        <v>205</v>
      </c>
      <c r="R329" t="s">
        <v>206</v>
      </c>
      <c r="S329" t="s">
        <v>720</v>
      </c>
      <c r="T329">
        <v>55102010</v>
      </c>
      <c r="W329">
        <v>1</v>
      </c>
      <c r="X329">
        <v>770427</v>
      </c>
      <c r="Y329">
        <v>2158</v>
      </c>
      <c r="Z329">
        <v>7.5956000000000001E-3</v>
      </c>
      <c r="AA329">
        <v>1662581466</v>
      </c>
      <c r="AB329">
        <v>12628304</v>
      </c>
      <c r="AC329">
        <v>1.21564999999999E-2</v>
      </c>
      <c r="AD329" s="1">
        <v>44620</v>
      </c>
      <c r="AE329">
        <v>123202564.90000001</v>
      </c>
      <c r="AF329">
        <v>308006412.25</v>
      </c>
      <c r="AG329" t="s">
        <v>943</v>
      </c>
      <c r="AH329">
        <v>1.2201307247273301E-2</v>
      </c>
      <c r="AJ329">
        <v>12674815.408107201</v>
      </c>
    </row>
    <row r="330" spans="1:36" x14ac:dyDescent="0.3">
      <c r="A330">
        <v>328</v>
      </c>
      <c r="B330" s="1">
        <v>44641</v>
      </c>
      <c r="C330" t="s">
        <v>31</v>
      </c>
      <c r="D330" t="s">
        <v>32</v>
      </c>
      <c r="E330" t="s">
        <v>33</v>
      </c>
      <c r="F330" t="s">
        <v>34</v>
      </c>
      <c r="G330">
        <v>3108.88</v>
      </c>
      <c r="H330">
        <v>100</v>
      </c>
      <c r="I330">
        <v>1038807986</v>
      </c>
      <c r="J330">
        <v>334142</v>
      </c>
      <c r="K330">
        <v>647453</v>
      </c>
      <c r="L330" t="s">
        <v>224</v>
      </c>
      <c r="M330">
        <v>6474535</v>
      </c>
      <c r="N330" t="s">
        <v>225</v>
      </c>
      <c r="P330" t="s">
        <v>226</v>
      </c>
      <c r="Q330" t="s">
        <v>205</v>
      </c>
      <c r="R330" t="s">
        <v>206</v>
      </c>
      <c r="S330" t="s">
        <v>720</v>
      </c>
      <c r="T330">
        <v>45103010</v>
      </c>
      <c r="W330">
        <v>1</v>
      </c>
      <c r="X330">
        <v>815664</v>
      </c>
      <c r="Y330">
        <v>2032</v>
      </c>
      <c r="Z330">
        <v>7.5956000000000001E-3</v>
      </c>
      <c r="AA330">
        <v>1657429248</v>
      </c>
      <c r="AB330">
        <v>12589170</v>
      </c>
      <c r="AC330">
        <v>1.21188999999999E-2</v>
      </c>
      <c r="AD330" s="1">
        <v>44620</v>
      </c>
      <c r="AE330">
        <v>107472915.5</v>
      </c>
      <c r="AF330">
        <v>268682288.75</v>
      </c>
      <c r="AG330" t="s">
        <v>943</v>
      </c>
      <c r="AH330">
        <v>1.21635686586584E-2</v>
      </c>
      <c r="AJ330">
        <v>12635612.260873601</v>
      </c>
    </row>
    <row r="331" spans="1:36" x14ac:dyDescent="0.3">
      <c r="A331">
        <v>329</v>
      </c>
      <c r="B331" s="1">
        <v>44641</v>
      </c>
      <c r="C331" t="s">
        <v>31</v>
      </c>
      <c r="D331" t="s">
        <v>32</v>
      </c>
      <c r="E331" t="s">
        <v>33</v>
      </c>
      <c r="F331" t="s">
        <v>34</v>
      </c>
      <c r="G331">
        <v>3108.88</v>
      </c>
      <c r="H331">
        <v>100</v>
      </c>
      <c r="I331">
        <v>1038807986</v>
      </c>
      <c r="J331">
        <v>334142</v>
      </c>
      <c r="K331" t="s">
        <v>464</v>
      </c>
      <c r="L331" t="s">
        <v>465</v>
      </c>
      <c r="M331" t="s">
        <v>466</v>
      </c>
      <c r="N331" t="s">
        <v>467</v>
      </c>
      <c r="P331" t="s">
        <v>468</v>
      </c>
      <c r="Q331" t="s">
        <v>452</v>
      </c>
      <c r="R331" t="s">
        <v>34</v>
      </c>
      <c r="S331" t="s">
        <v>744</v>
      </c>
      <c r="T331">
        <v>30301010</v>
      </c>
      <c r="W331">
        <v>1</v>
      </c>
      <c r="X331">
        <v>282107</v>
      </c>
      <c r="Y331">
        <v>43.91</v>
      </c>
      <c r="Z331">
        <v>1</v>
      </c>
      <c r="AA331">
        <v>12387318</v>
      </c>
      <c r="AB331">
        <v>12387318</v>
      </c>
      <c r="AC331">
        <v>1.19246E-2</v>
      </c>
      <c r="AD331" s="1">
        <v>44620</v>
      </c>
      <c r="AE331">
        <v>41946390.390000001</v>
      </c>
      <c r="AF331">
        <v>104865975.97499999</v>
      </c>
      <c r="AG331" t="s">
        <v>943</v>
      </c>
      <c r="AH331">
        <v>1.19685524946189E-2</v>
      </c>
      <c r="AJ331">
        <v>12433027.912270401</v>
      </c>
    </row>
    <row r="332" spans="1:36" x14ac:dyDescent="0.3">
      <c r="A332">
        <v>330</v>
      </c>
      <c r="B332" s="1">
        <v>44641</v>
      </c>
      <c r="C332" t="s">
        <v>31</v>
      </c>
      <c r="D332" t="s">
        <v>32</v>
      </c>
      <c r="E332" t="s">
        <v>33</v>
      </c>
      <c r="F332" t="s">
        <v>34</v>
      </c>
      <c r="G332">
        <v>3108.88</v>
      </c>
      <c r="H332">
        <v>100</v>
      </c>
      <c r="I332">
        <v>1038807986</v>
      </c>
      <c r="J332">
        <v>334142</v>
      </c>
      <c r="K332">
        <v>642012</v>
      </c>
      <c r="L332" t="s">
        <v>230</v>
      </c>
      <c r="M332">
        <v>6420129</v>
      </c>
      <c r="N332" t="s">
        <v>231</v>
      </c>
      <c r="P332" t="s">
        <v>559</v>
      </c>
      <c r="Q332" t="s">
        <v>75</v>
      </c>
      <c r="R332" t="s">
        <v>76</v>
      </c>
      <c r="S332" t="s">
        <v>77</v>
      </c>
      <c r="T332">
        <v>35102045</v>
      </c>
      <c r="W332">
        <v>1</v>
      </c>
      <c r="X332">
        <v>8099699</v>
      </c>
      <c r="Y332">
        <v>2.23</v>
      </c>
      <c r="Z332">
        <v>0.66786900000000005</v>
      </c>
      <c r="AA332">
        <v>18062329</v>
      </c>
      <c r="AB332">
        <v>12063270</v>
      </c>
      <c r="AC332">
        <v>1.16125999999999E-2</v>
      </c>
      <c r="AD332" s="1">
        <v>44620</v>
      </c>
      <c r="AE332">
        <v>30755842.32</v>
      </c>
      <c r="AF332">
        <v>76889605.799999997</v>
      </c>
      <c r="AG332" t="s">
        <v>943</v>
      </c>
      <c r="AH332">
        <v>1.16554025039844E-2</v>
      </c>
      <c r="AJ332">
        <v>12107725.2011833</v>
      </c>
    </row>
    <row r="333" spans="1:36" x14ac:dyDescent="0.3">
      <c r="A333">
        <v>331</v>
      </c>
      <c r="B333" s="1">
        <v>44641</v>
      </c>
      <c r="C333" t="s">
        <v>31</v>
      </c>
      <c r="D333" t="s">
        <v>32</v>
      </c>
      <c r="E333" t="s">
        <v>33</v>
      </c>
      <c r="F333" t="s">
        <v>34</v>
      </c>
      <c r="G333">
        <v>3108.88</v>
      </c>
      <c r="H333">
        <v>100</v>
      </c>
      <c r="I333">
        <v>1038807986</v>
      </c>
      <c r="J333">
        <v>334142</v>
      </c>
      <c r="K333">
        <v>471310</v>
      </c>
      <c r="L333" t="s">
        <v>759</v>
      </c>
      <c r="M333" t="s">
        <v>760</v>
      </c>
      <c r="N333" t="s">
        <v>761</v>
      </c>
      <c r="P333" t="s">
        <v>762</v>
      </c>
      <c r="Q333" t="s">
        <v>65</v>
      </c>
      <c r="R333" t="s">
        <v>34</v>
      </c>
      <c r="S333" t="s">
        <v>733</v>
      </c>
      <c r="T333">
        <v>40401030</v>
      </c>
      <c r="W333">
        <v>1</v>
      </c>
      <c r="X333">
        <v>431265</v>
      </c>
      <c r="Y333">
        <v>27.78</v>
      </c>
      <c r="Z333">
        <v>1</v>
      </c>
      <c r="AA333">
        <v>11980542</v>
      </c>
      <c r="AB333">
        <v>11980542</v>
      </c>
      <c r="AC333">
        <v>1.1533E-2</v>
      </c>
      <c r="AD333" s="1">
        <v>44620</v>
      </c>
      <c r="AE333">
        <v>8868178.1649999991</v>
      </c>
      <c r="AF333">
        <v>22170445.412</v>
      </c>
      <c r="AG333" t="s">
        <v>943</v>
      </c>
      <c r="AH333">
        <v>1.1575509108937799E-2</v>
      </c>
      <c r="AJ333">
        <v>12024731.3043804</v>
      </c>
    </row>
    <row r="334" spans="1:36" x14ac:dyDescent="0.3">
      <c r="A334">
        <v>332</v>
      </c>
      <c r="B334" s="1">
        <v>44641</v>
      </c>
      <c r="C334" t="s">
        <v>31</v>
      </c>
      <c r="D334" t="s">
        <v>32</v>
      </c>
      <c r="E334" t="s">
        <v>33</v>
      </c>
      <c r="F334" t="s">
        <v>34</v>
      </c>
      <c r="G334">
        <v>3108.88</v>
      </c>
      <c r="H334">
        <v>100</v>
      </c>
      <c r="I334">
        <v>1038807986</v>
      </c>
      <c r="J334">
        <v>334142</v>
      </c>
      <c r="K334">
        <v>442048</v>
      </c>
      <c r="L334" t="s">
        <v>588</v>
      </c>
      <c r="M334">
        <v>7110753</v>
      </c>
      <c r="N334" t="s">
        <v>763</v>
      </c>
      <c r="P334" t="s">
        <v>764</v>
      </c>
      <c r="Q334" t="s">
        <v>85</v>
      </c>
      <c r="R334" t="s">
        <v>86</v>
      </c>
      <c r="S334" t="s">
        <v>87</v>
      </c>
      <c r="T334">
        <v>50101030</v>
      </c>
      <c r="W334">
        <v>1</v>
      </c>
      <c r="X334">
        <v>265749</v>
      </c>
      <c r="Y334">
        <v>46.28</v>
      </c>
      <c r="Z334">
        <v>0.97238440000000004</v>
      </c>
      <c r="AA334">
        <v>12298864</v>
      </c>
      <c r="AB334">
        <v>11959223</v>
      </c>
      <c r="AC334">
        <v>1.1512400000000001E-2</v>
      </c>
      <c r="AD334" s="1">
        <v>44620</v>
      </c>
      <c r="AE334">
        <v>70625075.890000001</v>
      </c>
      <c r="AF334">
        <v>176562689.72499999</v>
      </c>
      <c r="AG334" t="s">
        <v>943</v>
      </c>
      <c r="AH334">
        <v>1.1554833180069E-2</v>
      </c>
      <c r="AJ334">
        <v>12003252.984353499</v>
      </c>
    </row>
    <row r="335" spans="1:36" x14ac:dyDescent="0.3">
      <c r="A335">
        <v>333</v>
      </c>
      <c r="B335" s="1">
        <v>44641</v>
      </c>
      <c r="C335" t="s">
        <v>31</v>
      </c>
      <c r="D335" t="s">
        <v>32</v>
      </c>
      <c r="E335" t="s">
        <v>33</v>
      </c>
      <c r="F335" t="s">
        <v>34</v>
      </c>
      <c r="G335">
        <v>3108.88</v>
      </c>
      <c r="H335">
        <v>100</v>
      </c>
      <c r="I335">
        <v>1038807986</v>
      </c>
      <c r="J335">
        <v>334142</v>
      </c>
      <c r="K335">
        <v>625144</v>
      </c>
      <c r="L335" t="s">
        <v>765</v>
      </c>
      <c r="M335">
        <v>6251448</v>
      </c>
      <c r="N335" t="s">
        <v>766</v>
      </c>
      <c r="P335" t="s">
        <v>767</v>
      </c>
      <c r="Q335" t="s">
        <v>205</v>
      </c>
      <c r="R335" t="s">
        <v>206</v>
      </c>
      <c r="S335" t="s">
        <v>720</v>
      </c>
      <c r="T335">
        <v>30202015</v>
      </c>
      <c r="W335">
        <v>1</v>
      </c>
      <c r="X335">
        <v>2199756</v>
      </c>
      <c r="Y335">
        <v>715</v>
      </c>
      <c r="Z335">
        <v>7.5956000000000001E-3</v>
      </c>
      <c r="AA335">
        <v>1572825540</v>
      </c>
      <c r="AB335">
        <v>11946554</v>
      </c>
      <c r="AC335">
        <v>1.15003E-2</v>
      </c>
      <c r="AD335" s="1">
        <v>44620</v>
      </c>
      <c r="AE335">
        <v>28698186.100000001</v>
      </c>
      <c r="AF335">
        <v>71745465.25</v>
      </c>
      <c r="AG335" t="s">
        <v>943</v>
      </c>
      <c r="AH335">
        <v>1.1542688581073299E-2</v>
      </c>
      <c r="AJ335">
        <v>11990637.077929899</v>
      </c>
    </row>
    <row r="336" spans="1:36" x14ac:dyDescent="0.3">
      <c r="A336">
        <v>334</v>
      </c>
      <c r="B336" s="1">
        <v>44641</v>
      </c>
      <c r="C336" t="s">
        <v>31</v>
      </c>
      <c r="D336" t="s">
        <v>32</v>
      </c>
      <c r="E336" t="s">
        <v>33</v>
      </c>
      <c r="F336" t="s">
        <v>34</v>
      </c>
      <c r="G336">
        <v>3108.88</v>
      </c>
      <c r="H336">
        <v>100</v>
      </c>
      <c r="I336">
        <v>1038807986</v>
      </c>
      <c r="J336">
        <v>334142</v>
      </c>
      <c r="K336">
        <v>479736</v>
      </c>
      <c r="L336" t="s">
        <v>344</v>
      </c>
      <c r="M336" t="s">
        <v>345</v>
      </c>
      <c r="N336" t="s">
        <v>346</v>
      </c>
      <c r="P336" t="s">
        <v>347</v>
      </c>
      <c r="Q336" t="s">
        <v>65</v>
      </c>
      <c r="R336" t="s">
        <v>34</v>
      </c>
      <c r="S336" t="s">
        <v>733</v>
      </c>
      <c r="T336">
        <v>30302020</v>
      </c>
      <c r="W336">
        <v>1</v>
      </c>
      <c r="X336">
        <v>420457</v>
      </c>
      <c r="Y336">
        <v>28.27</v>
      </c>
      <c r="Z336">
        <v>1</v>
      </c>
      <c r="AA336">
        <v>11886319</v>
      </c>
      <c r="AB336">
        <v>11886319</v>
      </c>
      <c r="AC336">
        <v>1.1442300000000001E-2</v>
      </c>
      <c r="AD336" s="1">
        <v>44620</v>
      </c>
      <c r="AE336">
        <v>16913658.050000001</v>
      </c>
      <c r="AF336">
        <v>42284145.125</v>
      </c>
      <c r="AG336" t="s">
        <v>943</v>
      </c>
      <c r="AH336">
        <v>1.1484474800763001E-2</v>
      </c>
      <c r="AJ336">
        <v>11930164.138048301</v>
      </c>
    </row>
    <row r="337" spans="1:36" x14ac:dyDescent="0.3">
      <c r="A337">
        <v>335</v>
      </c>
      <c r="B337" s="1">
        <v>44641</v>
      </c>
      <c r="C337" t="s">
        <v>31</v>
      </c>
      <c r="D337" t="s">
        <v>32</v>
      </c>
      <c r="E337" t="s">
        <v>33</v>
      </c>
      <c r="F337" t="s">
        <v>34</v>
      </c>
      <c r="G337">
        <v>3108.88</v>
      </c>
      <c r="H337">
        <v>100</v>
      </c>
      <c r="I337">
        <v>1038807986</v>
      </c>
      <c r="J337">
        <v>334142</v>
      </c>
      <c r="K337">
        <v>400169</v>
      </c>
      <c r="L337" t="s">
        <v>576</v>
      </c>
      <c r="M337" t="s">
        <v>577</v>
      </c>
      <c r="N337" t="s">
        <v>578</v>
      </c>
      <c r="P337" t="s">
        <v>579</v>
      </c>
      <c r="Q337" t="s">
        <v>142</v>
      </c>
      <c r="R337" t="s">
        <v>34</v>
      </c>
      <c r="S337" t="s">
        <v>768</v>
      </c>
      <c r="T337">
        <v>30301010</v>
      </c>
      <c r="W337">
        <v>1</v>
      </c>
      <c r="X337">
        <v>255511</v>
      </c>
      <c r="Y337">
        <v>46.29</v>
      </c>
      <c r="Z337">
        <v>1</v>
      </c>
      <c r="AA337">
        <v>11827604</v>
      </c>
      <c r="AB337">
        <v>11827604</v>
      </c>
      <c r="AC337">
        <v>1.13857E-2</v>
      </c>
      <c r="AD337" s="1">
        <v>44620</v>
      </c>
      <c r="AE337">
        <v>24976433.77</v>
      </c>
      <c r="AF337">
        <v>62441084.424999997</v>
      </c>
      <c r="AG337" t="s">
        <v>943</v>
      </c>
      <c r="AH337">
        <v>1.1427666180667101E-2</v>
      </c>
      <c r="AJ337">
        <v>11871150.8898191</v>
      </c>
    </row>
    <row r="338" spans="1:36" x14ac:dyDescent="0.3">
      <c r="A338">
        <v>336</v>
      </c>
      <c r="B338" s="1">
        <v>44641</v>
      </c>
      <c r="C338" t="s">
        <v>31</v>
      </c>
      <c r="D338" t="s">
        <v>32</v>
      </c>
      <c r="E338" t="s">
        <v>33</v>
      </c>
      <c r="F338" t="s">
        <v>34</v>
      </c>
      <c r="G338">
        <v>3108.88</v>
      </c>
      <c r="H338">
        <v>100</v>
      </c>
      <c r="I338">
        <v>1038807986</v>
      </c>
      <c r="J338">
        <v>334142</v>
      </c>
      <c r="K338">
        <v>517617</v>
      </c>
      <c r="L338" t="s">
        <v>540</v>
      </c>
      <c r="M338">
        <v>5176177</v>
      </c>
      <c r="N338" t="s">
        <v>541</v>
      </c>
      <c r="P338" t="s">
        <v>542</v>
      </c>
      <c r="Q338" t="s">
        <v>65</v>
      </c>
      <c r="R338" t="s">
        <v>34</v>
      </c>
      <c r="S338" t="s">
        <v>733</v>
      </c>
      <c r="T338">
        <v>15102015</v>
      </c>
      <c r="W338">
        <v>1</v>
      </c>
      <c r="X338">
        <v>1087761</v>
      </c>
      <c r="Y338">
        <v>10.64</v>
      </c>
      <c r="Z338">
        <v>1</v>
      </c>
      <c r="AA338">
        <v>11573777</v>
      </c>
      <c r="AB338">
        <v>11573777</v>
      </c>
      <c r="AC338">
        <v>1.1141399999999999E-2</v>
      </c>
      <c r="AD338" s="1">
        <v>44620</v>
      </c>
      <c r="AE338">
        <v>91438382.079999998</v>
      </c>
      <c r="AF338">
        <v>228595955.19999999</v>
      </c>
      <c r="AG338" t="s">
        <v>943</v>
      </c>
      <c r="AH338">
        <v>1.11824657232567E-2</v>
      </c>
      <c r="AJ338">
        <v>11616434.6964904</v>
      </c>
    </row>
    <row r="339" spans="1:36" x14ac:dyDescent="0.3">
      <c r="A339">
        <v>337</v>
      </c>
      <c r="B339" s="1">
        <v>44641</v>
      </c>
      <c r="C339" t="s">
        <v>31</v>
      </c>
      <c r="D339" t="s">
        <v>32</v>
      </c>
      <c r="E339" t="s">
        <v>33</v>
      </c>
      <c r="F339" t="s">
        <v>34</v>
      </c>
      <c r="G339">
        <v>3108.88</v>
      </c>
      <c r="H339">
        <v>100</v>
      </c>
      <c r="I339">
        <v>1038807986</v>
      </c>
      <c r="J339">
        <v>334142</v>
      </c>
      <c r="K339">
        <v>79087</v>
      </c>
      <c r="L339" t="s">
        <v>35</v>
      </c>
      <c r="M339">
        <v>790873</v>
      </c>
      <c r="N339" t="s">
        <v>36</v>
      </c>
      <c r="P339" t="s">
        <v>37</v>
      </c>
      <c r="Q339" t="s">
        <v>38</v>
      </c>
      <c r="R339" t="s">
        <v>39</v>
      </c>
      <c r="S339" t="s">
        <v>709</v>
      </c>
      <c r="T339">
        <v>65101015</v>
      </c>
      <c r="W339">
        <v>1</v>
      </c>
      <c r="X339">
        <v>570773</v>
      </c>
      <c r="Y339">
        <v>16.725000000000001</v>
      </c>
      <c r="Z339">
        <v>1.1950289000000001</v>
      </c>
      <c r="AA339">
        <v>9546178</v>
      </c>
      <c r="AB339">
        <v>11407959</v>
      </c>
      <c r="AC339">
        <v>1.09818E-2</v>
      </c>
      <c r="AD339" s="1">
        <v>44620</v>
      </c>
      <c r="AE339">
        <v>59849062.609999999</v>
      </c>
      <c r="AF339">
        <v>149622656.52500001</v>
      </c>
      <c r="AG339" t="s">
        <v>943</v>
      </c>
      <c r="AH339">
        <v>1.10222774588167E-2</v>
      </c>
      <c r="AJ339">
        <v>11450029.8481266</v>
      </c>
    </row>
    <row r="340" spans="1:36" x14ac:dyDescent="0.3">
      <c r="A340">
        <v>338</v>
      </c>
      <c r="B340" s="1">
        <v>44641</v>
      </c>
      <c r="C340" t="s">
        <v>31</v>
      </c>
      <c r="D340" t="s">
        <v>32</v>
      </c>
      <c r="E340" t="s">
        <v>33</v>
      </c>
      <c r="F340" t="s">
        <v>34</v>
      </c>
      <c r="G340">
        <v>3108.88</v>
      </c>
      <c r="H340">
        <v>100</v>
      </c>
      <c r="I340">
        <v>1038807986</v>
      </c>
      <c r="J340">
        <v>334142</v>
      </c>
      <c r="K340" t="s">
        <v>137</v>
      </c>
      <c r="L340" t="s">
        <v>138</v>
      </c>
      <c r="M340" t="s">
        <v>139</v>
      </c>
      <c r="N340" t="s">
        <v>140</v>
      </c>
      <c r="P340" t="s">
        <v>141</v>
      </c>
      <c r="Q340" t="s">
        <v>142</v>
      </c>
      <c r="R340" t="s">
        <v>34</v>
      </c>
      <c r="S340" t="s">
        <v>768</v>
      </c>
      <c r="T340">
        <v>15102015</v>
      </c>
      <c r="W340">
        <v>1</v>
      </c>
      <c r="X340">
        <v>654284</v>
      </c>
      <c r="Y340">
        <v>17.43</v>
      </c>
      <c r="Z340">
        <v>1</v>
      </c>
      <c r="AA340">
        <v>11404170</v>
      </c>
      <c r="AB340">
        <v>11404170</v>
      </c>
      <c r="AC340">
        <v>1.0978099999999999E-2</v>
      </c>
      <c r="AD340" s="1">
        <v>44620</v>
      </c>
      <c r="AE340">
        <v>14702465.23</v>
      </c>
      <c r="AF340">
        <v>36756163.075000003</v>
      </c>
      <c r="AG340" t="s">
        <v>943</v>
      </c>
      <c r="AH340">
        <v>1.1018563821107301E-2</v>
      </c>
      <c r="AJ340">
        <v>11446172.091616901</v>
      </c>
    </row>
    <row r="341" spans="1:36" x14ac:dyDescent="0.3">
      <c r="A341">
        <v>339</v>
      </c>
      <c r="B341" s="1">
        <v>44641</v>
      </c>
      <c r="C341" t="s">
        <v>31</v>
      </c>
      <c r="D341" t="s">
        <v>32</v>
      </c>
      <c r="E341" t="s">
        <v>33</v>
      </c>
      <c r="F341" t="s">
        <v>34</v>
      </c>
      <c r="G341">
        <v>3108.88</v>
      </c>
      <c r="H341">
        <v>100</v>
      </c>
      <c r="I341">
        <v>1038807986</v>
      </c>
      <c r="J341">
        <v>334142</v>
      </c>
      <c r="K341">
        <v>405671</v>
      </c>
      <c r="L341" t="s">
        <v>227</v>
      </c>
      <c r="M341">
        <v>4056719</v>
      </c>
      <c r="N341" t="s">
        <v>228</v>
      </c>
      <c r="P341" t="s">
        <v>229</v>
      </c>
      <c r="Q341" t="s">
        <v>53</v>
      </c>
      <c r="R341" t="s">
        <v>34</v>
      </c>
      <c r="S341" t="s">
        <v>769</v>
      </c>
      <c r="T341">
        <v>30302010</v>
      </c>
      <c r="W341">
        <v>1</v>
      </c>
      <c r="X341">
        <v>592340</v>
      </c>
      <c r="Y341">
        <v>18.734999999999999</v>
      </c>
      <c r="Z341">
        <v>1</v>
      </c>
      <c r="AA341">
        <v>11097490</v>
      </c>
      <c r="AB341">
        <v>11097490</v>
      </c>
      <c r="AC341">
        <v>1.06829E-2</v>
      </c>
      <c r="AD341" s="1">
        <v>44620</v>
      </c>
      <c r="AE341">
        <v>93952147.739999995</v>
      </c>
      <c r="AF341">
        <v>234880369.34999999</v>
      </c>
      <c r="AG341" t="s">
        <v>943</v>
      </c>
      <c r="AH341">
        <v>1.07222757530453E-2</v>
      </c>
      <c r="AJ341">
        <v>11138385.6803577</v>
      </c>
    </row>
    <row r="342" spans="1:36" x14ac:dyDescent="0.3">
      <c r="A342">
        <v>340</v>
      </c>
      <c r="B342" s="1">
        <v>44641</v>
      </c>
      <c r="C342" t="s">
        <v>31</v>
      </c>
      <c r="D342" t="s">
        <v>32</v>
      </c>
      <c r="E342" t="s">
        <v>33</v>
      </c>
      <c r="F342" t="s">
        <v>34</v>
      </c>
      <c r="G342">
        <v>3108.88</v>
      </c>
      <c r="H342">
        <v>100</v>
      </c>
      <c r="I342">
        <v>1038807986</v>
      </c>
      <c r="J342">
        <v>334142</v>
      </c>
      <c r="K342">
        <v>662460</v>
      </c>
      <c r="L342" t="s">
        <v>41</v>
      </c>
      <c r="M342">
        <v>6624608</v>
      </c>
      <c r="N342" t="s">
        <v>42</v>
      </c>
      <c r="P342" t="s">
        <v>43</v>
      </c>
      <c r="Q342" t="s">
        <v>44</v>
      </c>
      <c r="R342" t="s">
        <v>45</v>
      </c>
      <c r="S342" t="s">
        <v>705</v>
      </c>
      <c r="T342">
        <v>30101010</v>
      </c>
      <c r="W342">
        <v>1</v>
      </c>
      <c r="X342">
        <v>517184</v>
      </c>
      <c r="Y342">
        <v>30.9</v>
      </c>
      <c r="Z342">
        <v>0.67138889999999996</v>
      </c>
      <c r="AA342">
        <v>15980986</v>
      </c>
      <c r="AB342">
        <v>10729456</v>
      </c>
      <c r="AC342">
        <v>1.03285999999999E-2</v>
      </c>
      <c r="AD342" s="1">
        <v>44620</v>
      </c>
      <c r="AE342">
        <v>112788084.90000001</v>
      </c>
      <c r="AF342">
        <v>281970212.25</v>
      </c>
      <c r="AG342" t="s">
        <v>943</v>
      </c>
      <c r="AH342">
        <v>1.0366669850219E-2</v>
      </c>
      <c r="AJ342">
        <v>10768979.4286329</v>
      </c>
    </row>
    <row r="343" spans="1:36" x14ac:dyDescent="0.3">
      <c r="A343">
        <v>341</v>
      </c>
      <c r="B343" s="1">
        <v>44641</v>
      </c>
      <c r="C343" t="s">
        <v>31</v>
      </c>
      <c r="D343" t="s">
        <v>32</v>
      </c>
      <c r="E343" t="s">
        <v>33</v>
      </c>
      <c r="F343" t="s">
        <v>34</v>
      </c>
      <c r="G343">
        <v>3108.88</v>
      </c>
      <c r="H343">
        <v>100</v>
      </c>
      <c r="I343">
        <v>1038807986</v>
      </c>
      <c r="J343">
        <v>334142</v>
      </c>
      <c r="K343">
        <v>625024</v>
      </c>
      <c r="L343" t="s">
        <v>568</v>
      </c>
      <c r="M343">
        <v>6591014</v>
      </c>
      <c r="N343" t="s">
        <v>569</v>
      </c>
      <c r="P343" t="s">
        <v>570</v>
      </c>
      <c r="Q343" t="s">
        <v>205</v>
      </c>
      <c r="R343" t="s">
        <v>206</v>
      </c>
      <c r="S343" t="s">
        <v>720</v>
      </c>
      <c r="T343">
        <v>30101010</v>
      </c>
      <c r="W343">
        <v>1</v>
      </c>
      <c r="X343">
        <v>838925</v>
      </c>
      <c r="Y343">
        <v>1602.5</v>
      </c>
      <c r="Z343">
        <v>7.5956000000000001E-3</v>
      </c>
      <c r="AA343">
        <v>1344377313</v>
      </c>
      <c r="AB343">
        <v>10211352</v>
      </c>
      <c r="AC343">
        <v>9.8299000000000008E-3</v>
      </c>
      <c r="AD343" s="1">
        <v>44620</v>
      </c>
      <c r="AE343">
        <v>109603429</v>
      </c>
      <c r="AF343">
        <v>274008572.5</v>
      </c>
      <c r="AG343" t="s">
        <v>943</v>
      </c>
      <c r="AH343">
        <v>9.8661317081373892E-3</v>
      </c>
      <c r="AJ343">
        <v>10249016.409340899</v>
      </c>
    </row>
    <row r="344" spans="1:36" x14ac:dyDescent="0.3">
      <c r="A344">
        <v>342</v>
      </c>
      <c r="B344" s="1">
        <v>44641</v>
      </c>
      <c r="C344" t="s">
        <v>31</v>
      </c>
      <c r="D344" t="s">
        <v>32</v>
      </c>
      <c r="E344" t="s">
        <v>33</v>
      </c>
      <c r="F344" t="s">
        <v>34</v>
      </c>
      <c r="G344">
        <v>3108.88</v>
      </c>
      <c r="H344">
        <v>100</v>
      </c>
      <c r="I344">
        <v>1038807986</v>
      </c>
      <c r="J344">
        <v>334142</v>
      </c>
      <c r="K344">
        <v>691678</v>
      </c>
      <c r="L344" t="s">
        <v>240</v>
      </c>
      <c r="M344">
        <v>6916781</v>
      </c>
      <c r="N344" t="s">
        <v>241</v>
      </c>
      <c r="P344" t="s">
        <v>242</v>
      </c>
      <c r="Q344" t="s">
        <v>75</v>
      </c>
      <c r="R344" t="s">
        <v>76</v>
      </c>
      <c r="S344" t="s">
        <v>77</v>
      </c>
      <c r="T344">
        <v>30101010</v>
      </c>
      <c r="W344">
        <v>1</v>
      </c>
      <c r="X344">
        <v>473129</v>
      </c>
      <c r="Y344">
        <v>32.200000000000003</v>
      </c>
      <c r="Z344">
        <v>0.66786900000000005</v>
      </c>
      <c r="AA344">
        <v>15234754</v>
      </c>
      <c r="AB344">
        <v>10174820</v>
      </c>
      <c r="AC344">
        <v>9.7946999999999999E-3</v>
      </c>
      <c r="AD344" s="1">
        <v>44620</v>
      </c>
      <c r="AE344">
        <v>69771414.480000004</v>
      </c>
      <c r="AF344">
        <v>174428536.19999999</v>
      </c>
      <c r="AG344" t="s">
        <v>943</v>
      </c>
      <c r="AH344">
        <v>9.8308019656042495E-3</v>
      </c>
      <c r="AJ344">
        <v>10212315.5906542</v>
      </c>
    </row>
    <row r="345" spans="1:36" x14ac:dyDescent="0.3">
      <c r="A345">
        <v>343</v>
      </c>
      <c r="B345" s="1">
        <v>44641</v>
      </c>
      <c r="C345" t="s">
        <v>31</v>
      </c>
      <c r="D345" t="s">
        <v>32</v>
      </c>
      <c r="E345" t="s">
        <v>33</v>
      </c>
      <c r="F345" t="s">
        <v>34</v>
      </c>
      <c r="G345">
        <v>3108.88</v>
      </c>
      <c r="H345">
        <v>100</v>
      </c>
      <c r="I345">
        <v>1038807986</v>
      </c>
      <c r="J345">
        <v>334142</v>
      </c>
      <c r="K345" t="s">
        <v>545</v>
      </c>
      <c r="L345" t="s">
        <v>546</v>
      </c>
      <c r="M345" t="s">
        <v>547</v>
      </c>
      <c r="N345" t="s">
        <v>548</v>
      </c>
      <c r="P345" t="s">
        <v>549</v>
      </c>
      <c r="Q345" t="s">
        <v>205</v>
      </c>
      <c r="R345" t="s">
        <v>206</v>
      </c>
      <c r="S345" t="s">
        <v>720</v>
      </c>
      <c r="T345">
        <v>30301010</v>
      </c>
      <c r="W345">
        <v>1</v>
      </c>
      <c r="X345">
        <v>1369743</v>
      </c>
      <c r="Y345">
        <v>958.9</v>
      </c>
      <c r="Z345">
        <v>7.5956000000000001E-3</v>
      </c>
      <c r="AA345">
        <v>1313446563</v>
      </c>
      <c r="AB345">
        <v>9976415</v>
      </c>
      <c r="AC345">
        <v>9.6036999999999997E-3</v>
      </c>
      <c r="AD345" s="1">
        <v>44620</v>
      </c>
      <c r="AE345">
        <v>108059725.8</v>
      </c>
      <c r="AF345">
        <v>270149314.5</v>
      </c>
      <c r="AG345" t="s">
        <v>943</v>
      </c>
      <c r="AH345">
        <v>9.6390979649273092E-3</v>
      </c>
      <c r="AJ345">
        <v>10013171.9438028</v>
      </c>
    </row>
    <row r="346" spans="1:36" x14ac:dyDescent="0.3">
      <c r="A346">
        <v>344</v>
      </c>
      <c r="B346" s="1">
        <v>44641</v>
      </c>
      <c r="C346" t="s">
        <v>31</v>
      </c>
      <c r="D346" t="s">
        <v>32</v>
      </c>
      <c r="E346" t="s">
        <v>33</v>
      </c>
      <c r="F346" t="s">
        <v>34</v>
      </c>
      <c r="G346">
        <v>3108.88</v>
      </c>
      <c r="H346">
        <v>100</v>
      </c>
      <c r="I346">
        <v>1038807986</v>
      </c>
      <c r="J346">
        <v>334142</v>
      </c>
      <c r="K346">
        <v>557955</v>
      </c>
      <c r="L346" t="s">
        <v>243</v>
      </c>
      <c r="M346">
        <v>5579550</v>
      </c>
      <c r="N346" t="s">
        <v>244</v>
      </c>
      <c r="P346" t="s">
        <v>245</v>
      </c>
      <c r="Q346" t="s">
        <v>246</v>
      </c>
      <c r="R346" t="s">
        <v>34</v>
      </c>
      <c r="S346" t="s">
        <v>755</v>
      </c>
      <c r="T346">
        <v>65101015</v>
      </c>
      <c r="W346">
        <v>1</v>
      </c>
      <c r="X346">
        <v>560831</v>
      </c>
      <c r="Y346">
        <v>17.774999999999999</v>
      </c>
      <c r="Z346">
        <v>1</v>
      </c>
      <c r="AA346">
        <v>9968771</v>
      </c>
      <c r="AB346">
        <v>9968771</v>
      </c>
      <c r="AC346">
        <v>9.5963999999999997E-3</v>
      </c>
      <c r="AD346" s="1">
        <v>44620</v>
      </c>
      <c r="AE346">
        <v>40143466.240000002</v>
      </c>
      <c r="AF346">
        <v>100358665.59999999</v>
      </c>
      <c r="AG346" t="s">
        <v>943</v>
      </c>
      <c r="AH346">
        <v>9.6317710580951597E-3</v>
      </c>
      <c r="AJ346">
        <v>10005560.6944729</v>
      </c>
    </row>
    <row r="347" spans="1:36" x14ac:dyDescent="0.3">
      <c r="A347">
        <v>345</v>
      </c>
      <c r="B347" s="1">
        <v>44641</v>
      </c>
      <c r="C347" t="s">
        <v>31</v>
      </c>
      <c r="D347" t="s">
        <v>32</v>
      </c>
      <c r="E347" t="s">
        <v>33</v>
      </c>
      <c r="F347" t="s">
        <v>34</v>
      </c>
      <c r="G347">
        <v>3108.88</v>
      </c>
      <c r="H347">
        <v>100</v>
      </c>
      <c r="I347">
        <v>1038807986</v>
      </c>
      <c r="J347">
        <v>334142</v>
      </c>
      <c r="K347">
        <v>401632</v>
      </c>
      <c r="L347" t="s">
        <v>305</v>
      </c>
      <c r="M347">
        <v>5231485</v>
      </c>
      <c r="N347" t="s">
        <v>306</v>
      </c>
      <c r="P347" t="s">
        <v>307</v>
      </c>
      <c r="Q347" t="s">
        <v>108</v>
      </c>
      <c r="R347" t="s">
        <v>34</v>
      </c>
      <c r="S347" t="s">
        <v>754</v>
      </c>
      <c r="T347">
        <v>30302010</v>
      </c>
      <c r="W347">
        <v>1</v>
      </c>
      <c r="X347">
        <v>46608</v>
      </c>
      <c r="Y347">
        <v>212.35</v>
      </c>
      <c r="Z347">
        <v>1</v>
      </c>
      <c r="AA347">
        <v>9897209</v>
      </c>
      <c r="AB347">
        <v>9897209</v>
      </c>
      <c r="AC347">
        <v>9.5274999999999995E-3</v>
      </c>
      <c r="AD347" s="1">
        <v>44620</v>
      </c>
      <c r="AE347">
        <v>240159586.09999999</v>
      </c>
      <c r="AF347">
        <v>600398965.25</v>
      </c>
      <c r="AG347" t="s">
        <v>943</v>
      </c>
      <c r="AH347">
        <v>9.5626171018300208E-3</v>
      </c>
      <c r="AJ347">
        <v>9933723.0124411993</v>
      </c>
    </row>
    <row r="348" spans="1:36" x14ac:dyDescent="0.3">
      <c r="A348">
        <v>346</v>
      </c>
      <c r="B348" s="1">
        <v>44641</v>
      </c>
      <c r="C348" t="s">
        <v>31</v>
      </c>
      <c r="D348" t="s">
        <v>32</v>
      </c>
      <c r="E348" t="s">
        <v>33</v>
      </c>
      <c r="F348" t="s">
        <v>34</v>
      </c>
      <c r="G348">
        <v>3108.88</v>
      </c>
      <c r="H348">
        <v>100</v>
      </c>
      <c r="I348">
        <v>1038807986</v>
      </c>
      <c r="J348">
        <v>334142</v>
      </c>
      <c r="K348">
        <v>656302</v>
      </c>
      <c r="L348" t="s">
        <v>556</v>
      </c>
      <c r="M348">
        <v>6563024</v>
      </c>
      <c r="N348" t="s">
        <v>557</v>
      </c>
      <c r="P348" t="s">
        <v>558</v>
      </c>
      <c r="Q348" t="s">
        <v>205</v>
      </c>
      <c r="R348" t="s">
        <v>206</v>
      </c>
      <c r="S348" t="s">
        <v>720</v>
      </c>
      <c r="T348">
        <v>30101010</v>
      </c>
      <c r="W348">
        <v>1</v>
      </c>
      <c r="X348">
        <v>317480</v>
      </c>
      <c r="Y348">
        <v>4069</v>
      </c>
      <c r="Z348">
        <v>7.5956000000000001E-3</v>
      </c>
      <c r="AA348">
        <v>1291826120</v>
      </c>
      <c r="AB348">
        <v>9812194</v>
      </c>
      <c r="AC348">
        <v>9.4456000000000002E-3</v>
      </c>
      <c r="AD348" s="1">
        <v>44620</v>
      </c>
      <c r="AE348">
        <v>210571757.19999999</v>
      </c>
      <c r="AF348">
        <v>526429393</v>
      </c>
      <c r="AG348" t="s">
        <v>943</v>
      </c>
      <c r="AH348">
        <v>9.4804152292884501E-3</v>
      </c>
      <c r="AJ348">
        <v>9848331.0507808607</v>
      </c>
    </row>
    <row r="349" spans="1:36" x14ac:dyDescent="0.3">
      <c r="A349">
        <v>347</v>
      </c>
      <c r="B349" s="1">
        <v>44641</v>
      </c>
      <c r="C349" t="s">
        <v>31</v>
      </c>
      <c r="D349" t="s">
        <v>32</v>
      </c>
      <c r="E349" t="s">
        <v>33</v>
      </c>
      <c r="F349" t="s">
        <v>34</v>
      </c>
      <c r="G349">
        <v>3108.88</v>
      </c>
      <c r="H349">
        <v>100</v>
      </c>
      <c r="I349">
        <v>1038807986</v>
      </c>
      <c r="J349">
        <v>334142</v>
      </c>
      <c r="K349">
        <v>774563</v>
      </c>
      <c r="L349" t="s">
        <v>263</v>
      </c>
      <c r="M349">
        <v>7745638</v>
      </c>
      <c r="N349" t="s">
        <v>516</v>
      </c>
      <c r="P349" t="s">
        <v>265</v>
      </c>
      <c r="Q349" t="s">
        <v>65</v>
      </c>
      <c r="R349" t="s">
        <v>34</v>
      </c>
      <c r="S349" t="s">
        <v>733</v>
      </c>
      <c r="T349">
        <v>35102030</v>
      </c>
      <c r="W349">
        <v>1</v>
      </c>
      <c r="X349">
        <v>134133</v>
      </c>
      <c r="Y349">
        <v>71.42</v>
      </c>
      <c r="Z349">
        <v>1</v>
      </c>
      <c r="AA349">
        <v>9579779</v>
      </c>
      <c r="AB349">
        <v>9579779</v>
      </c>
      <c r="AC349">
        <v>9.2218999999999999E-3</v>
      </c>
      <c r="AD349" s="1">
        <v>44620</v>
      </c>
      <c r="AE349">
        <v>8734189.1989999991</v>
      </c>
      <c r="AF349">
        <v>21835472.998</v>
      </c>
      <c r="AG349" t="s">
        <v>943</v>
      </c>
      <c r="AH349">
        <v>9.2558907007469198E-3</v>
      </c>
      <c r="AJ349">
        <v>9615093.1774790399</v>
      </c>
    </row>
    <row r="350" spans="1:36" x14ac:dyDescent="0.3">
      <c r="A350">
        <v>348</v>
      </c>
      <c r="B350" s="1">
        <v>44641</v>
      </c>
      <c r="C350" t="s">
        <v>31</v>
      </c>
      <c r="D350" t="s">
        <v>32</v>
      </c>
      <c r="E350" t="s">
        <v>33</v>
      </c>
      <c r="F350" t="s">
        <v>34</v>
      </c>
      <c r="G350">
        <v>3108.88</v>
      </c>
      <c r="H350">
        <v>100</v>
      </c>
      <c r="I350">
        <v>1038807986</v>
      </c>
      <c r="J350">
        <v>334142</v>
      </c>
      <c r="K350">
        <v>274642</v>
      </c>
      <c r="L350" t="s">
        <v>299</v>
      </c>
      <c r="M350">
        <v>2492519</v>
      </c>
      <c r="N350" t="s">
        <v>300</v>
      </c>
      <c r="P350" t="s">
        <v>301</v>
      </c>
      <c r="Q350" t="s">
        <v>221</v>
      </c>
      <c r="R350" t="s">
        <v>222</v>
      </c>
      <c r="S350" t="s">
        <v>223</v>
      </c>
      <c r="T350">
        <v>30301010</v>
      </c>
      <c r="W350">
        <v>1</v>
      </c>
      <c r="X350">
        <v>512753</v>
      </c>
      <c r="Y350">
        <v>25.88</v>
      </c>
      <c r="Z350">
        <v>0.71950219999999998</v>
      </c>
      <c r="AA350">
        <v>13270048</v>
      </c>
      <c r="AB350">
        <v>9547828</v>
      </c>
      <c r="AC350">
        <v>9.1911000000000007E-3</v>
      </c>
      <c r="AD350" s="1">
        <v>44620</v>
      </c>
      <c r="AE350">
        <v>167542618.19999999</v>
      </c>
      <c r="AF350">
        <v>418856545.5</v>
      </c>
      <c r="AG350" t="s">
        <v>943</v>
      </c>
      <c r="AH350">
        <v>9.2249771760304303E-3</v>
      </c>
      <c r="AJ350">
        <v>9582979.9611281399</v>
      </c>
    </row>
    <row r="351" spans="1:36" x14ac:dyDescent="0.3">
      <c r="A351">
        <v>349</v>
      </c>
      <c r="B351" s="1">
        <v>44641</v>
      </c>
      <c r="C351" t="s">
        <v>31</v>
      </c>
      <c r="D351" t="s">
        <v>32</v>
      </c>
      <c r="E351" t="s">
        <v>33</v>
      </c>
      <c r="F351" t="s">
        <v>34</v>
      </c>
      <c r="G351">
        <v>3108.88</v>
      </c>
      <c r="H351">
        <v>100</v>
      </c>
      <c r="I351">
        <v>1038807986</v>
      </c>
      <c r="J351">
        <v>334142</v>
      </c>
      <c r="K351" t="s">
        <v>580</v>
      </c>
      <c r="L351" t="s">
        <v>581</v>
      </c>
      <c r="M351" t="s">
        <v>582</v>
      </c>
      <c r="N351" t="s">
        <v>583</v>
      </c>
      <c r="P351" t="s">
        <v>584</v>
      </c>
      <c r="Q351" t="s">
        <v>53</v>
      </c>
      <c r="R351" t="s">
        <v>34</v>
      </c>
      <c r="S351" t="s">
        <v>769</v>
      </c>
      <c r="T351">
        <v>30301010</v>
      </c>
      <c r="W351">
        <v>1</v>
      </c>
      <c r="X351">
        <v>900681</v>
      </c>
      <c r="Y351">
        <v>10.115</v>
      </c>
      <c r="Z351">
        <v>1</v>
      </c>
      <c r="AA351">
        <v>9110388</v>
      </c>
      <c r="AB351">
        <v>9110388</v>
      </c>
      <c r="AC351">
        <v>8.77E-3</v>
      </c>
      <c r="AD351" s="1">
        <v>44620</v>
      </c>
      <c r="AE351">
        <v>26681946.940000001</v>
      </c>
      <c r="AF351">
        <v>66704867.350000001</v>
      </c>
      <c r="AG351" t="s">
        <v>943</v>
      </c>
      <c r="AH351">
        <v>8.8023250572604895E-3</v>
      </c>
      <c r="AJ351">
        <v>9143925.5648500994</v>
      </c>
    </row>
    <row r="352" spans="1:36" x14ac:dyDescent="0.3">
      <c r="A352">
        <v>350</v>
      </c>
      <c r="B352" s="1">
        <v>44641</v>
      </c>
      <c r="C352" t="s">
        <v>31</v>
      </c>
      <c r="D352" t="s">
        <v>32</v>
      </c>
      <c r="E352" t="s">
        <v>33</v>
      </c>
      <c r="F352" t="s">
        <v>34</v>
      </c>
      <c r="G352">
        <v>3108.88</v>
      </c>
      <c r="H352">
        <v>100</v>
      </c>
      <c r="I352">
        <v>1038807986</v>
      </c>
      <c r="J352">
        <v>334142</v>
      </c>
      <c r="K352" t="s">
        <v>332</v>
      </c>
      <c r="L352" t="s">
        <v>333</v>
      </c>
      <c r="M352">
        <v>2005973</v>
      </c>
      <c r="N352" t="s">
        <v>334</v>
      </c>
      <c r="P352" t="s">
        <v>335</v>
      </c>
      <c r="Q352" t="s">
        <v>155</v>
      </c>
      <c r="R352" t="s">
        <v>156</v>
      </c>
      <c r="S352" t="s">
        <v>770</v>
      </c>
      <c r="T352">
        <v>10101010</v>
      </c>
      <c r="W352">
        <v>1</v>
      </c>
      <c r="X352">
        <v>78405</v>
      </c>
      <c r="Y352">
        <v>128.1</v>
      </c>
      <c r="Z352">
        <v>0.9050184</v>
      </c>
      <c r="AA352">
        <v>10043681</v>
      </c>
      <c r="AB352">
        <v>9089716</v>
      </c>
      <c r="AC352">
        <v>8.7501000000000002E-3</v>
      </c>
      <c r="AD352" s="1">
        <v>44620</v>
      </c>
      <c r="AE352">
        <v>687179939.70000005</v>
      </c>
      <c r="AF352">
        <v>1717949849.25</v>
      </c>
      <c r="AG352" t="s">
        <v>943</v>
      </c>
      <c r="AH352">
        <v>8.7823517084988593E-3</v>
      </c>
      <c r="AJ352">
        <v>9123177.0906493608</v>
      </c>
    </row>
    <row r="353" spans="1:36" x14ac:dyDescent="0.3">
      <c r="A353">
        <v>351</v>
      </c>
      <c r="B353" s="1">
        <v>44641</v>
      </c>
      <c r="C353" t="s">
        <v>31</v>
      </c>
      <c r="D353" t="s">
        <v>32</v>
      </c>
      <c r="E353" t="s">
        <v>33</v>
      </c>
      <c r="F353" t="s">
        <v>34</v>
      </c>
      <c r="G353">
        <v>3108.88</v>
      </c>
      <c r="H353">
        <v>100</v>
      </c>
      <c r="I353">
        <v>1038807986</v>
      </c>
      <c r="J353">
        <v>334142</v>
      </c>
      <c r="K353">
        <v>641440</v>
      </c>
      <c r="L353" t="s">
        <v>550</v>
      </c>
      <c r="M353">
        <v>6414401</v>
      </c>
      <c r="N353" t="s">
        <v>551</v>
      </c>
      <c r="P353" t="s">
        <v>552</v>
      </c>
      <c r="Q353" t="s">
        <v>205</v>
      </c>
      <c r="R353" t="s">
        <v>206</v>
      </c>
      <c r="S353" t="s">
        <v>720</v>
      </c>
      <c r="T353">
        <v>50101010</v>
      </c>
      <c r="W353">
        <v>1</v>
      </c>
      <c r="X353">
        <v>803145</v>
      </c>
      <c r="Y353">
        <v>1484</v>
      </c>
      <c r="Z353">
        <v>7.5956000000000001E-3</v>
      </c>
      <c r="AA353">
        <v>1191867180</v>
      </c>
      <c r="AB353">
        <v>9052946</v>
      </c>
      <c r="AC353">
        <v>8.7146999999999902E-3</v>
      </c>
      <c r="AD353" s="1">
        <v>44620</v>
      </c>
      <c r="AE353">
        <v>7618836.8320000004</v>
      </c>
      <c r="AF353">
        <v>19047092.079999998</v>
      </c>
      <c r="AG353" t="s">
        <v>943</v>
      </c>
      <c r="AH353">
        <v>8.7468212287922405E-3</v>
      </c>
      <c r="AJ353">
        <v>9086267.7445837092</v>
      </c>
    </row>
    <row r="354" spans="1:36" x14ac:dyDescent="0.3">
      <c r="A354">
        <v>352</v>
      </c>
      <c r="B354" s="1">
        <v>44641</v>
      </c>
      <c r="C354" t="s">
        <v>31</v>
      </c>
      <c r="D354" t="s">
        <v>32</v>
      </c>
      <c r="E354" t="s">
        <v>33</v>
      </c>
      <c r="F354" t="s">
        <v>34</v>
      </c>
      <c r="G354">
        <v>3108.88</v>
      </c>
      <c r="H354">
        <v>100</v>
      </c>
      <c r="I354">
        <v>1038807986</v>
      </c>
      <c r="J354">
        <v>334142</v>
      </c>
      <c r="K354">
        <v>499187</v>
      </c>
      <c r="L354" t="s">
        <v>257</v>
      </c>
      <c r="M354">
        <v>5983816</v>
      </c>
      <c r="N354" t="s">
        <v>258</v>
      </c>
      <c r="P354" t="s">
        <v>259</v>
      </c>
      <c r="Q354" t="s">
        <v>85</v>
      </c>
      <c r="R354" t="s">
        <v>86</v>
      </c>
      <c r="S354" t="s">
        <v>87</v>
      </c>
      <c r="T354">
        <v>30302010</v>
      </c>
      <c r="W354">
        <v>1</v>
      </c>
      <c r="X354">
        <v>20637</v>
      </c>
      <c r="Y354">
        <v>447.5</v>
      </c>
      <c r="Z354">
        <v>0.97238440000000004</v>
      </c>
      <c r="AA354">
        <v>9235058</v>
      </c>
      <c r="AB354">
        <v>8980026</v>
      </c>
      <c r="AC354">
        <v>8.6444999999999994E-3</v>
      </c>
      <c r="AD354" s="1">
        <v>44620</v>
      </c>
      <c r="AE354">
        <v>126024065.09999999</v>
      </c>
      <c r="AF354">
        <v>315060162.75</v>
      </c>
      <c r="AG354" t="s">
        <v>943</v>
      </c>
      <c r="AH354">
        <v>8.6763624808994608E-3</v>
      </c>
      <c r="AJ354">
        <v>9013074.6345891394</v>
      </c>
    </row>
    <row r="355" spans="1:36" x14ac:dyDescent="0.3">
      <c r="A355">
        <v>353</v>
      </c>
      <c r="B355" s="1">
        <v>44641</v>
      </c>
      <c r="C355" t="s">
        <v>31</v>
      </c>
      <c r="D355" t="s">
        <v>32</v>
      </c>
      <c r="E355" t="s">
        <v>33</v>
      </c>
      <c r="F355" t="s">
        <v>34</v>
      </c>
      <c r="G355">
        <v>3108.88</v>
      </c>
      <c r="H355">
        <v>100</v>
      </c>
      <c r="I355">
        <v>1038807986</v>
      </c>
      <c r="J355">
        <v>334142</v>
      </c>
      <c r="K355">
        <v>626551</v>
      </c>
      <c r="L355" t="s">
        <v>148</v>
      </c>
      <c r="M355">
        <v>6175203</v>
      </c>
      <c r="N355" t="s">
        <v>149</v>
      </c>
      <c r="P355" t="s">
        <v>150</v>
      </c>
      <c r="Q355" t="s">
        <v>75</v>
      </c>
      <c r="R355" t="s">
        <v>76</v>
      </c>
      <c r="S355" t="s">
        <v>77</v>
      </c>
      <c r="T355">
        <v>30101010</v>
      </c>
      <c r="W355">
        <v>1</v>
      </c>
      <c r="X355">
        <v>381154</v>
      </c>
      <c r="Y355">
        <v>35.200000000000003</v>
      </c>
      <c r="Z355">
        <v>0.66786900000000005</v>
      </c>
      <c r="AA355">
        <v>13416621</v>
      </c>
      <c r="AB355">
        <v>8960545</v>
      </c>
      <c r="AC355">
        <v>8.6257999999999994E-3</v>
      </c>
      <c r="AD355" s="1">
        <v>44620</v>
      </c>
      <c r="AE355">
        <v>104304158.7</v>
      </c>
      <c r="AF355">
        <v>260760396.75</v>
      </c>
      <c r="AG355" t="s">
        <v>943</v>
      </c>
      <c r="AH355">
        <v>8.6575935551787397E-3</v>
      </c>
      <c r="AJ355">
        <v>8993577.3246618006</v>
      </c>
    </row>
    <row r="356" spans="1:36" x14ac:dyDescent="0.3">
      <c r="A356">
        <v>354</v>
      </c>
      <c r="B356" s="1">
        <v>44641</v>
      </c>
      <c r="C356" t="s">
        <v>31</v>
      </c>
      <c r="D356" t="s">
        <v>32</v>
      </c>
      <c r="E356" t="s">
        <v>33</v>
      </c>
      <c r="F356" t="s">
        <v>34</v>
      </c>
      <c r="G356">
        <v>3108.88</v>
      </c>
      <c r="H356">
        <v>100</v>
      </c>
      <c r="I356">
        <v>1038807986</v>
      </c>
      <c r="J356">
        <v>334142</v>
      </c>
      <c r="K356">
        <v>615252</v>
      </c>
      <c r="L356" t="s">
        <v>119</v>
      </c>
      <c r="M356">
        <v>6152529</v>
      </c>
      <c r="N356" t="s">
        <v>120</v>
      </c>
      <c r="P356" t="s">
        <v>121</v>
      </c>
      <c r="Q356" t="s">
        <v>122</v>
      </c>
      <c r="R356" t="s">
        <v>123</v>
      </c>
      <c r="S356" t="s">
        <v>771</v>
      </c>
      <c r="T356">
        <v>65101010</v>
      </c>
      <c r="W356">
        <v>1</v>
      </c>
      <c r="X356">
        <v>1822638</v>
      </c>
      <c r="Y356">
        <v>7.87</v>
      </c>
      <c r="Z356">
        <v>0.62449279999999996</v>
      </c>
      <c r="AA356">
        <v>14344161</v>
      </c>
      <c r="AB356">
        <v>8957825</v>
      </c>
      <c r="AC356">
        <v>8.6231999999999993E-3</v>
      </c>
      <c r="AD356" s="1">
        <v>44620</v>
      </c>
      <c r="AE356">
        <v>4244439.5870000003</v>
      </c>
      <c r="AF356">
        <v>10611098.968</v>
      </c>
      <c r="AG356" t="s">
        <v>943</v>
      </c>
      <c r="AH356">
        <v>8.6549839719234495E-3</v>
      </c>
      <c r="AJ356">
        <v>8990866.4687360805</v>
      </c>
    </row>
    <row r="357" spans="1:36" x14ac:dyDescent="0.3">
      <c r="A357">
        <v>355</v>
      </c>
      <c r="B357" s="1">
        <v>44641</v>
      </c>
      <c r="C357" t="s">
        <v>31</v>
      </c>
      <c r="D357" t="s">
        <v>32</v>
      </c>
      <c r="E357" t="s">
        <v>33</v>
      </c>
      <c r="F357" t="s">
        <v>34</v>
      </c>
      <c r="G357">
        <v>3108.88</v>
      </c>
      <c r="H357">
        <v>100</v>
      </c>
      <c r="I357">
        <v>1038807986</v>
      </c>
      <c r="J357">
        <v>334142</v>
      </c>
      <c r="K357">
        <v>725147</v>
      </c>
      <c r="L357" t="s">
        <v>254</v>
      </c>
      <c r="M357">
        <v>7251470</v>
      </c>
      <c r="N357" t="s">
        <v>255</v>
      </c>
      <c r="P357" t="s">
        <v>256</v>
      </c>
      <c r="Q357" t="s">
        <v>53</v>
      </c>
      <c r="R357" t="s">
        <v>34</v>
      </c>
      <c r="S357" t="s">
        <v>769</v>
      </c>
      <c r="T357">
        <v>60101035</v>
      </c>
      <c r="W357">
        <v>1</v>
      </c>
      <c r="X357">
        <v>1820740</v>
      </c>
      <c r="Y357">
        <v>4.9130000000000003</v>
      </c>
      <c r="Z357">
        <v>1</v>
      </c>
      <c r="AA357">
        <v>8945296</v>
      </c>
      <c r="AB357">
        <v>8945296</v>
      </c>
      <c r="AC357">
        <v>8.6111E-3</v>
      </c>
      <c r="AD357" s="1">
        <v>44620</v>
      </c>
      <c r="AE357">
        <v>33558778.18</v>
      </c>
      <c r="AF357">
        <v>83896945.450000003</v>
      </c>
      <c r="AG357" t="s">
        <v>943</v>
      </c>
      <c r="AH357">
        <v>8.6428393729276794E-3</v>
      </c>
      <c r="AJ357">
        <v>8978250.5623125099</v>
      </c>
    </row>
    <row r="358" spans="1:36" x14ac:dyDescent="0.3">
      <c r="A358">
        <v>356</v>
      </c>
      <c r="B358" s="1">
        <v>44641</v>
      </c>
      <c r="C358" t="s">
        <v>31</v>
      </c>
      <c r="D358" t="s">
        <v>32</v>
      </c>
      <c r="E358" t="s">
        <v>33</v>
      </c>
      <c r="F358" t="s">
        <v>34</v>
      </c>
      <c r="G358">
        <v>3108.88</v>
      </c>
      <c r="H358">
        <v>100</v>
      </c>
      <c r="I358">
        <v>1038807986</v>
      </c>
      <c r="J358">
        <v>334142</v>
      </c>
      <c r="K358">
        <v>506506</v>
      </c>
      <c r="L358" t="s">
        <v>601</v>
      </c>
      <c r="M358" t="s">
        <v>602</v>
      </c>
      <c r="N358" t="s">
        <v>603</v>
      </c>
      <c r="P358" t="s">
        <v>604</v>
      </c>
      <c r="Q358" t="s">
        <v>165</v>
      </c>
      <c r="R358" t="s">
        <v>166</v>
      </c>
      <c r="S358" t="s">
        <v>772</v>
      </c>
      <c r="T358">
        <v>15102015</v>
      </c>
      <c r="W358">
        <v>1</v>
      </c>
      <c r="X358">
        <v>708625</v>
      </c>
      <c r="Y358">
        <v>130.69999999999999</v>
      </c>
      <c r="Z358">
        <v>9.5912700000000004E-2</v>
      </c>
      <c r="AA358">
        <v>92617287</v>
      </c>
      <c r="AB358">
        <v>8883174</v>
      </c>
      <c r="AC358">
        <v>8.5512999999999995E-3</v>
      </c>
      <c r="AD358" s="1">
        <v>44620</v>
      </c>
      <c r="AE358">
        <v>27772971.579999998</v>
      </c>
      <c r="AF358">
        <v>69432428.950000003</v>
      </c>
      <c r="AG358" t="s">
        <v>943</v>
      </c>
      <c r="AH358">
        <v>8.5828189580560502E-3</v>
      </c>
      <c r="AJ358">
        <v>8915900.8760208301</v>
      </c>
    </row>
    <row r="359" spans="1:36" x14ac:dyDescent="0.3">
      <c r="A359">
        <v>357</v>
      </c>
      <c r="B359" s="1">
        <v>44641</v>
      </c>
      <c r="C359" t="s">
        <v>31</v>
      </c>
      <c r="D359" t="s">
        <v>32</v>
      </c>
      <c r="E359" t="s">
        <v>33</v>
      </c>
      <c r="F359" t="s">
        <v>34</v>
      </c>
      <c r="G359">
        <v>3108.88</v>
      </c>
      <c r="H359">
        <v>100</v>
      </c>
      <c r="I359">
        <v>1038807986</v>
      </c>
      <c r="J359">
        <v>334142</v>
      </c>
      <c r="K359">
        <v>619091</v>
      </c>
      <c r="L359" t="s">
        <v>356</v>
      </c>
      <c r="M359">
        <v>6097017</v>
      </c>
      <c r="N359" t="s">
        <v>357</v>
      </c>
      <c r="P359" t="s">
        <v>358</v>
      </c>
      <c r="Q359" t="s">
        <v>58</v>
      </c>
      <c r="R359" t="s">
        <v>59</v>
      </c>
      <c r="S359" t="s">
        <v>721</v>
      </c>
      <c r="T359">
        <v>65101015</v>
      </c>
      <c r="W359">
        <v>1</v>
      </c>
      <c r="X359">
        <v>1007523</v>
      </c>
      <c r="Y359">
        <v>76.05</v>
      </c>
      <c r="Z359">
        <v>0.1156638</v>
      </c>
      <c r="AA359">
        <v>76622124</v>
      </c>
      <c r="AB359">
        <v>8862406</v>
      </c>
      <c r="AC359">
        <v>8.5313000000000003E-3</v>
      </c>
      <c r="AD359" s="1">
        <v>44620</v>
      </c>
      <c r="AE359">
        <v>24747466.809999999</v>
      </c>
      <c r="AF359">
        <v>61868667.024999999</v>
      </c>
      <c r="AG359" t="s">
        <v>943</v>
      </c>
      <c r="AH359">
        <v>8.56274524070769E-3</v>
      </c>
      <c r="AJ359">
        <v>8895048.1381306406</v>
      </c>
    </row>
    <row r="360" spans="1:36" x14ac:dyDescent="0.3">
      <c r="A360">
        <v>358</v>
      </c>
      <c r="B360" s="1">
        <v>44641</v>
      </c>
      <c r="C360" t="s">
        <v>31</v>
      </c>
      <c r="D360" t="s">
        <v>32</v>
      </c>
      <c r="E360" t="s">
        <v>33</v>
      </c>
      <c r="F360" t="s">
        <v>34</v>
      </c>
      <c r="G360">
        <v>3108.88</v>
      </c>
      <c r="H360">
        <v>100</v>
      </c>
      <c r="I360">
        <v>1038807986</v>
      </c>
      <c r="J360">
        <v>334142</v>
      </c>
      <c r="K360" t="s">
        <v>217</v>
      </c>
      <c r="L360" t="s">
        <v>218</v>
      </c>
      <c r="M360">
        <v>2697701</v>
      </c>
      <c r="N360" t="s">
        <v>219</v>
      </c>
      <c r="P360" t="s">
        <v>220</v>
      </c>
      <c r="Q360" t="s">
        <v>221</v>
      </c>
      <c r="R360" t="s">
        <v>222</v>
      </c>
      <c r="S360" t="s">
        <v>223</v>
      </c>
      <c r="T360">
        <v>30301010</v>
      </c>
      <c r="W360">
        <v>1</v>
      </c>
      <c r="X360">
        <v>303385</v>
      </c>
      <c r="Y360">
        <v>38.21</v>
      </c>
      <c r="Z360">
        <v>0.71950219999999998</v>
      </c>
      <c r="AA360">
        <v>11592341</v>
      </c>
      <c r="AB360">
        <v>8340715</v>
      </c>
      <c r="AC360">
        <v>8.0291000000000008E-3</v>
      </c>
      <c r="AD360" s="1">
        <v>44620</v>
      </c>
      <c r="AE360">
        <v>46691623.399999999</v>
      </c>
      <c r="AF360">
        <v>116729058.5</v>
      </c>
      <c r="AG360" t="s">
        <v>943</v>
      </c>
      <c r="AH360">
        <v>8.0586941980900998E-3</v>
      </c>
      <c r="AJ360">
        <v>8371435.8897078596</v>
      </c>
    </row>
    <row r="361" spans="1:36" x14ac:dyDescent="0.3">
      <c r="A361">
        <v>359</v>
      </c>
      <c r="B361" s="1">
        <v>44641</v>
      </c>
      <c r="C361" t="s">
        <v>31</v>
      </c>
      <c r="D361" t="s">
        <v>32</v>
      </c>
      <c r="E361" t="s">
        <v>33</v>
      </c>
      <c r="F361" t="s">
        <v>34</v>
      </c>
      <c r="G361">
        <v>3108.88</v>
      </c>
      <c r="H361">
        <v>100</v>
      </c>
      <c r="I361">
        <v>1038807986</v>
      </c>
      <c r="J361">
        <v>334142</v>
      </c>
      <c r="K361" t="s">
        <v>773</v>
      </c>
      <c r="L361" t="s">
        <v>774</v>
      </c>
      <c r="M361">
        <v>2369174</v>
      </c>
      <c r="N361" t="s">
        <v>775</v>
      </c>
      <c r="P361" t="s">
        <v>776</v>
      </c>
      <c r="Q361" t="s">
        <v>155</v>
      </c>
      <c r="R361" t="s">
        <v>156</v>
      </c>
      <c r="S361" t="s">
        <v>253</v>
      </c>
      <c r="T361">
        <v>20103015</v>
      </c>
      <c r="W361">
        <v>1</v>
      </c>
      <c r="X361">
        <v>151976</v>
      </c>
      <c r="Y361">
        <v>59.66</v>
      </c>
      <c r="Z361">
        <v>0.9050184</v>
      </c>
      <c r="AA361">
        <v>9066888</v>
      </c>
      <c r="AB361">
        <v>8205701</v>
      </c>
      <c r="AC361">
        <v>7.8992000000000003E-3</v>
      </c>
      <c r="AD361" s="1">
        <v>44620</v>
      </c>
      <c r="AE361">
        <v>576052459.5</v>
      </c>
      <c r="AF361">
        <v>1440131148.75</v>
      </c>
      <c r="AG361" t="s">
        <v>943</v>
      </c>
      <c r="AH361">
        <v>7.9283154039124296E-3</v>
      </c>
      <c r="AJ361">
        <v>8235997.3571110498</v>
      </c>
    </row>
    <row r="362" spans="1:36" x14ac:dyDescent="0.3">
      <c r="A362">
        <v>360</v>
      </c>
      <c r="B362" s="1">
        <v>44641</v>
      </c>
      <c r="C362" t="s">
        <v>31</v>
      </c>
      <c r="D362" t="s">
        <v>32</v>
      </c>
      <c r="E362" t="s">
        <v>33</v>
      </c>
      <c r="F362" t="s">
        <v>34</v>
      </c>
      <c r="G362">
        <v>3108.88</v>
      </c>
      <c r="H362">
        <v>100</v>
      </c>
      <c r="I362">
        <v>1038807986</v>
      </c>
      <c r="J362">
        <v>334142</v>
      </c>
      <c r="K362" t="s">
        <v>336</v>
      </c>
      <c r="L362" t="s">
        <v>337</v>
      </c>
      <c r="M362" t="s">
        <v>338</v>
      </c>
      <c r="N362" t="s">
        <v>339</v>
      </c>
      <c r="P362" t="s">
        <v>340</v>
      </c>
      <c r="Q362" t="s">
        <v>155</v>
      </c>
      <c r="R362" t="s">
        <v>156</v>
      </c>
      <c r="S362" t="s">
        <v>770</v>
      </c>
      <c r="T362">
        <v>55201020</v>
      </c>
      <c r="W362">
        <v>1</v>
      </c>
      <c r="X362">
        <v>84864</v>
      </c>
      <c r="Y362">
        <v>104.94</v>
      </c>
      <c r="Z362">
        <v>0.9050184</v>
      </c>
      <c r="AA362">
        <v>8905628</v>
      </c>
      <c r="AB362">
        <v>8059757</v>
      </c>
      <c r="AC362">
        <v>7.7586999999999899E-3</v>
      </c>
      <c r="AD362" s="1">
        <v>44620</v>
      </c>
      <c r="AE362">
        <v>190836671.30000001</v>
      </c>
      <c r="AF362">
        <v>477091678.25</v>
      </c>
      <c r="AG362" t="s">
        <v>943</v>
      </c>
      <c r="AH362">
        <v>7.7872975395401299E-3</v>
      </c>
      <c r="AJ362">
        <v>8089506.8734324398</v>
      </c>
    </row>
    <row r="363" spans="1:36" x14ac:dyDescent="0.3">
      <c r="A363">
        <v>361</v>
      </c>
      <c r="B363" s="1">
        <v>44641</v>
      </c>
      <c r="C363" t="s">
        <v>31</v>
      </c>
      <c r="D363" t="s">
        <v>32</v>
      </c>
      <c r="E363" t="s">
        <v>33</v>
      </c>
      <c r="F363" t="s">
        <v>34</v>
      </c>
      <c r="G363">
        <v>3108.88</v>
      </c>
      <c r="H363">
        <v>100</v>
      </c>
      <c r="I363">
        <v>1038807986</v>
      </c>
      <c r="J363">
        <v>334142</v>
      </c>
      <c r="K363" t="s">
        <v>642</v>
      </c>
      <c r="L363" t="s">
        <v>643</v>
      </c>
      <c r="M363" t="s">
        <v>644</v>
      </c>
      <c r="N363" t="s">
        <v>645</v>
      </c>
      <c r="P363" t="s">
        <v>646</v>
      </c>
      <c r="Q363" t="s">
        <v>108</v>
      </c>
      <c r="R363" t="s">
        <v>34</v>
      </c>
      <c r="S363" t="s">
        <v>754</v>
      </c>
      <c r="T363">
        <v>55201020</v>
      </c>
      <c r="W363">
        <v>1</v>
      </c>
      <c r="X363">
        <v>308426</v>
      </c>
      <c r="Y363">
        <v>25.87</v>
      </c>
      <c r="Z363">
        <v>1</v>
      </c>
      <c r="AA363">
        <v>7978981</v>
      </c>
      <c r="AB363">
        <v>7978981</v>
      </c>
      <c r="AC363">
        <v>7.6809000000000001E-3</v>
      </c>
      <c r="AD363" s="1">
        <v>44620</v>
      </c>
      <c r="AE363">
        <v>22145038.850000001</v>
      </c>
      <c r="AF363">
        <v>55362597.125</v>
      </c>
      <c r="AG363" t="s">
        <v>943</v>
      </c>
      <c r="AH363">
        <v>7.70921077905497E-3</v>
      </c>
      <c r="AJ363">
        <v>8008389.7230395796</v>
      </c>
    </row>
    <row r="364" spans="1:36" x14ac:dyDescent="0.3">
      <c r="A364">
        <v>362</v>
      </c>
      <c r="B364" s="1">
        <v>44641</v>
      </c>
      <c r="C364" t="s">
        <v>31</v>
      </c>
      <c r="D364" t="s">
        <v>32</v>
      </c>
      <c r="E364" t="s">
        <v>33</v>
      </c>
      <c r="F364" t="s">
        <v>34</v>
      </c>
      <c r="G364">
        <v>3108.88</v>
      </c>
      <c r="H364">
        <v>100</v>
      </c>
      <c r="I364">
        <v>1038807986</v>
      </c>
      <c r="J364">
        <v>334142</v>
      </c>
      <c r="K364" t="s">
        <v>291</v>
      </c>
      <c r="L364" t="s">
        <v>292</v>
      </c>
      <c r="M364">
        <v>2076281</v>
      </c>
      <c r="N364" t="s">
        <v>293</v>
      </c>
      <c r="P364" t="s">
        <v>294</v>
      </c>
      <c r="Q364" t="s">
        <v>221</v>
      </c>
      <c r="R364" t="s">
        <v>222</v>
      </c>
      <c r="S364" t="s">
        <v>223</v>
      </c>
      <c r="T364">
        <v>30101010</v>
      </c>
      <c r="W364">
        <v>1</v>
      </c>
      <c r="X364">
        <v>117883</v>
      </c>
      <c r="Y364">
        <v>92.82</v>
      </c>
      <c r="Z364">
        <v>0.71950219999999998</v>
      </c>
      <c r="AA364">
        <v>10941900</v>
      </c>
      <c r="AB364">
        <v>7872721</v>
      </c>
      <c r="AC364">
        <v>7.5785999999999996E-3</v>
      </c>
      <c r="AD364" s="1">
        <v>44620</v>
      </c>
      <c r="AE364">
        <v>270795678.60000002</v>
      </c>
      <c r="AF364">
        <v>676989196.5</v>
      </c>
      <c r="AG364" t="s">
        <v>943</v>
      </c>
      <c r="AH364">
        <v>7.6065337148180498E-3</v>
      </c>
      <c r="AJ364">
        <v>7901727.9687312404</v>
      </c>
    </row>
    <row r="365" spans="1:36" x14ac:dyDescent="0.3">
      <c r="A365">
        <v>363</v>
      </c>
      <c r="B365" s="1">
        <v>44641</v>
      </c>
      <c r="C365" t="s">
        <v>31</v>
      </c>
      <c r="D365" t="s">
        <v>32</v>
      </c>
      <c r="E365" t="s">
        <v>33</v>
      </c>
      <c r="F365" t="s">
        <v>34</v>
      </c>
      <c r="G365">
        <v>3108.88</v>
      </c>
      <c r="H365">
        <v>100</v>
      </c>
      <c r="I365">
        <v>1038807986</v>
      </c>
      <c r="J365">
        <v>334142</v>
      </c>
      <c r="K365" t="s">
        <v>377</v>
      </c>
      <c r="L365" t="s">
        <v>378</v>
      </c>
      <c r="M365">
        <v>2819118</v>
      </c>
      <c r="N365" t="s">
        <v>379</v>
      </c>
      <c r="P365" t="s">
        <v>380</v>
      </c>
      <c r="Q365" t="s">
        <v>155</v>
      </c>
      <c r="R365" t="s">
        <v>156</v>
      </c>
      <c r="S365" t="s">
        <v>770</v>
      </c>
      <c r="T365">
        <v>30301010</v>
      </c>
      <c r="W365">
        <v>1</v>
      </c>
      <c r="X365">
        <v>73736</v>
      </c>
      <c r="Y365">
        <v>116.09</v>
      </c>
      <c r="Z365">
        <v>0.9050184</v>
      </c>
      <c r="AA365">
        <v>8560012</v>
      </c>
      <c r="AB365">
        <v>7746969</v>
      </c>
      <c r="AC365">
        <v>7.4576E-3</v>
      </c>
      <c r="AD365" s="1">
        <v>44620</v>
      </c>
      <c r="AE365">
        <v>202642358.30000001</v>
      </c>
      <c r="AF365">
        <v>506605895.75</v>
      </c>
      <c r="AG365" t="s">
        <v>943</v>
      </c>
      <c r="AH365">
        <v>7.4850877248604101E-3</v>
      </c>
      <c r="AJ365">
        <v>7775568.9044955699</v>
      </c>
    </row>
    <row r="366" spans="1:36" x14ac:dyDescent="0.3">
      <c r="A366">
        <v>364</v>
      </c>
      <c r="B366" s="1">
        <v>44641</v>
      </c>
      <c r="C366" t="s">
        <v>31</v>
      </c>
      <c r="D366" t="s">
        <v>32</v>
      </c>
      <c r="E366" t="s">
        <v>33</v>
      </c>
      <c r="F366" t="s">
        <v>34</v>
      </c>
      <c r="G366">
        <v>3108.88</v>
      </c>
      <c r="H366">
        <v>100</v>
      </c>
      <c r="I366">
        <v>1038807986</v>
      </c>
      <c r="J366">
        <v>334142</v>
      </c>
      <c r="K366" t="s">
        <v>369</v>
      </c>
      <c r="L366" t="s">
        <v>370</v>
      </c>
      <c r="M366">
        <v>2090571</v>
      </c>
      <c r="N366" t="s">
        <v>371</v>
      </c>
      <c r="P366" t="s">
        <v>372</v>
      </c>
      <c r="Q366" t="s">
        <v>155</v>
      </c>
      <c r="R366" t="s">
        <v>156</v>
      </c>
      <c r="S366" t="s">
        <v>770</v>
      </c>
      <c r="T366">
        <v>15102015</v>
      </c>
      <c r="W366">
        <v>1</v>
      </c>
      <c r="X366">
        <v>163158</v>
      </c>
      <c r="Y366">
        <v>51.1</v>
      </c>
      <c r="Z366">
        <v>0.9050184</v>
      </c>
      <c r="AA366">
        <v>8337374</v>
      </c>
      <c r="AB366">
        <v>7545477</v>
      </c>
      <c r="AC366">
        <v>7.2636000000000003E-3</v>
      </c>
      <c r="AD366" s="1">
        <v>44620</v>
      </c>
      <c r="AE366">
        <v>1095130377</v>
      </c>
      <c r="AF366">
        <v>2737825942.5</v>
      </c>
      <c r="AG366" t="s">
        <v>943</v>
      </c>
      <c r="AH366">
        <v>7.2903726665812197E-3</v>
      </c>
      <c r="AJ366">
        <v>7573297.3469606796</v>
      </c>
    </row>
    <row r="367" spans="1:36" x14ac:dyDescent="0.3">
      <c r="A367">
        <v>365</v>
      </c>
      <c r="B367" s="1">
        <v>44641</v>
      </c>
      <c r="C367" t="s">
        <v>31</v>
      </c>
      <c r="D367" t="s">
        <v>32</v>
      </c>
      <c r="E367" t="s">
        <v>33</v>
      </c>
      <c r="F367" t="s">
        <v>34</v>
      </c>
      <c r="G367">
        <v>3108.88</v>
      </c>
      <c r="H367">
        <v>100</v>
      </c>
      <c r="I367">
        <v>1038807986</v>
      </c>
      <c r="J367">
        <v>334142</v>
      </c>
      <c r="K367" t="s">
        <v>365</v>
      </c>
      <c r="L367" t="s">
        <v>366</v>
      </c>
      <c r="M367">
        <v>2465254</v>
      </c>
      <c r="N367" t="s">
        <v>367</v>
      </c>
      <c r="P367" t="s">
        <v>368</v>
      </c>
      <c r="Q367" t="s">
        <v>155</v>
      </c>
      <c r="R367" t="s">
        <v>156</v>
      </c>
      <c r="S367" t="s">
        <v>770</v>
      </c>
      <c r="T367">
        <v>55101015</v>
      </c>
      <c r="W367">
        <v>1</v>
      </c>
      <c r="X367">
        <v>184067</v>
      </c>
      <c r="Y367">
        <v>44.76</v>
      </c>
      <c r="Z367">
        <v>0.9050184</v>
      </c>
      <c r="AA367">
        <v>8238839</v>
      </c>
      <c r="AB367">
        <v>7456301</v>
      </c>
      <c r="AC367">
        <v>7.1777000000000004E-3</v>
      </c>
      <c r="AD367" s="1">
        <v>44620</v>
      </c>
      <c r="AE367">
        <v>158057515</v>
      </c>
      <c r="AF367">
        <v>395143787.5</v>
      </c>
      <c r="AG367" t="s">
        <v>943</v>
      </c>
      <c r="AH367">
        <v>7.2041560505699698E-3</v>
      </c>
      <c r="AJ367">
        <v>7483734.8377222996</v>
      </c>
    </row>
    <row r="368" spans="1:36" x14ac:dyDescent="0.3">
      <c r="A368">
        <v>366</v>
      </c>
      <c r="B368" s="1">
        <v>44641</v>
      </c>
      <c r="C368" t="s">
        <v>31</v>
      </c>
      <c r="D368" t="s">
        <v>32</v>
      </c>
      <c r="E368" t="s">
        <v>33</v>
      </c>
      <c r="F368" t="s">
        <v>34</v>
      </c>
      <c r="G368">
        <v>3108.88</v>
      </c>
      <c r="H368">
        <v>100</v>
      </c>
      <c r="I368">
        <v>1038807986</v>
      </c>
      <c r="J368">
        <v>334142</v>
      </c>
      <c r="K368">
        <v>256612</v>
      </c>
      <c r="L368" t="s">
        <v>362</v>
      </c>
      <c r="M368">
        <v>2566124</v>
      </c>
      <c r="N368" t="s">
        <v>363</v>
      </c>
      <c r="P368" t="s">
        <v>364</v>
      </c>
      <c r="Q368" t="s">
        <v>221</v>
      </c>
      <c r="R368" t="s">
        <v>222</v>
      </c>
      <c r="S368" t="s">
        <v>223</v>
      </c>
      <c r="T368">
        <v>30301010</v>
      </c>
      <c r="W368">
        <v>1</v>
      </c>
      <c r="X368">
        <v>147083</v>
      </c>
      <c r="Y368">
        <v>70.290000000000006</v>
      </c>
      <c r="Z368">
        <v>0.71950219999999998</v>
      </c>
      <c r="AA368">
        <v>10338464</v>
      </c>
      <c r="AB368">
        <v>7438548</v>
      </c>
      <c r="AC368">
        <v>7.1606999999999999E-3</v>
      </c>
      <c r="AD368" s="1">
        <v>44620</v>
      </c>
      <c r="AE368">
        <v>96516734.799999997</v>
      </c>
      <c r="AF368">
        <v>241291837</v>
      </c>
      <c r="AG368" t="s">
        <v>943</v>
      </c>
      <c r="AH368">
        <v>7.1870933908238501E-3</v>
      </c>
      <c r="AJ368">
        <v>7466010.0105156396</v>
      </c>
    </row>
    <row r="369" spans="1:36" x14ac:dyDescent="0.3">
      <c r="A369">
        <v>367</v>
      </c>
      <c r="B369" s="1">
        <v>44641</v>
      </c>
      <c r="C369" t="s">
        <v>31</v>
      </c>
      <c r="D369" t="s">
        <v>32</v>
      </c>
      <c r="E369" t="s">
        <v>33</v>
      </c>
      <c r="F369" t="s">
        <v>34</v>
      </c>
      <c r="G369">
        <v>3108.88</v>
      </c>
      <c r="H369">
        <v>100</v>
      </c>
      <c r="I369">
        <v>1038807986</v>
      </c>
      <c r="J369">
        <v>334142</v>
      </c>
      <c r="K369">
        <v>217052</v>
      </c>
      <c r="L369" t="s">
        <v>266</v>
      </c>
      <c r="M369">
        <v>2170525</v>
      </c>
      <c r="N369" t="s">
        <v>267</v>
      </c>
      <c r="P369" t="s">
        <v>268</v>
      </c>
      <c r="Q369" t="s">
        <v>221</v>
      </c>
      <c r="R369" t="s">
        <v>222</v>
      </c>
      <c r="S369" t="s">
        <v>223</v>
      </c>
      <c r="T369">
        <v>30101010</v>
      </c>
      <c r="W369">
        <v>1</v>
      </c>
      <c r="X369">
        <v>62858</v>
      </c>
      <c r="Y369">
        <v>163.84</v>
      </c>
      <c r="Z369">
        <v>0.71950219999999998</v>
      </c>
      <c r="AA369">
        <v>10298655</v>
      </c>
      <c r="AB369">
        <v>7409905</v>
      </c>
      <c r="AC369">
        <v>7.1330999999999999E-3</v>
      </c>
      <c r="AD369" s="1">
        <v>44620</v>
      </c>
      <c r="AE369">
        <v>186800386.90000001</v>
      </c>
      <c r="AF369">
        <v>467000967.25</v>
      </c>
      <c r="AG369" t="s">
        <v>943</v>
      </c>
      <c r="AH369">
        <v>7.1593916608831002E-3</v>
      </c>
      <c r="AJ369">
        <v>7437233.2322271699</v>
      </c>
    </row>
    <row r="370" spans="1:36" x14ac:dyDescent="0.3">
      <c r="A370">
        <v>368</v>
      </c>
      <c r="B370" s="1">
        <v>44641</v>
      </c>
      <c r="C370" t="s">
        <v>31</v>
      </c>
      <c r="D370" t="s">
        <v>32</v>
      </c>
      <c r="E370" t="s">
        <v>33</v>
      </c>
      <c r="F370" t="s">
        <v>34</v>
      </c>
      <c r="G370">
        <v>3108.88</v>
      </c>
      <c r="H370">
        <v>100</v>
      </c>
      <c r="I370">
        <v>1038807986</v>
      </c>
      <c r="J370">
        <v>334142</v>
      </c>
      <c r="K370" t="s">
        <v>777</v>
      </c>
      <c r="L370" t="s">
        <v>778</v>
      </c>
      <c r="M370">
        <v>2162340</v>
      </c>
      <c r="N370" t="s">
        <v>779</v>
      </c>
      <c r="P370" t="s">
        <v>780</v>
      </c>
      <c r="Q370" t="s">
        <v>155</v>
      </c>
      <c r="R370" t="s">
        <v>156</v>
      </c>
      <c r="S370" t="s">
        <v>770</v>
      </c>
      <c r="T370">
        <v>60101010</v>
      </c>
      <c r="W370">
        <v>1</v>
      </c>
      <c r="X370">
        <v>320122</v>
      </c>
      <c r="Y370">
        <v>25.28</v>
      </c>
      <c r="Z370">
        <v>0.9050184</v>
      </c>
      <c r="AA370">
        <v>8092684</v>
      </c>
      <c r="AB370">
        <v>7324028</v>
      </c>
      <c r="AC370">
        <v>7.0504000000000001E-3</v>
      </c>
      <c r="AD370" s="1">
        <v>44620</v>
      </c>
      <c r="AE370">
        <v>159443333</v>
      </c>
      <c r="AF370">
        <v>398608332.5</v>
      </c>
      <c r="AG370" t="s">
        <v>943</v>
      </c>
      <c r="AH370">
        <v>7.0763868396475898E-3</v>
      </c>
      <c r="AJ370">
        <v>7351007.16105121</v>
      </c>
    </row>
    <row r="371" spans="1:36" x14ac:dyDescent="0.3">
      <c r="A371">
        <v>369</v>
      </c>
      <c r="B371" s="1">
        <v>44641</v>
      </c>
      <c r="C371" t="s">
        <v>31</v>
      </c>
      <c r="D371" t="s">
        <v>32</v>
      </c>
      <c r="E371" t="s">
        <v>33</v>
      </c>
      <c r="F371" t="s">
        <v>34</v>
      </c>
      <c r="G371">
        <v>3108.88</v>
      </c>
      <c r="H371">
        <v>100</v>
      </c>
      <c r="I371">
        <v>1038807986</v>
      </c>
      <c r="J371">
        <v>334142</v>
      </c>
      <c r="K371" t="s">
        <v>385</v>
      </c>
      <c r="L371" t="s">
        <v>386</v>
      </c>
      <c r="M371">
        <v>2076009</v>
      </c>
      <c r="N371" t="s">
        <v>387</v>
      </c>
      <c r="P371" t="s">
        <v>388</v>
      </c>
      <c r="Q371" t="s">
        <v>221</v>
      </c>
      <c r="R371" t="s">
        <v>222</v>
      </c>
      <c r="S371" t="s">
        <v>223</v>
      </c>
      <c r="T371">
        <v>30101010</v>
      </c>
      <c r="W371">
        <v>1</v>
      </c>
      <c r="X371">
        <v>62504</v>
      </c>
      <c r="Y371">
        <v>152.81</v>
      </c>
      <c r="Z371">
        <v>0.71950219999999998</v>
      </c>
      <c r="AA371">
        <v>9551236</v>
      </c>
      <c r="AB371">
        <v>6872135</v>
      </c>
      <c r="AC371">
        <v>6.6153999999999996E-3</v>
      </c>
      <c r="AD371" s="1">
        <v>44620</v>
      </c>
      <c r="AE371">
        <v>244309135.59999999</v>
      </c>
      <c r="AF371">
        <v>610772839</v>
      </c>
      <c r="AG371" t="s">
        <v>943</v>
      </c>
      <c r="AH371">
        <v>6.6397834873205301E-3</v>
      </c>
      <c r="AJ371">
        <v>6897460.1119394898</v>
      </c>
    </row>
    <row r="372" spans="1:36" x14ac:dyDescent="0.3">
      <c r="A372">
        <v>370</v>
      </c>
      <c r="B372" s="1">
        <v>44641</v>
      </c>
      <c r="C372" t="s">
        <v>31</v>
      </c>
      <c r="D372" t="s">
        <v>32</v>
      </c>
      <c r="E372" t="s">
        <v>33</v>
      </c>
      <c r="F372" t="s">
        <v>34</v>
      </c>
      <c r="G372">
        <v>3108.88</v>
      </c>
      <c r="H372">
        <v>100</v>
      </c>
      <c r="I372">
        <v>1038807986</v>
      </c>
      <c r="J372">
        <v>334142</v>
      </c>
      <c r="K372" t="s">
        <v>659</v>
      </c>
      <c r="L372" t="s">
        <v>660</v>
      </c>
      <c r="M372">
        <v>2445966</v>
      </c>
      <c r="N372" t="s">
        <v>661</v>
      </c>
      <c r="P372" t="s">
        <v>662</v>
      </c>
      <c r="Q372" t="s">
        <v>155</v>
      </c>
      <c r="R372" t="s">
        <v>156</v>
      </c>
      <c r="S372" t="s">
        <v>253</v>
      </c>
      <c r="T372">
        <v>30101010</v>
      </c>
      <c r="W372">
        <v>1</v>
      </c>
      <c r="X372">
        <v>497859</v>
      </c>
      <c r="Y372">
        <v>15.08</v>
      </c>
      <c r="Z372">
        <v>0.9050184</v>
      </c>
      <c r="AA372">
        <v>7507714</v>
      </c>
      <c r="AB372">
        <v>6794619</v>
      </c>
      <c r="AC372">
        <v>6.5408000000000003E-3</v>
      </c>
      <c r="AD372" s="1">
        <v>44620</v>
      </c>
      <c r="AE372">
        <v>172635709.19999999</v>
      </c>
      <c r="AF372">
        <v>431589273</v>
      </c>
      <c r="AG372" t="s">
        <v>943</v>
      </c>
      <c r="AH372">
        <v>6.5649085216111002E-3</v>
      </c>
      <c r="AJ372">
        <v>6819679.3996090703</v>
      </c>
    </row>
    <row r="373" spans="1:36" x14ac:dyDescent="0.3">
      <c r="A373">
        <v>371</v>
      </c>
      <c r="B373" s="1">
        <v>44641</v>
      </c>
      <c r="C373" t="s">
        <v>31</v>
      </c>
      <c r="D373" t="s">
        <v>32</v>
      </c>
      <c r="E373" t="s">
        <v>33</v>
      </c>
      <c r="F373" t="s">
        <v>34</v>
      </c>
      <c r="G373">
        <v>3108.88</v>
      </c>
      <c r="H373">
        <v>100</v>
      </c>
      <c r="I373">
        <v>1038807986</v>
      </c>
      <c r="J373">
        <v>334142</v>
      </c>
      <c r="K373" t="s">
        <v>308</v>
      </c>
      <c r="L373" t="s">
        <v>309</v>
      </c>
      <c r="M373">
        <v>2829601</v>
      </c>
      <c r="N373" t="s">
        <v>310</v>
      </c>
      <c r="P373" t="s">
        <v>311</v>
      </c>
      <c r="Q373" t="s">
        <v>155</v>
      </c>
      <c r="R373" t="s">
        <v>156</v>
      </c>
      <c r="S373" t="s">
        <v>770</v>
      </c>
      <c r="T373">
        <v>65101015</v>
      </c>
      <c r="W373">
        <v>1</v>
      </c>
      <c r="X373">
        <v>108168</v>
      </c>
      <c r="Y373">
        <v>68.89</v>
      </c>
      <c r="Z373">
        <v>0.9050184</v>
      </c>
      <c r="AA373">
        <v>7451694</v>
      </c>
      <c r="AB373">
        <v>6743920</v>
      </c>
      <c r="AC373">
        <v>6.4920000000000004E-3</v>
      </c>
      <c r="AD373" s="1">
        <v>44620</v>
      </c>
      <c r="AE373">
        <v>339571013.5</v>
      </c>
      <c r="AF373">
        <v>848927533.75</v>
      </c>
      <c r="AG373" t="s">
        <v>943</v>
      </c>
      <c r="AH373">
        <v>6.5159286512810801E-3</v>
      </c>
      <c r="AJ373">
        <v>6768798.7191570001</v>
      </c>
    </row>
    <row r="374" spans="1:36" x14ac:dyDescent="0.3">
      <c r="A374">
        <v>372</v>
      </c>
      <c r="B374" s="1">
        <v>44641</v>
      </c>
      <c r="C374" t="s">
        <v>31</v>
      </c>
      <c r="D374" t="s">
        <v>32</v>
      </c>
      <c r="E374" t="s">
        <v>33</v>
      </c>
      <c r="F374" t="s">
        <v>34</v>
      </c>
      <c r="G374">
        <v>3108.88</v>
      </c>
      <c r="H374">
        <v>100</v>
      </c>
      <c r="I374">
        <v>1038807986</v>
      </c>
      <c r="J374">
        <v>334142</v>
      </c>
      <c r="K374" t="s">
        <v>781</v>
      </c>
      <c r="L374" t="s">
        <v>782</v>
      </c>
      <c r="M374" t="s">
        <v>783</v>
      </c>
      <c r="N374" t="s">
        <v>784</v>
      </c>
      <c r="P374" t="s">
        <v>785</v>
      </c>
      <c r="Q374" t="s">
        <v>155</v>
      </c>
      <c r="R374" t="s">
        <v>156</v>
      </c>
      <c r="S374" t="s">
        <v>253</v>
      </c>
      <c r="T374">
        <v>45201015</v>
      </c>
      <c r="W374">
        <v>1</v>
      </c>
      <c r="X374">
        <v>156967</v>
      </c>
      <c r="Y374">
        <v>47.38</v>
      </c>
      <c r="Z374">
        <v>0.9050184</v>
      </c>
      <c r="AA374">
        <v>7437096</v>
      </c>
      <c r="AB374">
        <v>6730709</v>
      </c>
      <c r="AC374">
        <v>6.4793000000000003E-3</v>
      </c>
      <c r="AD374" s="1">
        <v>44620</v>
      </c>
      <c r="AE374">
        <v>286942773.5</v>
      </c>
      <c r="AF374">
        <v>717356933.75</v>
      </c>
      <c r="AG374" t="s">
        <v>943</v>
      </c>
      <c r="AH374">
        <v>6.5031818407648703E-3</v>
      </c>
      <c r="AJ374">
        <v>6755557.2305967202</v>
      </c>
    </row>
    <row r="375" spans="1:36" x14ac:dyDescent="0.3">
      <c r="A375">
        <v>373</v>
      </c>
      <c r="B375" s="1">
        <v>44641</v>
      </c>
      <c r="C375" t="s">
        <v>31</v>
      </c>
      <c r="D375" t="s">
        <v>32</v>
      </c>
      <c r="E375" t="s">
        <v>33</v>
      </c>
      <c r="F375" t="s">
        <v>34</v>
      </c>
      <c r="G375">
        <v>3108.88</v>
      </c>
      <c r="H375">
        <v>100</v>
      </c>
      <c r="I375">
        <v>1038807986</v>
      </c>
      <c r="J375">
        <v>334142</v>
      </c>
      <c r="K375" t="s">
        <v>616</v>
      </c>
      <c r="L375" t="s">
        <v>617</v>
      </c>
      <c r="M375">
        <v>5735631</v>
      </c>
      <c r="N375" t="s">
        <v>618</v>
      </c>
      <c r="P375" t="s">
        <v>619</v>
      </c>
      <c r="Q375" t="s">
        <v>108</v>
      </c>
      <c r="R375" t="s">
        <v>34</v>
      </c>
      <c r="S375" t="s">
        <v>754</v>
      </c>
      <c r="T375">
        <v>35101010</v>
      </c>
      <c r="W375">
        <v>1</v>
      </c>
      <c r="X375">
        <v>317004</v>
      </c>
      <c r="Y375">
        <v>20.94</v>
      </c>
      <c r="Z375">
        <v>1</v>
      </c>
      <c r="AA375">
        <v>6638064</v>
      </c>
      <c r="AB375">
        <v>6638064</v>
      </c>
      <c r="AC375">
        <v>6.3900999999999897E-3</v>
      </c>
      <c r="AD375" s="1">
        <v>44620</v>
      </c>
      <c r="AE375">
        <v>8810479.8100000005</v>
      </c>
      <c r="AF375">
        <v>22026199.524999999</v>
      </c>
      <c r="AG375" t="s">
        <v>943</v>
      </c>
      <c r="AH375">
        <v>6.4136530613911301E-3</v>
      </c>
      <c r="AJ375">
        <v>6662554.0196064599</v>
      </c>
    </row>
    <row r="376" spans="1:36" x14ac:dyDescent="0.3">
      <c r="A376">
        <v>374</v>
      </c>
      <c r="B376" s="1">
        <v>44641</v>
      </c>
      <c r="C376" t="s">
        <v>31</v>
      </c>
      <c r="D376" t="s">
        <v>32</v>
      </c>
      <c r="E376" t="s">
        <v>33</v>
      </c>
      <c r="F376" t="s">
        <v>34</v>
      </c>
      <c r="G376">
        <v>3108.88</v>
      </c>
      <c r="H376">
        <v>100</v>
      </c>
      <c r="I376">
        <v>1038807986</v>
      </c>
      <c r="J376">
        <v>334142</v>
      </c>
      <c r="K376">
        <v>681075</v>
      </c>
      <c r="L376" t="s">
        <v>71</v>
      </c>
      <c r="M376" t="s">
        <v>786</v>
      </c>
      <c r="N376" t="s">
        <v>73</v>
      </c>
      <c r="P376" t="s">
        <v>74</v>
      </c>
      <c r="Q376" t="s">
        <v>75</v>
      </c>
      <c r="R376" t="s">
        <v>76</v>
      </c>
      <c r="S376" t="s">
        <v>77</v>
      </c>
      <c r="T376">
        <v>15102015</v>
      </c>
      <c r="W376">
        <v>1</v>
      </c>
      <c r="X376">
        <v>3778894</v>
      </c>
      <c r="Y376">
        <v>2.59</v>
      </c>
      <c r="Z376">
        <v>0.66786900000000005</v>
      </c>
      <c r="AA376">
        <v>9787335</v>
      </c>
      <c r="AB376">
        <v>6536658</v>
      </c>
      <c r="AC376">
        <v>6.2924999999999899E-3</v>
      </c>
      <c r="AD376" s="1">
        <v>44620</v>
      </c>
      <c r="AE376">
        <v>50606253.25</v>
      </c>
      <c r="AF376">
        <v>126515633.125</v>
      </c>
      <c r="AG376" t="s">
        <v>943</v>
      </c>
      <c r="AH376">
        <v>6.3156933207310804E-3</v>
      </c>
      <c r="AJ376">
        <v>6560792.6587023102</v>
      </c>
    </row>
    <row r="377" spans="1:36" x14ac:dyDescent="0.3">
      <c r="A377">
        <v>375</v>
      </c>
      <c r="B377" s="1">
        <v>44641</v>
      </c>
      <c r="C377" t="s">
        <v>31</v>
      </c>
      <c r="D377" t="s">
        <v>32</v>
      </c>
      <c r="E377" t="s">
        <v>33</v>
      </c>
      <c r="F377" t="s">
        <v>34</v>
      </c>
      <c r="G377">
        <v>3108.88</v>
      </c>
      <c r="H377">
        <v>100</v>
      </c>
      <c r="I377">
        <v>1038807986</v>
      </c>
      <c r="J377">
        <v>334142</v>
      </c>
      <c r="K377" t="s">
        <v>629</v>
      </c>
      <c r="L377" t="s">
        <v>630</v>
      </c>
      <c r="M377">
        <v>2897222</v>
      </c>
      <c r="N377" t="s">
        <v>631</v>
      </c>
      <c r="P377" t="s">
        <v>632</v>
      </c>
      <c r="Q377" t="s">
        <v>221</v>
      </c>
      <c r="R377" t="s">
        <v>222</v>
      </c>
      <c r="S377" t="s">
        <v>223</v>
      </c>
      <c r="T377">
        <v>30101010</v>
      </c>
      <c r="W377">
        <v>1</v>
      </c>
      <c r="X377">
        <v>88249</v>
      </c>
      <c r="Y377">
        <v>102.8</v>
      </c>
      <c r="Z377">
        <v>0.71950219999999998</v>
      </c>
      <c r="AA377">
        <v>9071997</v>
      </c>
      <c r="AB377">
        <v>6527322</v>
      </c>
      <c r="AC377">
        <v>6.2835E-3</v>
      </c>
      <c r="AD377" s="1">
        <v>44620</v>
      </c>
      <c r="AE377">
        <v>405239604</v>
      </c>
      <c r="AF377">
        <v>1013099010</v>
      </c>
      <c r="AG377" t="s">
        <v>943</v>
      </c>
      <c r="AH377">
        <v>6.3066601479243199E-3</v>
      </c>
      <c r="AJ377">
        <v>6551408.92665172</v>
      </c>
    </row>
    <row r="378" spans="1:36" x14ac:dyDescent="0.3">
      <c r="A378">
        <v>376</v>
      </c>
      <c r="B378" s="1">
        <v>44641</v>
      </c>
      <c r="C378" t="s">
        <v>31</v>
      </c>
      <c r="D378" t="s">
        <v>32</v>
      </c>
      <c r="E378" t="s">
        <v>33</v>
      </c>
      <c r="F378" t="s">
        <v>34</v>
      </c>
      <c r="G378">
        <v>3108.88</v>
      </c>
      <c r="H378">
        <v>100</v>
      </c>
      <c r="I378">
        <v>1038807986</v>
      </c>
      <c r="J378">
        <v>334142</v>
      </c>
      <c r="K378" t="s">
        <v>647</v>
      </c>
      <c r="L378" t="s">
        <v>648</v>
      </c>
      <c r="M378">
        <v>2175672</v>
      </c>
      <c r="N378" t="s">
        <v>649</v>
      </c>
      <c r="P378" t="s">
        <v>650</v>
      </c>
      <c r="Q378" t="s">
        <v>155</v>
      </c>
      <c r="R378" t="s">
        <v>156</v>
      </c>
      <c r="S378" t="s">
        <v>770</v>
      </c>
      <c r="T378">
        <v>20103015</v>
      </c>
      <c r="W378">
        <v>1</v>
      </c>
      <c r="X378">
        <v>124475</v>
      </c>
      <c r="Y378">
        <v>57.6</v>
      </c>
      <c r="Z378">
        <v>0.9050184</v>
      </c>
      <c r="AA378">
        <v>7169760</v>
      </c>
      <c r="AB378">
        <v>6488765</v>
      </c>
      <c r="AC378">
        <v>6.2464E-3</v>
      </c>
      <c r="AD378" s="1">
        <v>44620</v>
      </c>
      <c r="AE378">
        <v>141256937.59999999</v>
      </c>
      <c r="AF378">
        <v>353142344</v>
      </c>
      <c r="AG378" t="s">
        <v>943</v>
      </c>
      <c r="AH378">
        <v>6.2694234022430901E-3</v>
      </c>
      <c r="AJ378">
        <v>6512727.0978654101</v>
      </c>
    </row>
    <row r="379" spans="1:36" x14ac:dyDescent="0.3">
      <c r="A379">
        <v>377</v>
      </c>
      <c r="B379" s="1">
        <v>44641</v>
      </c>
      <c r="C379" t="s">
        <v>31</v>
      </c>
      <c r="D379" t="s">
        <v>32</v>
      </c>
      <c r="E379" t="s">
        <v>33</v>
      </c>
      <c r="F379" t="s">
        <v>34</v>
      </c>
      <c r="G379">
        <v>3108.88</v>
      </c>
      <c r="H379">
        <v>100</v>
      </c>
      <c r="I379">
        <v>1038807986</v>
      </c>
      <c r="J379">
        <v>334142</v>
      </c>
      <c r="K379" t="s">
        <v>663</v>
      </c>
      <c r="L379" t="s">
        <v>664</v>
      </c>
      <c r="M379" t="s">
        <v>665</v>
      </c>
      <c r="N379" t="s">
        <v>666</v>
      </c>
      <c r="P379" t="s">
        <v>667</v>
      </c>
      <c r="Q379" t="s">
        <v>155</v>
      </c>
      <c r="R379" t="s">
        <v>156</v>
      </c>
      <c r="S379" t="s">
        <v>770</v>
      </c>
      <c r="T379">
        <v>30302025</v>
      </c>
      <c r="W379">
        <v>1</v>
      </c>
      <c r="X379">
        <v>143824</v>
      </c>
      <c r="Y379">
        <v>49.81</v>
      </c>
      <c r="Z379">
        <v>0.9050184</v>
      </c>
      <c r="AA379">
        <v>7163873</v>
      </c>
      <c r="AB379">
        <v>6483437</v>
      </c>
      <c r="AC379">
        <v>6.2411999999999997E-3</v>
      </c>
      <c r="AD379" s="1">
        <v>44620</v>
      </c>
      <c r="AE379">
        <v>96878859.5</v>
      </c>
      <c r="AF379">
        <v>242197148.75</v>
      </c>
      <c r="AG379" t="s">
        <v>943</v>
      </c>
      <c r="AH379">
        <v>6.2642042357325097E-3</v>
      </c>
      <c r="AJ379">
        <v>6507305.3860139605</v>
      </c>
    </row>
    <row r="380" spans="1:36" x14ac:dyDescent="0.3">
      <c r="A380">
        <v>378</v>
      </c>
      <c r="B380" s="1">
        <v>44641</v>
      </c>
      <c r="C380" t="s">
        <v>31</v>
      </c>
      <c r="D380" t="s">
        <v>32</v>
      </c>
      <c r="E380" t="s">
        <v>33</v>
      </c>
      <c r="F380" t="s">
        <v>34</v>
      </c>
      <c r="G380">
        <v>3108.88</v>
      </c>
      <c r="H380">
        <v>100</v>
      </c>
      <c r="I380">
        <v>1038807986</v>
      </c>
      <c r="J380">
        <v>334142</v>
      </c>
      <c r="K380" t="s">
        <v>389</v>
      </c>
      <c r="L380" t="s">
        <v>390</v>
      </c>
      <c r="M380" t="s">
        <v>391</v>
      </c>
      <c r="N380" t="s">
        <v>392</v>
      </c>
      <c r="P380" t="s">
        <v>393</v>
      </c>
      <c r="Q380" t="s">
        <v>155</v>
      </c>
      <c r="R380" t="s">
        <v>156</v>
      </c>
      <c r="S380" t="s">
        <v>770</v>
      </c>
      <c r="T380">
        <v>65102000</v>
      </c>
      <c r="W380">
        <v>1</v>
      </c>
      <c r="X380">
        <v>67281</v>
      </c>
      <c r="Y380">
        <v>106.16</v>
      </c>
      <c r="Z380">
        <v>0.9050184</v>
      </c>
      <c r="AA380">
        <v>7142551</v>
      </c>
      <c r="AB380">
        <v>6464140</v>
      </c>
      <c r="AC380">
        <v>6.2227000000000003E-3</v>
      </c>
      <c r="AD380" s="1">
        <v>44620</v>
      </c>
      <c r="AE380">
        <v>283645285.89999998</v>
      </c>
      <c r="AF380">
        <v>709113214.75</v>
      </c>
      <c r="AG380" t="s">
        <v>943</v>
      </c>
      <c r="AH380">
        <v>6.2456360471852702E-3</v>
      </c>
      <c r="AJ380">
        <v>6488016.6034655301</v>
      </c>
    </row>
    <row r="381" spans="1:36" x14ac:dyDescent="0.3">
      <c r="A381">
        <v>379</v>
      </c>
      <c r="B381" s="1">
        <v>44641</v>
      </c>
      <c r="C381" t="s">
        <v>31</v>
      </c>
      <c r="D381" t="s">
        <v>32</v>
      </c>
      <c r="E381" t="s">
        <v>33</v>
      </c>
      <c r="F381" t="s">
        <v>34</v>
      </c>
      <c r="G381">
        <v>3108.88</v>
      </c>
      <c r="H381">
        <v>100</v>
      </c>
      <c r="I381">
        <v>1038807986</v>
      </c>
      <c r="J381">
        <v>334142</v>
      </c>
      <c r="K381" t="s">
        <v>625</v>
      </c>
      <c r="L381" t="s">
        <v>626</v>
      </c>
      <c r="M381">
        <v>2317087</v>
      </c>
      <c r="N381" t="s">
        <v>627</v>
      </c>
      <c r="P381" t="s">
        <v>628</v>
      </c>
      <c r="Q381" t="s">
        <v>155</v>
      </c>
      <c r="R381" t="s">
        <v>156</v>
      </c>
      <c r="S381" t="s">
        <v>770</v>
      </c>
      <c r="T381">
        <v>65101015</v>
      </c>
      <c r="W381">
        <v>1</v>
      </c>
      <c r="X381">
        <v>64138</v>
      </c>
      <c r="Y381">
        <v>110.77</v>
      </c>
      <c r="Z381">
        <v>0.9050184</v>
      </c>
      <c r="AA381">
        <v>7104566</v>
      </c>
      <c r="AB381">
        <v>6429763</v>
      </c>
      <c r="AC381">
        <v>6.1896E-3</v>
      </c>
      <c r="AD381" s="1">
        <v>44620</v>
      </c>
      <c r="AE381">
        <v>118221818.8</v>
      </c>
      <c r="AF381">
        <v>295554547</v>
      </c>
      <c r="AG381" t="s">
        <v>943</v>
      </c>
      <c r="AH381">
        <v>6.2124140449737204E-3</v>
      </c>
      <c r="AJ381">
        <v>6453505.3222572599</v>
      </c>
    </row>
    <row r="382" spans="1:36" x14ac:dyDescent="0.3">
      <c r="A382">
        <v>380</v>
      </c>
      <c r="B382" s="1">
        <v>44641</v>
      </c>
      <c r="C382" t="s">
        <v>31</v>
      </c>
      <c r="D382" t="s">
        <v>32</v>
      </c>
      <c r="E382" t="s">
        <v>33</v>
      </c>
      <c r="F382" t="s">
        <v>34</v>
      </c>
      <c r="G382">
        <v>3108.88</v>
      </c>
      <c r="H382">
        <v>100</v>
      </c>
      <c r="I382">
        <v>1038807986</v>
      </c>
      <c r="J382">
        <v>334142</v>
      </c>
      <c r="K382" t="s">
        <v>373</v>
      </c>
      <c r="L382" t="s">
        <v>374</v>
      </c>
      <c r="M382">
        <v>2803014</v>
      </c>
      <c r="N382" t="s">
        <v>375</v>
      </c>
      <c r="P382" t="s">
        <v>376</v>
      </c>
      <c r="Q382" t="s">
        <v>155</v>
      </c>
      <c r="R382" t="s">
        <v>156</v>
      </c>
      <c r="S382" t="s">
        <v>253</v>
      </c>
      <c r="T382">
        <v>30301010</v>
      </c>
      <c r="W382">
        <v>1</v>
      </c>
      <c r="X382">
        <v>100648</v>
      </c>
      <c r="Y382">
        <v>69.84</v>
      </c>
      <c r="Z382">
        <v>0.9050184</v>
      </c>
      <c r="AA382">
        <v>7029256</v>
      </c>
      <c r="AB382">
        <v>6361606</v>
      </c>
      <c r="AC382">
        <v>6.1238999999999998E-3</v>
      </c>
      <c r="AD382" s="1">
        <v>44620</v>
      </c>
      <c r="AE382">
        <v>107896985</v>
      </c>
      <c r="AF382">
        <v>269742462.5</v>
      </c>
      <c r="AG382" t="s">
        <v>943</v>
      </c>
      <c r="AH382">
        <v>6.1464718834843201E-3</v>
      </c>
      <c r="AJ382">
        <v>6385004.0782879703</v>
      </c>
    </row>
    <row r="383" spans="1:36" x14ac:dyDescent="0.3">
      <c r="A383">
        <v>381</v>
      </c>
      <c r="B383" s="1">
        <v>44641</v>
      </c>
      <c r="C383" t="s">
        <v>31</v>
      </c>
      <c r="D383" t="s">
        <v>32</v>
      </c>
      <c r="E383" t="s">
        <v>33</v>
      </c>
      <c r="F383" t="s">
        <v>34</v>
      </c>
      <c r="G383">
        <v>3108.88</v>
      </c>
      <c r="H383">
        <v>100</v>
      </c>
      <c r="I383">
        <v>1038807986</v>
      </c>
      <c r="J383">
        <v>334142</v>
      </c>
      <c r="K383" t="s">
        <v>394</v>
      </c>
      <c r="L383" t="s">
        <v>395</v>
      </c>
      <c r="M383">
        <v>2754383</v>
      </c>
      <c r="N383" t="s">
        <v>396</v>
      </c>
      <c r="P383" t="s">
        <v>397</v>
      </c>
      <c r="Q383" t="s">
        <v>221</v>
      </c>
      <c r="R383" t="s">
        <v>222</v>
      </c>
      <c r="S383" t="s">
        <v>223</v>
      </c>
      <c r="T383">
        <v>30101010</v>
      </c>
      <c r="W383">
        <v>1</v>
      </c>
      <c r="X383">
        <v>61727</v>
      </c>
      <c r="Y383">
        <v>142.71</v>
      </c>
      <c r="Z383">
        <v>0.71950219999999998</v>
      </c>
      <c r="AA383">
        <v>8809060</v>
      </c>
      <c r="AB383">
        <v>6338138</v>
      </c>
      <c r="AC383">
        <v>6.1013999999999999E-3</v>
      </c>
      <c r="AD383" s="1">
        <v>44620</v>
      </c>
      <c r="AE383">
        <v>393882846.39999998</v>
      </c>
      <c r="AF383">
        <v>984707116</v>
      </c>
      <c r="AG383" t="s">
        <v>943</v>
      </c>
      <c r="AH383">
        <v>6.1238889514673997E-3</v>
      </c>
      <c r="AJ383">
        <v>6361544.7481615096</v>
      </c>
    </row>
    <row r="384" spans="1:36" x14ac:dyDescent="0.3">
      <c r="A384">
        <v>382</v>
      </c>
      <c r="B384" s="1">
        <v>44641</v>
      </c>
      <c r="C384" t="s">
        <v>31</v>
      </c>
      <c r="D384" t="s">
        <v>32</v>
      </c>
      <c r="E384" t="s">
        <v>33</v>
      </c>
      <c r="F384" t="s">
        <v>34</v>
      </c>
      <c r="G384">
        <v>3108.88</v>
      </c>
      <c r="H384">
        <v>100</v>
      </c>
      <c r="I384">
        <v>1038807986</v>
      </c>
      <c r="J384">
        <v>334142</v>
      </c>
      <c r="L384" t="s">
        <v>353</v>
      </c>
      <c r="M384">
        <v>2077303</v>
      </c>
      <c r="N384" t="s">
        <v>354</v>
      </c>
      <c r="P384" t="s">
        <v>355</v>
      </c>
      <c r="Q384" t="s">
        <v>221</v>
      </c>
      <c r="R384" t="s">
        <v>222</v>
      </c>
      <c r="S384" t="s">
        <v>223</v>
      </c>
      <c r="T384">
        <v>30101010</v>
      </c>
      <c r="W384">
        <v>1</v>
      </c>
      <c r="X384">
        <v>87101</v>
      </c>
      <c r="Y384">
        <v>100.92</v>
      </c>
      <c r="Z384">
        <v>0.71950219999999998</v>
      </c>
      <c r="AA384">
        <v>8790233</v>
      </c>
      <c r="AB384">
        <v>6324592</v>
      </c>
      <c r="AC384">
        <v>6.0882999999999996E-3</v>
      </c>
      <c r="AD384" s="1">
        <v>44620</v>
      </c>
      <c r="AE384">
        <v>109051507.59999999</v>
      </c>
      <c r="AF384">
        <v>272628769</v>
      </c>
      <c r="AG384" t="s">
        <v>943</v>
      </c>
      <c r="AH384">
        <v>6.1107406666042197E-3</v>
      </c>
      <c r="AJ384">
        <v>6347886.2048434298</v>
      </c>
    </row>
    <row r="385" spans="1:36" x14ac:dyDescent="0.3">
      <c r="A385">
        <v>383</v>
      </c>
      <c r="B385" s="1">
        <v>44641</v>
      </c>
      <c r="C385" t="s">
        <v>31</v>
      </c>
      <c r="D385" t="s">
        <v>32</v>
      </c>
      <c r="E385" t="s">
        <v>33</v>
      </c>
      <c r="F385" t="s">
        <v>34</v>
      </c>
      <c r="G385">
        <v>3108.88</v>
      </c>
      <c r="H385">
        <v>100</v>
      </c>
      <c r="I385">
        <v>1038807986</v>
      </c>
      <c r="J385">
        <v>334142</v>
      </c>
      <c r="K385" t="s">
        <v>433</v>
      </c>
      <c r="L385" t="s">
        <v>434</v>
      </c>
      <c r="M385">
        <v>2684703</v>
      </c>
      <c r="N385" t="s">
        <v>435</v>
      </c>
      <c r="P385" t="s">
        <v>436</v>
      </c>
      <c r="Q385" t="s">
        <v>155</v>
      </c>
      <c r="R385" t="s">
        <v>156</v>
      </c>
      <c r="S385" t="s">
        <v>770</v>
      </c>
      <c r="T385">
        <v>20103015</v>
      </c>
      <c r="W385">
        <v>1</v>
      </c>
      <c r="X385">
        <v>126145</v>
      </c>
      <c r="Y385">
        <v>54.19</v>
      </c>
      <c r="Z385">
        <v>0.9050184</v>
      </c>
      <c r="AA385">
        <v>6835798</v>
      </c>
      <c r="AB385">
        <v>6186523</v>
      </c>
      <c r="AC385">
        <v>5.9553999999999996E-3</v>
      </c>
      <c r="AD385" s="1">
        <v>44620</v>
      </c>
      <c r="AE385">
        <v>1992244061</v>
      </c>
      <c r="AF385">
        <v>4980610152.5</v>
      </c>
      <c r="AG385" t="s">
        <v>943</v>
      </c>
      <c r="AH385">
        <v>5.9773508148243002E-3</v>
      </c>
      <c r="AJ385">
        <v>6209319.7615630897</v>
      </c>
    </row>
    <row r="386" spans="1:36" x14ac:dyDescent="0.3">
      <c r="A386">
        <v>384</v>
      </c>
      <c r="B386" s="1">
        <v>44641</v>
      </c>
      <c r="C386" t="s">
        <v>31</v>
      </c>
      <c r="D386" t="s">
        <v>32</v>
      </c>
      <c r="E386" t="s">
        <v>33</v>
      </c>
      <c r="F386" t="s">
        <v>34</v>
      </c>
      <c r="G386">
        <v>3108.88</v>
      </c>
      <c r="H386">
        <v>100</v>
      </c>
      <c r="I386">
        <v>1038807986</v>
      </c>
      <c r="J386">
        <v>334142</v>
      </c>
      <c r="K386" t="s">
        <v>680</v>
      </c>
      <c r="L386" t="s">
        <v>681</v>
      </c>
      <c r="M386">
        <v>2215460</v>
      </c>
      <c r="N386" t="s">
        <v>682</v>
      </c>
      <c r="P386" t="s">
        <v>683</v>
      </c>
      <c r="Q386" t="s">
        <v>155</v>
      </c>
      <c r="R386" t="s">
        <v>156</v>
      </c>
      <c r="S386" t="s">
        <v>770</v>
      </c>
      <c r="T386">
        <v>45102020</v>
      </c>
      <c r="W386">
        <v>1</v>
      </c>
      <c r="X386">
        <v>212206</v>
      </c>
      <c r="Y386">
        <v>31.96</v>
      </c>
      <c r="Z386">
        <v>0.9050184</v>
      </c>
      <c r="AA386">
        <v>6782104</v>
      </c>
      <c r="AB386">
        <v>6137929</v>
      </c>
      <c r="AC386">
        <v>5.9086E-3</v>
      </c>
      <c r="AD386" s="1">
        <v>44620</v>
      </c>
      <c r="AE386">
        <v>125482994.7</v>
      </c>
      <c r="AF386">
        <v>313707486.75</v>
      </c>
      <c r="AG386" t="s">
        <v>943</v>
      </c>
      <c r="AH386">
        <v>5.9303783162291098E-3</v>
      </c>
      <c r="AJ386">
        <v>6160524.3549000397</v>
      </c>
    </row>
    <row r="387" spans="1:36" x14ac:dyDescent="0.3">
      <c r="A387">
        <v>385</v>
      </c>
      <c r="B387" s="1">
        <v>44641</v>
      </c>
      <c r="C387" t="s">
        <v>31</v>
      </c>
      <c r="D387" t="s">
        <v>32</v>
      </c>
      <c r="E387" t="s">
        <v>33</v>
      </c>
      <c r="F387" t="s">
        <v>34</v>
      </c>
      <c r="G387">
        <v>3108.88</v>
      </c>
      <c r="H387">
        <v>100</v>
      </c>
      <c r="I387">
        <v>1038807986</v>
      </c>
      <c r="J387">
        <v>334142</v>
      </c>
      <c r="K387" t="s">
        <v>412</v>
      </c>
      <c r="L387" t="s">
        <v>413</v>
      </c>
      <c r="M387">
        <v>2216850</v>
      </c>
      <c r="N387" t="s">
        <v>414</v>
      </c>
      <c r="P387" t="s">
        <v>415</v>
      </c>
      <c r="Q387" t="s">
        <v>155</v>
      </c>
      <c r="R387" t="s">
        <v>156</v>
      </c>
      <c r="S387" t="s">
        <v>770</v>
      </c>
      <c r="T387">
        <v>65101015</v>
      </c>
      <c r="W387">
        <v>1</v>
      </c>
      <c r="X387">
        <v>74978</v>
      </c>
      <c r="Y387">
        <v>89.57</v>
      </c>
      <c r="Z387">
        <v>0.9050184</v>
      </c>
      <c r="AA387">
        <v>6715779</v>
      </c>
      <c r="AB387">
        <v>6077904</v>
      </c>
      <c r="AC387">
        <v>5.8507999999999998E-3</v>
      </c>
      <c r="AD387" s="1">
        <v>44620</v>
      </c>
      <c r="AE387">
        <v>185087809.90000001</v>
      </c>
      <c r="AF387">
        <v>462719524.75</v>
      </c>
      <c r="AG387" t="s">
        <v>943</v>
      </c>
      <c r="AH387">
        <v>5.8723652730923196E-3</v>
      </c>
      <c r="AJ387">
        <v>6100259.94239737</v>
      </c>
    </row>
    <row r="388" spans="1:36" x14ac:dyDescent="0.3">
      <c r="A388">
        <v>386</v>
      </c>
      <c r="B388" s="1">
        <v>44641</v>
      </c>
      <c r="C388" t="s">
        <v>31</v>
      </c>
      <c r="D388" t="s">
        <v>32</v>
      </c>
      <c r="E388" t="s">
        <v>33</v>
      </c>
      <c r="F388" t="s">
        <v>34</v>
      </c>
      <c r="G388">
        <v>3108.88</v>
      </c>
      <c r="H388">
        <v>100</v>
      </c>
      <c r="I388">
        <v>1038807986</v>
      </c>
      <c r="J388">
        <v>334142</v>
      </c>
      <c r="K388">
        <v>656387</v>
      </c>
      <c r="L388" t="s">
        <v>128</v>
      </c>
      <c r="M388">
        <v>6563875</v>
      </c>
      <c r="N388" t="s">
        <v>129</v>
      </c>
      <c r="P388" t="s">
        <v>130</v>
      </c>
      <c r="Q388" t="s">
        <v>75</v>
      </c>
      <c r="R388" t="s">
        <v>76</v>
      </c>
      <c r="S388" t="s">
        <v>77</v>
      </c>
      <c r="T388">
        <v>35102030</v>
      </c>
      <c r="W388">
        <v>1</v>
      </c>
      <c r="X388">
        <v>3096977</v>
      </c>
      <c r="Y388">
        <v>2.92</v>
      </c>
      <c r="Z388">
        <v>0.66786900000000005</v>
      </c>
      <c r="AA388">
        <v>9043173</v>
      </c>
      <c r="AB388">
        <v>6039655</v>
      </c>
      <c r="AC388">
        <v>5.8139999999999997E-3</v>
      </c>
      <c r="AD388" s="1">
        <v>44620</v>
      </c>
      <c r="AE388">
        <v>21908191.859999999</v>
      </c>
      <c r="AF388">
        <v>54770479.649999999</v>
      </c>
      <c r="AG388" t="s">
        <v>943</v>
      </c>
      <c r="AH388">
        <v>5.8354296331713197E-3</v>
      </c>
      <c r="AJ388">
        <v>6061890.9046794204</v>
      </c>
    </row>
    <row r="389" spans="1:36" x14ac:dyDescent="0.3">
      <c r="A389">
        <v>387</v>
      </c>
      <c r="B389" s="1">
        <v>44641</v>
      </c>
      <c r="C389" t="s">
        <v>31</v>
      </c>
      <c r="D389" t="s">
        <v>32</v>
      </c>
      <c r="E389" t="s">
        <v>33</v>
      </c>
      <c r="F389" t="s">
        <v>34</v>
      </c>
      <c r="G389">
        <v>3108.88</v>
      </c>
      <c r="H389">
        <v>100</v>
      </c>
      <c r="I389">
        <v>1038807986</v>
      </c>
      <c r="J389">
        <v>334142</v>
      </c>
      <c r="K389" t="s">
        <v>684</v>
      </c>
      <c r="L389" t="s">
        <v>685</v>
      </c>
      <c r="M389">
        <v>2023607</v>
      </c>
      <c r="N389" t="s">
        <v>686</v>
      </c>
      <c r="P389" t="s">
        <v>687</v>
      </c>
      <c r="Q389" t="s">
        <v>155</v>
      </c>
      <c r="R389" t="s">
        <v>156</v>
      </c>
      <c r="S389" t="s">
        <v>253</v>
      </c>
      <c r="T389">
        <v>20103015</v>
      </c>
      <c r="W389">
        <v>1</v>
      </c>
      <c r="X389">
        <v>27489</v>
      </c>
      <c r="Y389">
        <v>236.32</v>
      </c>
      <c r="Z389">
        <v>0.9050184</v>
      </c>
      <c r="AA389">
        <v>6496200</v>
      </c>
      <c r="AB389">
        <v>5879181</v>
      </c>
      <c r="AC389">
        <v>5.6594999999999996E-3</v>
      </c>
      <c r="AD389" s="1">
        <v>44620</v>
      </c>
      <c r="AE389">
        <v>616082786.89999998</v>
      </c>
      <c r="AF389">
        <v>1540206967.25</v>
      </c>
      <c r="AG389" t="s">
        <v>943</v>
      </c>
      <c r="AH389">
        <v>5.6803601666551599E-3</v>
      </c>
      <c r="AJ389">
        <v>5900803.5044776704</v>
      </c>
    </row>
    <row r="390" spans="1:36" x14ac:dyDescent="0.3">
      <c r="A390">
        <v>388</v>
      </c>
      <c r="B390" s="1">
        <v>44641</v>
      </c>
      <c r="C390" t="s">
        <v>31</v>
      </c>
      <c r="D390" t="s">
        <v>32</v>
      </c>
      <c r="E390" t="s">
        <v>33</v>
      </c>
      <c r="F390" t="s">
        <v>34</v>
      </c>
      <c r="G390">
        <v>3108.88</v>
      </c>
      <c r="H390">
        <v>100</v>
      </c>
      <c r="I390">
        <v>1038807986</v>
      </c>
      <c r="J390">
        <v>334142</v>
      </c>
      <c r="K390" t="s">
        <v>672</v>
      </c>
      <c r="L390" t="s">
        <v>673</v>
      </c>
      <c r="M390">
        <v>2736035</v>
      </c>
      <c r="N390" t="s">
        <v>674</v>
      </c>
      <c r="P390" t="s">
        <v>675</v>
      </c>
      <c r="Q390" t="s">
        <v>155</v>
      </c>
      <c r="R390" t="s">
        <v>156</v>
      </c>
      <c r="S390" t="s">
        <v>770</v>
      </c>
      <c r="T390">
        <v>30101010</v>
      </c>
      <c r="W390">
        <v>1</v>
      </c>
      <c r="X390">
        <v>111821</v>
      </c>
      <c r="Y390">
        <v>56.16</v>
      </c>
      <c r="Z390">
        <v>0.9050184</v>
      </c>
      <c r="AA390">
        <v>6279867</v>
      </c>
      <c r="AB390">
        <v>5683396</v>
      </c>
      <c r="AC390">
        <v>5.4710999999999996E-3</v>
      </c>
      <c r="AD390" s="1">
        <v>44620</v>
      </c>
      <c r="AE390">
        <v>360285345.60000002</v>
      </c>
      <c r="AF390">
        <v>900713364</v>
      </c>
      <c r="AG390" t="s">
        <v>943</v>
      </c>
      <c r="AH390">
        <v>5.4912657492335003E-3</v>
      </c>
      <c r="AJ390">
        <v>5704370.71355204</v>
      </c>
    </row>
    <row r="391" spans="1:36" x14ac:dyDescent="0.3">
      <c r="A391">
        <v>389</v>
      </c>
      <c r="B391" s="1">
        <v>44641</v>
      </c>
      <c r="C391" t="s">
        <v>31</v>
      </c>
      <c r="D391" t="s">
        <v>32</v>
      </c>
      <c r="E391" t="s">
        <v>33</v>
      </c>
      <c r="F391" t="s">
        <v>34</v>
      </c>
      <c r="G391">
        <v>3108.88</v>
      </c>
      <c r="H391">
        <v>100</v>
      </c>
      <c r="I391">
        <v>1038807986</v>
      </c>
      <c r="J391">
        <v>334142</v>
      </c>
      <c r="K391" t="s">
        <v>445</v>
      </c>
      <c r="L391" t="s">
        <v>446</v>
      </c>
      <c r="M391">
        <v>2169051</v>
      </c>
      <c r="N391" t="s">
        <v>447</v>
      </c>
      <c r="P391" t="s">
        <v>448</v>
      </c>
      <c r="Q391" t="s">
        <v>221</v>
      </c>
      <c r="R391" t="s">
        <v>222</v>
      </c>
      <c r="S391" t="s">
        <v>223</v>
      </c>
      <c r="T391">
        <v>15102015</v>
      </c>
      <c r="W391">
        <v>1</v>
      </c>
      <c r="X391">
        <v>110971</v>
      </c>
      <c r="Y391">
        <v>67.33</v>
      </c>
      <c r="Z391">
        <v>0.71950219999999998</v>
      </c>
      <c r="AA391">
        <v>7471677</v>
      </c>
      <c r="AB391">
        <v>5375888</v>
      </c>
      <c r="AC391">
        <v>5.1751000000000002E-3</v>
      </c>
      <c r="AD391" s="1">
        <v>44620</v>
      </c>
      <c r="AE391">
        <v>59481137.740000002</v>
      </c>
      <c r="AF391">
        <v>148702844.34999999</v>
      </c>
      <c r="AG391" t="s">
        <v>943</v>
      </c>
      <c r="AH391">
        <v>5.1941747324776204E-3</v>
      </c>
      <c r="AJ391">
        <v>5395750.1927771699</v>
      </c>
    </row>
    <row r="392" spans="1:36" x14ac:dyDescent="0.3">
      <c r="A392">
        <v>390</v>
      </c>
      <c r="B392" s="1">
        <v>44641</v>
      </c>
      <c r="C392" t="s">
        <v>31</v>
      </c>
      <c r="D392" t="s">
        <v>32</v>
      </c>
      <c r="E392" t="s">
        <v>33</v>
      </c>
      <c r="F392" t="s">
        <v>34</v>
      </c>
      <c r="G392">
        <v>3108.88</v>
      </c>
      <c r="H392">
        <v>100</v>
      </c>
      <c r="I392">
        <v>1038807986</v>
      </c>
      <c r="J392">
        <v>334142</v>
      </c>
      <c r="K392" t="s">
        <v>655</v>
      </c>
      <c r="L392" t="s">
        <v>656</v>
      </c>
      <c r="M392">
        <v>2138158</v>
      </c>
      <c r="N392" t="s">
        <v>657</v>
      </c>
      <c r="P392" t="s">
        <v>787</v>
      </c>
      <c r="Q392" t="s">
        <v>155</v>
      </c>
      <c r="R392" t="s">
        <v>156</v>
      </c>
      <c r="S392" t="s">
        <v>770</v>
      </c>
      <c r="T392">
        <v>65102000</v>
      </c>
      <c r="W392">
        <v>1</v>
      </c>
      <c r="X392">
        <v>37238</v>
      </c>
      <c r="Y392">
        <v>159.25</v>
      </c>
      <c r="Z392">
        <v>0.9050184</v>
      </c>
      <c r="AA392">
        <v>5930152</v>
      </c>
      <c r="AB392">
        <v>5366896</v>
      </c>
      <c r="AC392">
        <v>5.1663999999999998E-3</v>
      </c>
      <c r="AD392" s="1">
        <v>44620</v>
      </c>
      <c r="AE392">
        <v>194474207.40000001</v>
      </c>
      <c r="AF392">
        <v>486185518.5</v>
      </c>
      <c r="AG392" t="s">
        <v>943</v>
      </c>
      <c r="AH392">
        <v>5.1854426654310802E-3</v>
      </c>
      <c r="AJ392">
        <v>5386679.2517949296</v>
      </c>
    </row>
    <row r="393" spans="1:36" x14ac:dyDescent="0.3">
      <c r="A393">
        <v>391</v>
      </c>
      <c r="B393" s="1">
        <v>44641</v>
      </c>
      <c r="C393" t="s">
        <v>31</v>
      </c>
      <c r="D393" t="s">
        <v>32</v>
      </c>
      <c r="E393" t="s">
        <v>33</v>
      </c>
      <c r="F393" t="s">
        <v>34</v>
      </c>
      <c r="G393">
        <v>3108.88</v>
      </c>
      <c r="H393">
        <v>100</v>
      </c>
      <c r="I393">
        <v>1038807986</v>
      </c>
      <c r="J393">
        <v>334142</v>
      </c>
      <c r="K393" t="s">
        <v>668</v>
      </c>
      <c r="L393" t="s">
        <v>669</v>
      </c>
      <c r="M393">
        <v>2490911</v>
      </c>
      <c r="N393" t="s">
        <v>670</v>
      </c>
      <c r="P393" t="s">
        <v>671</v>
      </c>
      <c r="Q393" t="s">
        <v>155</v>
      </c>
      <c r="R393" t="s">
        <v>156</v>
      </c>
      <c r="S393" t="s">
        <v>770</v>
      </c>
      <c r="T393">
        <v>30101010</v>
      </c>
      <c r="W393">
        <v>1</v>
      </c>
      <c r="X393">
        <v>246732</v>
      </c>
      <c r="Y393">
        <v>23.89</v>
      </c>
      <c r="Z393">
        <v>0.9050184</v>
      </c>
      <c r="AA393">
        <v>5894427</v>
      </c>
      <c r="AB393">
        <v>5334565</v>
      </c>
      <c r="AC393">
        <v>5.1352999999999998E-3</v>
      </c>
      <c r="AD393" s="1">
        <v>44620</v>
      </c>
      <c r="AE393">
        <v>184991702.09999999</v>
      </c>
      <c r="AF393">
        <v>462479255.25</v>
      </c>
      <c r="AG393" t="s">
        <v>943</v>
      </c>
      <c r="AH393">
        <v>5.15422803495436E-3</v>
      </c>
      <c r="AJ393">
        <v>5354253.2443756796</v>
      </c>
    </row>
    <row r="394" spans="1:36" x14ac:dyDescent="0.3">
      <c r="A394">
        <v>392</v>
      </c>
      <c r="B394" s="1">
        <v>44641</v>
      </c>
      <c r="C394" t="s">
        <v>31</v>
      </c>
      <c r="D394" t="s">
        <v>32</v>
      </c>
      <c r="E394" t="s">
        <v>33</v>
      </c>
      <c r="F394" t="s">
        <v>34</v>
      </c>
      <c r="G394">
        <v>3108.88</v>
      </c>
      <c r="H394">
        <v>100</v>
      </c>
      <c r="I394">
        <v>1038807986</v>
      </c>
      <c r="J394">
        <v>334142</v>
      </c>
      <c r="K394" t="s">
        <v>696</v>
      </c>
      <c r="L394" t="s">
        <v>697</v>
      </c>
      <c r="M394" t="s">
        <v>698</v>
      </c>
      <c r="N394" t="s">
        <v>699</v>
      </c>
      <c r="P394" t="s">
        <v>700</v>
      </c>
      <c r="Q394" t="s">
        <v>155</v>
      </c>
      <c r="R394" t="s">
        <v>156</v>
      </c>
      <c r="S394" t="s">
        <v>770</v>
      </c>
      <c r="T394">
        <v>30101010</v>
      </c>
      <c r="W394">
        <v>1</v>
      </c>
      <c r="X394">
        <v>97460</v>
      </c>
      <c r="Y394">
        <v>58.62</v>
      </c>
      <c r="Z394">
        <v>0.9050184</v>
      </c>
      <c r="AA394">
        <v>5713105</v>
      </c>
      <c r="AB394">
        <v>5170465</v>
      </c>
      <c r="AC394">
        <v>4.9772999999999996E-3</v>
      </c>
      <c r="AD394" s="1">
        <v>44620</v>
      </c>
      <c r="AE394">
        <v>324536923.89999998</v>
      </c>
      <c r="AF394">
        <v>811342309.75</v>
      </c>
      <c r="AG394" t="s">
        <v>943</v>
      </c>
      <c r="AH394">
        <v>4.9956456679022404E-3</v>
      </c>
      <c r="AJ394">
        <v>5189516.6150431503</v>
      </c>
    </row>
    <row r="395" spans="1:36" x14ac:dyDescent="0.3">
      <c r="A395">
        <v>393</v>
      </c>
      <c r="B395" s="1">
        <v>44641</v>
      </c>
      <c r="C395" t="s">
        <v>31</v>
      </c>
      <c r="D395" t="s">
        <v>32</v>
      </c>
      <c r="E395" t="s">
        <v>33</v>
      </c>
      <c r="F395" t="s">
        <v>34</v>
      </c>
      <c r="G395">
        <v>3108.88</v>
      </c>
      <c r="H395">
        <v>100</v>
      </c>
      <c r="I395">
        <v>1038807986</v>
      </c>
      <c r="J395">
        <v>334142</v>
      </c>
      <c r="K395" t="s">
        <v>511</v>
      </c>
      <c r="L395" t="s">
        <v>512</v>
      </c>
      <c r="M395" t="s">
        <v>513</v>
      </c>
      <c r="N395" t="s">
        <v>514</v>
      </c>
      <c r="P395" t="s">
        <v>515</v>
      </c>
      <c r="Q395" t="s">
        <v>155</v>
      </c>
      <c r="R395" t="s">
        <v>156</v>
      </c>
      <c r="S395" t="s">
        <v>770</v>
      </c>
      <c r="T395">
        <v>30101010</v>
      </c>
      <c r="W395">
        <v>1</v>
      </c>
      <c r="X395">
        <v>114606</v>
      </c>
      <c r="Y395">
        <v>49.08</v>
      </c>
      <c r="Z395">
        <v>0.9050184</v>
      </c>
      <c r="AA395">
        <v>5624862</v>
      </c>
      <c r="AB395">
        <v>5090604</v>
      </c>
      <c r="AC395">
        <v>4.9004000000000001E-3</v>
      </c>
      <c r="AD395" s="1">
        <v>44620</v>
      </c>
      <c r="AE395">
        <v>215447273.30000001</v>
      </c>
      <c r="AF395">
        <v>538618183.25</v>
      </c>
      <c r="AG395" t="s">
        <v>943</v>
      </c>
      <c r="AH395">
        <v>4.9184622246977502E-3</v>
      </c>
      <c r="AJ395">
        <v>5109337.8378553502</v>
      </c>
    </row>
    <row r="396" spans="1:36" x14ac:dyDescent="0.3">
      <c r="A396">
        <v>394</v>
      </c>
      <c r="B396" s="1">
        <v>44641</v>
      </c>
      <c r="C396" t="s">
        <v>31</v>
      </c>
      <c r="D396" t="s">
        <v>32</v>
      </c>
      <c r="E396" t="s">
        <v>33</v>
      </c>
      <c r="F396" t="s">
        <v>34</v>
      </c>
      <c r="G396">
        <v>3108.88</v>
      </c>
      <c r="H396">
        <v>100</v>
      </c>
      <c r="I396">
        <v>1038807986</v>
      </c>
      <c r="J396">
        <v>334142</v>
      </c>
      <c r="K396" t="s">
        <v>692</v>
      </c>
      <c r="L396" t="s">
        <v>693</v>
      </c>
      <c r="M396">
        <v>2573209</v>
      </c>
      <c r="N396" t="s">
        <v>694</v>
      </c>
      <c r="P396" t="s">
        <v>695</v>
      </c>
      <c r="Q396" t="s">
        <v>155</v>
      </c>
      <c r="R396" t="s">
        <v>156</v>
      </c>
      <c r="S396" t="s">
        <v>770</v>
      </c>
      <c r="T396">
        <v>30301010</v>
      </c>
      <c r="W396">
        <v>1</v>
      </c>
      <c r="X396">
        <v>80511</v>
      </c>
      <c r="Y396">
        <v>68.77</v>
      </c>
      <c r="Z396">
        <v>0.9050184</v>
      </c>
      <c r="AA396">
        <v>5536741</v>
      </c>
      <c r="AB396">
        <v>5010853</v>
      </c>
      <c r="AC396">
        <v>4.8237000000000002E-3</v>
      </c>
      <c r="AD396" s="1">
        <v>44620</v>
      </c>
      <c r="AE396">
        <v>274261262.5</v>
      </c>
      <c r="AF396">
        <v>685653156.25</v>
      </c>
      <c r="AG396" t="s">
        <v>943</v>
      </c>
      <c r="AH396">
        <v>4.8414795186667503E-3</v>
      </c>
      <c r="AJ396">
        <v>5029367.5880464604</v>
      </c>
    </row>
    <row r="397" spans="1:36" x14ac:dyDescent="0.3">
      <c r="A397">
        <v>395</v>
      </c>
      <c r="B397" s="1">
        <v>44641</v>
      </c>
      <c r="C397" t="s">
        <v>31</v>
      </c>
      <c r="D397" t="s">
        <v>32</v>
      </c>
      <c r="E397" t="s">
        <v>33</v>
      </c>
      <c r="F397" t="s">
        <v>34</v>
      </c>
      <c r="G397">
        <v>3108.88</v>
      </c>
      <c r="H397">
        <v>100</v>
      </c>
      <c r="I397">
        <v>1038807986</v>
      </c>
      <c r="J397">
        <v>334142</v>
      </c>
      <c r="K397" t="s">
        <v>424</v>
      </c>
      <c r="L397" t="s">
        <v>425</v>
      </c>
      <c r="M397" t="s">
        <v>426</v>
      </c>
      <c r="N397" t="s">
        <v>427</v>
      </c>
      <c r="P397" t="s">
        <v>428</v>
      </c>
      <c r="Q397" t="s">
        <v>155</v>
      </c>
      <c r="R397" t="s">
        <v>156</v>
      </c>
      <c r="S397" t="s">
        <v>770</v>
      </c>
      <c r="T397">
        <v>10102030</v>
      </c>
      <c r="W397">
        <v>1</v>
      </c>
      <c r="X397">
        <v>146587</v>
      </c>
      <c r="Y397">
        <v>37.54</v>
      </c>
      <c r="Z397">
        <v>0.9050184</v>
      </c>
      <c r="AA397">
        <v>5502876</v>
      </c>
      <c r="AB397">
        <v>4980204</v>
      </c>
      <c r="AC397">
        <v>4.7942000000000002E-3</v>
      </c>
      <c r="AD397" s="1">
        <v>44620</v>
      </c>
      <c r="AE397">
        <v>337701348.10000002</v>
      </c>
      <c r="AF397">
        <v>844253370.25</v>
      </c>
      <c r="AG397" t="s">
        <v>943</v>
      </c>
      <c r="AH397">
        <v>4.8118707855778998E-3</v>
      </c>
      <c r="AJ397">
        <v>4998609.7996584196</v>
      </c>
    </row>
    <row r="398" spans="1:36" x14ac:dyDescent="0.3">
      <c r="A398">
        <v>396</v>
      </c>
      <c r="B398" s="1">
        <v>44641</v>
      </c>
      <c r="C398" t="s">
        <v>31</v>
      </c>
      <c r="D398" t="s">
        <v>32</v>
      </c>
      <c r="E398" t="s">
        <v>33</v>
      </c>
      <c r="F398" t="s">
        <v>34</v>
      </c>
      <c r="G398">
        <v>3108.88</v>
      </c>
      <c r="H398">
        <v>100</v>
      </c>
      <c r="I398">
        <v>1038807986</v>
      </c>
      <c r="J398">
        <v>334142</v>
      </c>
      <c r="K398" t="s">
        <v>381</v>
      </c>
      <c r="L398" t="s">
        <v>382</v>
      </c>
      <c r="M398">
        <v>2367026</v>
      </c>
      <c r="N398" t="s">
        <v>383</v>
      </c>
      <c r="P398" t="s">
        <v>384</v>
      </c>
      <c r="Q398" t="s">
        <v>155</v>
      </c>
      <c r="R398" t="s">
        <v>156</v>
      </c>
      <c r="S398" t="s">
        <v>770</v>
      </c>
      <c r="T398">
        <v>45102020</v>
      </c>
      <c r="W398">
        <v>1</v>
      </c>
      <c r="X398">
        <v>87298</v>
      </c>
      <c r="Y398">
        <v>62.82</v>
      </c>
      <c r="Z398">
        <v>0.9050184</v>
      </c>
      <c r="AA398">
        <v>5484060</v>
      </c>
      <c r="AB398">
        <v>4963176</v>
      </c>
      <c r="AC398">
        <v>4.7777999999999996E-3</v>
      </c>
      <c r="AD398" s="1">
        <v>44620</v>
      </c>
      <c r="AE398">
        <v>223861818.30000001</v>
      </c>
      <c r="AF398">
        <v>559654545.75</v>
      </c>
      <c r="AG398" t="s">
        <v>943</v>
      </c>
      <c r="AH398">
        <v>4.7954103373522398E-3</v>
      </c>
      <c r="AJ398">
        <v>4981510.5545884604</v>
      </c>
    </row>
    <row r="399" spans="1:36" x14ac:dyDescent="0.3">
      <c r="A399">
        <v>397</v>
      </c>
      <c r="B399" s="1">
        <v>44641</v>
      </c>
      <c r="C399" t="s">
        <v>31</v>
      </c>
      <c r="D399" t="s">
        <v>32</v>
      </c>
      <c r="E399" t="s">
        <v>33</v>
      </c>
      <c r="F399" t="s">
        <v>34</v>
      </c>
      <c r="G399">
        <v>3108.88</v>
      </c>
      <c r="H399">
        <v>100</v>
      </c>
      <c r="I399">
        <v>1038807986</v>
      </c>
      <c r="J399">
        <v>334142</v>
      </c>
      <c r="K399" t="s">
        <v>676</v>
      </c>
      <c r="L399" t="s">
        <v>677</v>
      </c>
      <c r="M399">
        <v>2951452</v>
      </c>
      <c r="N399" t="s">
        <v>678</v>
      </c>
      <c r="P399" t="s">
        <v>679</v>
      </c>
      <c r="Q399" t="s">
        <v>155</v>
      </c>
      <c r="R399" t="s">
        <v>156</v>
      </c>
      <c r="S399" t="s">
        <v>770</v>
      </c>
      <c r="T399">
        <v>45102020</v>
      </c>
      <c r="W399">
        <v>1</v>
      </c>
      <c r="X399">
        <v>41592</v>
      </c>
      <c r="Y399">
        <v>130.16999999999999</v>
      </c>
      <c r="Z399">
        <v>0.9050184</v>
      </c>
      <c r="AA399">
        <v>5414031</v>
      </c>
      <c r="AB399">
        <v>4899797</v>
      </c>
      <c r="AC399">
        <v>4.7166999999999999E-3</v>
      </c>
      <c r="AD399" s="1">
        <v>44620</v>
      </c>
      <c r="AE399">
        <v>94374184.640000001</v>
      </c>
      <c r="AF399">
        <v>235935461.59999999</v>
      </c>
      <c r="AG399" t="s">
        <v>943</v>
      </c>
      <c r="AH399">
        <v>4.7340851308529698E-3</v>
      </c>
      <c r="AJ399">
        <v>4917805.4403339196</v>
      </c>
    </row>
    <row r="400" spans="1:36" x14ac:dyDescent="0.3">
      <c r="A400">
        <v>398</v>
      </c>
      <c r="B400" s="1">
        <v>44641</v>
      </c>
      <c r="C400" t="s">
        <v>31</v>
      </c>
      <c r="D400" t="s">
        <v>32</v>
      </c>
      <c r="E400" t="s">
        <v>33</v>
      </c>
      <c r="F400" t="s">
        <v>34</v>
      </c>
      <c r="G400">
        <v>3108.88</v>
      </c>
      <c r="H400">
        <v>100</v>
      </c>
      <c r="I400">
        <v>1038807986</v>
      </c>
      <c r="J400">
        <v>334142</v>
      </c>
      <c r="K400" t="s">
        <v>441</v>
      </c>
      <c r="L400" t="s">
        <v>442</v>
      </c>
      <c r="M400">
        <v>2280220</v>
      </c>
      <c r="N400" t="s">
        <v>443</v>
      </c>
      <c r="P400" t="s">
        <v>444</v>
      </c>
      <c r="Q400" t="s">
        <v>155</v>
      </c>
      <c r="R400" t="s">
        <v>156</v>
      </c>
      <c r="S400" t="s">
        <v>770</v>
      </c>
      <c r="T400">
        <v>65101015</v>
      </c>
      <c r="W400">
        <v>1</v>
      </c>
      <c r="X400">
        <v>41642</v>
      </c>
      <c r="Y400">
        <v>127.1</v>
      </c>
      <c r="Z400">
        <v>0.9050184</v>
      </c>
      <c r="AA400">
        <v>5292698</v>
      </c>
      <c r="AB400">
        <v>4789989</v>
      </c>
      <c r="AC400">
        <v>4.6109999999999996E-3</v>
      </c>
      <c r="AD400" s="1">
        <v>44620</v>
      </c>
      <c r="AE400">
        <v>110073679.3</v>
      </c>
      <c r="AF400">
        <v>275184198.25</v>
      </c>
      <c r="AG400" t="s">
        <v>943</v>
      </c>
      <c r="AH400">
        <v>4.6279955346668301E-3</v>
      </c>
      <c r="AJ400">
        <v>4807598.7205842398</v>
      </c>
    </row>
    <row r="401" spans="1:36" x14ac:dyDescent="0.3">
      <c r="A401">
        <v>399</v>
      </c>
      <c r="B401" s="1">
        <v>44641</v>
      </c>
      <c r="C401" t="s">
        <v>31</v>
      </c>
      <c r="D401" t="s">
        <v>32</v>
      </c>
      <c r="E401" t="s">
        <v>33</v>
      </c>
      <c r="F401" t="s">
        <v>34</v>
      </c>
      <c r="G401">
        <v>3108.88</v>
      </c>
      <c r="H401">
        <v>100</v>
      </c>
      <c r="I401">
        <v>1038807986</v>
      </c>
      <c r="J401">
        <v>334142</v>
      </c>
      <c r="K401" t="s">
        <v>248</v>
      </c>
      <c r="L401" t="s">
        <v>788</v>
      </c>
      <c r="M401" t="s">
        <v>789</v>
      </c>
      <c r="N401" t="s">
        <v>251</v>
      </c>
      <c r="P401" t="s">
        <v>790</v>
      </c>
      <c r="Q401" t="s">
        <v>155</v>
      </c>
      <c r="R401" t="s">
        <v>156</v>
      </c>
      <c r="S401" t="s">
        <v>253</v>
      </c>
      <c r="T401">
        <v>10102030</v>
      </c>
      <c r="W401">
        <v>1</v>
      </c>
      <c r="X401">
        <v>55703</v>
      </c>
      <c r="Y401">
        <v>92.27</v>
      </c>
      <c r="Z401">
        <v>0.9050184</v>
      </c>
      <c r="AA401">
        <v>5139716</v>
      </c>
      <c r="AB401">
        <v>4651537</v>
      </c>
      <c r="AC401">
        <v>4.4777999999999997E-3</v>
      </c>
      <c r="AD401" s="1">
        <v>44620</v>
      </c>
      <c r="AE401">
        <v>204449391.40000001</v>
      </c>
      <c r="AF401">
        <v>511123478.5</v>
      </c>
      <c r="AG401" t="s">
        <v>943</v>
      </c>
      <c r="AH401">
        <v>4.49430457712668E-3</v>
      </c>
      <c r="AJ401">
        <v>4668719.4862355497</v>
      </c>
    </row>
    <row r="402" spans="1:36" x14ac:dyDescent="0.3">
      <c r="A402">
        <v>400</v>
      </c>
      <c r="B402" s="1">
        <v>45005</v>
      </c>
      <c r="C402" t="s">
        <v>31</v>
      </c>
      <c r="D402" t="s">
        <v>32</v>
      </c>
      <c r="E402" t="s">
        <v>33</v>
      </c>
      <c r="F402" t="s">
        <v>34</v>
      </c>
      <c r="G402">
        <v>2748.53</v>
      </c>
      <c r="H402">
        <v>100</v>
      </c>
      <c r="I402">
        <v>934918815</v>
      </c>
      <c r="J402">
        <v>340152</v>
      </c>
      <c r="K402" t="s">
        <v>791</v>
      </c>
      <c r="L402" t="s">
        <v>792</v>
      </c>
      <c r="M402" t="s">
        <v>793</v>
      </c>
      <c r="N402" t="s">
        <v>794</v>
      </c>
      <c r="P402" t="s">
        <v>795</v>
      </c>
      <c r="Q402" t="s">
        <v>58</v>
      </c>
      <c r="R402" t="s">
        <v>59</v>
      </c>
      <c r="S402" t="s">
        <v>721</v>
      </c>
      <c r="T402">
        <v>50206030</v>
      </c>
      <c r="W402">
        <v>1</v>
      </c>
      <c r="X402">
        <v>20973558</v>
      </c>
      <c r="Y402">
        <v>16.5</v>
      </c>
      <c r="Z402">
        <v>0.1189273</v>
      </c>
      <c r="AA402">
        <v>346063707</v>
      </c>
      <c r="AB402">
        <v>41156423</v>
      </c>
      <c r="AC402">
        <v>4.4021400000000002E-2</v>
      </c>
      <c r="AD402" s="1">
        <v>44985</v>
      </c>
      <c r="AE402">
        <v>16576278.43</v>
      </c>
      <c r="AF402">
        <v>41440696.075000003</v>
      </c>
      <c r="AG402" t="s">
        <v>943</v>
      </c>
      <c r="AH402">
        <v>4.1440696074999998E-2</v>
      </c>
      <c r="AJ402">
        <v>38743686.4672141</v>
      </c>
    </row>
    <row r="403" spans="1:36" x14ac:dyDescent="0.3">
      <c r="A403">
        <v>401</v>
      </c>
      <c r="B403" s="1">
        <v>45005</v>
      </c>
      <c r="C403" t="s">
        <v>31</v>
      </c>
      <c r="D403" t="s">
        <v>32</v>
      </c>
      <c r="E403" t="s">
        <v>33</v>
      </c>
      <c r="F403" t="s">
        <v>34</v>
      </c>
      <c r="G403">
        <v>2748.53</v>
      </c>
      <c r="H403">
        <v>100</v>
      </c>
      <c r="I403">
        <v>934918815</v>
      </c>
      <c r="J403">
        <v>340152</v>
      </c>
      <c r="K403" t="s">
        <v>796</v>
      </c>
      <c r="L403" t="s">
        <v>797</v>
      </c>
      <c r="M403" t="s">
        <v>798</v>
      </c>
      <c r="N403" t="s">
        <v>799</v>
      </c>
      <c r="P403" t="s">
        <v>800</v>
      </c>
      <c r="Q403" t="s">
        <v>58</v>
      </c>
      <c r="R403" t="s">
        <v>59</v>
      </c>
      <c r="S403" t="s">
        <v>721</v>
      </c>
      <c r="T403">
        <v>50206030</v>
      </c>
      <c r="W403">
        <v>1</v>
      </c>
      <c r="X403">
        <v>82246115</v>
      </c>
      <c r="Y403">
        <v>3.13</v>
      </c>
      <c r="Z403">
        <v>0.1189273</v>
      </c>
      <c r="AA403">
        <v>257430340</v>
      </c>
      <c r="AB403">
        <v>30615491</v>
      </c>
      <c r="AC403">
        <v>3.2746699999999997E-2</v>
      </c>
      <c r="AD403" s="1">
        <v>44985</v>
      </c>
      <c r="AE403">
        <v>8921362.5869999994</v>
      </c>
      <c r="AF403">
        <v>22303406.467</v>
      </c>
      <c r="AG403" t="s">
        <v>943</v>
      </c>
      <c r="AH403">
        <v>2.2303406466999999E-2</v>
      </c>
      <c r="AJ403">
        <v>20851874.344590899</v>
      </c>
    </row>
    <row r="404" spans="1:36" x14ac:dyDescent="0.3">
      <c r="A404">
        <v>402</v>
      </c>
      <c r="B404" s="1">
        <v>45005</v>
      </c>
      <c r="C404" t="s">
        <v>31</v>
      </c>
      <c r="D404" t="s">
        <v>32</v>
      </c>
      <c r="E404" t="s">
        <v>33</v>
      </c>
      <c r="F404" t="s">
        <v>34</v>
      </c>
      <c r="G404">
        <v>2748.53</v>
      </c>
      <c r="H404">
        <v>100</v>
      </c>
      <c r="I404">
        <v>934918815</v>
      </c>
      <c r="J404">
        <v>340152</v>
      </c>
      <c r="K404" t="s">
        <v>801</v>
      </c>
      <c r="L404" t="s">
        <v>802</v>
      </c>
      <c r="M404" t="s">
        <v>803</v>
      </c>
      <c r="N404" t="s">
        <v>804</v>
      </c>
      <c r="P404" t="s">
        <v>805</v>
      </c>
      <c r="Q404" t="s">
        <v>44</v>
      </c>
      <c r="R404" t="s">
        <v>45</v>
      </c>
      <c r="S404" t="s">
        <v>705</v>
      </c>
      <c r="T404">
        <v>60101040</v>
      </c>
      <c r="W404">
        <v>1</v>
      </c>
      <c r="X404">
        <v>8309906</v>
      </c>
      <c r="Y404">
        <v>5.4</v>
      </c>
      <c r="Z404">
        <v>0.62589989999999995</v>
      </c>
      <c r="AA404">
        <v>44873492</v>
      </c>
      <c r="AB404">
        <v>28086315</v>
      </c>
      <c r="AC404">
        <v>3.0041399999999999E-2</v>
      </c>
      <c r="AD404" s="1">
        <v>44985</v>
      </c>
      <c r="AE404">
        <v>11772698.65</v>
      </c>
      <c r="AF404">
        <v>29431746.625</v>
      </c>
      <c r="AG404" t="s">
        <v>943</v>
      </c>
      <c r="AH404">
        <v>2.9431746625000001E-2</v>
      </c>
      <c r="AJ404">
        <v>27516293.678025201</v>
      </c>
    </row>
    <row r="405" spans="1:36" x14ac:dyDescent="0.3">
      <c r="A405">
        <v>403</v>
      </c>
      <c r="B405" s="1">
        <v>45005</v>
      </c>
      <c r="C405" t="s">
        <v>31</v>
      </c>
      <c r="D405" t="s">
        <v>32</v>
      </c>
      <c r="E405" t="s">
        <v>33</v>
      </c>
      <c r="F405" t="s">
        <v>34</v>
      </c>
      <c r="G405">
        <v>2748.53</v>
      </c>
      <c r="H405">
        <v>100</v>
      </c>
      <c r="I405">
        <v>934918815</v>
      </c>
      <c r="J405">
        <v>340152</v>
      </c>
      <c r="K405">
        <v>659758</v>
      </c>
      <c r="L405" t="s">
        <v>717</v>
      </c>
      <c r="M405">
        <v>6597584</v>
      </c>
      <c r="N405" t="s">
        <v>718</v>
      </c>
      <c r="P405" t="s">
        <v>719</v>
      </c>
      <c r="Q405" t="s">
        <v>205</v>
      </c>
      <c r="R405" t="s">
        <v>206</v>
      </c>
      <c r="S405" t="s">
        <v>720</v>
      </c>
      <c r="T405">
        <v>50206030</v>
      </c>
      <c r="W405">
        <v>1</v>
      </c>
      <c r="X405">
        <v>940884</v>
      </c>
      <c r="Y405">
        <v>3400</v>
      </c>
      <c r="Z405">
        <v>7.0863000000000002E-3</v>
      </c>
      <c r="AA405">
        <v>3199005600</v>
      </c>
      <c r="AB405">
        <v>22669113</v>
      </c>
      <c r="AC405">
        <v>2.4247100000000001E-2</v>
      </c>
      <c r="AD405" s="1">
        <v>44985</v>
      </c>
      <c r="AE405">
        <v>180374044.40000001</v>
      </c>
      <c r="AF405">
        <v>450935111</v>
      </c>
      <c r="AG405" t="s">
        <v>943</v>
      </c>
      <c r="AH405">
        <v>2.4715212945753299E-2</v>
      </c>
      <c r="AJ405">
        <v>23106717.599716298</v>
      </c>
    </row>
    <row r="406" spans="1:36" x14ac:dyDescent="0.3">
      <c r="A406">
        <v>404</v>
      </c>
      <c r="B406" s="1">
        <v>45005</v>
      </c>
      <c r="C406" t="s">
        <v>31</v>
      </c>
      <c r="D406" t="s">
        <v>32</v>
      </c>
      <c r="E406" t="s">
        <v>33</v>
      </c>
      <c r="F406" t="s">
        <v>34</v>
      </c>
      <c r="G406">
        <v>2748.53</v>
      </c>
      <c r="H406">
        <v>100</v>
      </c>
      <c r="I406">
        <v>934918815</v>
      </c>
      <c r="J406">
        <v>340152</v>
      </c>
      <c r="K406">
        <v>664396</v>
      </c>
      <c r="L406" t="s">
        <v>806</v>
      </c>
      <c r="M406">
        <v>6643960</v>
      </c>
      <c r="N406" t="s">
        <v>807</v>
      </c>
      <c r="P406" t="s">
        <v>808</v>
      </c>
      <c r="Q406" t="s">
        <v>205</v>
      </c>
      <c r="R406" t="s">
        <v>206</v>
      </c>
      <c r="S406" t="s">
        <v>720</v>
      </c>
      <c r="T406">
        <v>50206030</v>
      </c>
      <c r="W406">
        <v>1</v>
      </c>
      <c r="X406">
        <v>865095</v>
      </c>
      <c r="Y406">
        <v>3198</v>
      </c>
      <c r="Z406">
        <v>7.0863000000000002E-3</v>
      </c>
      <c r="AA406">
        <v>2766573810</v>
      </c>
      <c r="AB406">
        <v>19604772</v>
      </c>
      <c r="AC406">
        <v>2.0969499999999999E-2</v>
      </c>
      <c r="AD406" s="1">
        <v>44985</v>
      </c>
      <c r="AE406">
        <v>267471629.30000001</v>
      </c>
      <c r="AF406">
        <v>668679073.25</v>
      </c>
      <c r="AG406" t="s">
        <v>943</v>
      </c>
      <c r="AH406">
        <v>2.1374335811951702E-2</v>
      </c>
      <c r="AJ406">
        <v>19983268.708721898</v>
      </c>
    </row>
    <row r="407" spans="1:36" x14ac:dyDescent="0.3">
      <c r="A407">
        <v>405</v>
      </c>
      <c r="B407" s="1">
        <v>45005</v>
      </c>
      <c r="C407" t="s">
        <v>31</v>
      </c>
      <c r="D407" t="s">
        <v>32</v>
      </c>
      <c r="E407" t="s">
        <v>33</v>
      </c>
      <c r="F407" t="s">
        <v>34</v>
      </c>
      <c r="G407">
        <v>2748.53</v>
      </c>
      <c r="H407">
        <v>100</v>
      </c>
      <c r="I407">
        <v>934918815</v>
      </c>
      <c r="J407">
        <v>340152</v>
      </c>
      <c r="K407">
        <v>425305</v>
      </c>
      <c r="L407" t="s">
        <v>710</v>
      </c>
      <c r="M407">
        <v>4253059</v>
      </c>
      <c r="N407" t="s">
        <v>711</v>
      </c>
      <c r="P407" t="s">
        <v>712</v>
      </c>
      <c r="Q407" t="s">
        <v>476</v>
      </c>
      <c r="R407" t="s">
        <v>477</v>
      </c>
      <c r="S407" t="s">
        <v>713</v>
      </c>
      <c r="T407">
        <v>50206030</v>
      </c>
      <c r="W407">
        <v>1</v>
      </c>
      <c r="X407">
        <v>8028</v>
      </c>
      <c r="Y407">
        <v>15900</v>
      </c>
      <c r="Z407">
        <v>0.13431470000000001</v>
      </c>
      <c r="AA407">
        <v>127645200</v>
      </c>
      <c r="AB407">
        <v>17144627</v>
      </c>
      <c r="AC407">
        <v>1.83381E-2</v>
      </c>
      <c r="AD407" s="1">
        <v>44985</v>
      </c>
      <c r="AE407">
        <v>14911014.5</v>
      </c>
      <c r="AF407">
        <v>37277536.25</v>
      </c>
      <c r="AG407" t="s">
        <v>943</v>
      </c>
      <c r="AH407">
        <v>1.8692134173592601E-2</v>
      </c>
      <c r="AJ407">
        <v>17475627.931396201</v>
      </c>
    </row>
    <row r="408" spans="1:36" x14ac:dyDescent="0.3">
      <c r="A408">
        <v>406</v>
      </c>
      <c r="B408" s="1">
        <v>45005</v>
      </c>
      <c r="C408" t="s">
        <v>31</v>
      </c>
      <c r="D408" t="s">
        <v>32</v>
      </c>
      <c r="E408" t="s">
        <v>33</v>
      </c>
      <c r="F408" t="s">
        <v>34</v>
      </c>
      <c r="G408">
        <v>2748.53</v>
      </c>
      <c r="H408">
        <v>100</v>
      </c>
      <c r="I408">
        <v>934918815</v>
      </c>
      <c r="J408">
        <v>340152</v>
      </c>
      <c r="K408">
        <v>608625</v>
      </c>
      <c r="L408" t="s">
        <v>116</v>
      </c>
      <c r="M408">
        <v>6086253</v>
      </c>
      <c r="N408" t="s">
        <v>117</v>
      </c>
      <c r="P408" t="s">
        <v>118</v>
      </c>
      <c r="Q408" t="s">
        <v>44</v>
      </c>
      <c r="R408" t="s">
        <v>45</v>
      </c>
      <c r="S408" t="s">
        <v>705</v>
      </c>
      <c r="T408">
        <v>55102010</v>
      </c>
      <c r="W408">
        <v>1</v>
      </c>
      <c r="X408">
        <v>1254883</v>
      </c>
      <c r="Y408">
        <v>20.8</v>
      </c>
      <c r="Z408">
        <v>0.62589989999999995</v>
      </c>
      <c r="AA408">
        <v>26101566</v>
      </c>
      <c r="AB408">
        <v>16336968</v>
      </c>
      <c r="AC408">
        <v>1.7474199999999999E-2</v>
      </c>
      <c r="AD408" s="1">
        <v>44985</v>
      </c>
      <c r="AE408">
        <v>95203709.560000002</v>
      </c>
      <c r="AF408">
        <v>238009273.90000001</v>
      </c>
      <c r="AG408" t="s">
        <v>943</v>
      </c>
      <c r="AH408">
        <v>1.7811555776017798E-2</v>
      </c>
      <c r="AJ408">
        <v>16652358.619421</v>
      </c>
    </row>
    <row r="409" spans="1:36" x14ac:dyDescent="0.3">
      <c r="A409">
        <v>407</v>
      </c>
      <c r="B409" s="1">
        <v>45005</v>
      </c>
      <c r="C409" t="s">
        <v>31</v>
      </c>
      <c r="D409" t="s">
        <v>32</v>
      </c>
      <c r="E409" t="s">
        <v>33</v>
      </c>
      <c r="F409" t="s">
        <v>34</v>
      </c>
      <c r="G409">
        <v>2748.53</v>
      </c>
      <c r="H409">
        <v>100</v>
      </c>
      <c r="I409">
        <v>934918815</v>
      </c>
      <c r="J409">
        <v>340152</v>
      </c>
      <c r="K409">
        <v>663376</v>
      </c>
      <c r="L409" t="s">
        <v>543</v>
      </c>
      <c r="M409" t="s">
        <v>544</v>
      </c>
      <c r="N409" t="s">
        <v>261</v>
      </c>
      <c r="P409" t="s">
        <v>262</v>
      </c>
      <c r="Q409" t="s">
        <v>58</v>
      </c>
      <c r="R409" t="s">
        <v>59</v>
      </c>
      <c r="S409" t="s">
        <v>721</v>
      </c>
      <c r="T409">
        <v>35101010</v>
      </c>
      <c r="W409">
        <v>1</v>
      </c>
      <c r="X409">
        <v>6505597</v>
      </c>
      <c r="Y409">
        <v>21.05</v>
      </c>
      <c r="Z409">
        <v>0.1189273</v>
      </c>
      <c r="AA409">
        <v>136942817</v>
      </c>
      <c r="AB409">
        <v>16286240</v>
      </c>
      <c r="AC409">
        <v>1.7420000000000001E-2</v>
      </c>
      <c r="AD409" s="1">
        <v>44985</v>
      </c>
      <c r="AE409">
        <v>20133896.010000002</v>
      </c>
      <c r="AF409">
        <v>50334740.024999999</v>
      </c>
      <c r="AG409" t="s">
        <v>943</v>
      </c>
      <c r="AH409">
        <v>1.7756309394320199E-2</v>
      </c>
      <c r="AJ409">
        <v>16600707.7377112</v>
      </c>
    </row>
    <row r="410" spans="1:36" x14ac:dyDescent="0.3">
      <c r="A410">
        <v>408</v>
      </c>
      <c r="B410" s="1">
        <v>45005</v>
      </c>
      <c r="C410" t="s">
        <v>31</v>
      </c>
      <c r="D410" t="s">
        <v>32</v>
      </c>
      <c r="E410" t="s">
        <v>33</v>
      </c>
      <c r="F410" t="s">
        <v>34</v>
      </c>
      <c r="G410">
        <v>2748.53</v>
      </c>
      <c r="H410">
        <v>100</v>
      </c>
      <c r="I410">
        <v>934918815</v>
      </c>
      <c r="J410">
        <v>340152</v>
      </c>
      <c r="K410">
        <v>670262</v>
      </c>
      <c r="L410" t="s">
        <v>529</v>
      </c>
      <c r="M410">
        <v>6702623</v>
      </c>
      <c r="N410" t="s">
        <v>530</v>
      </c>
      <c r="P410" t="s">
        <v>531</v>
      </c>
      <c r="Q410" t="s">
        <v>44</v>
      </c>
      <c r="R410" t="s">
        <v>45</v>
      </c>
      <c r="S410" t="s">
        <v>705</v>
      </c>
      <c r="T410">
        <v>40401030</v>
      </c>
      <c r="W410">
        <v>1</v>
      </c>
      <c r="X410">
        <v>580155</v>
      </c>
      <c r="Y410">
        <v>41.75</v>
      </c>
      <c r="Z410">
        <v>0.62589989999999995</v>
      </c>
      <c r="AA410">
        <v>24221471</v>
      </c>
      <c r="AB410">
        <v>15160216</v>
      </c>
      <c r="AC410">
        <v>1.6215500000000001E-2</v>
      </c>
      <c r="AD410" s="1">
        <v>44985</v>
      </c>
      <c r="AE410">
        <v>17184284.91</v>
      </c>
      <c r="AF410">
        <v>42960712.274999999</v>
      </c>
      <c r="AG410" t="s">
        <v>943</v>
      </c>
      <c r="AH410">
        <v>1.6528555395154999E-2</v>
      </c>
      <c r="AJ410">
        <v>15452857.4237001</v>
      </c>
    </row>
    <row r="411" spans="1:36" x14ac:dyDescent="0.3">
      <c r="A411">
        <v>409</v>
      </c>
      <c r="B411" s="1">
        <v>45005</v>
      </c>
      <c r="C411" t="s">
        <v>31</v>
      </c>
      <c r="D411" t="s">
        <v>32</v>
      </c>
      <c r="E411" t="s">
        <v>33</v>
      </c>
      <c r="F411" t="s">
        <v>34</v>
      </c>
      <c r="G411">
        <v>2748.53</v>
      </c>
      <c r="H411">
        <v>100</v>
      </c>
      <c r="I411">
        <v>934918815</v>
      </c>
      <c r="J411">
        <v>340152</v>
      </c>
      <c r="K411">
        <v>617350</v>
      </c>
      <c r="L411" t="s">
        <v>526</v>
      </c>
      <c r="M411">
        <v>6173508</v>
      </c>
      <c r="N411" t="s">
        <v>527</v>
      </c>
      <c r="P411" t="s">
        <v>528</v>
      </c>
      <c r="Q411" t="s">
        <v>44</v>
      </c>
      <c r="R411" t="s">
        <v>45</v>
      </c>
      <c r="S411" t="s">
        <v>705</v>
      </c>
      <c r="T411">
        <v>40401010</v>
      </c>
      <c r="W411">
        <v>1</v>
      </c>
      <c r="X411">
        <v>6233451</v>
      </c>
      <c r="Y411">
        <v>3.69</v>
      </c>
      <c r="Z411">
        <v>0.62589989999999995</v>
      </c>
      <c r="AA411">
        <v>23001434</v>
      </c>
      <c r="AB411">
        <v>14396595</v>
      </c>
      <c r="AC411">
        <v>1.53987999999999E-2</v>
      </c>
      <c r="AD411" s="1">
        <v>44985</v>
      </c>
      <c r="AE411">
        <v>6651476.4469999997</v>
      </c>
      <c r="AF411">
        <v>16628691.118000001</v>
      </c>
      <c r="AG411" t="s">
        <v>943</v>
      </c>
      <c r="AH411">
        <v>1.56960882377301E-2</v>
      </c>
      <c r="AJ411">
        <v>14674568.2153541</v>
      </c>
    </row>
    <row r="412" spans="1:36" x14ac:dyDescent="0.3">
      <c r="A412">
        <v>410</v>
      </c>
      <c r="B412" s="1">
        <v>45005</v>
      </c>
      <c r="C412" t="s">
        <v>31</v>
      </c>
      <c r="D412" t="s">
        <v>32</v>
      </c>
      <c r="E412" t="s">
        <v>33</v>
      </c>
      <c r="F412" t="s">
        <v>34</v>
      </c>
      <c r="G412">
        <v>2748.53</v>
      </c>
      <c r="H412">
        <v>100</v>
      </c>
      <c r="I412">
        <v>934918815</v>
      </c>
      <c r="J412">
        <v>340152</v>
      </c>
      <c r="K412">
        <v>775125</v>
      </c>
      <c r="L412" t="s">
        <v>809</v>
      </c>
      <c r="M412">
        <v>7751259</v>
      </c>
      <c r="N412" t="s">
        <v>810</v>
      </c>
      <c r="P412" t="s">
        <v>811</v>
      </c>
      <c r="Q412" t="s">
        <v>61</v>
      </c>
      <c r="R412" t="s">
        <v>812</v>
      </c>
      <c r="S412" t="s">
        <v>813</v>
      </c>
      <c r="T412">
        <v>55201015</v>
      </c>
      <c r="W412">
        <v>1</v>
      </c>
      <c r="X412">
        <v>361538</v>
      </c>
      <c r="Y412">
        <v>448.1</v>
      </c>
      <c r="Z412">
        <v>8.7445099999999998E-2</v>
      </c>
      <c r="AA412">
        <v>162005178</v>
      </c>
      <c r="AB412">
        <v>14166559</v>
      </c>
      <c r="AC412">
        <v>1.5152699999999899E-2</v>
      </c>
      <c r="AD412" s="1">
        <v>44985</v>
      </c>
      <c r="AE412">
        <v>19325168.16</v>
      </c>
      <c r="AF412">
        <v>48312920.399999999</v>
      </c>
      <c r="AG412" t="s">
        <v>943</v>
      </c>
      <c r="AH412">
        <v>1.54452370470331E-2</v>
      </c>
      <c r="AJ412">
        <v>14440042.7174062</v>
      </c>
    </row>
    <row r="413" spans="1:36" x14ac:dyDescent="0.3">
      <c r="A413">
        <v>411</v>
      </c>
      <c r="B413" s="1">
        <v>45005</v>
      </c>
      <c r="C413" t="s">
        <v>31</v>
      </c>
      <c r="D413" t="s">
        <v>32</v>
      </c>
      <c r="E413" t="s">
        <v>33</v>
      </c>
      <c r="F413" t="s">
        <v>34</v>
      </c>
      <c r="G413">
        <v>2748.53</v>
      </c>
      <c r="H413">
        <v>100</v>
      </c>
      <c r="I413">
        <v>934918815</v>
      </c>
      <c r="J413">
        <v>340152</v>
      </c>
      <c r="K413">
        <v>87823</v>
      </c>
      <c r="L413" t="s">
        <v>814</v>
      </c>
      <c r="M413">
        <v>878230</v>
      </c>
      <c r="N413" t="s">
        <v>815</v>
      </c>
      <c r="P413" t="s">
        <v>816</v>
      </c>
      <c r="Q413" t="s">
        <v>38</v>
      </c>
      <c r="R413" t="s">
        <v>39</v>
      </c>
      <c r="S413" t="s">
        <v>709</v>
      </c>
      <c r="T413">
        <v>40202010</v>
      </c>
      <c r="W413">
        <v>1</v>
      </c>
      <c r="X413">
        <v>10437415</v>
      </c>
      <c r="Y413">
        <v>1.1415</v>
      </c>
      <c r="Z413">
        <v>1.1431186</v>
      </c>
      <c r="AA413">
        <v>11914309</v>
      </c>
      <c r="AB413">
        <v>13619469</v>
      </c>
      <c r="AC413">
        <v>1.4567500000000001E-2</v>
      </c>
      <c r="AD413" s="1">
        <v>44985</v>
      </c>
      <c r="AE413">
        <v>15925979.98</v>
      </c>
      <c r="AF413">
        <v>39814949.950000003</v>
      </c>
      <c r="AG413" t="s">
        <v>943</v>
      </c>
      <c r="AH413">
        <v>1.4848739213648701E-2</v>
      </c>
      <c r="AJ413">
        <v>13882365.6698684</v>
      </c>
    </row>
    <row r="414" spans="1:36" x14ac:dyDescent="0.3">
      <c r="A414">
        <v>412</v>
      </c>
      <c r="B414" s="1">
        <v>45005</v>
      </c>
      <c r="C414" t="s">
        <v>31</v>
      </c>
      <c r="D414" t="s">
        <v>32</v>
      </c>
      <c r="E414" t="s">
        <v>33</v>
      </c>
      <c r="F414" t="s">
        <v>34</v>
      </c>
      <c r="G414">
        <v>2748.53</v>
      </c>
      <c r="H414">
        <v>100</v>
      </c>
      <c r="I414">
        <v>934918815</v>
      </c>
      <c r="J414">
        <v>340152</v>
      </c>
      <c r="K414" t="s">
        <v>817</v>
      </c>
      <c r="L414" t="s">
        <v>818</v>
      </c>
      <c r="M414" t="s">
        <v>819</v>
      </c>
      <c r="N414" t="s">
        <v>820</v>
      </c>
      <c r="P414" t="s">
        <v>821</v>
      </c>
      <c r="Q414" t="s">
        <v>38</v>
      </c>
      <c r="R414" t="s">
        <v>39</v>
      </c>
      <c r="S414" t="s">
        <v>709</v>
      </c>
      <c r="T414">
        <v>55102000</v>
      </c>
      <c r="W414">
        <v>1</v>
      </c>
      <c r="X414">
        <v>2607702</v>
      </c>
      <c r="Y414">
        <v>4.4935</v>
      </c>
      <c r="Z414">
        <v>1.1431186</v>
      </c>
      <c r="AA414">
        <v>11717709</v>
      </c>
      <c r="AB414">
        <v>13394731</v>
      </c>
      <c r="AC414">
        <v>1.43272E-2</v>
      </c>
      <c r="AD414" s="1">
        <v>44985</v>
      </c>
      <c r="AE414">
        <v>253586586.19999999</v>
      </c>
      <c r="AF414">
        <v>633966465.5</v>
      </c>
      <c r="AG414" t="s">
        <v>943</v>
      </c>
      <c r="AH414">
        <v>1.46037999973768E-2</v>
      </c>
      <c r="AJ414">
        <v>13653367.388044599</v>
      </c>
    </row>
    <row r="415" spans="1:36" x14ac:dyDescent="0.3">
      <c r="A415">
        <v>413</v>
      </c>
      <c r="B415" s="1">
        <v>45005</v>
      </c>
      <c r="C415" t="s">
        <v>31</v>
      </c>
      <c r="D415" t="s">
        <v>32</v>
      </c>
      <c r="E415" t="s">
        <v>33</v>
      </c>
      <c r="F415" t="s">
        <v>34</v>
      </c>
      <c r="G415">
        <v>2748.53</v>
      </c>
      <c r="H415">
        <v>100</v>
      </c>
      <c r="I415">
        <v>934918815</v>
      </c>
      <c r="J415">
        <v>340152</v>
      </c>
      <c r="K415">
        <v>71887</v>
      </c>
      <c r="L415" t="s">
        <v>706</v>
      </c>
      <c r="M415">
        <v>718875</v>
      </c>
      <c r="N415" t="s">
        <v>707</v>
      </c>
      <c r="P415" t="s">
        <v>708</v>
      </c>
      <c r="Q415" t="s">
        <v>38</v>
      </c>
      <c r="R415" t="s">
        <v>39</v>
      </c>
      <c r="S415" t="s">
        <v>709</v>
      </c>
      <c r="T415">
        <v>55102000</v>
      </c>
      <c r="W415">
        <v>1</v>
      </c>
      <c r="X415">
        <v>210693</v>
      </c>
      <c r="Y415">
        <v>53.6</v>
      </c>
      <c r="Z415">
        <v>1.1431186</v>
      </c>
      <c r="AA415">
        <v>11293145</v>
      </c>
      <c r="AB415">
        <v>12909404</v>
      </c>
      <c r="AC415">
        <v>1.3808000000000001E-2</v>
      </c>
      <c r="AD415" s="1">
        <v>44985</v>
      </c>
      <c r="AE415">
        <v>174996759.59999999</v>
      </c>
      <c r="AF415">
        <v>437491899</v>
      </c>
      <c r="AG415" t="s">
        <v>943</v>
      </c>
      <c r="AH415">
        <v>1.40745763557275E-2</v>
      </c>
      <c r="AJ415">
        <v>13158586.2481238</v>
      </c>
    </row>
    <row r="416" spans="1:36" x14ac:dyDescent="0.3">
      <c r="A416">
        <v>414</v>
      </c>
      <c r="B416" s="1">
        <v>45005</v>
      </c>
      <c r="C416" t="s">
        <v>31</v>
      </c>
      <c r="D416" t="s">
        <v>32</v>
      </c>
      <c r="E416" t="s">
        <v>33</v>
      </c>
      <c r="F416" t="s">
        <v>34</v>
      </c>
      <c r="G416">
        <v>2748.53</v>
      </c>
      <c r="H416">
        <v>100</v>
      </c>
      <c r="I416">
        <v>934918815</v>
      </c>
      <c r="J416">
        <v>340152</v>
      </c>
      <c r="K416">
        <v>643532</v>
      </c>
      <c r="L416" t="s">
        <v>125</v>
      </c>
      <c r="M416">
        <v>6435327</v>
      </c>
      <c r="N416" t="s">
        <v>126</v>
      </c>
      <c r="P416" t="s">
        <v>127</v>
      </c>
      <c r="Q416" t="s">
        <v>58</v>
      </c>
      <c r="R416" t="s">
        <v>59</v>
      </c>
      <c r="S416" t="s">
        <v>721</v>
      </c>
      <c r="T416">
        <v>65101015</v>
      </c>
      <c r="W416">
        <v>1</v>
      </c>
      <c r="X416">
        <v>2491244</v>
      </c>
      <c r="Y416">
        <v>42.4</v>
      </c>
      <c r="Z416">
        <v>0.1189273</v>
      </c>
      <c r="AA416">
        <v>105628746</v>
      </c>
      <c r="AB416">
        <v>12562141</v>
      </c>
      <c r="AC416">
        <v>1.34366E-2</v>
      </c>
      <c r="AD416" s="1">
        <v>44985</v>
      </c>
      <c r="AE416">
        <v>13140931.4</v>
      </c>
      <c r="AF416">
        <v>32852328.5</v>
      </c>
      <c r="AG416" t="s">
        <v>943</v>
      </c>
      <c r="AH416">
        <v>1.36960061313274E-2</v>
      </c>
      <c r="AJ416">
        <v>12804653.8225333</v>
      </c>
    </row>
    <row r="417" spans="1:36" x14ac:dyDescent="0.3">
      <c r="A417">
        <v>415</v>
      </c>
      <c r="B417" s="1">
        <v>45005</v>
      </c>
      <c r="C417" t="s">
        <v>31</v>
      </c>
      <c r="D417" t="s">
        <v>32</v>
      </c>
      <c r="E417" t="s">
        <v>33</v>
      </c>
      <c r="F417" t="s">
        <v>34</v>
      </c>
      <c r="G417">
        <v>2748.53</v>
      </c>
      <c r="H417">
        <v>100</v>
      </c>
      <c r="I417">
        <v>934918815</v>
      </c>
      <c r="J417">
        <v>340152</v>
      </c>
      <c r="K417" t="s">
        <v>822</v>
      </c>
      <c r="L417" t="s">
        <v>823</v>
      </c>
      <c r="M417" t="s">
        <v>824</v>
      </c>
      <c r="N417" t="s">
        <v>825</v>
      </c>
      <c r="P417" t="s">
        <v>826</v>
      </c>
      <c r="Q417" t="s">
        <v>108</v>
      </c>
      <c r="R417" t="s">
        <v>34</v>
      </c>
      <c r="S417" t="s">
        <v>754</v>
      </c>
      <c r="T417">
        <v>35101010</v>
      </c>
      <c r="W417">
        <v>1</v>
      </c>
      <c r="X417">
        <v>6550472</v>
      </c>
      <c r="Y417">
        <v>1.9115</v>
      </c>
      <c r="Z417">
        <v>1</v>
      </c>
      <c r="AA417">
        <v>12521227</v>
      </c>
      <c r="AB417">
        <v>12521227</v>
      </c>
      <c r="AC417">
        <v>1.33928E-2</v>
      </c>
      <c r="AD417" s="1">
        <v>44985</v>
      </c>
      <c r="AE417">
        <v>17916439.100000001</v>
      </c>
      <c r="AF417">
        <v>44791097.75</v>
      </c>
      <c r="AG417" t="s">
        <v>943</v>
      </c>
      <c r="AH417">
        <v>1.36513605313577E-2</v>
      </c>
      <c r="AJ417">
        <v>12762913.811114701</v>
      </c>
    </row>
    <row r="418" spans="1:36" x14ac:dyDescent="0.3">
      <c r="A418">
        <v>416</v>
      </c>
      <c r="B418" s="1">
        <v>45005</v>
      </c>
      <c r="C418" t="s">
        <v>31</v>
      </c>
      <c r="D418" t="s">
        <v>32</v>
      </c>
      <c r="E418" t="s">
        <v>33</v>
      </c>
      <c r="F418" t="s">
        <v>34</v>
      </c>
      <c r="G418">
        <v>2748.53</v>
      </c>
      <c r="H418">
        <v>100</v>
      </c>
      <c r="I418">
        <v>934918815</v>
      </c>
      <c r="J418">
        <v>340152</v>
      </c>
      <c r="K418">
        <v>51152</v>
      </c>
      <c r="L418" t="s">
        <v>532</v>
      </c>
      <c r="M418">
        <v>560399</v>
      </c>
      <c r="N418" t="s">
        <v>533</v>
      </c>
      <c r="P418" t="s">
        <v>534</v>
      </c>
      <c r="Q418" t="s">
        <v>38</v>
      </c>
      <c r="R418" t="s">
        <v>39</v>
      </c>
      <c r="S418" t="s">
        <v>709</v>
      </c>
      <c r="T418">
        <v>30301010</v>
      </c>
      <c r="W418">
        <v>1</v>
      </c>
      <c r="X418">
        <v>4674065</v>
      </c>
      <c r="Y418">
        <v>2.3050000000000002</v>
      </c>
      <c r="Z418">
        <v>1.1431186</v>
      </c>
      <c r="AA418">
        <v>10773720</v>
      </c>
      <c r="AB418">
        <v>12315640</v>
      </c>
      <c r="AC418">
        <v>1.31729999999999E-2</v>
      </c>
      <c r="AD418" s="1">
        <v>44985</v>
      </c>
      <c r="AE418">
        <v>37057238.75</v>
      </c>
      <c r="AF418">
        <v>92643096.875</v>
      </c>
      <c r="AG418" t="s">
        <v>943</v>
      </c>
      <c r="AH418">
        <v>1.34273170867612E-2</v>
      </c>
      <c r="AJ418">
        <v>12553451.379384</v>
      </c>
    </row>
    <row r="419" spans="1:36" x14ac:dyDescent="0.3">
      <c r="A419">
        <v>417</v>
      </c>
      <c r="B419" s="1">
        <v>45005</v>
      </c>
      <c r="C419" t="s">
        <v>31</v>
      </c>
      <c r="D419" t="s">
        <v>32</v>
      </c>
      <c r="E419" t="s">
        <v>33</v>
      </c>
      <c r="F419" t="s">
        <v>34</v>
      </c>
      <c r="G419">
        <v>2748.53</v>
      </c>
      <c r="H419">
        <v>100</v>
      </c>
      <c r="I419">
        <v>934918815</v>
      </c>
      <c r="J419">
        <v>340152</v>
      </c>
      <c r="K419" t="s">
        <v>777</v>
      </c>
      <c r="L419" t="s">
        <v>778</v>
      </c>
      <c r="M419">
        <v>2162340</v>
      </c>
      <c r="N419" t="s">
        <v>779</v>
      </c>
      <c r="P419" t="s">
        <v>780</v>
      </c>
      <c r="Q419" t="s">
        <v>155</v>
      </c>
      <c r="R419" t="s">
        <v>156</v>
      </c>
      <c r="S419" t="s">
        <v>770</v>
      </c>
      <c r="T419">
        <v>60101010</v>
      </c>
      <c r="W419">
        <v>1</v>
      </c>
      <c r="X419">
        <v>559357</v>
      </c>
      <c r="Y419">
        <v>23.59</v>
      </c>
      <c r="Z419">
        <v>0.93270529999999996</v>
      </c>
      <c r="AA419">
        <v>13195232</v>
      </c>
      <c r="AB419">
        <v>12307262</v>
      </c>
      <c r="AC419">
        <v>1.3164E-2</v>
      </c>
      <c r="AD419" s="1">
        <v>44985</v>
      </c>
      <c r="AE419">
        <v>217681982.80000001</v>
      </c>
      <c r="AF419">
        <v>544204957</v>
      </c>
      <c r="AG419" t="s">
        <v>943</v>
      </c>
      <c r="AH419">
        <v>1.34181433333428E-2</v>
      </c>
      <c r="AJ419">
        <v>12544874.664709</v>
      </c>
    </row>
    <row r="420" spans="1:36" x14ac:dyDescent="0.3">
      <c r="A420">
        <v>418</v>
      </c>
      <c r="B420" s="1">
        <v>45005</v>
      </c>
      <c r="C420" t="s">
        <v>31</v>
      </c>
      <c r="D420" t="s">
        <v>32</v>
      </c>
      <c r="E420" t="s">
        <v>33</v>
      </c>
      <c r="F420" t="s">
        <v>34</v>
      </c>
      <c r="G420">
        <v>2748.53</v>
      </c>
      <c r="H420">
        <v>100</v>
      </c>
      <c r="I420">
        <v>934918815</v>
      </c>
      <c r="J420">
        <v>340152</v>
      </c>
      <c r="K420">
        <v>431536</v>
      </c>
      <c r="L420" t="s">
        <v>827</v>
      </c>
      <c r="M420">
        <v>5271782</v>
      </c>
      <c r="N420" t="s">
        <v>828</v>
      </c>
      <c r="P420" t="s">
        <v>829</v>
      </c>
      <c r="Q420" t="s">
        <v>194</v>
      </c>
      <c r="R420" t="s">
        <v>34</v>
      </c>
      <c r="S420" t="s">
        <v>726</v>
      </c>
      <c r="T420">
        <v>65101015</v>
      </c>
      <c r="W420">
        <v>1</v>
      </c>
      <c r="X420">
        <v>626456</v>
      </c>
      <c r="Y420">
        <v>18.934999999999999</v>
      </c>
      <c r="Z420">
        <v>1</v>
      </c>
      <c r="AA420">
        <v>11861944</v>
      </c>
      <c r="AB420">
        <v>11861944</v>
      </c>
      <c r="AC420">
        <v>1.26877E-2</v>
      </c>
      <c r="AD420" s="1">
        <v>44985</v>
      </c>
      <c r="AE420">
        <v>17864858.02</v>
      </c>
      <c r="AF420">
        <v>44662145.049999997</v>
      </c>
      <c r="AG420" t="s">
        <v>943</v>
      </c>
      <c r="AH420">
        <v>1.29326479163213E-2</v>
      </c>
      <c r="AJ420">
        <v>12090975.864739301</v>
      </c>
    </row>
    <row r="421" spans="1:36" x14ac:dyDescent="0.3">
      <c r="A421">
        <v>419</v>
      </c>
      <c r="B421" s="1">
        <v>45005</v>
      </c>
      <c r="C421" t="s">
        <v>31</v>
      </c>
      <c r="D421" t="s">
        <v>32</v>
      </c>
      <c r="E421" t="s">
        <v>33</v>
      </c>
      <c r="F421" t="s">
        <v>34</v>
      </c>
      <c r="G421">
        <v>2748.53</v>
      </c>
      <c r="H421">
        <v>100</v>
      </c>
      <c r="I421">
        <v>934918815</v>
      </c>
      <c r="J421">
        <v>340152</v>
      </c>
      <c r="K421">
        <v>642053</v>
      </c>
      <c r="L421" t="s">
        <v>745</v>
      </c>
      <c r="M421">
        <v>6420538</v>
      </c>
      <c r="N421" t="s">
        <v>746</v>
      </c>
      <c r="P421" t="s">
        <v>747</v>
      </c>
      <c r="Q421" t="s">
        <v>58</v>
      </c>
      <c r="R421" t="s">
        <v>59</v>
      </c>
      <c r="S421" t="s">
        <v>721</v>
      </c>
      <c r="T421">
        <v>35101010</v>
      </c>
      <c r="W421">
        <v>1</v>
      </c>
      <c r="X421">
        <v>3657857</v>
      </c>
      <c r="Y421">
        <v>26.7</v>
      </c>
      <c r="Z421">
        <v>0.1189273</v>
      </c>
      <c r="AA421">
        <v>97664782</v>
      </c>
      <c r="AB421">
        <v>11615009</v>
      </c>
      <c r="AC421">
        <v>1.2423500000000001E-2</v>
      </c>
      <c r="AD421" s="1">
        <v>44985</v>
      </c>
      <c r="AE421">
        <v>10225763.550000001</v>
      </c>
      <c r="AF421">
        <v>25564408.875</v>
      </c>
      <c r="AG421" t="s">
        <v>943</v>
      </c>
      <c r="AH421">
        <v>1.2663347288193899E-2</v>
      </c>
      <c r="AJ421">
        <v>11839201.640611701</v>
      </c>
    </row>
    <row r="422" spans="1:36" x14ac:dyDescent="0.3">
      <c r="A422">
        <v>420</v>
      </c>
      <c r="B422" s="1">
        <v>45005</v>
      </c>
      <c r="C422" t="s">
        <v>31</v>
      </c>
      <c r="D422" t="s">
        <v>32</v>
      </c>
      <c r="E422" t="s">
        <v>33</v>
      </c>
      <c r="F422" t="s">
        <v>34</v>
      </c>
      <c r="G422">
        <v>2748.53</v>
      </c>
      <c r="H422">
        <v>100</v>
      </c>
      <c r="I422">
        <v>934918815</v>
      </c>
      <c r="J422">
        <v>340152</v>
      </c>
      <c r="K422" t="s">
        <v>208</v>
      </c>
      <c r="L422" t="s">
        <v>209</v>
      </c>
      <c r="M422" t="s">
        <v>210</v>
      </c>
      <c r="N422" t="s">
        <v>211</v>
      </c>
      <c r="P422" t="s">
        <v>212</v>
      </c>
      <c r="Q422" t="s">
        <v>75</v>
      </c>
      <c r="R422" t="s">
        <v>76</v>
      </c>
      <c r="S422" t="s">
        <v>77</v>
      </c>
      <c r="T422">
        <v>35102030</v>
      </c>
      <c r="W422">
        <v>1</v>
      </c>
      <c r="X422">
        <v>11008470</v>
      </c>
      <c r="Y422">
        <v>1.42</v>
      </c>
      <c r="Z422">
        <v>0.69669429999999999</v>
      </c>
      <c r="AA422">
        <v>15632027</v>
      </c>
      <c r="AB422">
        <v>10890744</v>
      </c>
      <c r="AC422">
        <v>1.16489E-2</v>
      </c>
      <c r="AD422" s="1">
        <v>44985</v>
      </c>
      <c r="AE422">
        <v>7633014.5489999996</v>
      </c>
      <c r="AF422">
        <v>19082536.372000001</v>
      </c>
      <c r="AG422" t="s">
        <v>943</v>
      </c>
      <c r="AH422">
        <v>1.18737929106485E-2</v>
      </c>
      <c r="AJ422">
        <v>11101032.397578901</v>
      </c>
    </row>
    <row r="423" spans="1:36" x14ac:dyDescent="0.3">
      <c r="A423">
        <v>421</v>
      </c>
      <c r="B423" s="1">
        <v>45005</v>
      </c>
      <c r="C423" t="s">
        <v>31</v>
      </c>
      <c r="D423" t="s">
        <v>32</v>
      </c>
      <c r="E423" t="s">
        <v>33</v>
      </c>
      <c r="F423" t="s">
        <v>34</v>
      </c>
      <c r="G423">
        <v>2748.53</v>
      </c>
      <c r="H423">
        <v>100</v>
      </c>
      <c r="I423">
        <v>934918815</v>
      </c>
      <c r="J423">
        <v>340152</v>
      </c>
      <c r="K423">
        <v>622010</v>
      </c>
      <c r="L423" t="s">
        <v>714</v>
      </c>
      <c r="M423">
        <v>6220103</v>
      </c>
      <c r="N423" t="s">
        <v>715</v>
      </c>
      <c r="P423" t="s">
        <v>716</v>
      </c>
      <c r="Q423" t="s">
        <v>44</v>
      </c>
      <c r="R423" t="s">
        <v>45</v>
      </c>
      <c r="S423" t="s">
        <v>705</v>
      </c>
      <c r="T423">
        <v>55102000</v>
      </c>
      <c r="W423">
        <v>1</v>
      </c>
      <c r="X423">
        <v>152012</v>
      </c>
      <c r="Y423">
        <v>113.99</v>
      </c>
      <c r="Z423">
        <v>0.62589989999999995</v>
      </c>
      <c r="AA423">
        <v>17327848</v>
      </c>
      <c r="AB423">
        <v>10845498</v>
      </c>
      <c r="AC423">
        <v>1.16005E-2</v>
      </c>
      <c r="AD423" s="1">
        <v>44985</v>
      </c>
      <c r="AE423">
        <v>103979413.90000001</v>
      </c>
      <c r="AF423">
        <v>259948534.75</v>
      </c>
      <c r="AG423" t="s">
        <v>943</v>
      </c>
      <c r="AH423">
        <v>1.1824458503376101E-2</v>
      </c>
      <c r="AJ423">
        <v>11054908.731992999</v>
      </c>
    </row>
    <row r="424" spans="1:36" x14ac:dyDescent="0.3">
      <c r="A424">
        <v>422</v>
      </c>
      <c r="B424" s="1">
        <v>45005</v>
      </c>
      <c r="C424" t="s">
        <v>31</v>
      </c>
      <c r="D424" t="s">
        <v>32</v>
      </c>
      <c r="E424" t="s">
        <v>33</v>
      </c>
      <c r="F424" t="s">
        <v>34</v>
      </c>
      <c r="G424">
        <v>2748.53</v>
      </c>
      <c r="H424">
        <v>100</v>
      </c>
      <c r="I424">
        <v>934918815</v>
      </c>
      <c r="J424">
        <v>340152</v>
      </c>
      <c r="K424">
        <v>533338</v>
      </c>
      <c r="L424" t="s">
        <v>722</v>
      </c>
      <c r="M424" t="s">
        <v>723</v>
      </c>
      <c r="N424" t="s">
        <v>724</v>
      </c>
      <c r="P424" t="s">
        <v>725</v>
      </c>
      <c r="Q424" t="s">
        <v>194</v>
      </c>
      <c r="R424" t="s">
        <v>34</v>
      </c>
      <c r="S424" t="s">
        <v>726</v>
      </c>
      <c r="T424">
        <v>50101010</v>
      </c>
      <c r="W424">
        <v>1</v>
      </c>
      <c r="X424">
        <v>378046</v>
      </c>
      <c r="Y424">
        <v>28.57</v>
      </c>
      <c r="Z424">
        <v>1</v>
      </c>
      <c r="AA424">
        <v>10800774</v>
      </c>
      <c r="AB424">
        <v>10800774</v>
      </c>
      <c r="AC424">
        <v>1.15526E-2</v>
      </c>
      <c r="AD424" s="1">
        <v>44985</v>
      </c>
      <c r="AE424">
        <v>16325889.93</v>
      </c>
      <c r="AF424">
        <v>40814724.825000003</v>
      </c>
      <c r="AG424" t="s">
        <v>943</v>
      </c>
      <c r="AH424">
        <v>1.1775633749071399E-2</v>
      </c>
      <c r="AJ424">
        <v>11009261.550555799</v>
      </c>
    </row>
    <row r="425" spans="1:36" x14ac:dyDescent="0.3">
      <c r="A425">
        <v>423</v>
      </c>
      <c r="B425" s="1">
        <v>45005</v>
      </c>
      <c r="C425" t="s">
        <v>31</v>
      </c>
      <c r="D425" t="s">
        <v>32</v>
      </c>
      <c r="E425" t="s">
        <v>33</v>
      </c>
      <c r="F425" t="s">
        <v>34</v>
      </c>
      <c r="G425">
        <v>2748.53</v>
      </c>
      <c r="H425">
        <v>100</v>
      </c>
      <c r="I425">
        <v>934918815</v>
      </c>
      <c r="J425">
        <v>340152</v>
      </c>
      <c r="K425">
        <v>681042</v>
      </c>
      <c r="L425" t="s">
        <v>284</v>
      </c>
      <c r="M425">
        <v>6810429</v>
      </c>
      <c r="N425" t="s">
        <v>285</v>
      </c>
      <c r="P425" t="s">
        <v>286</v>
      </c>
      <c r="Q425" t="s">
        <v>58</v>
      </c>
      <c r="R425" t="s">
        <v>59</v>
      </c>
      <c r="S425" t="s">
        <v>721</v>
      </c>
      <c r="T425">
        <v>35101010</v>
      </c>
      <c r="W425">
        <v>1</v>
      </c>
      <c r="X425">
        <v>8895933</v>
      </c>
      <c r="Y425">
        <v>10.16</v>
      </c>
      <c r="Z425">
        <v>0.1189273</v>
      </c>
      <c r="AA425">
        <v>90382679</v>
      </c>
      <c r="AB425">
        <v>10748968</v>
      </c>
      <c r="AC425">
        <v>1.1497200000000001E-2</v>
      </c>
      <c r="AD425" s="1">
        <v>44985</v>
      </c>
      <c r="AE425">
        <v>5964805.7350000003</v>
      </c>
      <c r="AF425">
        <v>14912014.338</v>
      </c>
      <c r="AG425" t="s">
        <v>943</v>
      </c>
      <c r="AH425">
        <v>1.1719164200251301E-2</v>
      </c>
      <c r="AJ425">
        <v>10956467.106889401</v>
      </c>
    </row>
    <row r="426" spans="1:36" x14ac:dyDescent="0.3">
      <c r="A426">
        <v>424</v>
      </c>
      <c r="B426" s="1">
        <v>45005</v>
      </c>
      <c r="C426" t="s">
        <v>31</v>
      </c>
      <c r="D426" t="s">
        <v>32</v>
      </c>
      <c r="E426" t="s">
        <v>33</v>
      </c>
      <c r="F426" t="s">
        <v>34</v>
      </c>
      <c r="G426">
        <v>2748.53</v>
      </c>
      <c r="H426">
        <v>100</v>
      </c>
      <c r="I426">
        <v>934918815</v>
      </c>
      <c r="J426">
        <v>340152</v>
      </c>
      <c r="K426">
        <v>76680</v>
      </c>
      <c r="L426" t="s">
        <v>830</v>
      </c>
      <c r="M426">
        <v>766807</v>
      </c>
      <c r="N426" t="s">
        <v>831</v>
      </c>
      <c r="P426" t="s">
        <v>832</v>
      </c>
      <c r="Q426" t="s">
        <v>38</v>
      </c>
      <c r="R426" t="s">
        <v>39</v>
      </c>
      <c r="S426" t="s">
        <v>709</v>
      </c>
      <c r="T426">
        <v>30101010</v>
      </c>
      <c r="W426">
        <v>1</v>
      </c>
      <c r="X426">
        <v>1016054</v>
      </c>
      <c r="Y426">
        <v>9.0150000000000006</v>
      </c>
      <c r="Z426">
        <v>1.1431186</v>
      </c>
      <c r="AA426">
        <v>9159727</v>
      </c>
      <c r="AB426">
        <v>10470654</v>
      </c>
      <c r="AC426">
        <v>1.1199499999999999E-2</v>
      </c>
      <c r="AD426" s="1">
        <v>44985</v>
      </c>
      <c r="AE426">
        <v>3328882.8939999999</v>
      </c>
      <c r="AF426">
        <v>8322207.2350000003</v>
      </c>
      <c r="AG426" t="s">
        <v>943</v>
      </c>
      <c r="AH426">
        <v>8.3222072350000002E-3</v>
      </c>
      <c r="AJ426">
        <v>7780588.1263306197</v>
      </c>
    </row>
    <row r="427" spans="1:36" x14ac:dyDescent="0.3">
      <c r="A427">
        <v>425</v>
      </c>
      <c r="B427" s="1">
        <v>45005</v>
      </c>
      <c r="C427" t="s">
        <v>31</v>
      </c>
      <c r="D427" t="s">
        <v>32</v>
      </c>
      <c r="E427" t="s">
        <v>33</v>
      </c>
      <c r="F427" t="s">
        <v>34</v>
      </c>
      <c r="G427">
        <v>2748.53</v>
      </c>
      <c r="H427">
        <v>100</v>
      </c>
      <c r="I427">
        <v>934918815</v>
      </c>
      <c r="J427">
        <v>340152</v>
      </c>
      <c r="K427" t="s">
        <v>464</v>
      </c>
      <c r="L427" t="s">
        <v>465</v>
      </c>
      <c r="M427" t="s">
        <v>466</v>
      </c>
      <c r="N427" t="s">
        <v>833</v>
      </c>
      <c r="P427" t="s">
        <v>468</v>
      </c>
      <c r="Q427" t="s">
        <v>452</v>
      </c>
      <c r="R427" t="s">
        <v>34</v>
      </c>
      <c r="S427" t="s">
        <v>744</v>
      </c>
      <c r="T427">
        <v>30301010</v>
      </c>
      <c r="W427">
        <v>1</v>
      </c>
      <c r="X427">
        <v>308812</v>
      </c>
      <c r="Y427">
        <v>33.65</v>
      </c>
      <c r="Z427">
        <v>1</v>
      </c>
      <c r="AA427">
        <v>10391524</v>
      </c>
      <c r="AB427">
        <v>10391524</v>
      </c>
      <c r="AC427">
        <v>1.11149E-2</v>
      </c>
      <c r="AD427" s="1">
        <v>44985</v>
      </c>
      <c r="AE427">
        <v>39993167.670000002</v>
      </c>
      <c r="AF427">
        <v>99982919.174999997</v>
      </c>
      <c r="AG427" t="s">
        <v>943</v>
      </c>
      <c r="AH427">
        <v>1.13294835411555E-2</v>
      </c>
      <c r="AJ427">
        <v>10592147.3268591</v>
      </c>
    </row>
    <row r="428" spans="1:36" x14ac:dyDescent="0.3">
      <c r="A428">
        <v>426</v>
      </c>
      <c r="B428" s="1">
        <v>45005</v>
      </c>
      <c r="C428" t="s">
        <v>31</v>
      </c>
      <c r="D428" t="s">
        <v>32</v>
      </c>
      <c r="E428" t="s">
        <v>33</v>
      </c>
      <c r="F428" t="s">
        <v>34</v>
      </c>
      <c r="G428">
        <v>2748.53</v>
      </c>
      <c r="H428">
        <v>100</v>
      </c>
      <c r="I428">
        <v>934918815</v>
      </c>
      <c r="J428">
        <v>340152</v>
      </c>
      <c r="K428">
        <v>619091</v>
      </c>
      <c r="L428" t="s">
        <v>356</v>
      </c>
      <c r="M428">
        <v>6097017</v>
      </c>
      <c r="N428" t="s">
        <v>357</v>
      </c>
      <c r="P428" t="s">
        <v>358</v>
      </c>
      <c r="Q428" t="s">
        <v>58</v>
      </c>
      <c r="R428" t="s">
        <v>59</v>
      </c>
      <c r="S428" t="s">
        <v>721</v>
      </c>
      <c r="T428">
        <v>65101015</v>
      </c>
      <c r="W428">
        <v>1</v>
      </c>
      <c r="X428">
        <v>1524184</v>
      </c>
      <c r="Y428">
        <v>57.25</v>
      </c>
      <c r="Z428">
        <v>0.1189273</v>
      </c>
      <c r="AA428">
        <v>87259534</v>
      </c>
      <c r="AB428">
        <v>10377541</v>
      </c>
      <c r="AC428">
        <v>1.1099899999999999E-2</v>
      </c>
      <c r="AD428" s="1">
        <v>44985</v>
      </c>
      <c r="AE428">
        <v>20159380.699999999</v>
      </c>
      <c r="AF428">
        <v>50398451.75</v>
      </c>
      <c r="AG428" t="s">
        <v>943</v>
      </c>
      <c r="AH428">
        <v>1.1314193952124799E-2</v>
      </c>
      <c r="AJ428">
        <v>10577852.802400701</v>
      </c>
    </row>
    <row r="429" spans="1:36" x14ac:dyDescent="0.3">
      <c r="A429">
        <v>427</v>
      </c>
      <c r="B429" s="1">
        <v>45005</v>
      </c>
      <c r="C429" t="s">
        <v>31</v>
      </c>
      <c r="D429" t="s">
        <v>32</v>
      </c>
      <c r="E429" t="s">
        <v>33</v>
      </c>
      <c r="F429" t="s">
        <v>34</v>
      </c>
      <c r="G429">
        <v>2748.53</v>
      </c>
      <c r="H429">
        <v>100</v>
      </c>
      <c r="I429">
        <v>934918815</v>
      </c>
      <c r="J429">
        <v>340152</v>
      </c>
      <c r="K429">
        <v>642012</v>
      </c>
      <c r="L429" t="s">
        <v>230</v>
      </c>
      <c r="M429">
        <v>6420129</v>
      </c>
      <c r="N429" t="s">
        <v>231</v>
      </c>
      <c r="P429" t="s">
        <v>559</v>
      </c>
      <c r="Q429" t="s">
        <v>75</v>
      </c>
      <c r="R429" t="s">
        <v>76</v>
      </c>
      <c r="S429" t="s">
        <v>77</v>
      </c>
      <c r="T429">
        <v>35102045</v>
      </c>
      <c r="W429">
        <v>1</v>
      </c>
      <c r="X429">
        <v>7753055</v>
      </c>
      <c r="Y429">
        <v>1.9</v>
      </c>
      <c r="Z429">
        <v>0.69669429999999999</v>
      </c>
      <c r="AA429">
        <v>14730805</v>
      </c>
      <c r="AB429">
        <v>10262868</v>
      </c>
      <c r="AC429">
        <v>1.0977300000000001E-2</v>
      </c>
      <c r="AD429" s="1">
        <v>44985</v>
      </c>
      <c r="AE429">
        <v>28775499.199999999</v>
      </c>
      <c r="AF429">
        <v>71938748</v>
      </c>
      <c r="AG429" t="s">
        <v>943</v>
      </c>
      <c r="AH429">
        <v>1.11892270444473E-2</v>
      </c>
      <c r="AJ429">
        <v>10461018.8891606</v>
      </c>
    </row>
    <row r="430" spans="1:36" x14ac:dyDescent="0.3">
      <c r="A430">
        <v>428</v>
      </c>
      <c r="B430" s="1">
        <v>45005</v>
      </c>
      <c r="C430" t="s">
        <v>31</v>
      </c>
      <c r="D430" t="s">
        <v>32</v>
      </c>
      <c r="E430" t="s">
        <v>33</v>
      </c>
      <c r="F430" t="s">
        <v>34</v>
      </c>
      <c r="G430">
        <v>2748.53</v>
      </c>
      <c r="H430">
        <v>100</v>
      </c>
      <c r="I430">
        <v>934918815</v>
      </c>
      <c r="J430">
        <v>340152</v>
      </c>
      <c r="K430">
        <v>647453</v>
      </c>
      <c r="L430" t="s">
        <v>224</v>
      </c>
      <c r="M430">
        <v>6474535</v>
      </c>
      <c r="N430" t="s">
        <v>225</v>
      </c>
      <c r="P430" t="s">
        <v>226</v>
      </c>
      <c r="Q430" t="s">
        <v>205</v>
      </c>
      <c r="R430" t="s">
        <v>206</v>
      </c>
      <c r="S430" t="s">
        <v>720</v>
      </c>
      <c r="T430">
        <v>45103010</v>
      </c>
      <c r="W430">
        <v>1</v>
      </c>
      <c r="X430">
        <v>528779</v>
      </c>
      <c r="Y430">
        <v>2703.5</v>
      </c>
      <c r="Z430">
        <v>7.0863000000000002E-3</v>
      </c>
      <c r="AA430">
        <v>1429554027</v>
      </c>
      <c r="AB430">
        <v>10130249</v>
      </c>
      <c r="AC430">
        <v>1.08354E-2</v>
      </c>
      <c r="AD430" s="1">
        <v>44985</v>
      </c>
      <c r="AE430">
        <v>102116853.40000001</v>
      </c>
      <c r="AF430">
        <v>255292133.5</v>
      </c>
      <c r="AG430" t="s">
        <v>943</v>
      </c>
      <c r="AH430">
        <v>1.10445875322168E-2</v>
      </c>
      <c r="AJ430">
        <v>10325792.687783901</v>
      </c>
    </row>
    <row r="431" spans="1:36" x14ac:dyDescent="0.3">
      <c r="A431">
        <v>429</v>
      </c>
      <c r="B431" s="1">
        <v>45005</v>
      </c>
      <c r="C431" t="s">
        <v>31</v>
      </c>
      <c r="D431" t="s">
        <v>32</v>
      </c>
      <c r="E431" t="s">
        <v>33</v>
      </c>
      <c r="F431" t="s">
        <v>34</v>
      </c>
      <c r="G431">
        <v>2748.53</v>
      </c>
      <c r="H431">
        <v>100</v>
      </c>
      <c r="I431">
        <v>934918815</v>
      </c>
      <c r="J431">
        <v>340152</v>
      </c>
      <c r="K431">
        <v>609128</v>
      </c>
      <c r="L431" t="s">
        <v>47</v>
      </c>
      <c r="M431">
        <v>6091280</v>
      </c>
      <c r="N431" t="s">
        <v>48</v>
      </c>
      <c r="P431" t="s">
        <v>49</v>
      </c>
      <c r="Q431" t="s">
        <v>44</v>
      </c>
      <c r="R431" t="s">
        <v>45</v>
      </c>
      <c r="S431" t="s">
        <v>705</v>
      </c>
      <c r="T431">
        <v>30101010</v>
      </c>
      <c r="W431">
        <v>1</v>
      </c>
      <c r="X431">
        <v>1823025</v>
      </c>
      <c r="Y431">
        <v>8.86</v>
      </c>
      <c r="Z431">
        <v>0.62589989999999995</v>
      </c>
      <c r="AA431">
        <v>16152001</v>
      </c>
      <c r="AB431">
        <v>10109536</v>
      </c>
      <c r="AC431">
        <v>1.08133E-2</v>
      </c>
      <c r="AD431" s="1">
        <v>44985</v>
      </c>
      <c r="AE431">
        <v>10364399.82</v>
      </c>
      <c r="AF431">
        <v>25910999.550000001</v>
      </c>
      <c r="AG431" t="s">
        <v>943</v>
      </c>
      <c r="AH431">
        <v>1.10220608710449E-2</v>
      </c>
      <c r="AJ431">
        <v>10304732.0884152</v>
      </c>
    </row>
    <row r="432" spans="1:36" x14ac:dyDescent="0.3">
      <c r="A432">
        <v>430</v>
      </c>
      <c r="B432" s="1">
        <v>45005</v>
      </c>
      <c r="C432" t="s">
        <v>31</v>
      </c>
      <c r="D432" t="s">
        <v>32</v>
      </c>
      <c r="E432" t="s">
        <v>33</v>
      </c>
      <c r="F432" t="s">
        <v>34</v>
      </c>
      <c r="G432">
        <v>2748.53</v>
      </c>
      <c r="H432">
        <v>100</v>
      </c>
      <c r="I432">
        <v>934918815</v>
      </c>
      <c r="J432">
        <v>340152</v>
      </c>
      <c r="K432">
        <v>79087</v>
      </c>
      <c r="L432" t="s">
        <v>35</v>
      </c>
      <c r="M432">
        <v>790873</v>
      </c>
      <c r="N432" t="s">
        <v>36</v>
      </c>
      <c r="P432" t="s">
        <v>37</v>
      </c>
      <c r="Q432" t="s">
        <v>38</v>
      </c>
      <c r="R432" t="s">
        <v>39</v>
      </c>
      <c r="S432" t="s">
        <v>709</v>
      </c>
      <c r="T432">
        <v>65101015</v>
      </c>
      <c r="W432">
        <v>1</v>
      </c>
      <c r="X432">
        <v>498174</v>
      </c>
      <c r="Y432">
        <v>17.12</v>
      </c>
      <c r="Z432">
        <v>1.1431186</v>
      </c>
      <c r="AA432">
        <v>8528739</v>
      </c>
      <c r="AB432">
        <v>9749360</v>
      </c>
      <c r="AC432">
        <v>1.0428E-2</v>
      </c>
      <c r="AD432" s="1">
        <v>44985</v>
      </c>
      <c r="AE432">
        <v>48358621.729999997</v>
      </c>
      <c r="AF432">
        <v>120896554.325</v>
      </c>
      <c r="AG432" t="s">
        <v>943</v>
      </c>
      <c r="AH432">
        <v>1.0629322294143E-2</v>
      </c>
      <c r="AJ432">
        <v>9937553.4034932908</v>
      </c>
    </row>
    <row r="433" spans="1:36" x14ac:dyDescent="0.3">
      <c r="A433">
        <v>431</v>
      </c>
      <c r="B433" s="1">
        <v>45005</v>
      </c>
      <c r="C433" t="s">
        <v>31</v>
      </c>
      <c r="D433" t="s">
        <v>32</v>
      </c>
      <c r="E433" t="s">
        <v>33</v>
      </c>
      <c r="F433" t="s">
        <v>34</v>
      </c>
      <c r="G433">
        <v>2748.53</v>
      </c>
      <c r="H433">
        <v>100</v>
      </c>
      <c r="I433">
        <v>934918815</v>
      </c>
      <c r="J433">
        <v>340152</v>
      </c>
      <c r="K433">
        <v>506506</v>
      </c>
      <c r="L433" t="s">
        <v>601</v>
      </c>
      <c r="M433" t="s">
        <v>602</v>
      </c>
      <c r="N433" t="s">
        <v>603</v>
      </c>
      <c r="P433" t="s">
        <v>604</v>
      </c>
      <c r="Q433" t="s">
        <v>165</v>
      </c>
      <c r="R433" t="s">
        <v>166</v>
      </c>
      <c r="S433" t="s">
        <v>772</v>
      </c>
      <c r="T433">
        <v>15102015</v>
      </c>
      <c r="W433">
        <v>1</v>
      </c>
      <c r="X433">
        <v>1069448</v>
      </c>
      <c r="Y433">
        <v>100.3</v>
      </c>
      <c r="Z433">
        <v>8.9895699999999995E-2</v>
      </c>
      <c r="AA433">
        <v>107265634</v>
      </c>
      <c r="AB433">
        <v>9642719</v>
      </c>
      <c r="AC433">
        <v>1.0314E-2</v>
      </c>
      <c r="AD433" s="1">
        <v>44985</v>
      </c>
      <c r="AE433">
        <v>22119820.93</v>
      </c>
      <c r="AF433">
        <v>55299552.325000003</v>
      </c>
      <c r="AG433" t="s">
        <v>943</v>
      </c>
      <c r="AH433">
        <v>1.0513121417509701E-2</v>
      </c>
      <c r="AJ433">
        <v>9828915.0176093001</v>
      </c>
    </row>
    <row r="434" spans="1:36" x14ac:dyDescent="0.3">
      <c r="A434">
        <v>432</v>
      </c>
      <c r="B434" s="1">
        <v>45005</v>
      </c>
      <c r="C434" t="s">
        <v>31</v>
      </c>
      <c r="D434" t="s">
        <v>32</v>
      </c>
      <c r="E434" t="s">
        <v>33</v>
      </c>
      <c r="F434" t="s">
        <v>34</v>
      </c>
      <c r="G434">
        <v>2748.53</v>
      </c>
      <c r="H434">
        <v>100</v>
      </c>
      <c r="I434">
        <v>934918815</v>
      </c>
      <c r="J434">
        <v>340152</v>
      </c>
      <c r="K434" t="s">
        <v>834</v>
      </c>
      <c r="L434" t="s">
        <v>835</v>
      </c>
      <c r="M434">
        <v>2480677</v>
      </c>
      <c r="N434" t="s">
        <v>836</v>
      </c>
      <c r="P434" t="s">
        <v>837</v>
      </c>
      <c r="Q434" t="s">
        <v>155</v>
      </c>
      <c r="R434" t="s">
        <v>156</v>
      </c>
      <c r="S434" t="s">
        <v>770</v>
      </c>
      <c r="T434">
        <v>60101010</v>
      </c>
      <c r="W434">
        <v>1</v>
      </c>
      <c r="X434">
        <v>214602</v>
      </c>
      <c r="Y434">
        <v>47</v>
      </c>
      <c r="Z434">
        <v>0.93270529999999996</v>
      </c>
      <c r="AA434">
        <v>10086294</v>
      </c>
      <c r="AB434">
        <v>9407540</v>
      </c>
      <c r="AC434">
        <v>1.0062400000000001E-2</v>
      </c>
      <c r="AD434" s="1">
        <v>44985</v>
      </c>
      <c r="AE434">
        <v>553988348.70000005</v>
      </c>
      <c r="AF434">
        <v>1384970871.75</v>
      </c>
      <c r="AG434" t="s">
        <v>943</v>
      </c>
      <c r="AH434">
        <v>1.02566640441681E-2</v>
      </c>
      <c r="AJ434">
        <v>9589148.1940267496</v>
      </c>
    </row>
    <row r="435" spans="1:36" x14ac:dyDescent="0.3">
      <c r="A435">
        <v>433</v>
      </c>
      <c r="B435" s="1">
        <v>45005</v>
      </c>
      <c r="C435" t="s">
        <v>31</v>
      </c>
      <c r="D435" t="s">
        <v>32</v>
      </c>
      <c r="E435" t="s">
        <v>33</v>
      </c>
      <c r="F435" t="s">
        <v>34</v>
      </c>
      <c r="G435">
        <v>2748.53</v>
      </c>
      <c r="H435">
        <v>100</v>
      </c>
      <c r="I435">
        <v>934918815</v>
      </c>
      <c r="J435">
        <v>340152</v>
      </c>
      <c r="K435">
        <v>471310</v>
      </c>
      <c r="L435" t="s">
        <v>759</v>
      </c>
      <c r="M435" t="s">
        <v>760</v>
      </c>
      <c r="N435" t="s">
        <v>838</v>
      </c>
      <c r="P435" t="s">
        <v>762</v>
      </c>
      <c r="Q435" t="s">
        <v>65</v>
      </c>
      <c r="R435" t="s">
        <v>34</v>
      </c>
      <c r="S435" t="s">
        <v>733</v>
      </c>
      <c r="T435">
        <v>40401030</v>
      </c>
      <c r="W435">
        <v>1</v>
      </c>
      <c r="X435">
        <v>384616</v>
      </c>
      <c r="Y435">
        <v>24.45</v>
      </c>
      <c r="Z435">
        <v>1</v>
      </c>
      <c r="AA435">
        <v>9403861</v>
      </c>
      <c r="AB435">
        <v>9403861</v>
      </c>
      <c r="AC435">
        <v>1.00585E-2</v>
      </c>
      <c r="AD435" s="1">
        <v>44985</v>
      </c>
      <c r="AE435">
        <v>4207519.8099999996</v>
      </c>
      <c r="AF435">
        <v>10518799.525</v>
      </c>
      <c r="AG435" t="s">
        <v>943</v>
      </c>
      <c r="AH435">
        <v>1.02526887510201E-2</v>
      </c>
      <c r="AJ435">
        <v>9585431.6176675595</v>
      </c>
    </row>
    <row r="436" spans="1:36" x14ac:dyDescent="0.3">
      <c r="A436">
        <v>434</v>
      </c>
      <c r="B436" s="1">
        <v>45005</v>
      </c>
      <c r="C436" t="s">
        <v>31</v>
      </c>
      <c r="D436" t="s">
        <v>32</v>
      </c>
      <c r="E436" t="s">
        <v>33</v>
      </c>
      <c r="F436" t="s">
        <v>34</v>
      </c>
      <c r="G436">
        <v>2748.53</v>
      </c>
      <c r="H436">
        <v>100</v>
      </c>
      <c r="I436">
        <v>934918815</v>
      </c>
      <c r="J436">
        <v>340152</v>
      </c>
      <c r="K436">
        <v>143451</v>
      </c>
      <c r="L436" t="s">
        <v>839</v>
      </c>
      <c r="M436">
        <v>4177988</v>
      </c>
      <c r="N436" t="s">
        <v>840</v>
      </c>
      <c r="P436" t="s">
        <v>841</v>
      </c>
      <c r="Q436" t="s">
        <v>142</v>
      </c>
      <c r="R436" t="s">
        <v>34</v>
      </c>
      <c r="S436" t="s">
        <v>768</v>
      </c>
      <c r="T436">
        <v>35102010</v>
      </c>
      <c r="W436">
        <v>1</v>
      </c>
      <c r="X436">
        <v>114344</v>
      </c>
      <c r="Y436">
        <v>81.95</v>
      </c>
      <c r="Z436">
        <v>1</v>
      </c>
      <c r="AA436">
        <v>9370491</v>
      </c>
      <c r="AB436">
        <v>9370491</v>
      </c>
      <c r="AC436">
        <v>1.00228E-2</v>
      </c>
      <c r="AD436" s="1">
        <v>44985</v>
      </c>
      <c r="AE436">
        <v>4586640.8810000001</v>
      </c>
      <c r="AF436">
        <v>11466602.202</v>
      </c>
      <c r="AG436" t="s">
        <v>943</v>
      </c>
      <c r="AH436">
        <v>1.0216299529127001E-2</v>
      </c>
      <c r="AJ436">
        <v>9551410.6494565196</v>
      </c>
    </row>
    <row r="437" spans="1:36" x14ac:dyDescent="0.3">
      <c r="A437">
        <v>435</v>
      </c>
      <c r="B437" s="1">
        <v>45005</v>
      </c>
      <c r="C437" t="s">
        <v>31</v>
      </c>
      <c r="D437" t="s">
        <v>32</v>
      </c>
      <c r="E437" t="s">
        <v>33</v>
      </c>
      <c r="F437" t="s">
        <v>34</v>
      </c>
      <c r="G437">
        <v>2748.53</v>
      </c>
      <c r="H437">
        <v>100</v>
      </c>
      <c r="I437">
        <v>934918815</v>
      </c>
      <c r="J437">
        <v>340152</v>
      </c>
      <c r="K437">
        <v>726261</v>
      </c>
      <c r="L437" t="s">
        <v>730</v>
      </c>
      <c r="M437">
        <v>7262610</v>
      </c>
      <c r="N437" t="s">
        <v>842</v>
      </c>
      <c r="P437" t="s">
        <v>732</v>
      </c>
      <c r="Q437" t="s">
        <v>65</v>
      </c>
      <c r="R437" t="s">
        <v>34</v>
      </c>
      <c r="S437" t="s">
        <v>733</v>
      </c>
      <c r="T437">
        <v>30101010</v>
      </c>
      <c r="W437">
        <v>1</v>
      </c>
      <c r="X437">
        <v>925233</v>
      </c>
      <c r="Y437">
        <v>10.055999999999999</v>
      </c>
      <c r="Z437">
        <v>1</v>
      </c>
      <c r="AA437">
        <v>9304143</v>
      </c>
      <c r="AB437">
        <v>9304143</v>
      </c>
      <c r="AC437">
        <v>9.9518000000000002E-3</v>
      </c>
      <c r="AD437" s="1">
        <v>44985</v>
      </c>
      <c r="AE437">
        <v>74440323</v>
      </c>
      <c r="AF437">
        <v>186100807.5</v>
      </c>
      <c r="AG437" t="s">
        <v>943</v>
      </c>
      <c r="AH437">
        <v>1.0143928807715001E-2</v>
      </c>
      <c r="AJ437">
        <v>9483749.9003533293</v>
      </c>
    </row>
    <row r="438" spans="1:36" x14ac:dyDescent="0.3">
      <c r="A438">
        <v>436</v>
      </c>
      <c r="B438" s="1">
        <v>45005</v>
      </c>
      <c r="C438" t="s">
        <v>31</v>
      </c>
      <c r="D438" t="s">
        <v>32</v>
      </c>
      <c r="E438" t="s">
        <v>33</v>
      </c>
      <c r="F438" t="s">
        <v>34</v>
      </c>
      <c r="G438">
        <v>2748.53</v>
      </c>
      <c r="H438">
        <v>100</v>
      </c>
      <c r="I438">
        <v>934918815</v>
      </c>
      <c r="J438">
        <v>340152</v>
      </c>
      <c r="K438">
        <v>425240</v>
      </c>
      <c r="L438" t="s">
        <v>751</v>
      </c>
      <c r="M438">
        <v>5529027</v>
      </c>
      <c r="N438" t="s">
        <v>752</v>
      </c>
      <c r="P438" t="s">
        <v>753</v>
      </c>
      <c r="Q438" t="s">
        <v>108</v>
      </c>
      <c r="R438" t="s">
        <v>34</v>
      </c>
      <c r="S438" t="s">
        <v>754</v>
      </c>
      <c r="T438">
        <v>40101020</v>
      </c>
      <c r="W438">
        <v>1</v>
      </c>
      <c r="X438">
        <v>133643</v>
      </c>
      <c r="Y438">
        <v>69.14</v>
      </c>
      <c r="Z438">
        <v>1</v>
      </c>
      <c r="AA438">
        <v>9240077</v>
      </c>
      <c r="AB438">
        <v>9240077</v>
      </c>
      <c r="AC438">
        <v>9.8832999999999994E-3</v>
      </c>
      <c r="AD438" s="1">
        <v>44985</v>
      </c>
      <c r="AE438">
        <v>145581062</v>
      </c>
      <c r="AF438">
        <v>363952655</v>
      </c>
      <c r="AG438" t="s">
        <v>943</v>
      </c>
      <c r="AH438">
        <v>1.0074106351141501E-2</v>
      </c>
      <c r="AJ438">
        <v>9418471.5719932206</v>
      </c>
    </row>
    <row r="439" spans="1:36" x14ac:dyDescent="0.3">
      <c r="A439">
        <v>437</v>
      </c>
      <c r="B439" s="1">
        <v>45005</v>
      </c>
      <c r="C439" t="s">
        <v>31</v>
      </c>
      <c r="D439" t="s">
        <v>32</v>
      </c>
      <c r="E439" t="s">
        <v>33</v>
      </c>
      <c r="F439" t="s">
        <v>34</v>
      </c>
      <c r="G439">
        <v>2748.53</v>
      </c>
      <c r="H439">
        <v>100</v>
      </c>
      <c r="I439">
        <v>934918815</v>
      </c>
      <c r="J439">
        <v>340152</v>
      </c>
      <c r="K439">
        <v>656387</v>
      </c>
      <c r="L439" t="s">
        <v>128</v>
      </c>
      <c r="M439">
        <v>6563875</v>
      </c>
      <c r="N439" t="s">
        <v>843</v>
      </c>
      <c r="P439" t="s">
        <v>844</v>
      </c>
      <c r="Q439" t="s">
        <v>75</v>
      </c>
      <c r="R439" t="s">
        <v>76</v>
      </c>
      <c r="S439" t="s">
        <v>77</v>
      </c>
      <c r="T439">
        <v>35102030</v>
      </c>
      <c r="W439">
        <v>1</v>
      </c>
      <c r="X439">
        <v>4773136</v>
      </c>
      <c r="Y439">
        <v>2.77</v>
      </c>
      <c r="Z439">
        <v>0.69669429999999999</v>
      </c>
      <c r="AA439">
        <v>13221587</v>
      </c>
      <c r="AB439">
        <v>9211404</v>
      </c>
      <c r="AC439">
        <v>9.8525999999999996E-3</v>
      </c>
      <c r="AD439" s="1">
        <v>44985</v>
      </c>
      <c r="AE439">
        <v>18202280.489999998</v>
      </c>
      <c r="AF439">
        <v>45505701.225000001</v>
      </c>
      <c r="AG439" t="s">
        <v>943</v>
      </c>
      <c r="AH439">
        <v>1.0042813658925299E-2</v>
      </c>
      <c r="AJ439">
        <v>9389215.4452683199</v>
      </c>
    </row>
    <row r="440" spans="1:36" x14ac:dyDescent="0.3">
      <c r="A440">
        <v>438</v>
      </c>
      <c r="B440" s="1">
        <v>45005</v>
      </c>
      <c r="C440" t="s">
        <v>31</v>
      </c>
      <c r="D440" t="s">
        <v>32</v>
      </c>
      <c r="E440" t="s">
        <v>33</v>
      </c>
      <c r="F440" t="s">
        <v>34</v>
      </c>
      <c r="G440">
        <v>2748.53</v>
      </c>
      <c r="H440">
        <v>100</v>
      </c>
      <c r="I440">
        <v>934918815</v>
      </c>
      <c r="J440">
        <v>340152</v>
      </c>
      <c r="K440" t="s">
        <v>535</v>
      </c>
      <c r="L440" t="s">
        <v>536</v>
      </c>
      <c r="M440" t="s">
        <v>537</v>
      </c>
      <c r="N440" t="s">
        <v>538</v>
      </c>
      <c r="P440" t="s">
        <v>539</v>
      </c>
      <c r="Q440" t="s">
        <v>38</v>
      </c>
      <c r="R440" t="s">
        <v>39</v>
      </c>
      <c r="S440" t="s">
        <v>709</v>
      </c>
      <c r="T440">
        <v>30202015</v>
      </c>
      <c r="W440">
        <v>1</v>
      </c>
      <c r="X440">
        <v>1153298</v>
      </c>
      <c r="Y440">
        <v>6.92</v>
      </c>
      <c r="Z440">
        <v>1.1431186</v>
      </c>
      <c r="AA440">
        <v>7980822</v>
      </c>
      <c r="AB440">
        <v>9123026</v>
      </c>
      <c r="AC440">
        <v>9.75809999999999E-3</v>
      </c>
      <c r="AD440" s="1">
        <v>44985</v>
      </c>
      <c r="AE440">
        <v>8877471.3420000002</v>
      </c>
      <c r="AF440">
        <v>22193678.355</v>
      </c>
      <c r="AG440" t="s">
        <v>943</v>
      </c>
      <c r="AH440">
        <v>9.9464892480319502E-3</v>
      </c>
      <c r="AJ440">
        <v>9299159.9411802702</v>
      </c>
    </row>
    <row r="441" spans="1:36" x14ac:dyDescent="0.3">
      <c r="A441">
        <v>439</v>
      </c>
      <c r="B441" s="1">
        <v>45005</v>
      </c>
      <c r="C441" t="s">
        <v>31</v>
      </c>
      <c r="D441" t="s">
        <v>32</v>
      </c>
      <c r="E441" t="s">
        <v>33</v>
      </c>
      <c r="F441" t="s">
        <v>34</v>
      </c>
      <c r="G441">
        <v>2748.53</v>
      </c>
      <c r="H441">
        <v>100</v>
      </c>
      <c r="I441">
        <v>934918815</v>
      </c>
      <c r="J441">
        <v>340152</v>
      </c>
      <c r="K441">
        <v>517617</v>
      </c>
      <c r="L441" t="s">
        <v>540</v>
      </c>
      <c r="M441">
        <v>5176177</v>
      </c>
      <c r="N441" t="s">
        <v>845</v>
      </c>
      <c r="P441" t="s">
        <v>542</v>
      </c>
      <c r="Q441" t="s">
        <v>65</v>
      </c>
      <c r="R441" t="s">
        <v>34</v>
      </c>
      <c r="S441" t="s">
        <v>733</v>
      </c>
      <c r="T441">
        <v>15102015</v>
      </c>
      <c r="W441">
        <v>1</v>
      </c>
      <c r="X441">
        <v>850962</v>
      </c>
      <c r="Y441">
        <v>10.694000000000001</v>
      </c>
      <c r="Z441">
        <v>1</v>
      </c>
      <c r="AA441">
        <v>9100188</v>
      </c>
      <c r="AB441">
        <v>9100188</v>
      </c>
      <c r="AC441">
        <v>9.7336999999999996E-3</v>
      </c>
      <c r="AD441" s="1">
        <v>44985</v>
      </c>
      <c r="AE441">
        <v>74094114.439999998</v>
      </c>
      <c r="AF441">
        <v>185235286.09999999</v>
      </c>
      <c r="AG441" t="s">
        <v>943</v>
      </c>
      <c r="AH441">
        <v>9.9216181832086792E-3</v>
      </c>
      <c r="AJ441">
        <v>9275907.5147279091</v>
      </c>
    </row>
    <row r="442" spans="1:36" x14ac:dyDescent="0.3">
      <c r="A442">
        <v>440</v>
      </c>
      <c r="B442" s="1">
        <v>45005</v>
      </c>
      <c r="C442" t="s">
        <v>31</v>
      </c>
      <c r="D442" t="s">
        <v>32</v>
      </c>
      <c r="E442" t="s">
        <v>33</v>
      </c>
      <c r="F442" t="s">
        <v>34</v>
      </c>
      <c r="G442">
        <v>2748.53</v>
      </c>
      <c r="H442">
        <v>100</v>
      </c>
      <c r="I442">
        <v>934918815</v>
      </c>
      <c r="J442">
        <v>340152</v>
      </c>
      <c r="K442" t="s">
        <v>369</v>
      </c>
      <c r="L442" t="s">
        <v>370</v>
      </c>
      <c r="M442">
        <v>2090571</v>
      </c>
      <c r="N442" t="s">
        <v>371</v>
      </c>
      <c r="P442" t="s">
        <v>372</v>
      </c>
      <c r="Q442" t="s">
        <v>155</v>
      </c>
      <c r="R442" t="s">
        <v>156</v>
      </c>
      <c r="S442" t="s">
        <v>770</v>
      </c>
      <c r="T442">
        <v>15102015</v>
      </c>
      <c r="W442">
        <v>1</v>
      </c>
      <c r="X442">
        <v>258121</v>
      </c>
      <c r="Y442">
        <v>37.43</v>
      </c>
      <c r="Z442">
        <v>0.93270529999999996</v>
      </c>
      <c r="AA442">
        <v>9661469</v>
      </c>
      <c r="AB442">
        <v>9011303</v>
      </c>
      <c r="AC442">
        <v>9.6386000000000006E-3</v>
      </c>
      <c r="AD442" s="1">
        <v>44985</v>
      </c>
      <c r="AE442">
        <v>830948143.60000002</v>
      </c>
      <c r="AF442">
        <v>2077370359</v>
      </c>
      <c r="AG442" t="s">
        <v>943</v>
      </c>
      <c r="AH442">
        <v>9.8246821887540397E-3</v>
      </c>
      <c r="AJ442">
        <v>9185280.2296615299</v>
      </c>
    </row>
    <row r="443" spans="1:36" x14ac:dyDescent="0.3">
      <c r="A443">
        <v>441</v>
      </c>
      <c r="B443" s="1">
        <v>45005</v>
      </c>
      <c r="C443" t="s">
        <v>31</v>
      </c>
      <c r="D443" t="s">
        <v>32</v>
      </c>
      <c r="E443" t="s">
        <v>33</v>
      </c>
      <c r="F443" t="s">
        <v>34</v>
      </c>
      <c r="G443">
        <v>2748.53</v>
      </c>
      <c r="H443">
        <v>100</v>
      </c>
      <c r="I443">
        <v>934918815</v>
      </c>
      <c r="J443">
        <v>340152</v>
      </c>
      <c r="K443" t="s">
        <v>846</v>
      </c>
      <c r="L443" t="s">
        <v>847</v>
      </c>
      <c r="M443">
        <v>2685717</v>
      </c>
      <c r="N443" t="s">
        <v>848</v>
      </c>
      <c r="P443" t="s">
        <v>849</v>
      </c>
      <c r="Q443" t="s">
        <v>155</v>
      </c>
      <c r="R443" t="s">
        <v>156</v>
      </c>
      <c r="S443" t="s">
        <v>770</v>
      </c>
      <c r="T443">
        <v>60101010</v>
      </c>
      <c r="W443">
        <v>1</v>
      </c>
      <c r="X443">
        <v>99696</v>
      </c>
      <c r="Y443">
        <v>96.16</v>
      </c>
      <c r="Z443">
        <v>0.93270529999999996</v>
      </c>
      <c r="AA443">
        <v>9586767</v>
      </c>
      <c r="AB443">
        <v>8941629</v>
      </c>
      <c r="AC443">
        <v>9.5640999999999903E-3</v>
      </c>
      <c r="AD443" s="1">
        <v>44985</v>
      </c>
      <c r="AE443">
        <v>673182293.10000002</v>
      </c>
      <c r="AF443">
        <v>1682955732.75</v>
      </c>
      <c r="AG443" t="s">
        <v>943</v>
      </c>
      <c r="AH443">
        <v>9.7487438965682197E-3</v>
      </c>
      <c r="AJ443">
        <v>9114284.0915180407</v>
      </c>
    </row>
    <row r="444" spans="1:36" x14ac:dyDescent="0.3">
      <c r="A444">
        <v>442</v>
      </c>
      <c r="B444" s="1">
        <v>45005</v>
      </c>
      <c r="C444" t="s">
        <v>31</v>
      </c>
      <c r="D444" t="s">
        <v>32</v>
      </c>
      <c r="E444" t="s">
        <v>33</v>
      </c>
      <c r="F444" t="s">
        <v>34</v>
      </c>
      <c r="G444">
        <v>2748.53</v>
      </c>
      <c r="H444">
        <v>100</v>
      </c>
      <c r="I444">
        <v>934918815</v>
      </c>
      <c r="J444">
        <v>340152</v>
      </c>
      <c r="K444">
        <v>662460</v>
      </c>
      <c r="L444" t="s">
        <v>41</v>
      </c>
      <c r="M444">
        <v>6624608</v>
      </c>
      <c r="N444" t="s">
        <v>42</v>
      </c>
      <c r="P444" t="s">
        <v>43</v>
      </c>
      <c r="Q444" t="s">
        <v>44</v>
      </c>
      <c r="R444" t="s">
        <v>45</v>
      </c>
      <c r="S444" t="s">
        <v>705</v>
      </c>
      <c r="T444">
        <v>30101010</v>
      </c>
      <c r="W444">
        <v>1</v>
      </c>
      <c r="X444">
        <v>510129</v>
      </c>
      <c r="Y444">
        <v>27.86</v>
      </c>
      <c r="Z444">
        <v>0.62589989999999995</v>
      </c>
      <c r="AA444">
        <v>14212194</v>
      </c>
      <c r="AB444">
        <v>8895411</v>
      </c>
      <c r="AC444">
        <v>9.5145999999999998E-3</v>
      </c>
      <c r="AD444" s="1">
        <v>44985</v>
      </c>
      <c r="AE444">
        <v>90011610.980000004</v>
      </c>
      <c r="AF444">
        <v>225029027.44999999</v>
      </c>
      <c r="AG444" t="s">
        <v>943</v>
      </c>
      <c r="AH444">
        <v>9.6982882527669092E-3</v>
      </c>
      <c r="AJ444">
        <v>9067112.1608052608</v>
      </c>
    </row>
    <row r="445" spans="1:36" x14ac:dyDescent="0.3">
      <c r="A445">
        <v>443</v>
      </c>
      <c r="B445" s="1">
        <v>45005</v>
      </c>
      <c r="C445" t="s">
        <v>31</v>
      </c>
      <c r="D445" t="s">
        <v>32</v>
      </c>
      <c r="E445" t="s">
        <v>33</v>
      </c>
      <c r="F445" t="s">
        <v>34</v>
      </c>
      <c r="G445">
        <v>2748.53</v>
      </c>
      <c r="H445">
        <v>100</v>
      </c>
      <c r="I445">
        <v>934918815</v>
      </c>
      <c r="J445">
        <v>340152</v>
      </c>
      <c r="K445" t="s">
        <v>469</v>
      </c>
      <c r="L445" t="s">
        <v>470</v>
      </c>
      <c r="M445">
        <v>5756030</v>
      </c>
      <c r="N445" t="s">
        <v>471</v>
      </c>
      <c r="P445" t="s">
        <v>472</v>
      </c>
      <c r="Q445" t="s">
        <v>108</v>
      </c>
      <c r="R445" t="s">
        <v>34</v>
      </c>
      <c r="S445" t="s">
        <v>754</v>
      </c>
      <c r="T445">
        <v>40101020</v>
      </c>
      <c r="W445">
        <v>1</v>
      </c>
      <c r="X445">
        <v>97765</v>
      </c>
      <c r="Y445">
        <v>89.95</v>
      </c>
      <c r="Z445">
        <v>1</v>
      </c>
      <c r="AA445">
        <v>8793962</v>
      </c>
      <c r="AB445">
        <v>8793962</v>
      </c>
      <c r="AC445">
        <v>9.4060999999999902E-3</v>
      </c>
      <c r="AD445" s="1">
        <v>44985</v>
      </c>
      <c r="AE445">
        <v>6307191.4409999996</v>
      </c>
      <c r="AF445">
        <v>15767978.602</v>
      </c>
      <c r="AG445" t="s">
        <v>943</v>
      </c>
      <c r="AH445">
        <v>9.5876935587781795E-3</v>
      </c>
      <c r="AJ445">
        <v>8963715.1005560197</v>
      </c>
    </row>
    <row r="446" spans="1:36" x14ac:dyDescent="0.3">
      <c r="A446">
        <v>444</v>
      </c>
      <c r="B446" s="1">
        <v>45005</v>
      </c>
      <c r="C446" t="s">
        <v>31</v>
      </c>
      <c r="D446" t="s">
        <v>32</v>
      </c>
      <c r="E446" t="s">
        <v>33</v>
      </c>
      <c r="F446" t="s">
        <v>34</v>
      </c>
      <c r="G446">
        <v>2748.53</v>
      </c>
      <c r="H446">
        <v>100</v>
      </c>
      <c r="I446">
        <v>934918815</v>
      </c>
      <c r="J446">
        <v>340152</v>
      </c>
      <c r="K446" t="s">
        <v>739</v>
      </c>
      <c r="L446" t="s">
        <v>740</v>
      </c>
      <c r="M446" t="s">
        <v>741</v>
      </c>
      <c r="N446" t="s">
        <v>850</v>
      </c>
      <c r="P446" t="s">
        <v>743</v>
      </c>
      <c r="Q446" t="s">
        <v>452</v>
      </c>
      <c r="R446" t="s">
        <v>34</v>
      </c>
      <c r="S446" t="s">
        <v>744</v>
      </c>
      <c r="T446">
        <v>30302010</v>
      </c>
      <c r="W446">
        <v>1</v>
      </c>
      <c r="X446">
        <v>232008</v>
      </c>
      <c r="Y446">
        <v>37.29</v>
      </c>
      <c r="Z446">
        <v>1</v>
      </c>
      <c r="AA446">
        <v>8651578</v>
      </c>
      <c r="AB446">
        <v>8651578</v>
      </c>
      <c r="AC446">
        <v>9.2537999999999995E-3</v>
      </c>
      <c r="AD446" s="1">
        <v>44985</v>
      </c>
      <c r="AE446">
        <v>19376748.809999999</v>
      </c>
      <c r="AF446">
        <v>48441872.024999999</v>
      </c>
      <c r="AG446" t="s">
        <v>943</v>
      </c>
      <c r="AH446">
        <v>9.4324532648198001E-3</v>
      </c>
      <c r="AJ446">
        <v>8818578.0288882107</v>
      </c>
    </row>
    <row r="447" spans="1:36" x14ac:dyDescent="0.3">
      <c r="A447">
        <v>445</v>
      </c>
      <c r="B447" s="1">
        <v>45005</v>
      </c>
      <c r="C447" t="s">
        <v>31</v>
      </c>
      <c r="D447" t="s">
        <v>32</v>
      </c>
      <c r="E447" t="s">
        <v>33</v>
      </c>
      <c r="F447" t="s">
        <v>34</v>
      </c>
      <c r="G447">
        <v>2748.53</v>
      </c>
      <c r="H447">
        <v>100</v>
      </c>
      <c r="I447">
        <v>934918815</v>
      </c>
      <c r="J447">
        <v>340152</v>
      </c>
      <c r="K447">
        <v>685992</v>
      </c>
      <c r="L447" t="s">
        <v>748</v>
      </c>
      <c r="M447">
        <v>6859927</v>
      </c>
      <c r="N447" t="s">
        <v>749</v>
      </c>
      <c r="P447" t="s">
        <v>750</v>
      </c>
      <c r="Q447" t="s">
        <v>58</v>
      </c>
      <c r="R447" t="s">
        <v>59</v>
      </c>
      <c r="S447" t="s">
        <v>721</v>
      </c>
      <c r="T447">
        <v>35101010</v>
      </c>
      <c r="W447">
        <v>1</v>
      </c>
      <c r="X447">
        <v>691836</v>
      </c>
      <c r="Y447">
        <v>104.5</v>
      </c>
      <c r="Z447">
        <v>0.1189273</v>
      </c>
      <c r="AA447">
        <v>72296862</v>
      </c>
      <c r="AB447">
        <v>8598071</v>
      </c>
      <c r="AC447">
        <v>9.1965999999999992E-3</v>
      </c>
      <c r="AD447" s="1">
        <v>44985</v>
      </c>
      <c r="AE447">
        <v>46933939.25</v>
      </c>
      <c r="AF447">
        <v>117334848.125</v>
      </c>
      <c r="AG447" t="s">
        <v>943</v>
      </c>
      <c r="AH447">
        <v>9.3741489653160603E-3</v>
      </c>
      <c r="AJ447">
        <v>8764068.2422867697</v>
      </c>
    </row>
    <row r="448" spans="1:36" x14ac:dyDescent="0.3">
      <c r="A448">
        <v>446</v>
      </c>
      <c r="B448" s="1">
        <v>45005</v>
      </c>
      <c r="C448" t="s">
        <v>31</v>
      </c>
      <c r="D448" t="s">
        <v>32</v>
      </c>
      <c r="E448" t="s">
        <v>33</v>
      </c>
      <c r="F448" t="s">
        <v>34</v>
      </c>
      <c r="G448">
        <v>2748.53</v>
      </c>
      <c r="H448">
        <v>100</v>
      </c>
      <c r="I448">
        <v>934918815</v>
      </c>
      <c r="J448">
        <v>340152</v>
      </c>
      <c r="K448">
        <v>725147</v>
      </c>
      <c r="L448" t="s">
        <v>254</v>
      </c>
      <c r="M448">
        <v>7251470</v>
      </c>
      <c r="N448" t="s">
        <v>255</v>
      </c>
      <c r="P448" t="s">
        <v>256</v>
      </c>
      <c r="Q448" t="s">
        <v>53</v>
      </c>
      <c r="R448" t="s">
        <v>34</v>
      </c>
      <c r="S448" t="s">
        <v>769</v>
      </c>
      <c r="T448">
        <v>60101035</v>
      </c>
      <c r="W448">
        <v>1</v>
      </c>
      <c r="X448">
        <v>1795279</v>
      </c>
      <c r="Y448">
        <v>4.75</v>
      </c>
      <c r="Z448">
        <v>1</v>
      </c>
      <c r="AA448">
        <v>8527575</v>
      </c>
      <c r="AB448">
        <v>8527575</v>
      </c>
      <c r="AC448">
        <v>9.1211999999999994E-3</v>
      </c>
      <c r="AD448" s="1">
        <v>44985</v>
      </c>
      <c r="AE448">
        <v>25257401.620000001</v>
      </c>
      <c r="AF448">
        <v>63143504.049999997</v>
      </c>
      <c r="AG448" t="s">
        <v>943</v>
      </c>
      <c r="AH448">
        <v>9.2972932977884101E-3</v>
      </c>
      <c r="AJ448">
        <v>8692214.4326757807</v>
      </c>
    </row>
    <row r="449" spans="1:36" x14ac:dyDescent="0.3">
      <c r="A449">
        <v>447</v>
      </c>
      <c r="B449" s="1">
        <v>45005</v>
      </c>
      <c r="C449" t="s">
        <v>31</v>
      </c>
      <c r="D449" t="s">
        <v>32</v>
      </c>
      <c r="E449" t="s">
        <v>33</v>
      </c>
      <c r="F449" t="s">
        <v>34</v>
      </c>
      <c r="G449">
        <v>2748.53</v>
      </c>
      <c r="H449">
        <v>100</v>
      </c>
      <c r="I449">
        <v>934918815</v>
      </c>
      <c r="J449">
        <v>340152</v>
      </c>
      <c r="K449">
        <v>774563</v>
      </c>
      <c r="L449" t="s">
        <v>263</v>
      </c>
      <c r="M449">
        <v>7745638</v>
      </c>
      <c r="N449" t="s">
        <v>851</v>
      </c>
      <c r="P449" t="s">
        <v>265</v>
      </c>
      <c r="Q449" t="s">
        <v>65</v>
      </c>
      <c r="R449" t="s">
        <v>34</v>
      </c>
      <c r="S449" t="s">
        <v>733</v>
      </c>
      <c r="T449">
        <v>35102030</v>
      </c>
      <c r="W449">
        <v>1</v>
      </c>
      <c r="X449">
        <v>150572</v>
      </c>
      <c r="Y449">
        <v>56.05</v>
      </c>
      <c r="Z449">
        <v>1</v>
      </c>
      <c r="AA449">
        <v>8439561</v>
      </c>
      <c r="AB449">
        <v>8439561</v>
      </c>
      <c r="AC449">
        <v>9.0270999999999997E-3</v>
      </c>
      <c r="AD449" s="1">
        <v>44985</v>
      </c>
      <c r="AE449">
        <v>6707444.3439999996</v>
      </c>
      <c r="AF449">
        <v>16768610.859999999</v>
      </c>
      <c r="AG449" t="s">
        <v>943</v>
      </c>
      <c r="AH449">
        <v>9.2013766092691393E-3</v>
      </c>
      <c r="AJ449">
        <v>8602540.1159066204</v>
      </c>
    </row>
    <row r="450" spans="1:36" x14ac:dyDescent="0.3">
      <c r="A450">
        <v>448</v>
      </c>
      <c r="B450" s="1">
        <v>45005</v>
      </c>
      <c r="C450" t="s">
        <v>31</v>
      </c>
      <c r="D450" t="s">
        <v>32</v>
      </c>
      <c r="E450" t="s">
        <v>33</v>
      </c>
      <c r="F450" t="s">
        <v>34</v>
      </c>
      <c r="G450">
        <v>2748.53</v>
      </c>
      <c r="H450">
        <v>100</v>
      </c>
      <c r="I450">
        <v>934918815</v>
      </c>
      <c r="J450">
        <v>340152</v>
      </c>
      <c r="K450" t="s">
        <v>291</v>
      </c>
      <c r="L450" t="s">
        <v>292</v>
      </c>
      <c r="M450">
        <v>2076281</v>
      </c>
      <c r="N450" t="s">
        <v>293</v>
      </c>
      <c r="P450" t="s">
        <v>294</v>
      </c>
      <c r="Q450" t="s">
        <v>221</v>
      </c>
      <c r="R450" t="s">
        <v>222</v>
      </c>
      <c r="S450" t="s">
        <v>223</v>
      </c>
      <c r="T450">
        <v>30101010</v>
      </c>
      <c r="W450">
        <v>1</v>
      </c>
      <c r="X450">
        <v>187781</v>
      </c>
      <c r="Y450">
        <v>65.760000000000005</v>
      </c>
      <c r="Z450">
        <v>0.68150069999999996</v>
      </c>
      <c r="AA450">
        <v>12348479</v>
      </c>
      <c r="AB450">
        <v>8415497</v>
      </c>
      <c r="AC450">
        <v>9.0013000000000003E-3</v>
      </c>
      <c r="AD450" s="1">
        <v>44985</v>
      </c>
      <c r="AE450">
        <v>229487923.30000001</v>
      </c>
      <c r="AF450">
        <v>573719808.25</v>
      </c>
      <c r="AG450" t="s">
        <v>943</v>
      </c>
      <c r="AH450">
        <v>9.17507851613634E-3</v>
      </c>
      <c r="AJ450">
        <v>8577953.5338381398</v>
      </c>
    </row>
    <row r="451" spans="1:36" x14ac:dyDescent="0.3">
      <c r="A451">
        <v>449</v>
      </c>
      <c r="B451" s="1">
        <v>45005</v>
      </c>
      <c r="C451" t="s">
        <v>31</v>
      </c>
      <c r="D451" t="s">
        <v>32</v>
      </c>
      <c r="E451" t="s">
        <v>33</v>
      </c>
      <c r="F451" t="s">
        <v>34</v>
      </c>
      <c r="G451">
        <v>2748.53</v>
      </c>
      <c r="H451">
        <v>100</v>
      </c>
      <c r="I451">
        <v>934918815</v>
      </c>
      <c r="J451">
        <v>340152</v>
      </c>
      <c r="K451">
        <v>400169</v>
      </c>
      <c r="L451" t="s">
        <v>576</v>
      </c>
      <c r="M451" t="s">
        <v>577</v>
      </c>
      <c r="N451" t="s">
        <v>852</v>
      </c>
      <c r="P451" t="s">
        <v>579</v>
      </c>
      <c r="Q451" t="s">
        <v>142</v>
      </c>
      <c r="R451" t="s">
        <v>34</v>
      </c>
      <c r="S451" t="s">
        <v>768</v>
      </c>
      <c r="T451">
        <v>30301010</v>
      </c>
      <c r="W451">
        <v>1</v>
      </c>
      <c r="X451">
        <v>215518</v>
      </c>
      <c r="Y451">
        <v>38.97</v>
      </c>
      <c r="Z451">
        <v>1</v>
      </c>
      <c r="AA451">
        <v>8398736</v>
      </c>
      <c r="AB451">
        <v>8398736</v>
      </c>
      <c r="AC451">
        <v>8.9834000000000008E-3</v>
      </c>
      <c r="AD451" s="1">
        <v>44985</v>
      </c>
      <c r="AE451">
        <v>21675344.879999999</v>
      </c>
      <c r="AF451">
        <v>54188362.200000003</v>
      </c>
      <c r="AG451" t="s">
        <v>943</v>
      </c>
      <c r="AH451">
        <v>9.1568329398930403E-3</v>
      </c>
      <c r="AJ451">
        <v>8560895.4013177603</v>
      </c>
    </row>
    <row r="452" spans="1:36" x14ac:dyDescent="0.3">
      <c r="A452">
        <v>450</v>
      </c>
      <c r="B452" s="1">
        <v>45005</v>
      </c>
      <c r="C452" t="s">
        <v>31</v>
      </c>
      <c r="D452" t="s">
        <v>32</v>
      </c>
      <c r="E452" t="s">
        <v>33</v>
      </c>
      <c r="F452" t="s">
        <v>34</v>
      </c>
      <c r="G452">
        <v>2748.53</v>
      </c>
      <c r="H452">
        <v>100</v>
      </c>
      <c r="I452">
        <v>934918815</v>
      </c>
      <c r="J452">
        <v>340152</v>
      </c>
      <c r="K452">
        <v>664256</v>
      </c>
      <c r="L452" t="s">
        <v>756</v>
      </c>
      <c r="M452">
        <v>6642569</v>
      </c>
      <c r="N452" t="s">
        <v>757</v>
      </c>
      <c r="P452" t="s">
        <v>758</v>
      </c>
      <c r="Q452" t="s">
        <v>205</v>
      </c>
      <c r="R452" t="s">
        <v>206</v>
      </c>
      <c r="S452" t="s">
        <v>720</v>
      </c>
      <c r="T452">
        <v>55102010</v>
      </c>
      <c r="W452">
        <v>1</v>
      </c>
      <c r="X452">
        <v>393177</v>
      </c>
      <c r="Y452">
        <v>2956.5</v>
      </c>
      <c r="Z452">
        <v>7.0863000000000002E-3</v>
      </c>
      <c r="AA452">
        <v>1162427801</v>
      </c>
      <c r="AB452">
        <v>8237312</v>
      </c>
      <c r="AC452">
        <v>8.8106999999999994E-3</v>
      </c>
      <c r="AD452" s="1">
        <v>44985</v>
      </c>
      <c r="AE452">
        <v>235969361.90000001</v>
      </c>
      <c r="AF452">
        <v>589923404.75</v>
      </c>
      <c r="AG452" t="s">
        <v>943</v>
      </c>
      <c r="AH452">
        <v>8.9807988048528995E-3</v>
      </c>
      <c r="AJ452">
        <v>8396317.7763864901</v>
      </c>
    </row>
    <row r="453" spans="1:36" x14ac:dyDescent="0.3">
      <c r="A453">
        <v>451</v>
      </c>
      <c r="B453" s="1">
        <v>45005</v>
      </c>
      <c r="C453" t="s">
        <v>31</v>
      </c>
      <c r="D453" t="s">
        <v>32</v>
      </c>
      <c r="E453" t="s">
        <v>33</v>
      </c>
      <c r="F453" t="s">
        <v>34</v>
      </c>
      <c r="G453">
        <v>2748.53</v>
      </c>
      <c r="H453">
        <v>100</v>
      </c>
      <c r="I453">
        <v>934918815</v>
      </c>
      <c r="J453">
        <v>340152</v>
      </c>
      <c r="K453">
        <v>691678</v>
      </c>
      <c r="L453" t="s">
        <v>240</v>
      </c>
      <c r="M453">
        <v>6916781</v>
      </c>
      <c r="N453" t="s">
        <v>241</v>
      </c>
      <c r="P453" t="s">
        <v>242</v>
      </c>
      <c r="Q453" t="s">
        <v>75</v>
      </c>
      <c r="R453" t="s">
        <v>76</v>
      </c>
      <c r="S453" t="s">
        <v>77</v>
      </c>
      <c r="T453">
        <v>30101010</v>
      </c>
      <c r="W453">
        <v>1</v>
      </c>
      <c r="X453">
        <v>416954</v>
      </c>
      <c r="Y453">
        <v>28.21</v>
      </c>
      <c r="Z453">
        <v>0.69669429999999999</v>
      </c>
      <c r="AA453">
        <v>11762272</v>
      </c>
      <c r="AB453">
        <v>8194708</v>
      </c>
      <c r="AC453">
        <v>8.7651999999999904E-3</v>
      </c>
      <c r="AD453" s="1">
        <v>44985</v>
      </c>
      <c r="AE453">
        <v>75791631.159999996</v>
      </c>
      <c r="AF453">
        <v>189479077.90000001</v>
      </c>
      <c r="AG453" t="s">
        <v>943</v>
      </c>
      <c r="AH453">
        <v>8.9344203847931108E-3</v>
      </c>
      <c r="AJ453">
        <v>8352957.7188626202</v>
      </c>
    </row>
    <row r="454" spans="1:36" x14ac:dyDescent="0.3">
      <c r="A454">
        <v>452</v>
      </c>
      <c r="B454" s="1">
        <v>45005</v>
      </c>
      <c r="C454" t="s">
        <v>31</v>
      </c>
      <c r="D454" t="s">
        <v>32</v>
      </c>
      <c r="E454" t="s">
        <v>33</v>
      </c>
      <c r="F454" t="s">
        <v>34</v>
      </c>
      <c r="G454">
        <v>2748.53</v>
      </c>
      <c r="H454">
        <v>100</v>
      </c>
      <c r="I454">
        <v>934918815</v>
      </c>
      <c r="J454">
        <v>340152</v>
      </c>
      <c r="K454">
        <v>615252</v>
      </c>
      <c r="L454" t="s">
        <v>119</v>
      </c>
      <c r="M454">
        <v>6152529</v>
      </c>
      <c r="N454" t="s">
        <v>120</v>
      </c>
      <c r="P454" t="s">
        <v>121</v>
      </c>
      <c r="Q454" t="s">
        <v>122</v>
      </c>
      <c r="R454" t="s">
        <v>123</v>
      </c>
      <c r="S454" t="s">
        <v>771</v>
      </c>
      <c r="T454">
        <v>65101010</v>
      </c>
      <c r="W454">
        <v>1</v>
      </c>
      <c r="X454">
        <v>1839188</v>
      </c>
      <c r="Y454">
        <v>7.58</v>
      </c>
      <c r="Z454">
        <v>0.58242839999999996</v>
      </c>
      <c r="AA454">
        <v>13941045</v>
      </c>
      <c r="AB454">
        <v>8119661</v>
      </c>
      <c r="AC454">
        <v>8.6849000000000006E-3</v>
      </c>
      <c r="AD454" s="1">
        <v>44985</v>
      </c>
      <c r="AE454">
        <v>3334381.7579999999</v>
      </c>
      <c r="AF454">
        <v>8335954.3949999996</v>
      </c>
      <c r="AG454" t="s">
        <v>943</v>
      </c>
      <c r="AH454">
        <v>8.3359543949999993E-3</v>
      </c>
      <c r="AJ454">
        <v>7793440.6048674397</v>
      </c>
    </row>
    <row r="455" spans="1:36" x14ac:dyDescent="0.3">
      <c r="A455">
        <v>453</v>
      </c>
      <c r="B455" s="1">
        <v>45005</v>
      </c>
      <c r="C455" t="s">
        <v>31</v>
      </c>
      <c r="D455" t="s">
        <v>32</v>
      </c>
      <c r="E455" t="s">
        <v>33</v>
      </c>
      <c r="F455" t="s">
        <v>34</v>
      </c>
      <c r="G455">
        <v>2748.53</v>
      </c>
      <c r="H455">
        <v>100</v>
      </c>
      <c r="I455">
        <v>934918815</v>
      </c>
      <c r="J455">
        <v>340152</v>
      </c>
      <c r="K455">
        <v>626551</v>
      </c>
      <c r="L455" t="s">
        <v>148</v>
      </c>
      <c r="M455">
        <v>6175203</v>
      </c>
      <c r="N455" t="s">
        <v>149</v>
      </c>
      <c r="P455" t="s">
        <v>150</v>
      </c>
      <c r="Q455" t="s">
        <v>75</v>
      </c>
      <c r="R455" t="s">
        <v>76</v>
      </c>
      <c r="S455" t="s">
        <v>77</v>
      </c>
      <c r="T455">
        <v>30101010</v>
      </c>
      <c r="W455">
        <v>1</v>
      </c>
      <c r="X455">
        <v>355028</v>
      </c>
      <c r="Y455">
        <v>32.22</v>
      </c>
      <c r="Z455">
        <v>0.69669429999999999</v>
      </c>
      <c r="AA455">
        <v>11439002</v>
      </c>
      <c r="AB455">
        <v>7969488</v>
      </c>
      <c r="AC455">
        <v>8.5243000000000003E-3</v>
      </c>
      <c r="AD455" s="1">
        <v>44985</v>
      </c>
      <c r="AE455">
        <v>91463409.969999999</v>
      </c>
      <c r="AF455">
        <v>228658524.92500001</v>
      </c>
      <c r="AG455" t="s">
        <v>943</v>
      </c>
      <c r="AH455">
        <v>8.6888695849600597E-3</v>
      </c>
      <c r="AJ455">
        <v>8123387.6560604004</v>
      </c>
    </row>
    <row r="456" spans="1:36" x14ac:dyDescent="0.3">
      <c r="A456">
        <v>454</v>
      </c>
      <c r="B456" s="1">
        <v>45005</v>
      </c>
      <c r="C456" t="s">
        <v>31</v>
      </c>
      <c r="D456" t="s">
        <v>32</v>
      </c>
      <c r="E456" t="s">
        <v>33</v>
      </c>
      <c r="F456" t="s">
        <v>34</v>
      </c>
      <c r="G456">
        <v>2748.53</v>
      </c>
      <c r="H456">
        <v>100</v>
      </c>
      <c r="I456">
        <v>934918815</v>
      </c>
      <c r="J456">
        <v>340152</v>
      </c>
      <c r="K456">
        <v>442048</v>
      </c>
      <c r="L456" t="s">
        <v>588</v>
      </c>
      <c r="M456">
        <v>7110753</v>
      </c>
      <c r="N456" t="s">
        <v>763</v>
      </c>
      <c r="P456" t="s">
        <v>764</v>
      </c>
      <c r="Q456" t="s">
        <v>85</v>
      </c>
      <c r="R456" t="s">
        <v>86</v>
      </c>
      <c r="S456" t="s">
        <v>87</v>
      </c>
      <c r="T456">
        <v>50101030</v>
      </c>
      <c r="W456">
        <v>1</v>
      </c>
      <c r="X456">
        <v>137160</v>
      </c>
      <c r="Y456">
        <v>56.92</v>
      </c>
      <c r="Z456">
        <v>1.0062894</v>
      </c>
      <c r="AA456">
        <v>7807147</v>
      </c>
      <c r="AB456">
        <v>7856249</v>
      </c>
      <c r="AC456">
        <v>8.4031000000000002E-3</v>
      </c>
      <c r="AD456" s="1">
        <v>44985</v>
      </c>
      <c r="AE456">
        <v>79852358.010000005</v>
      </c>
      <c r="AF456">
        <v>199630895.02500001</v>
      </c>
      <c r="AG456" t="s">
        <v>943</v>
      </c>
      <c r="AH456">
        <v>8.5653297055919998E-3</v>
      </c>
      <c r="AJ456">
        <v>8007887.8984363703</v>
      </c>
    </row>
    <row r="457" spans="1:36" x14ac:dyDescent="0.3">
      <c r="A457">
        <v>455</v>
      </c>
      <c r="B457" s="1">
        <v>45005</v>
      </c>
      <c r="C457" t="s">
        <v>31</v>
      </c>
      <c r="D457" t="s">
        <v>32</v>
      </c>
      <c r="E457" t="s">
        <v>33</v>
      </c>
      <c r="F457" t="s">
        <v>34</v>
      </c>
      <c r="G457">
        <v>2748.53</v>
      </c>
      <c r="H457">
        <v>100</v>
      </c>
      <c r="I457">
        <v>934918815</v>
      </c>
      <c r="J457">
        <v>340152</v>
      </c>
      <c r="K457" t="s">
        <v>580</v>
      </c>
      <c r="L457" t="s">
        <v>581</v>
      </c>
      <c r="M457" t="s">
        <v>582</v>
      </c>
      <c r="N457" t="s">
        <v>583</v>
      </c>
      <c r="P457" t="s">
        <v>584</v>
      </c>
      <c r="Q457" t="s">
        <v>53</v>
      </c>
      <c r="R457" t="s">
        <v>34</v>
      </c>
      <c r="S457" t="s">
        <v>769</v>
      </c>
      <c r="T457">
        <v>30301010</v>
      </c>
      <c r="W457">
        <v>1</v>
      </c>
      <c r="X457">
        <v>833533</v>
      </c>
      <c r="Y457">
        <v>9.1059999999999999</v>
      </c>
      <c r="Z457">
        <v>1</v>
      </c>
      <c r="AA457">
        <v>7590151</v>
      </c>
      <c r="AB457">
        <v>7590151</v>
      </c>
      <c r="AC457">
        <v>8.1184999999999903E-3</v>
      </c>
      <c r="AD457" s="1">
        <v>44985</v>
      </c>
      <c r="AE457">
        <v>18394697.399999999</v>
      </c>
      <c r="AF457">
        <v>45986743.5</v>
      </c>
      <c r="AG457" t="s">
        <v>943</v>
      </c>
      <c r="AH457">
        <v>8.2752352363828392E-3</v>
      </c>
      <c r="AJ457">
        <v>7736673.1210452896</v>
      </c>
    </row>
    <row r="458" spans="1:36" x14ac:dyDescent="0.3">
      <c r="A458">
        <v>456</v>
      </c>
      <c r="B458" s="1">
        <v>45005</v>
      </c>
      <c r="C458" t="s">
        <v>31</v>
      </c>
      <c r="D458" t="s">
        <v>32</v>
      </c>
      <c r="E458" t="s">
        <v>33</v>
      </c>
      <c r="F458" t="s">
        <v>34</v>
      </c>
      <c r="G458">
        <v>2748.53</v>
      </c>
      <c r="H458">
        <v>100</v>
      </c>
      <c r="I458">
        <v>934918815</v>
      </c>
      <c r="J458">
        <v>340152</v>
      </c>
      <c r="K458" t="s">
        <v>642</v>
      </c>
      <c r="L458" t="s">
        <v>643</v>
      </c>
      <c r="M458" t="s">
        <v>644</v>
      </c>
      <c r="N458" t="s">
        <v>645</v>
      </c>
      <c r="P458" t="s">
        <v>646</v>
      </c>
      <c r="Q458" t="s">
        <v>108</v>
      </c>
      <c r="R458" t="s">
        <v>34</v>
      </c>
      <c r="S458" t="s">
        <v>754</v>
      </c>
      <c r="T458">
        <v>55201020</v>
      </c>
      <c r="W458">
        <v>1</v>
      </c>
      <c r="X458">
        <v>400107</v>
      </c>
      <c r="Y458">
        <v>18.844999999999999</v>
      </c>
      <c r="Z458">
        <v>1</v>
      </c>
      <c r="AA458">
        <v>7540016</v>
      </c>
      <c r="AB458">
        <v>7540016</v>
      </c>
      <c r="AC458">
        <v>8.0648999999999998E-3</v>
      </c>
      <c r="AD458" s="1">
        <v>44985</v>
      </c>
      <c r="AE458">
        <v>15034035.140000001</v>
      </c>
      <c r="AF458">
        <v>37585087.850000001</v>
      </c>
      <c r="AG458" t="s">
        <v>943</v>
      </c>
      <c r="AH458">
        <v>8.2206004382464701E-3</v>
      </c>
      <c r="AJ458">
        <v>7685594.0203138702</v>
      </c>
    </row>
    <row r="459" spans="1:36" x14ac:dyDescent="0.3">
      <c r="A459">
        <v>457</v>
      </c>
      <c r="B459" s="1">
        <v>45005</v>
      </c>
      <c r="C459" t="s">
        <v>31</v>
      </c>
      <c r="D459" t="s">
        <v>32</v>
      </c>
      <c r="E459" t="s">
        <v>33</v>
      </c>
      <c r="F459" t="s">
        <v>34</v>
      </c>
      <c r="G459">
        <v>2748.53</v>
      </c>
      <c r="H459">
        <v>100</v>
      </c>
      <c r="I459">
        <v>934918815</v>
      </c>
      <c r="J459">
        <v>340152</v>
      </c>
      <c r="K459">
        <v>681075</v>
      </c>
      <c r="L459" t="s">
        <v>71</v>
      </c>
      <c r="M459" t="s">
        <v>786</v>
      </c>
      <c r="N459" t="s">
        <v>73</v>
      </c>
      <c r="P459" t="s">
        <v>74</v>
      </c>
      <c r="Q459" t="s">
        <v>75</v>
      </c>
      <c r="R459" t="s">
        <v>76</v>
      </c>
      <c r="S459" t="s">
        <v>77</v>
      </c>
      <c r="T459">
        <v>15102015</v>
      </c>
      <c r="W459">
        <v>1</v>
      </c>
      <c r="X459">
        <v>4494832</v>
      </c>
      <c r="Y459">
        <v>2.4</v>
      </c>
      <c r="Z459">
        <v>0.69669429999999999</v>
      </c>
      <c r="AA459">
        <v>10787597</v>
      </c>
      <c r="AB459">
        <v>7515657</v>
      </c>
      <c r="AC459">
        <v>8.0388000000000005E-3</v>
      </c>
      <c r="AD459" s="1">
        <v>44985</v>
      </c>
      <c r="AE459">
        <v>43034911.210000001</v>
      </c>
      <c r="AF459">
        <v>107587278.02500001</v>
      </c>
      <c r="AG459" t="s">
        <v>943</v>
      </c>
      <c r="AH459">
        <v>8.1939965533330498E-3</v>
      </c>
      <c r="AJ459">
        <v>7660721.5477562202</v>
      </c>
    </row>
    <row r="460" spans="1:36" x14ac:dyDescent="0.3">
      <c r="A460">
        <v>458</v>
      </c>
      <c r="B460" s="1">
        <v>45005</v>
      </c>
      <c r="C460" t="s">
        <v>31</v>
      </c>
      <c r="D460" t="s">
        <v>32</v>
      </c>
      <c r="E460" t="s">
        <v>33</v>
      </c>
      <c r="F460" t="s">
        <v>34</v>
      </c>
      <c r="G460">
        <v>2748.53</v>
      </c>
      <c r="H460">
        <v>100</v>
      </c>
      <c r="I460">
        <v>934918815</v>
      </c>
      <c r="J460">
        <v>340152</v>
      </c>
      <c r="K460" t="s">
        <v>853</v>
      </c>
      <c r="L460" t="s">
        <v>854</v>
      </c>
      <c r="M460" t="s">
        <v>855</v>
      </c>
      <c r="N460" t="s">
        <v>856</v>
      </c>
      <c r="P460" t="s">
        <v>857</v>
      </c>
      <c r="Q460" t="s">
        <v>155</v>
      </c>
      <c r="R460" t="s">
        <v>156</v>
      </c>
      <c r="S460" t="s">
        <v>253</v>
      </c>
      <c r="T460">
        <v>60101010</v>
      </c>
      <c r="W460">
        <v>1</v>
      </c>
      <c r="X460">
        <v>63894</v>
      </c>
      <c r="Y460">
        <v>125.61</v>
      </c>
      <c r="Z460">
        <v>0.93270529999999996</v>
      </c>
      <c r="AA460">
        <v>8025725</v>
      </c>
      <c r="AB460">
        <v>7485637</v>
      </c>
      <c r="AC460">
        <v>8.0067000000000003E-3</v>
      </c>
      <c r="AD460" s="1">
        <v>44985</v>
      </c>
      <c r="AE460">
        <v>328091724.80000001</v>
      </c>
      <c r="AF460">
        <v>820229312</v>
      </c>
      <c r="AG460" t="s">
        <v>943</v>
      </c>
      <c r="AH460">
        <v>8.1612768328073494E-3</v>
      </c>
      <c r="AJ460">
        <v>7630131.2654152</v>
      </c>
    </row>
    <row r="461" spans="1:36" x14ac:dyDescent="0.3">
      <c r="A461">
        <v>459</v>
      </c>
      <c r="B461" s="1">
        <v>45005</v>
      </c>
      <c r="C461" t="s">
        <v>31</v>
      </c>
      <c r="D461" t="s">
        <v>32</v>
      </c>
      <c r="E461" t="s">
        <v>33</v>
      </c>
      <c r="F461" t="s">
        <v>34</v>
      </c>
      <c r="G461">
        <v>2748.53</v>
      </c>
      <c r="H461">
        <v>100</v>
      </c>
      <c r="I461">
        <v>934918815</v>
      </c>
      <c r="J461">
        <v>340152</v>
      </c>
      <c r="K461" t="s">
        <v>95</v>
      </c>
      <c r="L461" t="s">
        <v>96</v>
      </c>
      <c r="M461" t="s">
        <v>97</v>
      </c>
      <c r="N461" t="s">
        <v>98</v>
      </c>
      <c r="P461" t="s">
        <v>99</v>
      </c>
      <c r="Q461" t="s">
        <v>58</v>
      </c>
      <c r="R461" t="s">
        <v>59</v>
      </c>
      <c r="S461" t="s">
        <v>721</v>
      </c>
      <c r="T461">
        <v>50203020</v>
      </c>
      <c r="W461">
        <v>1</v>
      </c>
      <c r="X461">
        <v>4646190</v>
      </c>
      <c r="Y461">
        <v>13.54</v>
      </c>
      <c r="Z461">
        <v>0.1189273</v>
      </c>
      <c r="AA461">
        <v>62909413</v>
      </c>
      <c r="AB461">
        <v>7481646</v>
      </c>
      <c r="AC461">
        <v>8.0024999999999992E-3</v>
      </c>
      <c r="AD461" s="1">
        <v>44985</v>
      </c>
      <c r="AE461">
        <v>16053402.939999999</v>
      </c>
      <c r="AF461">
        <v>40133507.350000001</v>
      </c>
      <c r="AG461" t="s">
        <v>943</v>
      </c>
      <c r="AH461">
        <v>8.1569957478787591E-3</v>
      </c>
      <c r="AJ461">
        <v>7626128.7985668499</v>
      </c>
    </row>
    <row r="462" spans="1:36" x14ac:dyDescent="0.3">
      <c r="A462">
        <v>460</v>
      </c>
      <c r="B462" s="1">
        <v>45005</v>
      </c>
      <c r="C462" t="s">
        <v>31</v>
      </c>
      <c r="D462" t="s">
        <v>32</v>
      </c>
      <c r="E462" t="s">
        <v>33</v>
      </c>
      <c r="F462" t="s">
        <v>34</v>
      </c>
      <c r="G462">
        <v>2748.53</v>
      </c>
      <c r="H462">
        <v>100</v>
      </c>
      <c r="I462">
        <v>934918815</v>
      </c>
      <c r="J462">
        <v>340152</v>
      </c>
      <c r="K462">
        <v>217052</v>
      </c>
      <c r="L462" t="s">
        <v>266</v>
      </c>
      <c r="M462">
        <v>2170525</v>
      </c>
      <c r="N462" t="s">
        <v>267</v>
      </c>
      <c r="P462" t="s">
        <v>268</v>
      </c>
      <c r="Q462" t="s">
        <v>221</v>
      </c>
      <c r="R462" t="s">
        <v>222</v>
      </c>
      <c r="S462" t="s">
        <v>223</v>
      </c>
      <c r="T462">
        <v>30101010</v>
      </c>
      <c r="W462">
        <v>1</v>
      </c>
      <c r="X462">
        <v>191627</v>
      </c>
      <c r="Y462">
        <v>56.78</v>
      </c>
      <c r="Z462">
        <v>0.68150069999999996</v>
      </c>
      <c r="AA462">
        <v>10880581</v>
      </c>
      <c r="AB462">
        <v>7415124</v>
      </c>
      <c r="AC462">
        <v>7.9313000000000005E-3</v>
      </c>
      <c r="AD462" s="1">
        <v>44985</v>
      </c>
      <c r="AE462">
        <v>158452072.5</v>
      </c>
      <c r="AF462">
        <v>396130181.25</v>
      </c>
      <c r="AG462" t="s">
        <v>943</v>
      </c>
      <c r="AH462">
        <v>8.0844211652796993E-3</v>
      </c>
      <c r="AJ462">
        <v>7558277.4558042102</v>
      </c>
    </row>
    <row r="463" spans="1:36" x14ac:dyDescent="0.3">
      <c r="A463">
        <v>461</v>
      </c>
      <c r="B463" s="1">
        <v>45005</v>
      </c>
      <c r="C463" t="s">
        <v>31</v>
      </c>
      <c r="D463" t="s">
        <v>32</v>
      </c>
      <c r="E463" t="s">
        <v>33</v>
      </c>
      <c r="F463" t="s">
        <v>34</v>
      </c>
      <c r="G463">
        <v>2748.53</v>
      </c>
      <c r="H463">
        <v>100</v>
      </c>
      <c r="I463">
        <v>934918815</v>
      </c>
      <c r="J463">
        <v>340152</v>
      </c>
      <c r="K463">
        <v>641440</v>
      </c>
      <c r="L463" t="s">
        <v>550</v>
      </c>
      <c r="M463">
        <v>6414401</v>
      </c>
      <c r="N463" t="s">
        <v>551</v>
      </c>
      <c r="P463" t="s">
        <v>552</v>
      </c>
      <c r="Q463" t="s">
        <v>205</v>
      </c>
      <c r="R463" t="s">
        <v>206</v>
      </c>
      <c r="S463" t="s">
        <v>720</v>
      </c>
      <c r="T463">
        <v>50101010</v>
      </c>
      <c r="W463">
        <v>1</v>
      </c>
      <c r="X463">
        <v>687460</v>
      </c>
      <c r="Y463">
        <v>1509</v>
      </c>
      <c r="Z463">
        <v>7.0863000000000002E-3</v>
      </c>
      <c r="AA463">
        <v>1037377140</v>
      </c>
      <c r="AB463">
        <v>7351166</v>
      </c>
      <c r="AC463">
        <v>7.8629000000000008E-3</v>
      </c>
      <c r="AD463" s="1">
        <v>44985</v>
      </c>
      <c r="AE463">
        <v>8238861.3509999998</v>
      </c>
      <c r="AF463">
        <v>20597153.377</v>
      </c>
      <c r="AG463" t="s">
        <v>943</v>
      </c>
      <c r="AH463">
        <v>8.0147006392996996E-3</v>
      </c>
      <c r="AJ463">
        <v>7493094.4242738197</v>
      </c>
    </row>
    <row r="464" spans="1:36" x14ac:dyDescent="0.3">
      <c r="A464">
        <v>462</v>
      </c>
      <c r="B464" s="1">
        <v>45005</v>
      </c>
      <c r="C464" t="s">
        <v>31</v>
      </c>
      <c r="D464" t="s">
        <v>32</v>
      </c>
      <c r="E464" t="s">
        <v>33</v>
      </c>
      <c r="F464" t="s">
        <v>34</v>
      </c>
      <c r="G464">
        <v>2748.53</v>
      </c>
      <c r="H464">
        <v>100</v>
      </c>
      <c r="I464">
        <v>934918815</v>
      </c>
      <c r="J464">
        <v>340152</v>
      </c>
      <c r="K464" t="s">
        <v>858</v>
      </c>
      <c r="L464" t="s">
        <v>859</v>
      </c>
      <c r="M464">
        <v>2595708</v>
      </c>
      <c r="N464" t="s">
        <v>860</v>
      </c>
      <c r="P464" t="s">
        <v>861</v>
      </c>
      <c r="Q464" t="s">
        <v>155</v>
      </c>
      <c r="R464" t="s">
        <v>156</v>
      </c>
      <c r="S464" t="s">
        <v>770</v>
      </c>
      <c r="T464">
        <v>50203000</v>
      </c>
      <c r="W464">
        <v>1</v>
      </c>
      <c r="X464">
        <v>74038</v>
      </c>
      <c r="Y464">
        <v>104.31</v>
      </c>
      <c r="Z464">
        <v>0.93270529999999996</v>
      </c>
      <c r="AA464">
        <v>7722904</v>
      </c>
      <c r="AB464">
        <v>7203193</v>
      </c>
      <c r="AC464">
        <v>7.7045999999999998E-3</v>
      </c>
      <c r="AD464" s="1">
        <v>44985</v>
      </c>
      <c r="AE464">
        <v>358819381.89999998</v>
      </c>
      <c r="AF464">
        <v>897048454.75</v>
      </c>
      <c r="AG464" t="s">
        <v>943</v>
      </c>
      <c r="AH464">
        <v>7.8533445097290402E-3</v>
      </c>
      <c r="AJ464">
        <v>7342239.5428226301</v>
      </c>
    </row>
    <row r="465" spans="1:36" x14ac:dyDescent="0.3">
      <c r="A465">
        <v>463</v>
      </c>
      <c r="B465" s="1">
        <v>45005</v>
      </c>
      <c r="C465" t="s">
        <v>31</v>
      </c>
      <c r="D465" t="s">
        <v>32</v>
      </c>
      <c r="E465" t="s">
        <v>33</v>
      </c>
      <c r="F465" t="s">
        <v>34</v>
      </c>
      <c r="G465">
        <v>2748.53</v>
      </c>
      <c r="H465">
        <v>100</v>
      </c>
      <c r="I465">
        <v>934918815</v>
      </c>
      <c r="J465">
        <v>340152</v>
      </c>
      <c r="K465" t="s">
        <v>217</v>
      </c>
      <c r="L465" t="s">
        <v>218</v>
      </c>
      <c r="M465">
        <v>2697701</v>
      </c>
      <c r="N465" t="s">
        <v>219</v>
      </c>
      <c r="P465" t="s">
        <v>220</v>
      </c>
      <c r="Q465" t="s">
        <v>221</v>
      </c>
      <c r="R465" t="s">
        <v>222</v>
      </c>
      <c r="S465" t="s">
        <v>223</v>
      </c>
      <c r="T465">
        <v>30301010</v>
      </c>
      <c r="W465">
        <v>1</v>
      </c>
      <c r="X465">
        <v>304038</v>
      </c>
      <c r="Y465">
        <v>34.43</v>
      </c>
      <c r="Z465">
        <v>0.68150069999999996</v>
      </c>
      <c r="AA465">
        <v>10468028</v>
      </c>
      <c r="AB465">
        <v>7133969</v>
      </c>
      <c r="AC465">
        <v>7.63059999999999E-3</v>
      </c>
      <c r="AD465" s="1">
        <v>44985</v>
      </c>
      <c r="AE465">
        <v>57538563.82</v>
      </c>
      <c r="AF465">
        <v>143846409.55000001</v>
      </c>
      <c r="AG465" t="s">
        <v>943</v>
      </c>
      <c r="AH465">
        <v>7.7779158705109201E-3</v>
      </c>
      <c r="AJ465">
        <v>7271719.8888277598</v>
      </c>
    </row>
    <row r="466" spans="1:36" x14ac:dyDescent="0.3">
      <c r="A466">
        <v>464</v>
      </c>
      <c r="B466" s="1">
        <v>45005</v>
      </c>
      <c r="C466" t="s">
        <v>31</v>
      </c>
      <c r="D466" t="s">
        <v>32</v>
      </c>
      <c r="E466" t="s">
        <v>33</v>
      </c>
      <c r="F466" t="s">
        <v>34</v>
      </c>
      <c r="G466">
        <v>2748.53</v>
      </c>
      <c r="H466">
        <v>100</v>
      </c>
      <c r="I466">
        <v>934918815</v>
      </c>
      <c r="J466">
        <v>340152</v>
      </c>
      <c r="K466">
        <v>274642</v>
      </c>
      <c r="L466" t="s">
        <v>299</v>
      </c>
      <c r="M466">
        <v>2492519</v>
      </c>
      <c r="N466" t="s">
        <v>300</v>
      </c>
      <c r="P466" t="s">
        <v>301</v>
      </c>
      <c r="Q466" t="s">
        <v>221</v>
      </c>
      <c r="R466" t="s">
        <v>222</v>
      </c>
      <c r="S466" t="s">
        <v>223</v>
      </c>
      <c r="T466">
        <v>30301010</v>
      </c>
      <c r="W466">
        <v>1</v>
      </c>
      <c r="X466">
        <v>423386</v>
      </c>
      <c r="Y466">
        <v>24.42</v>
      </c>
      <c r="Z466">
        <v>0.68150069999999996</v>
      </c>
      <c r="AA466">
        <v>10339086</v>
      </c>
      <c r="AB466">
        <v>7046094</v>
      </c>
      <c r="AC466">
        <v>7.5366000000000001E-3</v>
      </c>
      <c r="AD466" s="1">
        <v>44985</v>
      </c>
      <c r="AE466">
        <v>143320867.80000001</v>
      </c>
      <c r="AF466">
        <v>358302169.5</v>
      </c>
      <c r="AG466" t="s">
        <v>943</v>
      </c>
      <c r="AH466">
        <v>7.6821011125851896E-3</v>
      </c>
      <c r="AJ466">
        <v>7182140.8688883297</v>
      </c>
    </row>
    <row r="467" spans="1:36" x14ac:dyDescent="0.3">
      <c r="A467">
        <v>465</v>
      </c>
      <c r="B467" s="1">
        <v>45005</v>
      </c>
      <c r="C467" t="s">
        <v>31</v>
      </c>
      <c r="D467" t="s">
        <v>32</v>
      </c>
      <c r="E467" t="s">
        <v>33</v>
      </c>
      <c r="F467" t="s">
        <v>34</v>
      </c>
      <c r="G467">
        <v>2748.53</v>
      </c>
      <c r="H467">
        <v>100</v>
      </c>
      <c r="I467">
        <v>934918815</v>
      </c>
      <c r="J467">
        <v>340152</v>
      </c>
      <c r="K467">
        <v>413366</v>
      </c>
      <c r="L467" t="s">
        <v>491</v>
      </c>
      <c r="M467">
        <v>7309681</v>
      </c>
      <c r="N467" t="s">
        <v>862</v>
      </c>
      <c r="P467" t="s">
        <v>493</v>
      </c>
      <c r="Q467" t="s">
        <v>65</v>
      </c>
      <c r="R467" t="s">
        <v>34</v>
      </c>
      <c r="S467" t="s">
        <v>733</v>
      </c>
      <c r="T467">
        <v>30101010</v>
      </c>
      <c r="W467">
        <v>1</v>
      </c>
      <c r="X467">
        <v>133852</v>
      </c>
      <c r="Y467">
        <v>52.56</v>
      </c>
      <c r="Z467">
        <v>1</v>
      </c>
      <c r="AA467">
        <v>7035261</v>
      </c>
      <c r="AB467">
        <v>7035261</v>
      </c>
      <c r="AC467">
        <v>7.5249999999999996E-3</v>
      </c>
      <c r="AD467" s="1">
        <v>44985</v>
      </c>
      <c r="AE467">
        <v>155271999.69999999</v>
      </c>
      <c r="AF467">
        <v>388179999.25</v>
      </c>
      <c r="AG467" t="s">
        <v>943</v>
      </c>
      <c r="AH467">
        <v>7.6702771637347901E-3</v>
      </c>
      <c r="AJ467">
        <v>7171086.4366404898</v>
      </c>
    </row>
    <row r="468" spans="1:36" x14ac:dyDescent="0.3">
      <c r="A468">
        <v>466</v>
      </c>
      <c r="B468" s="1">
        <v>45005</v>
      </c>
      <c r="C468" t="s">
        <v>31</v>
      </c>
      <c r="D468" t="s">
        <v>32</v>
      </c>
      <c r="E468" t="s">
        <v>33</v>
      </c>
      <c r="F468" t="s">
        <v>34</v>
      </c>
      <c r="G468">
        <v>2748.53</v>
      </c>
      <c r="H468">
        <v>100</v>
      </c>
      <c r="I468">
        <v>934918815</v>
      </c>
      <c r="J468">
        <v>340152</v>
      </c>
      <c r="K468" t="s">
        <v>332</v>
      </c>
      <c r="L468" t="s">
        <v>333</v>
      </c>
      <c r="M468">
        <v>2005973</v>
      </c>
      <c r="N468" t="s">
        <v>334</v>
      </c>
      <c r="P468" t="s">
        <v>335</v>
      </c>
      <c r="Q468" t="s">
        <v>155</v>
      </c>
      <c r="R468" t="s">
        <v>156</v>
      </c>
      <c r="S468" t="s">
        <v>770</v>
      </c>
      <c r="T468">
        <v>10101010</v>
      </c>
      <c r="W468">
        <v>1</v>
      </c>
      <c r="X468">
        <v>56759</v>
      </c>
      <c r="Y468">
        <v>125.94</v>
      </c>
      <c r="Z468">
        <v>0.93270529999999996</v>
      </c>
      <c r="AA468">
        <v>7148228</v>
      </c>
      <c r="AB468">
        <v>6667191</v>
      </c>
      <c r="AC468">
        <v>7.1313000000000001E-3</v>
      </c>
      <c r="AD468" s="1">
        <v>44985</v>
      </c>
      <c r="AE468">
        <v>585107802.89999998</v>
      </c>
      <c r="AF468">
        <v>1462769507.25</v>
      </c>
      <c r="AG468" t="s">
        <v>943</v>
      </c>
      <c r="AH468">
        <v>7.26897641697567E-3</v>
      </c>
      <c r="AJ468">
        <v>6795902.8180218302</v>
      </c>
    </row>
    <row r="469" spans="1:36" x14ac:dyDescent="0.3">
      <c r="A469">
        <v>467</v>
      </c>
      <c r="B469" s="1">
        <v>45005</v>
      </c>
      <c r="C469" t="s">
        <v>31</v>
      </c>
      <c r="D469" t="s">
        <v>32</v>
      </c>
      <c r="E469" t="s">
        <v>33</v>
      </c>
      <c r="F469" t="s">
        <v>34</v>
      </c>
      <c r="G469">
        <v>2748.53</v>
      </c>
      <c r="H469">
        <v>100</v>
      </c>
      <c r="I469">
        <v>934918815</v>
      </c>
      <c r="J469">
        <v>340152</v>
      </c>
      <c r="K469">
        <v>658508</v>
      </c>
      <c r="L469" t="s">
        <v>168</v>
      </c>
      <c r="M469">
        <v>6585084</v>
      </c>
      <c r="N469" t="s">
        <v>169</v>
      </c>
      <c r="P469" t="s">
        <v>170</v>
      </c>
      <c r="Q469" t="s">
        <v>44</v>
      </c>
      <c r="R469" t="s">
        <v>45</v>
      </c>
      <c r="S469" t="s">
        <v>705</v>
      </c>
      <c r="T469">
        <v>30301010</v>
      </c>
      <c r="W469">
        <v>1</v>
      </c>
      <c r="X469">
        <v>908118</v>
      </c>
      <c r="Y469">
        <v>11.6</v>
      </c>
      <c r="Z469">
        <v>0.62589989999999995</v>
      </c>
      <c r="AA469">
        <v>10534169</v>
      </c>
      <c r="AB469">
        <v>6593335</v>
      </c>
      <c r="AC469">
        <v>7.0523000000000001E-3</v>
      </c>
      <c r="AD469" s="1">
        <v>44985</v>
      </c>
      <c r="AE469">
        <v>25403198.809999999</v>
      </c>
      <c r="AF469">
        <v>63507997.024999999</v>
      </c>
      <c r="AG469" t="s">
        <v>943</v>
      </c>
      <c r="AH469">
        <v>7.1884512480806396E-3</v>
      </c>
      <c r="AJ469">
        <v>6720618.3225408196</v>
      </c>
    </row>
    <row r="470" spans="1:36" x14ac:dyDescent="0.3">
      <c r="A470">
        <v>468</v>
      </c>
      <c r="B470" s="1">
        <v>45005</v>
      </c>
      <c r="C470" t="s">
        <v>31</v>
      </c>
      <c r="D470" t="s">
        <v>32</v>
      </c>
      <c r="E470" t="s">
        <v>33</v>
      </c>
      <c r="F470" t="s">
        <v>34</v>
      </c>
      <c r="G470">
        <v>2748.53</v>
      </c>
      <c r="H470">
        <v>100</v>
      </c>
      <c r="I470">
        <v>934918815</v>
      </c>
      <c r="J470">
        <v>340152</v>
      </c>
      <c r="K470">
        <v>401632</v>
      </c>
      <c r="L470" t="s">
        <v>305</v>
      </c>
      <c r="M470">
        <v>5231485</v>
      </c>
      <c r="N470" t="s">
        <v>306</v>
      </c>
      <c r="P470" t="s">
        <v>307</v>
      </c>
      <c r="Q470" t="s">
        <v>108</v>
      </c>
      <c r="R470" t="s">
        <v>34</v>
      </c>
      <c r="S470" t="s">
        <v>754</v>
      </c>
      <c r="T470">
        <v>30302010</v>
      </c>
      <c r="W470">
        <v>1</v>
      </c>
      <c r="X470">
        <v>32170</v>
      </c>
      <c r="Y470">
        <v>202.4</v>
      </c>
      <c r="Z470">
        <v>1</v>
      </c>
      <c r="AA470">
        <v>6511208</v>
      </c>
      <c r="AB470">
        <v>6511208</v>
      </c>
      <c r="AC470">
        <v>6.9645000000000002E-3</v>
      </c>
      <c r="AD470" s="1">
        <v>44985</v>
      </c>
      <c r="AE470">
        <v>205768142.40000001</v>
      </c>
      <c r="AF470">
        <v>514420356</v>
      </c>
      <c r="AG470" t="s">
        <v>943</v>
      </c>
      <c r="AH470">
        <v>7.0989561869542698E-3</v>
      </c>
      <c r="AJ470">
        <v>6636947.7060442101</v>
      </c>
    </row>
    <row r="471" spans="1:36" x14ac:dyDescent="0.3">
      <c r="A471">
        <v>469</v>
      </c>
      <c r="B471" s="1">
        <v>45005</v>
      </c>
      <c r="C471" t="s">
        <v>31</v>
      </c>
      <c r="D471" t="s">
        <v>32</v>
      </c>
      <c r="E471" t="s">
        <v>33</v>
      </c>
      <c r="F471" t="s">
        <v>34</v>
      </c>
      <c r="G471">
        <v>2748.53</v>
      </c>
      <c r="H471">
        <v>100</v>
      </c>
      <c r="I471">
        <v>934918815</v>
      </c>
      <c r="J471">
        <v>340152</v>
      </c>
      <c r="K471" t="s">
        <v>365</v>
      </c>
      <c r="L471" t="s">
        <v>366</v>
      </c>
      <c r="M471">
        <v>2465254</v>
      </c>
      <c r="N471" t="s">
        <v>367</v>
      </c>
      <c r="P471" t="s">
        <v>368</v>
      </c>
      <c r="Q471" t="s">
        <v>155</v>
      </c>
      <c r="R471" t="s">
        <v>156</v>
      </c>
      <c r="S471" t="s">
        <v>770</v>
      </c>
      <c r="T471">
        <v>55101015</v>
      </c>
      <c r="W471">
        <v>1</v>
      </c>
      <c r="X471">
        <v>197013</v>
      </c>
      <c r="Y471">
        <v>34.83</v>
      </c>
      <c r="Z471">
        <v>0.93270529999999996</v>
      </c>
      <c r="AA471">
        <v>6861963</v>
      </c>
      <c r="AB471">
        <v>6400189</v>
      </c>
      <c r="AC471">
        <v>6.8456999999999997E-3</v>
      </c>
      <c r="AD471" s="1">
        <v>44985</v>
      </c>
      <c r="AE471">
        <v>112057755.8</v>
      </c>
      <c r="AF471">
        <v>280144389.5</v>
      </c>
      <c r="AG471" t="s">
        <v>943</v>
      </c>
      <c r="AH471">
        <v>6.9778626418311304E-3</v>
      </c>
      <c r="AJ471">
        <v>6523735.0723335296</v>
      </c>
    </row>
    <row r="472" spans="1:36" x14ac:dyDescent="0.3">
      <c r="A472">
        <v>470</v>
      </c>
      <c r="B472" s="1">
        <v>45005</v>
      </c>
      <c r="C472" t="s">
        <v>31</v>
      </c>
      <c r="D472" t="s">
        <v>32</v>
      </c>
      <c r="E472" t="s">
        <v>33</v>
      </c>
      <c r="F472" t="s">
        <v>34</v>
      </c>
      <c r="G472">
        <v>2748.53</v>
      </c>
      <c r="H472">
        <v>100</v>
      </c>
      <c r="I472">
        <v>934918815</v>
      </c>
      <c r="J472">
        <v>340152</v>
      </c>
      <c r="K472">
        <v>654379</v>
      </c>
      <c r="L472" t="s">
        <v>727</v>
      </c>
      <c r="M472">
        <v>6543792</v>
      </c>
      <c r="N472" t="s">
        <v>728</v>
      </c>
      <c r="P472" t="s">
        <v>729</v>
      </c>
      <c r="Q472" t="s">
        <v>205</v>
      </c>
      <c r="R472" t="s">
        <v>206</v>
      </c>
      <c r="S472" t="s">
        <v>720</v>
      </c>
      <c r="T472">
        <v>55102010</v>
      </c>
      <c r="W472">
        <v>1</v>
      </c>
      <c r="X472">
        <v>560540</v>
      </c>
      <c r="Y472">
        <v>1568</v>
      </c>
      <c r="Z472">
        <v>7.0863000000000002E-3</v>
      </c>
      <c r="AA472">
        <v>878926720</v>
      </c>
      <c r="AB472">
        <v>6228338</v>
      </c>
      <c r="AC472">
        <v>6.6618999999999897E-3</v>
      </c>
      <c r="AD472" s="1">
        <v>44985</v>
      </c>
      <c r="AE472">
        <v>54639161.810000002</v>
      </c>
      <c r="AF472">
        <v>136597904.52500001</v>
      </c>
      <c r="AG472" t="s">
        <v>943</v>
      </c>
      <c r="AH472">
        <v>6.7905142109082701E-3</v>
      </c>
      <c r="AJ472">
        <v>6348579.4993030196</v>
      </c>
    </row>
    <row r="473" spans="1:36" x14ac:dyDescent="0.3">
      <c r="A473">
        <v>471</v>
      </c>
      <c r="B473" s="1">
        <v>45005</v>
      </c>
      <c r="C473" t="s">
        <v>31</v>
      </c>
      <c r="D473" t="s">
        <v>32</v>
      </c>
      <c r="E473" t="s">
        <v>33</v>
      </c>
      <c r="F473" t="s">
        <v>34</v>
      </c>
      <c r="G473">
        <v>2748.53</v>
      </c>
      <c r="H473">
        <v>100</v>
      </c>
      <c r="I473">
        <v>934918815</v>
      </c>
      <c r="J473">
        <v>340152</v>
      </c>
      <c r="K473" t="s">
        <v>336</v>
      </c>
      <c r="L473" t="s">
        <v>337</v>
      </c>
      <c r="M473" t="s">
        <v>338</v>
      </c>
      <c r="N473" t="s">
        <v>339</v>
      </c>
      <c r="P473" t="s">
        <v>340</v>
      </c>
      <c r="Q473" t="s">
        <v>155</v>
      </c>
      <c r="R473" t="s">
        <v>156</v>
      </c>
      <c r="S473" t="s">
        <v>770</v>
      </c>
      <c r="T473">
        <v>55201020</v>
      </c>
      <c r="W473">
        <v>1</v>
      </c>
      <c r="X473">
        <v>76312</v>
      </c>
      <c r="Y473">
        <v>87.14</v>
      </c>
      <c r="Z473">
        <v>0.93270529999999996</v>
      </c>
      <c r="AA473">
        <v>6649828</v>
      </c>
      <c r="AB473">
        <v>6202330</v>
      </c>
      <c r="AC473">
        <v>6.6341000000000004E-3</v>
      </c>
      <c r="AD473" s="1">
        <v>44985</v>
      </c>
      <c r="AE473">
        <v>153917632.19999999</v>
      </c>
      <c r="AF473">
        <v>384794080.5</v>
      </c>
      <c r="AG473" t="s">
        <v>943</v>
      </c>
      <c r="AH473">
        <v>6.7621775059047099E-3</v>
      </c>
      <c r="AJ473">
        <v>6322086.9806400901</v>
      </c>
    </row>
    <row r="474" spans="1:36" x14ac:dyDescent="0.3">
      <c r="A474">
        <v>472</v>
      </c>
      <c r="B474" s="1">
        <v>45005</v>
      </c>
      <c r="C474" t="s">
        <v>31</v>
      </c>
      <c r="D474" t="s">
        <v>32</v>
      </c>
      <c r="E474" t="s">
        <v>33</v>
      </c>
      <c r="F474" t="s">
        <v>34</v>
      </c>
      <c r="G474">
        <v>2748.53</v>
      </c>
      <c r="H474">
        <v>100</v>
      </c>
      <c r="I474">
        <v>934918815</v>
      </c>
      <c r="J474">
        <v>340152</v>
      </c>
      <c r="K474">
        <v>499187</v>
      </c>
      <c r="L474" t="s">
        <v>257</v>
      </c>
      <c r="M474">
        <v>5983816</v>
      </c>
      <c r="N474" t="s">
        <v>258</v>
      </c>
      <c r="P474" t="s">
        <v>259</v>
      </c>
      <c r="Q474" t="s">
        <v>85</v>
      </c>
      <c r="R474" t="s">
        <v>86</v>
      </c>
      <c r="S474" t="s">
        <v>87</v>
      </c>
      <c r="T474">
        <v>30302010</v>
      </c>
      <c r="W474">
        <v>1</v>
      </c>
      <c r="X474">
        <v>14691</v>
      </c>
      <c r="Y474">
        <v>411.2</v>
      </c>
      <c r="Z474">
        <v>1.0062894</v>
      </c>
      <c r="AA474">
        <v>6040939</v>
      </c>
      <c r="AB474">
        <v>6078933</v>
      </c>
      <c r="AC474">
        <v>6.5020999999999898E-3</v>
      </c>
      <c r="AD474" s="1">
        <v>44985</v>
      </c>
      <c r="AE474">
        <v>119036557.5</v>
      </c>
      <c r="AF474">
        <v>297591393.75</v>
      </c>
      <c r="AG474" t="s">
        <v>943</v>
      </c>
      <c r="AH474">
        <v>6.6276291224345403E-3</v>
      </c>
      <c r="AJ474">
        <v>6196295.1654059896</v>
      </c>
    </row>
    <row r="475" spans="1:36" x14ac:dyDescent="0.3">
      <c r="A475">
        <v>473</v>
      </c>
      <c r="B475" s="1">
        <v>45005</v>
      </c>
      <c r="C475" t="s">
        <v>31</v>
      </c>
      <c r="D475" t="s">
        <v>32</v>
      </c>
      <c r="E475" t="s">
        <v>33</v>
      </c>
      <c r="F475" t="s">
        <v>34</v>
      </c>
      <c r="G475">
        <v>2748.53</v>
      </c>
      <c r="H475">
        <v>100</v>
      </c>
      <c r="I475">
        <v>934918815</v>
      </c>
      <c r="J475">
        <v>340152</v>
      </c>
      <c r="K475" t="s">
        <v>308</v>
      </c>
      <c r="L475" t="s">
        <v>309</v>
      </c>
      <c r="M475">
        <v>2829601</v>
      </c>
      <c r="N475" t="s">
        <v>310</v>
      </c>
      <c r="P475" t="s">
        <v>311</v>
      </c>
      <c r="Q475" t="s">
        <v>155</v>
      </c>
      <c r="R475" t="s">
        <v>156</v>
      </c>
      <c r="S475" t="s">
        <v>770</v>
      </c>
      <c r="T475">
        <v>65101015</v>
      </c>
      <c r="W475">
        <v>1</v>
      </c>
      <c r="X475">
        <v>93742</v>
      </c>
      <c r="Y475">
        <v>68.55</v>
      </c>
      <c r="Z475">
        <v>0.93270529999999996</v>
      </c>
      <c r="AA475">
        <v>6426014</v>
      </c>
      <c r="AB475">
        <v>5993577</v>
      </c>
      <c r="AC475">
        <v>6.4107999999999899E-3</v>
      </c>
      <c r="AD475" s="1">
        <v>44985</v>
      </c>
      <c r="AE475">
        <v>280481488.69999999</v>
      </c>
      <c r="AF475">
        <v>701203721.75</v>
      </c>
      <c r="AG475" t="s">
        <v>943</v>
      </c>
      <c r="AH475">
        <v>6.5345664905343496E-3</v>
      </c>
      <c r="AJ475">
        <v>6109289.1598690804</v>
      </c>
    </row>
    <row r="476" spans="1:36" x14ac:dyDescent="0.3">
      <c r="A476">
        <v>474</v>
      </c>
      <c r="B476" s="1">
        <v>45005</v>
      </c>
      <c r="C476" t="s">
        <v>31</v>
      </c>
      <c r="D476" t="s">
        <v>32</v>
      </c>
      <c r="E476" t="s">
        <v>33</v>
      </c>
      <c r="F476" t="s">
        <v>34</v>
      </c>
      <c r="G476">
        <v>2748.53</v>
      </c>
      <c r="H476">
        <v>100</v>
      </c>
      <c r="I476">
        <v>934918815</v>
      </c>
      <c r="J476">
        <v>340152</v>
      </c>
      <c r="K476" t="s">
        <v>385</v>
      </c>
      <c r="L476" t="s">
        <v>386</v>
      </c>
      <c r="M476">
        <v>2076009</v>
      </c>
      <c r="N476" t="s">
        <v>387</v>
      </c>
      <c r="P476" t="s">
        <v>388</v>
      </c>
      <c r="Q476" t="s">
        <v>221</v>
      </c>
      <c r="R476" t="s">
        <v>222</v>
      </c>
      <c r="S476" t="s">
        <v>223</v>
      </c>
      <c r="T476">
        <v>30101010</v>
      </c>
      <c r="W476">
        <v>1</v>
      </c>
      <c r="X476">
        <v>72954</v>
      </c>
      <c r="Y476">
        <v>117.16</v>
      </c>
      <c r="Z476">
        <v>0.68150069999999996</v>
      </c>
      <c r="AA476">
        <v>8547291</v>
      </c>
      <c r="AB476">
        <v>5824985</v>
      </c>
      <c r="AC476">
        <v>6.2304999999999999E-3</v>
      </c>
      <c r="AD476" s="1">
        <v>44985</v>
      </c>
      <c r="AE476">
        <v>201831329.5</v>
      </c>
      <c r="AF476">
        <v>504578323.75</v>
      </c>
      <c r="AG476" t="s">
        <v>943</v>
      </c>
      <c r="AH476">
        <v>6.3507856303853302E-3</v>
      </c>
      <c r="AJ476">
        <v>5937468.9758788804</v>
      </c>
    </row>
    <row r="477" spans="1:36" x14ac:dyDescent="0.3">
      <c r="A477">
        <v>475</v>
      </c>
      <c r="B477" s="1">
        <v>45005</v>
      </c>
      <c r="C477" t="s">
        <v>31</v>
      </c>
      <c r="D477" t="s">
        <v>32</v>
      </c>
      <c r="E477" t="s">
        <v>33</v>
      </c>
      <c r="F477" t="s">
        <v>34</v>
      </c>
      <c r="G477">
        <v>2748.53</v>
      </c>
      <c r="H477">
        <v>100</v>
      </c>
      <c r="I477">
        <v>934918815</v>
      </c>
      <c r="J477">
        <v>340152</v>
      </c>
      <c r="K477">
        <v>256612</v>
      </c>
      <c r="L477" t="s">
        <v>362</v>
      </c>
      <c r="M477">
        <v>2566124</v>
      </c>
      <c r="N477" t="s">
        <v>363</v>
      </c>
      <c r="P477" t="s">
        <v>364</v>
      </c>
      <c r="Q477" t="s">
        <v>221</v>
      </c>
      <c r="R477" t="s">
        <v>222</v>
      </c>
      <c r="S477" t="s">
        <v>223</v>
      </c>
      <c r="T477">
        <v>30301010</v>
      </c>
      <c r="W477">
        <v>1</v>
      </c>
      <c r="X477">
        <v>138087</v>
      </c>
      <c r="Y477">
        <v>61.56</v>
      </c>
      <c r="Z477">
        <v>0.68150069999999996</v>
      </c>
      <c r="AA477">
        <v>8500636</v>
      </c>
      <c r="AB477">
        <v>5793189</v>
      </c>
      <c r="AC477">
        <v>6.1964999999999998E-3</v>
      </c>
      <c r="AD477" s="1">
        <v>44985</v>
      </c>
      <c r="AE477">
        <v>93823181.950000003</v>
      </c>
      <c r="AF477">
        <v>234557954.875</v>
      </c>
      <c r="AG477" t="s">
        <v>943</v>
      </c>
      <c r="AH477">
        <v>6.3161292285824101E-3</v>
      </c>
      <c r="AJ477">
        <v>5905068.0537731303</v>
      </c>
    </row>
    <row r="478" spans="1:36" x14ac:dyDescent="0.3">
      <c r="A478">
        <v>476</v>
      </c>
      <c r="B478" s="1">
        <v>45005</v>
      </c>
      <c r="C478" t="s">
        <v>31</v>
      </c>
      <c r="D478" t="s">
        <v>32</v>
      </c>
      <c r="E478" t="s">
        <v>33</v>
      </c>
      <c r="F478" t="s">
        <v>34</v>
      </c>
      <c r="G478">
        <v>2748.53</v>
      </c>
      <c r="H478">
        <v>100</v>
      </c>
      <c r="I478">
        <v>934918815</v>
      </c>
      <c r="J478">
        <v>340152</v>
      </c>
      <c r="K478" t="s">
        <v>389</v>
      </c>
      <c r="L478" t="s">
        <v>390</v>
      </c>
      <c r="M478" t="s">
        <v>391</v>
      </c>
      <c r="N478" t="s">
        <v>392</v>
      </c>
      <c r="P478" t="s">
        <v>393</v>
      </c>
      <c r="Q478" t="s">
        <v>155</v>
      </c>
      <c r="R478" t="s">
        <v>156</v>
      </c>
      <c r="S478" t="s">
        <v>770</v>
      </c>
      <c r="T478">
        <v>65102000</v>
      </c>
      <c r="W478">
        <v>1</v>
      </c>
      <c r="X478">
        <v>63499</v>
      </c>
      <c r="Y478">
        <v>97.31</v>
      </c>
      <c r="Z478">
        <v>0.93270529999999996</v>
      </c>
      <c r="AA478">
        <v>6179088</v>
      </c>
      <c r="AB478">
        <v>5763268</v>
      </c>
      <c r="AC478">
        <v>6.1644999999999998E-3</v>
      </c>
      <c r="AD478" s="1">
        <v>44985</v>
      </c>
      <c r="AE478">
        <v>276519766</v>
      </c>
      <c r="AF478">
        <v>691299415</v>
      </c>
      <c r="AG478" t="s">
        <v>943</v>
      </c>
      <c r="AH478">
        <v>6.2835114386502397E-3</v>
      </c>
      <c r="AJ478">
        <v>5874573.0682618301</v>
      </c>
    </row>
    <row r="479" spans="1:36" x14ac:dyDescent="0.3">
      <c r="A479">
        <v>477</v>
      </c>
      <c r="B479" s="1">
        <v>45005</v>
      </c>
      <c r="C479" t="s">
        <v>31</v>
      </c>
      <c r="D479" t="s">
        <v>32</v>
      </c>
      <c r="E479" t="s">
        <v>33</v>
      </c>
      <c r="F479" t="s">
        <v>34</v>
      </c>
      <c r="G479">
        <v>2748.53</v>
      </c>
      <c r="H479">
        <v>100</v>
      </c>
      <c r="I479">
        <v>934918815</v>
      </c>
      <c r="J479">
        <v>340152</v>
      </c>
      <c r="K479" t="s">
        <v>863</v>
      </c>
      <c r="L479" t="s">
        <v>864</v>
      </c>
      <c r="M479" t="s">
        <v>865</v>
      </c>
      <c r="N479" t="s">
        <v>866</v>
      </c>
      <c r="P479" t="s">
        <v>867</v>
      </c>
      <c r="Q479" t="s">
        <v>155</v>
      </c>
      <c r="R479" t="s">
        <v>156</v>
      </c>
      <c r="S479" t="s">
        <v>253</v>
      </c>
      <c r="T479">
        <v>40301035</v>
      </c>
      <c r="W479">
        <v>1</v>
      </c>
      <c r="X479">
        <v>301406</v>
      </c>
      <c r="Y479">
        <v>20</v>
      </c>
      <c r="Z479">
        <v>0.93270529999999996</v>
      </c>
      <c r="AA479">
        <v>6028120</v>
      </c>
      <c r="AB479">
        <v>5622459</v>
      </c>
      <c r="AC479">
        <v>6.0137999999999997E-3</v>
      </c>
      <c r="AD479" s="1">
        <v>44985</v>
      </c>
      <c r="AE479">
        <v>231614419.90000001</v>
      </c>
      <c r="AF479">
        <v>579036049.75</v>
      </c>
      <c r="AG479" t="s">
        <v>943</v>
      </c>
      <c r="AH479">
        <v>6.1299020341884702E-3</v>
      </c>
      <c r="AJ479">
        <v>5730960.7458695797</v>
      </c>
    </row>
    <row r="480" spans="1:36" x14ac:dyDescent="0.3">
      <c r="A480">
        <v>478</v>
      </c>
      <c r="B480" s="1">
        <v>45005</v>
      </c>
      <c r="C480" t="s">
        <v>31</v>
      </c>
      <c r="D480" t="s">
        <v>32</v>
      </c>
      <c r="E480" t="s">
        <v>33</v>
      </c>
      <c r="F480" t="s">
        <v>34</v>
      </c>
      <c r="G480">
        <v>2748.53</v>
      </c>
      <c r="H480">
        <v>100</v>
      </c>
      <c r="I480">
        <v>934918815</v>
      </c>
      <c r="J480">
        <v>340152</v>
      </c>
      <c r="K480" t="s">
        <v>625</v>
      </c>
      <c r="L480" t="s">
        <v>626</v>
      </c>
      <c r="M480">
        <v>2317087</v>
      </c>
      <c r="N480" t="s">
        <v>627</v>
      </c>
      <c r="P480" t="s">
        <v>628</v>
      </c>
      <c r="Q480" t="s">
        <v>155</v>
      </c>
      <c r="R480" t="s">
        <v>156</v>
      </c>
      <c r="S480" t="s">
        <v>770</v>
      </c>
      <c r="T480">
        <v>65101015</v>
      </c>
      <c r="W480">
        <v>1</v>
      </c>
      <c r="X480">
        <v>56744</v>
      </c>
      <c r="Y480">
        <v>106.07</v>
      </c>
      <c r="Z480">
        <v>0.93270529999999996</v>
      </c>
      <c r="AA480">
        <v>6018836</v>
      </c>
      <c r="AB480">
        <v>5613800</v>
      </c>
      <c r="AC480">
        <v>6.0045999999999997E-3</v>
      </c>
      <c r="AD480" s="1">
        <v>44985</v>
      </c>
      <c r="AE480">
        <v>153739715.5</v>
      </c>
      <c r="AF480">
        <v>384349288.75</v>
      </c>
      <c r="AG480" t="s">
        <v>943</v>
      </c>
      <c r="AH480">
        <v>6.1205244195829799E-3</v>
      </c>
      <c r="AJ480">
        <v>5722193.4375350801</v>
      </c>
    </row>
    <row r="481" spans="1:36" x14ac:dyDescent="0.3">
      <c r="A481">
        <v>479</v>
      </c>
      <c r="B481" s="1">
        <v>45005</v>
      </c>
      <c r="C481" t="s">
        <v>31</v>
      </c>
      <c r="D481" t="s">
        <v>32</v>
      </c>
      <c r="E481" t="s">
        <v>33</v>
      </c>
      <c r="F481" t="s">
        <v>34</v>
      </c>
      <c r="G481">
        <v>2748.53</v>
      </c>
      <c r="H481">
        <v>100</v>
      </c>
      <c r="I481">
        <v>934918815</v>
      </c>
      <c r="J481">
        <v>340152</v>
      </c>
      <c r="K481" t="s">
        <v>248</v>
      </c>
      <c r="L481" t="s">
        <v>788</v>
      </c>
      <c r="M481" t="s">
        <v>789</v>
      </c>
      <c r="N481" t="s">
        <v>251</v>
      </c>
      <c r="P481" t="s">
        <v>790</v>
      </c>
      <c r="Q481" t="s">
        <v>155</v>
      </c>
      <c r="R481" t="s">
        <v>156</v>
      </c>
      <c r="S481" t="s">
        <v>253</v>
      </c>
      <c r="T481">
        <v>10102030</v>
      </c>
      <c r="W481">
        <v>1</v>
      </c>
      <c r="X481">
        <v>96194</v>
      </c>
      <c r="Y481">
        <v>62.06</v>
      </c>
      <c r="Z481">
        <v>0.93270529999999996</v>
      </c>
      <c r="AA481">
        <v>5969800</v>
      </c>
      <c r="AB481">
        <v>5568064</v>
      </c>
      <c r="AC481">
        <v>5.9557000000000004E-3</v>
      </c>
      <c r="AD481" s="1">
        <v>44985</v>
      </c>
      <c r="AE481">
        <v>144880580.09999999</v>
      </c>
      <c r="AF481">
        <v>362201450.25</v>
      </c>
      <c r="AG481" t="s">
        <v>943</v>
      </c>
      <c r="AH481">
        <v>6.0706803593428898E-3</v>
      </c>
      <c r="AJ481">
        <v>5675593.2878006296</v>
      </c>
    </row>
    <row r="482" spans="1:36" x14ac:dyDescent="0.3">
      <c r="A482">
        <v>480</v>
      </c>
      <c r="B482" s="1">
        <v>45005</v>
      </c>
      <c r="C482" t="s">
        <v>31</v>
      </c>
      <c r="D482" t="s">
        <v>32</v>
      </c>
      <c r="E482" t="s">
        <v>33</v>
      </c>
      <c r="F482" t="s">
        <v>34</v>
      </c>
      <c r="G482">
        <v>2748.53</v>
      </c>
      <c r="H482">
        <v>100</v>
      </c>
      <c r="I482">
        <v>934918815</v>
      </c>
      <c r="J482">
        <v>340152</v>
      </c>
      <c r="K482" t="s">
        <v>868</v>
      </c>
      <c r="L482" t="s">
        <v>869</v>
      </c>
      <c r="M482">
        <v>2094670</v>
      </c>
      <c r="N482" t="s">
        <v>870</v>
      </c>
      <c r="P482" t="s">
        <v>871</v>
      </c>
      <c r="Q482" t="s">
        <v>155</v>
      </c>
      <c r="R482" t="s">
        <v>156</v>
      </c>
      <c r="S482" t="s">
        <v>770</v>
      </c>
      <c r="T482">
        <v>40401030</v>
      </c>
      <c r="W482">
        <v>1</v>
      </c>
      <c r="X482">
        <v>75210</v>
      </c>
      <c r="Y482">
        <v>78.13</v>
      </c>
      <c r="Z482">
        <v>0.93270529999999996</v>
      </c>
      <c r="AA482">
        <v>5876157</v>
      </c>
      <c r="AB482">
        <v>5480723</v>
      </c>
      <c r="AC482">
        <v>5.8621999999999997E-3</v>
      </c>
      <c r="AD482" s="1">
        <v>44985</v>
      </c>
      <c r="AE482">
        <v>189754593.5</v>
      </c>
      <c r="AF482">
        <v>474386483.75</v>
      </c>
      <c r="AG482" t="s">
        <v>943</v>
      </c>
      <c r="AH482">
        <v>5.9753752543848602E-3</v>
      </c>
      <c r="AJ482">
        <v>5586490.7520098099</v>
      </c>
    </row>
    <row r="483" spans="1:36" x14ac:dyDescent="0.3">
      <c r="A483">
        <v>481</v>
      </c>
      <c r="B483" s="1">
        <v>45005</v>
      </c>
      <c r="C483" t="s">
        <v>31</v>
      </c>
      <c r="D483" t="s">
        <v>32</v>
      </c>
      <c r="E483" t="s">
        <v>33</v>
      </c>
      <c r="F483" t="s">
        <v>34</v>
      </c>
      <c r="G483">
        <v>2748.53</v>
      </c>
      <c r="H483">
        <v>100</v>
      </c>
      <c r="I483">
        <v>934918815</v>
      </c>
      <c r="J483">
        <v>340152</v>
      </c>
      <c r="K483" t="s">
        <v>433</v>
      </c>
      <c r="L483" t="s">
        <v>434</v>
      </c>
      <c r="M483">
        <v>2684703</v>
      </c>
      <c r="N483" t="s">
        <v>435</v>
      </c>
      <c r="P483" t="s">
        <v>436</v>
      </c>
      <c r="Q483" t="s">
        <v>155</v>
      </c>
      <c r="R483" t="s">
        <v>156</v>
      </c>
      <c r="S483" t="s">
        <v>770</v>
      </c>
      <c r="T483">
        <v>20103015</v>
      </c>
      <c r="W483">
        <v>1</v>
      </c>
      <c r="X483">
        <v>143713</v>
      </c>
      <c r="Y483">
        <v>40.81</v>
      </c>
      <c r="Z483">
        <v>0.93270529999999996</v>
      </c>
      <c r="AA483">
        <v>5864928</v>
      </c>
      <c r="AB483">
        <v>5470249</v>
      </c>
      <c r="AC483">
        <v>5.8509999999999899E-3</v>
      </c>
      <c r="AD483" s="1">
        <v>44985</v>
      </c>
      <c r="AE483">
        <v>999629264.10000002</v>
      </c>
      <c r="AF483">
        <v>2499073160.25</v>
      </c>
      <c r="AG483" t="s">
        <v>943</v>
      </c>
      <c r="AH483">
        <v>5.9639590279086004E-3</v>
      </c>
      <c r="AJ483">
        <v>5575817.5070808604</v>
      </c>
    </row>
    <row r="484" spans="1:36" x14ac:dyDescent="0.3">
      <c r="A484">
        <v>482</v>
      </c>
      <c r="B484" s="1">
        <v>45005</v>
      </c>
      <c r="C484" t="s">
        <v>31</v>
      </c>
      <c r="D484" t="s">
        <v>32</v>
      </c>
      <c r="E484" t="s">
        <v>33</v>
      </c>
      <c r="F484" t="s">
        <v>34</v>
      </c>
      <c r="G484">
        <v>2748.53</v>
      </c>
      <c r="H484">
        <v>100</v>
      </c>
      <c r="I484">
        <v>934918815</v>
      </c>
      <c r="J484">
        <v>340152</v>
      </c>
      <c r="K484" t="s">
        <v>663</v>
      </c>
      <c r="L484" t="s">
        <v>664</v>
      </c>
      <c r="M484" t="s">
        <v>665</v>
      </c>
      <c r="N484" t="s">
        <v>666</v>
      </c>
      <c r="P484" t="s">
        <v>667</v>
      </c>
      <c r="Q484" t="s">
        <v>155</v>
      </c>
      <c r="R484" t="s">
        <v>156</v>
      </c>
      <c r="S484" t="s">
        <v>770</v>
      </c>
      <c r="T484">
        <v>30302025</v>
      </c>
      <c r="W484">
        <v>1</v>
      </c>
      <c r="X484">
        <v>173944</v>
      </c>
      <c r="Y484">
        <v>33.64</v>
      </c>
      <c r="Z484">
        <v>0.93270529999999996</v>
      </c>
      <c r="AA484">
        <v>5851476</v>
      </c>
      <c r="AB484">
        <v>5457703</v>
      </c>
      <c r="AC484">
        <v>5.8375999999999897E-3</v>
      </c>
      <c r="AD484" s="1">
        <v>44985</v>
      </c>
      <c r="AE484">
        <v>52074747.119999997</v>
      </c>
      <c r="AF484">
        <v>130186867.8</v>
      </c>
      <c r="AG484" t="s">
        <v>943</v>
      </c>
      <c r="AH484">
        <v>5.9503003283745103E-3</v>
      </c>
      <c r="AJ484">
        <v>5563047.7318980098</v>
      </c>
    </row>
    <row r="485" spans="1:36" x14ac:dyDescent="0.3">
      <c r="A485">
        <v>483</v>
      </c>
      <c r="B485" s="1">
        <v>45005</v>
      </c>
      <c r="C485" t="s">
        <v>31</v>
      </c>
      <c r="D485" t="s">
        <v>32</v>
      </c>
      <c r="E485" t="s">
        <v>33</v>
      </c>
      <c r="F485" t="s">
        <v>34</v>
      </c>
      <c r="G485">
        <v>2748.53</v>
      </c>
      <c r="H485">
        <v>100</v>
      </c>
      <c r="I485">
        <v>934918815</v>
      </c>
      <c r="J485">
        <v>340152</v>
      </c>
      <c r="K485" t="s">
        <v>629</v>
      </c>
      <c r="L485" t="s">
        <v>630</v>
      </c>
      <c r="M485">
        <v>2897222</v>
      </c>
      <c r="N485" t="s">
        <v>631</v>
      </c>
      <c r="P485" t="s">
        <v>632</v>
      </c>
      <c r="Q485" t="s">
        <v>221</v>
      </c>
      <c r="R485" t="s">
        <v>222</v>
      </c>
      <c r="S485" t="s">
        <v>223</v>
      </c>
      <c r="T485">
        <v>30101010</v>
      </c>
      <c r="W485">
        <v>1</v>
      </c>
      <c r="X485">
        <v>102122</v>
      </c>
      <c r="Y485">
        <v>77.75</v>
      </c>
      <c r="Z485">
        <v>0.68150069999999996</v>
      </c>
      <c r="AA485">
        <v>7939986</v>
      </c>
      <c r="AB485">
        <v>5411106</v>
      </c>
      <c r="AC485">
        <v>5.7877999999999897E-3</v>
      </c>
      <c r="AD485" s="1">
        <v>44985</v>
      </c>
      <c r="AE485">
        <v>342963791.39999998</v>
      </c>
      <c r="AF485">
        <v>857409478.5</v>
      </c>
      <c r="AG485" t="s">
        <v>943</v>
      </c>
      <c r="AH485">
        <v>5.8995388927925796E-3</v>
      </c>
      <c r="AJ485">
        <v>5515589.9106960502</v>
      </c>
    </row>
    <row r="486" spans="1:36" x14ac:dyDescent="0.3">
      <c r="A486">
        <v>484</v>
      </c>
      <c r="B486" s="1">
        <v>45005</v>
      </c>
      <c r="C486" t="s">
        <v>31</v>
      </c>
      <c r="D486" t="s">
        <v>32</v>
      </c>
      <c r="E486" t="s">
        <v>33</v>
      </c>
      <c r="F486" t="s">
        <v>34</v>
      </c>
      <c r="G486">
        <v>2748.53</v>
      </c>
      <c r="H486">
        <v>100</v>
      </c>
      <c r="I486">
        <v>934918815</v>
      </c>
      <c r="J486">
        <v>340152</v>
      </c>
      <c r="K486" t="s">
        <v>872</v>
      </c>
      <c r="L486" t="s">
        <v>873</v>
      </c>
      <c r="M486" t="s">
        <v>874</v>
      </c>
      <c r="N486" t="s">
        <v>875</v>
      </c>
      <c r="P486" t="s">
        <v>876</v>
      </c>
      <c r="Q486" t="s">
        <v>155</v>
      </c>
      <c r="R486" t="s">
        <v>156</v>
      </c>
      <c r="S486" t="s">
        <v>770</v>
      </c>
      <c r="T486">
        <v>60101020</v>
      </c>
      <c r="W486">
        <v>1</v>
      </c>
      <c r="X486">
        <v>56802</v>
      </c>
      <c r="Y486">
        <v>95.55</v>
      </c>
      <c r="Z486">
        <v>0.93270529999999996</v>
      </c>
      <c r="AA486">
        <v>5427431</v>
      </c>
      <c r="AB486">
        <v>5062194</v>
      </c>
      <c r="AC486">
        <v>5.4146000000000003E-3</v>
      </c>
      <c r="AD486" s="1">
        <v>44985</v>
      </c>
      <c r="AE486">
        <v>299130581.89999998</v>
      </c>
      <c r="AF486">
        <v>747826454.75</v>
      </c>
      <c r="AG486" t="s">
        <v>943</v>
      </c>
      <c r="AH486">
        <v>5.51913391770875E-3</v>
      </c>
      <c r="AJ486">
        <v>5159942.1421705699</v>
      </c>
    </row>
    <row r="487" spans="1:36" x14ac:dyDescent="0.3">
      <c r="A487">
        <v>485</v>
      </c>
      <c r="B487" s="1">
        <v>45005</v>
      </c>
      <c r="C487" t="s">
        <v>31</v>
      </c>
      <c r="D487" t="s">
        <v>32</v>
      </c>
      <c r="E487" t="s">
        <v>33</v>
      </c>
      <c r="F487" t="s">
        <v>34</v>
      </c>
      <c r="G487">
        <v>2748.53</v>
      </c>
      <c r="H487">
        <v>100</v>
      </c>
      <c r="I487">
        <v>934918815</v>
      </c>
      <c r="J487">
        <v>340152</v>
      </c>
      <c r="K487" t="s">
        <v>412</v>
      </c>
      <c r="L487" t="s">
        <v>413</v>
      </c>
      <c r="M487">
        <v>2216850</v>
      </c>
      <c r="N487" t="s">
        <v>414</v>
      </c>
      <c r="P487" t="s">
        <v>415</v>
      </c>
      <c r="Q487" t="s">
        <v>155</v>
      </c>
      <c r="R487" t="s">
        <v>156</v>
      </c>
      <c r="S487" t="s">
        <v>770</v>
      </c>
      <c r="T487">
        <v>65101015</v>
      </c>
      <c r="W487">
        <v>1</v>
      </c>
      <c r="X487">
        <v>55724</v>
      </c>
      <c r="Y487">
        <v>96.91</v>
      </c>
      <c r="Z487">
        <v>0.93270529999999996</v>
      </c>
      <c r="AA487">
        <v>5400213</v>
      </c>
      <c r="AB487">
        <v>5036807</v>
      </c>
      <c r="AC487">
        <v>5.3873999999999997E-3</v>
      </c>
      <c r="AD487" s="1">
        <v>44985</v>
      </c>
      <c r="AE487">
        <v>149949847.40000001</v>
      </c>
      <c r="AF487">
        <v>374874618.5</v>
      </c>
      <c r="AG487" t="s">
        <v>943</v>
      </c>
      <c r="AH487">
        <v>5.4914087962664197E-3</v>
      </c>
      <c r="AJ487">
        <v>5134021.4044859698</v>
      </c>
    </row>
    <row r="488" spans="1:36" x14ac:dyDescent="0.3">
      <c r="A488">
        <v>486</v>
      </c>
      <c r="B488" s="1">
        <v>45005</v>
      </c>
      <c r="C488" t="s">
        <v>31</v>
      </c>
      <c r="D488" t="s">
        <v>32</v>
      </c>
      <c r="E488" t="s">
        <v>33</v>
      </c>
      <c r="F488" t="s">
        <v>34</v>
      </c>
      <c r="G488">
        <v>2748.53</v>
      </c>
      <c r="H488">
        <v>100</v>
      </c>
      <c r="I488">
        <v>934918815</v>
      </c>
      <c r="J488">
        <v>340152</v>
      </c>
      <c r="K488" t="s">
        <v>394</v>
      </c>
      <c r="L488" t="s">
        <v>395</v>
      </c>
      <c r="M488">
        <v>2754383</v>
      </c>
      <c r="N488" t="s">
        <v>396</v>
      </c>
      <c r="P488" t="s">
        <v>397</v>
      </c>
      <c r="Q488" t="s">
        <v>221</v>
      </c>
      <c r="R488" t="s">
        <v>222</v>
      </c>
      <c r="S488" t="s">
        <v>223</v>
      </c>
      <c r="T488">
        <v>30101010</v>
      </c>
      <c r="W488">
        <v>1</v>
      </c>
      <c r="X488">
        <v>57349</v>
      </c>
      <c r="Y488">
        <v>128.55000000000001</v>
      </c>
      <c r="Z488">
        <v>0.68150069999999996</v>
      </c>
      <c r="AA488">
        <v>7372214</v>
      </c>
      <c r="AB488">
        <v>5024169</v>
      </c>
      <c r="AC488">
        <v>5.3739E-3</v>
      </c>
      <c r="AD488" s="1">
        <v>44985</v>
      </c>
      <c r="AE488">
        <v>401529406</v>
      </c>
      <c r="AF488">
        <v>1003823515</v>
      </c>
      <c r="AG488" t="s">
        <v>943</v>
      </c>
      <c r="AH488">
        <v>5.4776481661387901E-3</v>
      </c>
      <c r="AJ488">
        <v>5121156.3324734</v>
      </c>
    </row>
    <row r="489" spans="1:36" x14ac:dyDescent="0.3">
      <c r="A489">
        <v>487</v>
      </c>
      <c r="B489" s="1">
        <v>45005</v>
      </c>
      <c r="C489" t="s">
        <v>31</v>
      </c>
      <c r="D489" t="s">
        <v>32</v>
      </c>
      <c r="E489" t="s">
        <v>33</v>
      </c>
      <c r="F489" t="s">
        <v>34</v>
      </c>
      <c r="G489">
        <v>2748.53</v>
      </c>
      <c r="H489">
        <v>100</v>
      </c>
      <c r="I489">
        <v>934918815</v>
      </c>
      <c r="J489">
        <v>340152</v>
      </c>
      <c r="K489" t="s">
        <v>684</v>
      </c>
      <c r="L489" t="s">
        <v>685</v>
      </c>
      <c r="M489">
        <v>2023607</v>
      </c>
      <c r="N489" t="s">
        <v>686</v>
      </c>
      <c r="P489" t="s">
        <v>687</v>
      </c>
      <c r="Q489" t="s">
        <v>155</v>
      </c>
      <c r="R489" t="s">
        <v>156</v>
      </c>
      <c r="S489" t="s">
        <v>253</v>
      </c>
      <c r="T489">
        <v>20103015</v>
      </c>
      <c r="W489">
        <v>1</v>
      </c>
      <c r="X489">
        <v>22851</v>
      </c>
      <c r="Y489">
        <v>234.72</v>
      </c>
      <c r="Z489">
        <v>0.93270529999999996</v>
      </c>
      <c r="AA489">
        <v>5363587</v>
      </c>
      <c r="AB489">
        <v>5002646</v>
      </c>
      <c r="AC489">
        <v>5.3508999999999996E-3</v>
      </c>
      <c r="AD489" s="1">
        <v>44985</v>
      </c>
      <c r="AE489">
        <v>630815135.70000005</v>
      </c>
      <c r="AF489">
        <v>1577037839.25</v>
      </c>
      <c r="AG489" t="s">
        <v>943</v>
      </c>
      <c r="AH489">
        <v>5.4542041296250397E-3</v>
      </c>
      <c r="AJ489">
        <v>5099238.0616371501</v>
      </c>
    </row>
    <row r="490" spans="1:36" x14ac:dyDescent="0.3">
      <c r="A490">
        <v>488</v>
      </c>
      <c r="B490" s="1">
        <v>45005</v>
      </c>
      <c r="C490" t="s">
        <v>31</v>
      </c>
      <c r="D490" t="s">
        <v>32</v>
      </c>
      <c r="E490" t="s">
        <v>33</v>
      </c>
      <c r="F490" t="s">
        <v>34</v>
      </c>
      <c r="G490">
        <v>2748.53</v>
      </c>
      <c r="H490">
        <v>100</v>
      </c>
      <c r="I490">
        <v>934918815</v>
      </c>
      <c r="J490">
        <v>340152</v>
      </c>
      <c r="K490" t="s">
        <v>773</v>
      </c>
      <c r="L490" t="s">
        <v>774</v>
      </c>
      <c r="M490">
        <v>2369174</v>
      </c>
      <c r="N490" t="s">
        <v>775</v>
      </c>
      <c r="P490" t="s">
        <v>776</v>
      </c>
      <c r="Q490" t="s">
        <v>155</v>
      </c>
      <c r="R490" t="s">
        <v>156</v>
      </c>
      <c r="S490" t="s">
        <v>253</v>
      </c>
      <c r="T490">
        <v>20103015</v>
      </c>
      <c r="W490">
        <v>1</v>
      </c>
      <c r="X490">
        <v>66195</v>
      </c>
      <c r="Y490">
        <v>79.459999999999994</v>
      </c>
      <c r="Z490">
        <v>0.93270529999999996</v>
      </c>
      <c r="AA490">
        <v>5259855</v>
      </c>
      <c r="AB490">
        <v>4905894</v>
      </c>
      <c r="AC490">
        <v>5.2474000000000002E-3</v>
      </c>
      <c r="AD490" s="1">
        <v>44985</v>
      </c>
      <c r="AE490">
        <v>561588660.29999995</v>
      </c>
      <c r="AF490">
        <v>1403971650.75</v>
      </c>
      <c r="AG490" t="s">
        <v>943</v>
      </c>
      <c r="AH490">
        <v>5.34870596531321E-3</v>
      </c>
      <c r="AJ490">
        <v>5000605.8428740604</v>
      </c>
    </row>
    <row r="491" spans="1:36" x14ac:dyDescent="0.3">
      <c r="A491">
        <v>489</v>
      </c>
      <c r="B491" s="1">
        <v>45005</v>
      </c>
      <c r="C491" t="s">
        <v>31</v>
      </c>
      <c r="D491" t="s">
        <v>32</v>
      </c>
      <c r="E491" t="s">
        <v>33</v>
      </c>
      <c r="F491" t="s">
        <v>34</v>
      </c>
      <c r="G491">
        <v>2748.53</v>
      </c>
      <c r="H491">
        <v>100</v>
      </c>
      <c r="I491">
        <v>934918815</v>
      </c>
      <c r="J491">
        <v>340152</v>
      </c>
      <c r="K491" t="s">
        <v>680</v>
      </c>
      <c r="L491" t="s">
        <v>681</v>
      </c>
      <c r="M491">
        <v>2215460</v>
      </c>
      <c r="N491" t="s">
        <v>682</v>
      </c>
      <c r="P491" t="s">
        <v>683</v>
      </c>
      <c r="Q491" t="s">
        <v>155</v>
      </c>
      <c r="R491" t="s">
        <v>156</v>
      </c>
      <c r="S491" t="s">
        <v>770</v>
      </c>
      <c r="T491">
        <v>45102020</v>
      </c>
      <c r="W491">
        <v>1</v>
      </c>
      <c r="X491">
        <v>144980</v>
      </c>
      <c r="Y491">
        <v>36.15</v>
      </c>
      <c r="Z491">
        <v>0.93270529999999996</v>
      </c>
      <c r="AA491">
        <v>5241027</v>
      </c>
      <c r="AB491">
        <v>4888334</v>
      </c>
      <c r="AC491">
        <v>5.2285999999999999E-3</v>
      </c>
      <c r="AD491" s="1">
        <v>44985</v>
      </c>
      <c r="AE491">
        <v>146169966.19999999</v>
      </c>
      <c r="AF491">
        <v>365424915.5</v>
      </c>
      <c r="AG491" t="s">
        <v>943</v>
      </c>
      <c r="AH491">
        <v>5.3295430137280699E-3</v>
      </c>
      <c r="AJ491">
        <v>4982690.0388861699</v>
      </c>
    </row>
    <row r="492" spans="1:36" x14ac:dyDescent="0.3">
      <c r="A492">
        <v>490</v>
      </c>
      <c r="B492" s="1">
        <v>45005</v>
      </c>
      <c r="C492" t="s">
        <v>31</v>
      </c>
      <c r="D492" t="s">
        <v>32</v>
      </c>
      <c r="E492" t="s">
        <v>33</v>
      </c>
      <c r="F492" t="s">
        <v>34</v>
      </c>
      <c r="G492">
        <v>2748.53</v>
      </c>
      <c r="H492">
        <v>100</v>
      </c>
      <c r="I492">
        <v>934918815</v>
      </c>
      <c r="J492">
        <v>340152</v>
      </c>
      <c r="L492" t="s">
        <v>353</v>
      </c>
      <c r="M492">
        <v>2077303</v>
      </c>
      <c r="N492" t="s">
        <v>354</v>
      </c>
      <c r="P492" t="s">
        <v>355</v>
      </c>
      <c r="Q492" t="s">
        <v>221</v>
      </c>
      <c r="R492" t="s">
        <v>222</v>
      </c>
      <c r="S492" t="s">
        <v>223</v>
      </c>
      <c r="T492">
        <v>30101010</v>
      </c>
      <c r="W492">
        <v>1</v>
      </c>
      <c r="X492">
        <v>74157</v>
      </c>
      <c r="Y492">
        <v>95.48</v>
      </c>
      <c r="Z492">
        <v>0.68150069999999996</v>
      </c>
      <c r="AA492">
        <v>7080510</v>
      </c>
      <c r="AB492">
        <v>4825373</v>
      </c>
      <c r="AC492">
        <v>5.1612999999999997E-3</v>
      </c>
      <c r="AD492" s="1">
        <v>44985</v>
      </c>
      <c r="AE492">
        <v>92647786.870000005</v>
      </c>
      <c r="AF492">
        <v>231619467.17500001</v>
      </c>
      <c r="AG492" t="s">
        <v>943</v>
      </c>
      <c r="AH492">
        <v>5.2609437242769896E-3</v>
      </c>
      <c r="AJ492">
        <v>4918555.2724827304</v>
      </c>
    </row>
    <row r="493" spans="1:36" x14ac:dyDescent="0.3">
      <c r="A493">
        <v>491</v>
      </c>
      <c r="B493" s="1">
        <v>45005</v>
      </c>
      <c r="C493" t="s">
        <v>31</v>
      </c>
      <c r="D493" t="s">
        <v>32</v>
      </c>
      <c r="E493" t="s">
        <v>33</v>
      </c>
      <c r="F493" t="s">
        <v>34</v>
      </c>
      <c r="G493">
        <v>2748.53</v>
      </c>
      <c r="H493">
        <v>100</v>
      </c>
      <c r="I493">
        <v>934918815</v>
      </c>
      <c r="J493">
        <v>340152</v>
      </c>
      <c r="K493" t="s">
        <v>424</v>
      </c>
      <c r="L493" t="s">
        <v>425</v>
      </c>
      <c r="M493" t="s">
        <v>426</v>
      </c>
      <c r="N493" t="s">
        <v>427</v>
      </c>
      <c r="P493" t="s">
        <v>428</v>
      </c>
      <c r="Q493" t="s">
        <v>155</v>
      </c>
      <c r="R493" t="s">
        <v>156</v>
      </c>
      <c r="S493" t="s">
        <v>770</v>
      </c>
      <c r="T493">
        <v>10102030</v>
      </c>
      <c r="W493">
        <v>1</v>
      </c>
      <c r="X493">
        <v>178911</v>
      </c>
      <c r="Y493">
        <v>28.19</v>
      </c>
      <c r="Z493">
        <v>0.93270529999999996</v>
      </c>
      <c r="AA493">
        <v>5043501</v>
      </c>
      <c r="AB493">
        <v>4704100</v>
      </c>
      <c r="AC493">
        <v>5.0315999999999998E-3</v>
      </c>
      <c r="AD493" s="1">
        <v>44985</v>
      </c>
      <c r="AE493">
        <v>161922133.80000001</v>
      </c>
      <c r="AF493">
        <v>404805334.5</v>
      </c>
      <c r="AG493" t="s">
        <v>943</v>
      </c>
      <c r="AH493">
        <v>5.1287397444582002E-3</v>
      </c>
      <c r="AJ493">
        <v>4794955.2843322596</v>
      </c>
    </row>
    <row r="494" spans="1:36" x14ac:dyDescent="0.3">
      <c r="A494">
        <v>492</v>
      </c>
      <c r="B494" s="1">
        <v>45005</v>
      </c>
      <c r="C494" t="s">
        <v>31</v>
      </c>
      <c r="D494" t="s">
        <v>32</v>
      </c>
      <c r="E494" t="s">
        <v>33</v>
      </c>
      <c r="F494" t="s">
        <v>34</v>
      </c>
      <c r="G494">
        <v>2748.53</v>
      </c>
      <c r="H494">
        <v>100</v>
      </c>
      <c r="I494">
        <v>934918815</v>
      </c>
      <c r="J494">
        <v>340152</v>
      </c>
      <c r="K494" t="s">
        <v>511</v>
      </c>
      <c r="L494" t="s">
        <v>512</v>
      </c>
      <c r="M494" t="s">
        <v>513</v>
      </c>
      <c r="N494" t="s">
        <v>514</v>
      </c>
      <c r="P494" t="s">
        <v>515</v>
      </c>
      <c r="Q494" t="s">
        <v>155</v>
      </c>
      <c r="R494" t="s">
        <v>156</v>
      </c>
      <c r="S494" t="s">
        <v>770</v>
      </c>
      <c r="T494">
        <v>30101010</v>
      </c>
      <c r="W494">
        <v>1</v>
      </c>
      <c r="X494">
        <v>157865</v>
      </c>
      <c r="Y494">
        <v>31.55</v>
      </c>
      <c r="Z494">
        <v>0.93270529999999996</v>
      </c>
      <c r="AA494">
        <v>4980641</v>
      </c>
      <c r="AB494">
        <v>4645470</v>
      </c>
      <c r="AC494">
        <v>4.9687999999999998E-3</v>
      </c>
      <c r="AD494" s="1">
        <v>44985</v>
      </c>
      <c r="AE494">
        <v>141909025.80000001</v>
      </c>
      <c r="AF494">
        <v>354772564.5</v>
      </c>
      <c r="AG494" t="s">
        <v>943</v>
      </c>
      <c r="AH494">
        <v>5.0647273317163304E-3</v>
      </c>
      <c r="AJ494">
        <v>4735108.8752663396</v>
      </c>
    </row>
    <row r="495" spans="1:36" x14ac:dyDescent="0.3">
      <c r="A495">
        <v>493</v>
      </c>
      <c r="B495" s="1">
        <v>45005</v>
      </c>
      <c r="C495" t="s">
        <v>31</v>
      </c>
      <c r="D495" t="s">
        <v>32</v>
      </c>
      <c r="E495" t="s">
        <v>33</v>
      </c>
      <c r="F495" t="s">
        <v>34</v>
      </c>
      <c r="G495">
        <v>2748.53</v>
      </c>
      <c r="H495">
        <v>100</v>
      </c>
      <c r="I495">
        <v>934918815</v>
      </c>
      <c r="J495">
        <v>340152</v>
      </c>
      <c r="K495" t="s">
        <v>445</v>
      </c>
      <c r="L495" t="s">
        <v>446</v>
      </c>
      <c r="M495">
        <v>2169051</v>
      </c>
      <c r="N495" t="s">
        <v>447</v>
      </c>
      <c r="P495" t="s">
        <v>448</v>
      </c>
      <c r="Q495" t="s">
        <v>221</v>
      </c>
      <c r="R495" t="s">
        <v>222</v>
      </c>
      <c r="S495" t="s">
        <v>223</v>
      </c>
      <c r="T495">
        <v>15102015</v>
      </c>
      <c r="W495">
        <v>1</v>
      </c>
      <c r="X495">
        <v>103870</v>
      </c>
      <c r="Y495">
        <v>62.49</v>
      </c>
      <c r="Z495">
        <v>0.68150069999999996</v>
      </c>
      <c r="AA495">
        <v>6490836</v>
      </c>
      <c r="AB495">
        <v>4423509</v>
      </c>
      <c r="AC495">
        <v>4.7314000000000002E-3</v>
      </c>
      <c r="AD495" s="1">
        <v>44985</v>
      </c>
      <c r="AE495">
        <v>56724818.149999999</v>
      </c>
      <c r="AF495">
        <v>141812045.375</v>
      </c>
      <c r="AG495" t="s">
        <v>943</v>
      </c>
      <c r="AH495">
        <v>4.8227441026571097E-3</v>
      </c>
      <c r="AJ495">
        <v>4508874.2015044196</v>
      </c>
    </row>
    <row r="496" spans="1:36" x14ac:dyDescent="0.3">
      <c r="A496">
        <v>494</v>
      </c>
      <c r="B496" s="1">
        <v>45005</v>
      </c>
      <c r="C496" t="s">
        <v>31</v>
      </c>
      <c r="D496" t="s">
        <v>32</v>
      </c>
      <c r="E496" t="s">
        <v>33</v>
      </c>
      <c r="F496" t="s">
        <v>34</v>
      </c>
      <c r="G496">
        <v>2748.53</v>
      </c>
      <c r="H496">
        <v>100</v>
      </c>
      <c r="I496">
        <v>934918815</v>
      </c>
      <c r="J496">
        <v>340152</v>
      </c>
      <c r="K496" t="s">
        <v>696</v>
      </c>
      <c r="L496" t="s">
        <v>697</v>
      </c>
      <c r="M496" t="s">
        <v>698</v>
      </c>
      <c r="N496" t="s">
        <v>699</v>
      </c>
      <c r="P496" t="s">
        <v>700</v>
      </c>
      <c r="Q496" t="s">
        <v>155</v>
      </c>
      <c r="R496" t="s">
        <v>156</v>
      </c>
      <c r="S496" t="s">
        <v>770</v>
      </c>
      <c r="T496">
        <v>30101010</v>
      </c>
      <c r="W496">
        <v>1</v>
      </c>
      <c r="X496">
        <v>149327</v>
      </c>
      <c r="Y496">
        <v>30.91</v>
      </c>
      <c r="Z496">
        <v>0.93270529999999996</v>
      </c>
      <c r="AA496">
        <v>4615698</v>
      </c>
      <c r="AB496">
        <v>4305086</v>
      </c>
      <c r="AC496">
        <v>4.6048E-3</v>
      </c>
      <c r="AD496" s="1">
        <v>44985</v>
      </c>
      <c r="AE496">
        <v>306384021.5</v>
      </c>
      <c r="AF496">
        <v>765960053.75</v>
      </c>
      <c r="AG496" t="s">
        <v>943</v>
      </c>
      <c r="AH496">
        <v>4.6936999712379997E-3</v>
      </c>
      <c r="AJ496">
        <v>4388228.4150753599</v>
      </c>
    </row>
    <row r="497" spans="1:36" x14ac:dyDescent="0.3">
      <c r="A497">
        <v>495</v>
      </c>
      <c r="B497" s="1">
        <v>45005</v>
      </c>
      <c r="C497" t="s">
        <v>31</v>
      </c>
      <c r="D497" t="s">
        <v>32</v>
      </c>
      <c r="E497" t="s">
        <v>33</v>
      </c>
      <c r="F497" t="s">
        <v>34</v>
      </c>
      <c r="G497">
        <v>2748.53</v>
      </c>
      <c r="H497">
        <v>100</v>
      </c>
      <c r="I497">
        <v>934918815</v>
      </c>
      <c r="J497">
        <v>340152</v>
      </c>
      <c r="K497" t="s">
        <v>672</v>
      </c>
      <c r="L497" t="s">
        <v>673</v>
      </c>
      <c r="M497">
        <v>2736035</v>
      </c>
      <c r="N497" t="s">
        <v>674</v>
      </c>
      <c r="P497" t="s">
        <v>675</v>
      </c>
      <c r="Q497" t="s">
        <v>155</v>
      </c>
      <c r="R497" t="s">
        <v>156</v>
      </c>
      <c r="S497" t="s">
        <v>770</v>
      </c>
      <c r="T497">
        <v>30101010</v>
      </c>
      <c r="W497">
        <v>1</v>
      </c>
      <c r="X497">
        <v>133408</v>
      </c>
      <c r="Y497">
        <v>34.450000000000003</v>
      </c>
      <c r="Z497">
        <v>0.93270529999999996</v>
      </c>
      <c r="AA497">
        <v>4595906</v>
      </c>
      <c r="AB497">
        <v>4286626</v>
      </c>
      <c r="AC497">
        <v>4.5849999999999997E-3</v>
      </c>
      <c r="AD497" s="1">
        <v>44985</v>
      </c>
      <c r="AE497">
        <v>368905250.39999998</v>
      </c>
      <c r="AF497">
        <v>922263126</v>
      </c>
      <c r="AG497" t="s">
        <v>943</v>
      </c>
      <c r="AH497">
        <v>4.67351771371747E-3</v>
      </c>
      <c r="AJ497">
        <v>4369359.6427902495</v>
      </c>
    </row>
    <row r="498" spans="1:36" x14ac:dyDescent="0.3">
      <c r="A498">
        <v>496</v>
      </c>
      <c r="B498" s="1">
        <v>45005</v>
      </c>
      <c r="C498" t="s">
        <v>31</v>
      </c>
      <c r="D498" t="s">
        <v>32</v>
      </c>
      <c r="E498" t="s">
        <v>33</v>
      </c>
      <c r="F498" t="s">
        <v>34</v>
      </c>
      <c r="G498">
        <v>2748.53</v>
      </c>
      <c r="H498">
        <v>100</v>
      </c>
      <c r="I498">
        <v>934918815</v>
      </c>
      <c r="J498">
        <v>340152</v>
      </c>
      <c r="K498" t="s">
        <v>668</v>
      </c>
      <c r="L498" t="s">
        <v>669</v>
      </c>
      <c r="M498">
        <v>2490911</v>
      </c>
      <c r="N498" t="s">
        <v>670</v>
      </c>
      <c r="P498" t="s">
        <v>671</v>
      </c>
      <c r="Q498" t="s">
        <v>155</v>
      </c>
      <c r="R498" t="s">
        <v>156</v>
      </c>
      <c r="S498" t="s">
        <v>770</v>
      </c>
      <c r="T498">
        <v>30101010</v>
      </c>
      <c r="W498">
        <v>1</v>
      </c>
      <c r="X498">
        <v>391380</v>
      </c>
      <c r="Y498">
        <v>11.67</v>
      </c>
      <c r="Z498">
        <v>0.93270529999999996</v>
      </c>
      <c r="AA498">
        <v>4567405</v>
      </c>
      <c r="AB498">
        <v>4260042</v>
      </c>
      <c r="AC498">
        <v>4.5566000000000001E-3</v>
      </c>
      <c r="AD498" s="1">
        <v>44985</v>
      </c>
      <c r="AE498">
        <v>192198576.40000001</v>
      </c>
      <c r="AF498">
        <v>480496441</v>
      </c>
      <c r="AG498" t="s">
        <v>943</v>
      </c>
      <c r="AH498">
        <v>4.6445694251526799E-3</v>
      </c>
      <c r="AJ498">
        <v>4342295.34314897</v>
      </c>
    </row>
    <row r="499" spans="1:36" x14ac:dyDescent="0.3">
      <c r="A499">
        <v>497</v>
      </c>
      <c r="B499" s="1">
        <v>45005</v>
      </c>
      <c r="C499" t="s">
        <v>31</v>
      </c>
      <c r="D499" t="s">
        <v>32</v>
      </c>
      <c r="E499" t="s">
        <v>33</v>
      </c>
      <c r="F499" t="s">
        <v>34</v>
      </c>
      <c r="G499">
        <v>2748.53</v>
      </c>
      <c r="H499">
        <v>100</v>
      </c>
      <c r="I499">
        <v>934918815</v>
      </c>
      <c r="J499">
        <v>340152</v>
      </c>
      <c r="K499" t="s">
        <v>655</v>
      </c>
      <c r="L499" t="s">
        <v>656</v>
      </c>
      <c r="M499">
        <v>2138158</v>
      </c>
      <c r="N499" t="s">
        <v>657</v>
      </c>
      <c r="P499" t="s">
        <v>787</v>
      </c>
      <c r="Q499" t="s">
        <v>155</v>
      </c>
      <c r="R499" t="s">
        <v>156</v>
      </c>
      <c r="S499" t="s">
        <v>770</v>
      </c>
      <c r="T499">
        <v>65102000</v>
      </c>
      <c r="W499">
        <v>1</v>
      </c>
      <c r="X499">
        <v>30165</v>
      </c>
      <c r="Y499">
        <v>147.51</v>
      </c>
      <c r="Z499">
        <v>0.93270529999999996</v>
      </c>
      <c r="AA499">
        <v>4449639</v>
      </c>
      <c r="AB499">
        <v>4150202</v>
      </c>
      <c r="AC499">
        <v>4.4390999999999996E-3</v>
      </c>
      <c r="AD499" s="1">
        <v>44985</v>
      </c>
      <c r="AE499">
        <v>178226396.40000001</v>
      </c>
      <c r="AF499">
        <v>445565991</v>
      </c>
      <c r="AG499" t="s">
        <v>943</v>
      </c>
      <c r="AH499">
        <v>4.5248009777455302E-3</v>
      </c>
      <c r="AJ499">
        <v>4230321.5682246899</v>
      </c>
    </row>
    <row r="500" spans="1:36" x14ac:dyDescent="0.3">
      <c r="A500">
        <v>498</v>
      </c>
      <c r="B500" s="1">
        <v>45005</v>
      </c>
      <c r="C500" t="s">
        <v>31</v>
      </c>
      <c r="D500" t="s">
        <v>32</v>
      </c>
      <c r="E500" t="s">
        <v>33</v>
      </c>
      <c r="F500" t="s">
        <v>34</v>
      </c>
      <c r="G500">
        <v>2748.53</v>
      </c>
      <c r="H500">
        <v>100</v>
      </c>
      <c r="I500">
        <v>934918815</v>
      </c>
      <c r="J500">
        <v>340152</v>
      </c>
      <c r="K500" t="s">
        <v>659</v>
      </c>
      <c r="L500" t="s">
        <v>660</v>
      </c>
      <c r="M500">
        <v>2445966</v>
      </c>
      <c r="N500" t="s">
        <v>661</v>
      </c>
      <c r="P500" t="s">
        <v>662</v>
      </c>
      <c r="Q500" t="s">
        <v>155</v>
      </c>
      <c r="R500" t="s">
        <v>156</v>
      </c>
      <c r="S500" t="s">
        <v>253</v>
      </c>
      <c r="T500">
        <v>30101010</v>
      </c>
      <c r="W500">
        <v>1</v>
      </c>
      <c r="X500">
        <v>413200</v>
      </c>
      <c r="Y500">
        <v>10.64</v>
      </c>
      <c r="Z500">
        <v>0.93270529999999996</v>
      </c>
      <c r="AA500">
        <v>4396448</v>
      </c>
      <c r="AB500">
        <v>4100590</v>
      </c>
      <c r="AC500">
        <v>4.3860000000000001E-3</v>
      </c>
      <c r="AD500" s="1">
        <v>44985</v>
      </c>
      <c r="AE500">
        <v>196945843.80000001</v>
      </c>
      <c r="AF500">
        <v>492364609.5</v>
      </c>
      <c r="AG500" t="s">
        <v>943</v>
      </c>
      <c r="AH500">
        <v>4.4706758325768498E-3</v>
      </c>
      <c r="AJ500">
        <v>4179718.95164188</v>
      </c>
    </row>
    <row r="501" spans="1:36" x14ac:dyDescent="0.3">
      <c r="A501">
        <v>499</v>
      </c>
      <c r="B501" s="1">
        <v>45005</v>
      </c>
      <c r="C501" t="s">
        <v>31</v>
      </c>
      <c r="D501" t="s">
        <v>32</v>
      </c>
      <c r="E501" t="s">
        <v>33</v>
      </c>
      <c r="F501" t="s">
        <v>34</v>
      </c>
      <c r="G501">
        <v>2748.53</v>
      </c>
      <c r="H501">
        <v>100</v>
      </c>
      <c r="I501">
        <v>934918815</v>
      </c>
      <c r="J501">
        <v>340152</v>
      </c>
      <c r="K501" t="s">
        <v>373</v>
      </c>
      <c r="L501" t="s">
        <v>374</v>
      </c>
      <c r="M501">
        <v>2803014</v>
      </c>
      <c r="N501" t="s">
        <v>375</v>
      </c>
      <c r="P501" t="s">
        <v>376</v>
      </c>
      <c r="Q501" t="s">
        <v>155</v>
      </c>
      <c r="R501" t="s">
        <v>156</v>
      </c>
      <c r="S501" t="s">
        <v>253</v>
      </c>
      <c r="T501">
        <v>30301010</v>
      </c>
      <c r="W501">
        <v>1</v>
      </c>
      <c r="X501">
        <v>50817</v>
      </c>
      <c r="Y501">
        <v>72.94</v>
      </c>
      <c r="Z501">
        <v>0.93270529999999996</v>
      </c>
      <c r="AA501">
        <v>3706592</v>
      </c>
      <c r="AB501">
        <v>3457158</v>
      </c>
      <c r="AC501">
        <v>3.6977999999999998E-3</v>
      </c>
      <c r="AD501" s="1">
        <v>44985</v>
      </c>
      <c r="AE501">
        <v>127744267.3</v>
      </c>
      <c r="AF501">
        <v>319360668.25</v>
      </c>
      <c r="AG501" t="s">
        <v>943</v>
      </c>
      <c r="AH501">
        <v>3.7691894878483E-3</v>
      </c>
      <c r="AJ501">
        <v>3523886.16948959</v>
      </c>
    </row>
    <row r="502" spans="1:36" x14ac:dyDescent="0.3">
      <c r="A502">
        <v>500</v>
      </c>
      <c r="B502" s="1">
        <v>45369</v>
      </c>
      <c r="C502" t="s">
        <v>31</v>
      </c>
      <c r="D502" t="s">
        <v>32</v>
      </c>
      <c r="E502" t="s">
        <v>33</v>
      </c>
      <c r="F502" t="s">
        <v>34</v>
      </c>
      <c r="G502">
        <v>2783.65</v>
      </c>
      <c r="H502">
        <v>100</v>
      </c>
      <c r="I502">
        <v>1007888091</v>
      </c>
      <c r="J502">
        <v>362074</v>
      </c>
      <c r="K502" t="s">
        <v>791</v>
      </c>
      <c r="L502" t="s">
        <v>792</v>
      </c>
      <c r="M502" t="s">
        <v>793</v>
      </c>
      <c r="N502" t="s">
        <v>794</v>
      </c>
      <c r="P502" t="s">
        <v>795</v>
      </c>
      <c r="Q502" t="s">
        <v>58</v>
      </c>
      <c r="R502" t="s">
        <v>59</v>
      </c>
      <c r="S502" t="s">
        <v>721</v>
      </c>
      <c r="T502">
        <v>50206030</v>
      </c>
      <c r="W502">
        <v>1</v>
      </c>
      <c r="X502">
        <v>24185159</v>
      </c>
      <c r="Y502">
        <v>14.54</v>
      </c>
      <c r="Z502">
        <v>0.1174736</v>
      </c>
      <c r="AA502">
        <v>351652212</v>
      </c>
      <c r="AB502">
        <v>41309850</v>
      </c>
      <c r="AC502">
        <v>4.0986500000000002E-2</v>
      </c>
      <c r="AD502" s="1">
        <v>45351</v>
      </c>
      <c r="AE502">
        <v>11258307.73</v>
      </c>
      <c r="AF502">
        <v>28145769.324999999</v>
      </c>
      <c r="AG502" t="s">
        <v>943</v>
      </c>
      <c r="AH502">
        <v>2.8145769325E-2</v>
      </c>
      <c r="AJ502">
        <v>28367785.714700598</v>
      </c>
    </row>
    <row r="503" spans="1:36" x14ac:dyDescent="0.3">
      <c r="A503">
        <v>501</v>
      </c>
      <c r="B503" s="1">
        <v>45369</v>
      </c>
      <c r="C503" t="s">
        <v>31</v>
      </c>
      <c r="D503" t="s">
        <v>32</v>
      </c>
      <c r="E503" t="s">
        <v>33</v>
      </c>
      <c r="F503" t="s">
        <v>34</v>
      </c>
      <c r="G503">
        <v>2783.65</v>
      </c>
      <c r="H503">
        <v>100</v>
      </c>
      <c r="I503">
        <v>1007888091</v>
      </c>
      <c r="J503">
        <v>362074</v>
      </c>
      <c r="K503" t="s">
        <v>801</v>
      </c>
      <c r="L503" t="s">
        <v>802</v>
      </c>
      <c r="M503" t="s">
        <v>803</v>
      </c>
      <c r="N503" t="s">
        <v>804</v>
      </c>
      <c r="P503" t="s">
        <v>805</v>
      </c>
      <c r="Q503" t="s">
        <v>44</v>
      </c>
      <c r="R503" t="s">
        <v>45</v>
      </c>
      <c r="S503" t="s">
        <v>705</v>
      </c>
      <c r="T503">
        <v>60101040</v>
      </c>
      <c r="W503">
        <v>1</v>
      </c>
      <c r="X503">
        <v>6310376</v>
      </c>
      <c r="Y503">
        <v>5.41</v>
      </c>
      <c r="Z503">
        <v>0.60264580000000001</v>
      </c>
      <c r="AA503">
        <v>34139134</v>
      </c>
      <c r="AB503">
        <v>20573806</v>
      </c>
      <c r="AC503">
        <v>2.0412799999999998E-2</v>
      </c>
      <c r="AD503" s="1">
        <v>45351</v>
      </c>
      <c r="AE503">
        <v>10114115.199999999</v>
      </c>
      <c r="AF503">
        <v>25285288</v>
      </c>
      <c r="AG503" t="s">
        <v>943</v>
      </c>
      <c r="AH503">
        <v>2.08749867747882E-2</v>
      </c>
      <c r="AJ503">
        <v>21039650.570091501</v>
      </c>
    </row>
    <row r="504" spans="1:36" x14ac:dyDescent="0.3">
      <c r="A504">
        <v>502</v>
      </c>
      <c r="B504" s="1">
        <v>45369</v>
      </c>
      <c r="C504" t="s">
        <v>31</v>
      </c>
      <c r="D504" t="s">
        <v>32</v>
      </c>
      <c r="E504" t="s">
        <v>33</v>
      </c>
      <c r="F504" t="s">
        <v>34</v>
      </c>
      <c r="G504">
        <v>2783.65</v>
      </c>
      <c r="H504">
        <v>100</v>
      </c>
      <c r="I504">
        <v>1007888091</v>
      </c>
      <c r="J504">
        <v>362074</v>
      </c>
      <c r="K504">
        <v>668196</v>
      </c>
      <c r="L504" t="s">
        <v>877</v>
      </c>
      <c r="M504">
        <v>6681960</v>
      </c>
      <c r="N504" t="s">
        <v>878</v>
      </c>
      <c r="P504" t="s">
        <v>879</v>
      </c>
      <c r="Q504" t="s">
        <v>44</v>
      </c>
      <c r="R504" t="s">
        <v>45</v>
      </c>
      <c r="S504" t="s">
        <v>705</v>
      </c>
      <c r="T504">
        <v>60101040</v>
      </c>
      <c r="W504">
        <v>1</v>
      </c>
      <c r="X504">
        <v>7644194</v>
      </c>
      <c r="Y504">
        <v>4.43</v>
      </c>
      <c r="Z504">
        <v>0.60264580000000001</v>
      </c>
      <c r="AA504">
        <v>33863779</v>
      </c>
      <c r="AB504">
        <v>20407864</v>
      </c>
      <c r="AC504">
        <v>2.0248100000000002E-2</v>
      </c>
      <c r="AD504" s="1">
        <v>45351</v>
      </c>
      <c r="AE504">
        <v>7105957.0659999996</v>
      </c>
      <c r="AF504">
        <v>17764892.664999999</v>
      </c>
      <c r="AG504" t="s">
        <v>943</v>
      </c>
      <c r="AH504">
        <v>1.7764892665E-2</v>
      </c>
      <c r="AJ504">
        <v>17905023.754946701</v>
      </c>
    </row>
    <row r="505" spans="1:36" x14ac:dyDescent="0.3">
      <c r="A505">
        <v>503</v>
      </c>
      <c r="B505" s="1">
        <v>45369</v>
      </c>
      <c r="C505" t="s">
        <v>31</v>
      </c>
      <c r="D505" t="s">
        <v>32</v>
      </c>
      <c r="E505" t="s">
        <v>33</v>
      </c>
      <c r="F505" t="s">
        <v>34</v>
      </c>
      <c r="G505">
        <v>2783.65</v>
      </c>
      <c r="H505">
        <v>100</v>
      </c>
      <c r="I505">
        <v>1007888091</v>
      </c>
      <c r="J505">
        <v>362074</v>
      </c>
      <c r="K505" t="s">
        <v>880</v>
      </c>
      <c r="L505" t="s">
        <v>881</v>
      </c>
      <c r="M505" t="s">
        <v>882</v>
      </c>
      <c r="N505" t="s">
        <v>883</v>
      </c>
      <c r="P505" t="s">
        <v>884</v>
      </c>
      <c r="Q505" t="s">
        <v>452</v>
      </c>
      <c r="R505" t="s">
        <v>34</v>
      </c>
      <c r="S505" t="s">
        <v>744</v>
      </c>
      <c r="T505">
        <v>30101010</v>
      </c>
      <c r="W505">
        <v>1</v>
      </c>
      <c r="X505">
        <v>1174469</v>
      </c>
      <c r="Y505">
        <v>15.275</v>
      </c>
      <c r="Z505">
        <v>1</v>
      </c>
      <c r="AA505">
        <v>17940014</v>
      </c>
      <c r="AB505">
        <v>17940014</v>
      </c>
      <c r="AC505">
        <v>1.7799599999999999E-2</v>
      </c>
      <c r="AD505" s="1">
        <v>45351</v>
      </c>
      <c r="AE505">
        <v>40241069.68</v>
      </c>
      <c r="AF505">
        <v>100602674.2</v>
      </c>
      <c r="AG505" t="s">
        <v>943</v>
      </c>
      <c r="AH505">
        <v>1.8202618680265299E-2</v>
      </c>
      <c r="AJ505">
        <v>18346202.592853501</v>
      </c>
    </row>
    <row r="506" spans="1:36" x14ac:dyDescent="0.3">
      <c r="A506">
        <v>504</v>
      </c>
      <c r="B506" s="1">
        <v>45369</v>
      </c>
      <c r="C506" t="s">
        <v>31</v>
      </c>
      <c r="D506" t="s">
        <v>32</v>
      </c>
      <c r="E506" t="s">
        <v>33</v>
      </c>
      <c r="F506" t="s">
        <v>34</v>
      </c>
      <c r="G506">
        <v>2783.65</v>
      </c>
      <c r="H506">
        <v>100</v>
      </c>
      <c r="I506">
        <v>1007888091</v>
      </c>
      <c r="J506">
        <v>362074</v>
      </c>
      <c r="K506" t="s">
        <v>95</v>
      </c>
      <c r="L506" t="s">
        <v>96</v>
      </c>
      <c r="M506" t="s">
        <v>97</v>
      </c>
      <c r="N506" t="s">
        <v>98</v>
      </c>
      <c r="P506" t="s">
        <v>99</v>
      </c>
      <c r="Q506" t="s">
        <v>58</v>
      </c>
      <c r="R506" t="s">
        <v>59</v>
      </c>
      <c r="S506" t="s">
        <v>721</v>
      </c>
      <c r="T506">
        <v>50203020</v>
      </c>
      <c r="W506">
        <v>1</v>
      </c>
      <c r="X506">
        <v>15848105</v>
      </c>
      <c r="Y506">
        <v>8.9600000000000009</v>
      </c>
      <c r="Z506">
        <v>0.1174736</v>
      </c>
      <c r="AA506">
        <v>141999021</v>
      </c>
      <c r="AB506">
        <v>16681137</v>
      </c>
      <c r="AC506">
        <v>1.6550599999999999E-2</v>
      </c>
      <c r="AD506" s="1">
        <v>45351</v>
      </c>
      <c r="AE506">
        <v>12703649.35</v>
      </c>
      <c r="AF506">
        <v>31759123.375</v>
      </c>
      <c r="AG506" t="s">
        <v>943</v>
      </c>
      <c r="AH506">
        <v>1.6925338812647399E-2</v>
      </c>
      <c r="AJ506">
        <v>17058847.425407398</v>
      </c>
    </row>
    <row r="507" spans="1:36" x14ac:dyDescent="0.3">
      <c r="A507">
        <v>505</v>
      </c>
      <c r="B507" s="1">
        <v>45369</v>
      </c>
      <c r="C507" t="s">
        <v>31</v>
      </c>
      <c r="D507" t="s">
        <v>32</v>
      </c>
      <c r="E507" t="s">
        <v>33</v>
      </c>
      <c r="F507" t="s">
        <v>34</v>
      </c>
      <c r="G507">
        <v>2783.65</v>
      </c>
      <c r="H507">
        <v>100</v>
      </c>
      <c r="I507">
        <v>1007888091</v>
      </c>
      <c r="J507">
        <v>362074</v>
      </c>
      <c r="K507">
        <v>51152</v>
      </c>
      <c r="L507" t="s">
        <v>532</v>
      </c>
      <c r="M507">
        <v>560399</v>
      </c>
      <c r="N507" t="s">
        <v>533</v>
      </c>
      <c r="P507" t="s">
        <v>534</v>
      </c>
      <c r="Q507" t="s">
        <v>38</v>
      </c>
      <c r="R507" t="s">
        <v>39</v>
      </c>
      <c r="S507" t="s">
        <v>709</v>
      </c>
      <c r="T507">
        <v>30301010</v>
      </c>
      <c r="W507">
        <v>1</v>
      </c>
      <c r="X507">
        <v>5760923</v>
      </c>
      <c r="Y507">
        <v>2.4710000000000001</v>
      </c>
      <c r="Z507">
        <v>1.1696591999999999</v>
      </c>
      <c r="AA507">
        <v>14235241</v>
      </c>
      <c r="AB507">
        <v>16650380</v>
      </c>
      <c r="AC507">
        <v>1.6520099999999999E-2</v>
      </c>
      <c r="AD507" s="1">
        <v>45351</v>
      </c>
      <c r="AE507">
        <v>40004415.93</v>
      </c>
      <c r="AF507">
        <v>100011039.825</v>
      </c>
      <c r="AG507" t="s">
        <v>943</v>
      </c>
      <c r="AH507">
        <v>1.6894148231412501E-2</v>
      </c>
      <c r="AJ507">
        <v>17027410.810029399</v>
      </c>
    </row>
    <row r="508" spans="1:36" x14ac:dyDescent="0.3">
      <c r="A508">
        <v>506</v>
      </c>
      <c r="B508" s="1">
        <v>45369</v>
      </c>
      <c r="C508" t="s">
        <v>31</v>
      </c>
      <c r="D508" t="s">
        <v>32</v>
      </c>
      <c r="E508" t="s">
        <v>33</v>
      </c>
      <c r="F508" t="s">
        <v>34</v>
      </c>
      <c r="G508">
        <v>2783.65</v>
      </c>
      <c r="H508">
        <v>100</v>
      </c>
      <c r="I508">
        <v>1007888091</v>
      </c>
      <c r="J508">
        <v>362074</v>
      </c>
      <c r="K508">
        <v>642053</v>
      </c>
      <c r="L508" t="s">
        <v>745</v>
      </c>
      <c r="M508">
        <v>6420538</v>
      </c>
      <c r="N508" t="s">
        <v>746</v>
      </c>
      <c r="P508" t="s">
        <v>747</v>
      </c>
      <c r="Q508" t="s">
        <v>58</v>
      </c>
      <c r="R508" t="s">
        <v>59</v>
      </c>
      <c r="S508" t="s">
        <v>721</v>
      </c>
      <c r="T508">
        <v>35101010</v>
      </c>
      <c r="W508">
        <v>1</v>
      </c>
      <c r="X508">
        <v>6309133</v>
      </c>
      <c r="Y508">
        <v>22.3</v>
      </c>
      <c r="Z508">
        <v>0.1174736</v>
      </c>
      <c r="AA508">
        <v>140693666</v>
      </c>
      <c r="AB508">
        <v>16527792</v>
      </c>
      <c r="AC508">
        <v>1.63984E-2</v>
      </c>
      <c r="AD508" s="1">
        <v>45351</v>
      </c>
      <c r="AE508">
        <v>8189403.3279999997</v>
      </c>
      <c r="AF508">
        <v>20473508.32</v>
      </c>
      <c r="AG508" t="s">
        <v>943</v>
      </c>
      <c r="AH508">
        <v>1.6769692699075401E-2</v>
      </c>
      <c r="AJ508">
        <v>16901973.5611277</v>
      </c>
    </row>
    <row r="509" spans="1:36" x14ac:dyDescent="0.3">
      <c r="A509">
        <v>507</v>
      </c>
      <c r="B509" s="1">
        <v>45369</v>
      </c>
      <c r="C509" t="s">
        <v>31</v>
      </c>
      <c r="D509" t="s">
        <v>32</v>
      </c>
      <c r="E509" t="s">
        <v>33</v>
      </c>
      <c r="F509" t="s">
        <v>34</v>
      </c>
      <c r="G509">
        <v>2783.65</v>
      </c>
      <c r="H509">
        <v>100</v>
      </c>
      <c r="I509">
        <v>1007888091</v>
      </c>
      <c r="J509">
        <v>362074</v>
      </c>
      <c r="K509">
        <v>40054</v>
      </c>
      <c r="L509" t="s">
        <v>885</v>
      </c>
      <c r="M509">
        <v>540528</v>
      </c>
      <c r="N509" t="s">
        <v>886</v>
      </c>
      <c r="P509" t="s">
        <v>887</v>
      </c>
      <c r="Q509" t="s">
        <v>38</v>
      </c>
      <c r="R509" t="s">
        <v>39</v>
      </c>
      <c r="S509" t="s">
        <v>709</v>
      </c>
      <c r="T509">
        <v>30101010</v>
      </c>
      <c r="W509">
        <v>1</v>
      </c>
      <c r="X509">
        <v>2309566</v>
      </c>
      <c r="Y509">
        <v>6.0250000000000004</v>
      </c>
      <c r="Z509">
        <v>1.1696591999999999</v>
      </c>
      <c r="AA509">
        <v>13915135</v>
      </c>
      <c r="AB509">
        <v>16275966</v>
      </c>
      <c r="AC509">
        <v>1.6148599999999999E-2</v>
      </c>
      <c r="AD509" s="1">
        <v>45351</v>
      </c>
      <c r="AE509">
        <v>246483253.90000001</v>
      </c>
      <c r="AF509">
        <v>616208134.75</v>
      </c>
      <c r="AG509" t="s">
        <v>943</v>
      </c>
      <c r="AH509">
        <v>1.6514236725551801E-2</v>
      </c>
      <c r="AJ509">
        <v>16644502.527638501</v>
      </c>
    </row>
    <row r="510" spans="1:36" x14ac:dyDescent="0.3">
      <c r="A510">
        <v>508</v>
      </c>
      <c r="B510" s="1">
        <v>45369</v>
      </c>
      <c r="C510" t="s">
        <v>31</v>
      </c>
      <c r="D510" t="s">
        <v>32</v>
      </c>
      <c r="E510" t="s">
        <v>33</v>
      </c>
      <c r="F510" t="s">
        <v>34</v>
      </c>
      <c r="G510">
        <v>2783.65</v>
      </c>
      <c r="H510">
        <v>100</v>
      </c>
      <c r="I510">
        <v>1007888091</v>
      </c>
      <c r="J510">
        <v>362074</v>
      </c>
      <c r="K510">
        <v>448816</v>
      </c>
      <c r="L510" t="s">
        <v>457</v>
      </c>
      <c r="M510" t="s">
        <v>458</v>
      </c>
      <c r="N510" t="s">
        <v>888</v>
      </c>
      <c r="P510" t="s">
        <v>460</v>
      </c>
      <c r="Q510" t="s">
        <v>452</v>
      </c>
      <c r="R510" t="s">
        <v>34</v>
      </c>
      <c r="S510" t="s">
        <v>744</v>
      </c>
      <c r="T510">
        <v>30101010</v>
      </c>
      <c r="W510">
        <v>1</v>
      </c>
      <c r="X510">
        <v>1128652</v>
      </c>
      <c r="Y510">
        <v>14.29</v>
      </c>
      <c r="Z510">
        <v>1</v>
      </c>
      <c r="AA510">
        <v>16128437</v>
      </c>
      <c r="AB510">
        <v>16128437</v>
      </c>
      <c r="AC510">
        <v>1.6002200000000001E-2</v>
      </c>
      <c r="AD510" s="1">
        <v>45351</v>
      </c>
      <c r="AE510">
        <v>151983770.19999999</v>
      </c>
      <c r="AF510">
        <v>379959425.5</v>
      </c>
      <c r="AG510" t="s">
        <v>943</v>
      </c>
      <c r="AH510">
        <v>1.6364521935624501E-2</v>
      </c>
      <c r="AJ510">
        <v>16493606.7738242</v>
      </c>
    </row>
    <row r="511" spans="1:36" x14ac:dyDescent="0.3">
      <c r="A511">
        <v>509</v>
      </c>
      <c r="B511" s="1">
        <v>45369</v>
      </c>
      <c r="C511" t="s">
        <v>31</v>
      </c>
      <c r="D511" t="s">
        <v>32</v>
      </c>
      <c r="E511" t="s">
        <v>33</v>
      </c>
      <c r="F511" t="s">
        <v>34</v>
      </c>
      <c r="G511">
        <v>2783.65</v>
      </c>
      <c r="H511">
        <v>100</v>
      </c>
      <c r="I511">
        <v>1007888091</v>
      </c>
      <c r="J511">
        <v>362074</v>
      </c>
      <c r="K511">
        <v>608625</v>
      </c>
      <c r="L511" t="s">
        <v>116</v>
      </c>
      <c r="M511">
        <v>6086253</v>
      </c>
      <c r="N511" t="s">
        <v>117</v>
      </c>
      <c r="P511" t="s">
        <v>889</v>
      </c>
      <c r="Q511" t="s">
        <v>44</v>
      </c>
      <c r="R511" t="s">
        <v>45</v>
      </c>
      <c r="S511" t="s">
        <v>705</v>
      </c>
      <c r="T511">
        <v>55102010</v>
      </c>
      <c r="W511">
        <v>1</v>
      </c>
      <c r="X511">
        <v>1035136</v>
      </c>
      <c r="Y511">
        <v>23.69</v>
      </c>
      <c r="Z511">
        <v>0.60264580000000001</v>
      </c>
      <c r="AA511">
        <v>24522372</v>
      </c>
      <c r="AB511">
        <v>14778304</v>
      </c>
      <c r="AC511">
        <v>1.46626E-2</v>
      </c>
      <c r="AD511" s="1">
        <v>45351</v>
      </c>
      <c r="AE511">
        <v>88489239.420000002</v>
      </c>
      <c r="AF511">
        <v>221223098.55000001</v>
      </c>
      <c r="AG511" t="s">
        <v>943</v>
      </c>
      <c r="AH511">
        <v>1.4994590702108899E-2</v>
      </c>
      <c r="AJ511">
        <v>15112869.398074901</v>
      </c>
    </row>
    <row r="512" spans="1:36" x14ac:dyDescent="0.3">
      <c r="A512">
        <v>510</v>
      </c>
      <c r="B512" s="1">
        <v>45369</v>
      </c>
      <c r="C512" t="s">
        <v>31</v>
      </c>
      <c r="D512" t="s">
        <v>32</v>
      </c>
      <c r="E512" t="s">
        <v>33</v>
      </c>
      <c r="F512" t="s">
        <v>34</v>
      </c>
      <c r="G512">
        <v>2783.65</v>
      </c>
      <c r="H512">
        <v>100</v>
      </c>
      <c r="I512">
        <v>1007888091</v>
      </c>
      <c r="J512">
        <v>362074</v>
      </c>
      <c r="K512">
        <v>581006</v>
      </c>
      <c r="L512" t="s">
        <v>890</v>
      </c>
      <c r="M512">
        <v>5810066</v>
      </c>
      <c r="N512" t="s">
        <v>891</v>
      </c>
      <c r="P512" t="s">
        <v>892</v>
      </c>
      <c r="Q512" t="s">
        <v>893</v>
      </c>
      <c r="R512" t="s">
        <v>894</v>
      </c>
      <c r="S512" t="s">
        <v>895</v>
      </c>
      <c r="T512">
        <v>60101020</v>
      </c>
      <c r="W512">
        <v>1</v>
      </c>
      <c r="X512">
        <v>1010054</v>
      </c>
      <c r="Y512">
        <v>63.18</v>
      </c>
      <c r="Z512">
        <v>0.23153509999999999</v>
      </c>
      <c r="AA512">
        <v>63815212</v>
      </c>
      <c r="AB512">
        <v>14775461</v>
      </c>
      <c r="AC512">
        <v>1.4659800000000001E-2</v>
      </c>
      <c r="AD512" s="1">
        <v>45351</v>
      </c>
      <c r="AE512">
        <v>34899477.219999999</v>
      </c>
      <c r="AF512">
        <v>87248693.049999997</v>
      </c>
      <c r="AG512" t="s">
        <v>943</v>
      </c>
      <c r="AH512">
        <v>1.49917273044873E-2</v>
      </c>
      <c r="AJ512">
        <v>15109983.4137123</v>
      </c>
    </row>
    <row r="513" spans="1:36" x14ac:dyDescent="0.3">
      <c r="A513">
        <v>511</v>
      </c>
      <c r="B513" s="1">
        <v>45369</v>
      </c>
      <c r="C513" t="s">
        <v>31</v>
      </c>
      <c r="D513" t="s">
        <v>32</v>
      </c>
      <c r="E513" t="s">
        <v>33</v>
      </c>
      <c r="F513" t="s">
        <v>34</v>
      </c>
      <c r="G513">
        <v>2783.65</v>
      </c>
      <c r="H513">
        <v>100</v>
      </c>
      <c r="I513">
        <v>1007888091</v>
      </c>
      <c r="J513">
        <v>362074</v>
      </c>
      <c r="K513">
        <v>697972</v>
      </c>
      <c r="L513" t="s">
        <v>896</v>
      </c>
      <c r="M513" t="s">
        <v>897</v>
      </c>
      <c r="N513" t="s">
        <v>898</v>
      </c>
      <c r="P513" t="s">
        <v>899</v>
      </c>
      <c r="Q513" t="s">
        <v>44</v>
      </c>
      <c r="R513" t="s">
        <v>45</v>
      </c>
      <c r="S513" t="s">
        <v>705</v>
      </c>
      <c r="T513">
        <v>60101010</v>
      </c>
      <c r="W513">
        <v>1</v>
      </c>
      <c r="X513">
        <v>800975</v>
      </c>
      <c r="Y513">
        <v>29.56</v>
      </c>
      <c r="Z513">
        <v>0.60264580000000001</v>
      </c>
      <c r="AA513">
        <v>23676821</v>
      </c>
      <c r="AB513">
        <v>14268737</v>
      </c>
      <c r="AC513">
        <v>1.4157100000000001E-2</v>
      </c>
      <c r="AD513" s="1">
        <v>45351</v>
      </c>
      <c r="AE513">
        <v>98961491.739999995</v>
      </c>
      <c r="AF513">
        <v>247403729.34999999</v>
      </c>
      <c r="AG513" t="s">
        <v>943</v>
      </c>
      <c r="AH513">
        <v>1.4477645167216301E-2</v>
      </c>
      <c r="AJ513">
        <v>14591846.149761001</v>
      </c>
    </row>
    <row r="514" spans="1:36" x14ac:dyDescent="0.3">
      <c r="A514">
        <v>512</v>
      </c>
      <c r="B514" s="1">
        <v>45369</v>
      </c>
      <c r="C514" t="s">
        <v>31</v>
      </c>
      <c r="D514" t="s">
        <v>32</v>
      </c>
      <c r="E514" t="s">
        <v>33</v>
      </c>
      <c r="F514" t="s">
        <v>34</v>
      </c>
      <c r="G514">
        <v>2783.65</v>
      </c>
      <c r="H514">
        <v>100</v>
      </c>
      <c r="I514">
        <v>1007888091</v>
      </c>
      <c r="J514">
        <v>362074</v>
      </c>
      <c r="K514" t="s">
        <v>900</v>
      </c>
      <c r="L514" t="s">
        <v>901</v>
      </c>
      <c r="M514" t="s">
        <v>902</v>
      </c>
      <c r="N514" t="s">
        <v>903</v>
      </c>
      <c r="P514" t="s">
        <v>904</v>
      </c>
      <c r="Q514" t="s">
        <v>61</v>
      </c>
      <c r="R514" t="s">
        <v>812</v>
      </c>
      <c r="S514" t="s">
        <v>813</v>
      </c>
      <c r="T514">
        <v>60101010</v>
      </c>
      <c r="W514">
        <v>1</v>
      </c>
      <c r="X514">
        <v>616105</v>
      </c>
      <c r="Y514">
        <v>267.7</v>
      </c>
      <c r="Z514">
        <v>8.6281300000000005E-2</v>
      </c>
      <c r="AA514">
        <v>164931309</v>
      </c>
      <c r="AB514">
        <v>14230488</v>
      </c>
      <c r="AC514">
        <v>1.4119100000000001E-2</v>
      </c>
      <c r="AD514" s="1">
        <v>45351</v>
      </c>
      <c r="AE514">
        <v>22943624.370000001</v>
      </c>
      <c r="AF514">
        <v>57359060.924999997</v>
      </c>
      <c r="AG514" t="s">
        <v>943</v>
      </c>
      <c r="AH514">
        <v>1.44387847709237E-2</v>
      </c>
      <c r="AJ514">
        <v>14552679.2191262</v>
      </c>
    </row>
    <row r="515" spans="1:36" x14ac:dyDescent="0.3">
      <c r="A515">
        <v>513</v>
      </c>
      <c r="B515" s="1">
        <v>45369</v>
      </c>
      <c r="C515" t="s">
        <v>31</v>
      </c>
      <c r="D515" t="s">
        <v>32</v>
      </c>
      <c r="E515" t="s">
        <v>33</v>
      </c>
      <c r="F515" t="s">
        <v>34</v>
      </c>
      <c r="G515">
        <v>2783.65</v>
      </c>
      <c r="H515">
        <v>100</v>
      </c>
      <c r="I515">
        <v>1007888091</v>
      </c>
      <c r="J515">
        <v>362074</v>
      </c>
      <c r="K515">
        <v>87823</v>
      </c>
      <c r="L515" t="s">
        <v>814</v>
      </c>
      <c r="M515">
        <v>878230</v>
      </c>
      <c r="N515" t="s">
        <v>815</v>
      </c>
      <c r="P515" t="s">
        <v>816</v>
      </c>
      <c r="Q515" t="s">
        <v>38</v>
      </c>
      <c r="R515" t="s">
        <v>39</v>
      </c>
      <c r="S515" t="s">
        <v>709</v>
      </c>
      <c r="T515">
        <v>40202010</v>
      </c>
      <c r="W515">
        <v>1</v>
      </c>
      <c r="X515">
        <v>8651165</v>
      </c>
      <c r="Y515">
        <v>1.393</v>
      </c>
      <c r="Z515">
        <v>1.1696591999999999</v>
      </c>
      <c r="AA515">
        <v>12051073</v>
      </c>
      <c r="AB515">
        <v>14095649</v>
      </c>
      <c r="AC515">
        <v>1.3985300000000001E-2</v>
      </c>
      <c r="AD515" s="1">
        <v>45351</v>
      </c>
      <c r="AE515">
        <v>22390293.32</v>
      </c>
      <c r="AF515">
        <v>55975733.299999997</v>
      </c>
      <c r="AG515" t="s">
        <v>943</v>
      </c>
      <c r="AH515">
        <v>1.43019552702934E-2</v>
      </c>
      <c r="AJ515">
        <v>14414770.394943399</v>
      </c>
    </row>
    <row r="516" spans="1:36" x14ac:dyDescent="0.3">
      <c r="A516">
        <v>514</v>
      </c>
      <c r="B516" s="1">
        <v>45369</v>
      </c>
      <c r="C516" t="s">
        <v>31</v>
      </c>
      <c r="D516" t="s">
        <v>32</v>
      </c>
      <c r="E516" t="s">
        <v>33</v>
      </c>
      <c r="F516" t="s">
        <v>34</v>
      </c>
      <c r="G516">
        <v>2783.65</v>
      </c>
      <c r="H516">
        <v>100</v>
      </c>
      <c r="I516">
        <v>1007888091</v>
      </c>
      <c r="J516">
        <v>362074</v>
      </c>
      <c r="K516" t="s">
        <v>905</v>
      </c>
      <c r="L516" t="s">
        <v>906</v>
      </c>
      <c r="M516" t="s">
        <v>907</v>
      </c>
      <c r="N516" t="s">
        <v>908</v>
      </c>
      <c r="P516" t="s">
        <v>909</v>
      </c>
      <c r="Q516" t="s">
        <v>58</v>
      </c>
      <c r="R516" t="s">
        <v>59</v>
      </c>
      <c r="S516" t="s">
        <v>721</v>
      </c>
      <c r="T516">
        <v>45102020</v>
      </c>
      <c r="W516">
        <v>1</v>
      </c>
      <c r="X516">
        <v>22880865</v>
      </c>
      <c r="Y516">
        <v>5.2</v>
      </c>
      <c r="Z516">
        <v>0.1174736</v>
      </c>
      <c r="AA516">
        <v>118980498</v>
      </c>
      <c r="AB516">
        <v>13977067</v>
      </c>
      <c r="AC516">
        <v>1.38677E-2</v>
      </c>
      <c r="AD516" s="1">
        <v>45351</v>
      </c>
      <c r="AE516">
        <v>12452449.029999999</v>
      </c>
      <c r="AF516">
        <v>31131122.574999999</v>
      </c>
      <c r="AG516" t="s">
        <v>943</v>
      </c>
      <c r="AH516">
        <v>1.4181692570187801E-2</v>
      </c>
      <c r="AJ516">
        <v>14293559.051715501</v>
      </c>
    </row>
    <row r="517" spans="1:36" x14ac:dyDescent="0.3">
      <c r="A517">
        <v>515</v>
      </c>
      <c r="B517" s="1">
        <v>45369</v>
      </c>
      <c r="C517" t="s">
        <v>31</v>
      </c>
      <c r="D517" t="s">
        <v>32</v>
      </c>
      <c r="E517" t="s">
        <v>33</v>
      </c>
      <c r="F517" t="s">
        <v>34</v>
      </c>
      <c r="G517">
        <v>2783.65</v>
      </c>
      <c r="H517">
        <v>100</v>
      </c>
      <c r="I517">
        <v>1007888091</v>
      </c>
      <c r="J517">
        <v>362074</v>
      </c>
      <c r="K517">
        <v>75478</v>
      </c>
      <c r="L517" t="s">
        <v>910</v>
      </c>
      <c r="M517" t="s">
        <v>911</v>
      </c>
      <c r="N517" t="s">
        <v>912</v>
      </c>
      <c r="P517" t="s">
        <v>913</v>
      </c>
      <c r="Q517" t="s">
        <v>38</v>
      </c>
      <c r="R517" t="s">
        <v>39</v>
      </c>
      <c r="S517" t="s">
        <v>709</v>
      </c>
      <c r="T517">
        <v>30101010</v>
      </c>
      <c r="W517">
        <v>1</v>
      </c>
      <c r="X517">
        <v>4936171</v>
      </c>
      <c r="Y517">
        <v>2.4009999999999998</v>
      </c>
      <c r="Z517">
        <v>1.1696591999999999</v>
      </c>
      <c r="AA517">
        <v>11851747</v>
      </c>
      <c r="AB517">
        <v>13862504</v>
      </c>
      <c r="AC517">
        <v>1.37539999999999E-2</v>
      </c>
      <c r="AD517" s="1">
        <v>45351</v>
      </c>
      <c r="AE517">
        <v>68762105</v>
      </c>
      <c r="AF517">
        <v>171905262.5</v>
      </c>
      <c r="AG517" t="s">
        <v>943</v>
      </c>
      <c r="AH517">
        <v>1.4065418173912299E-2</v>
      </c>
      <c r="AJ517">
        <v>14176367.4724211</v>
      </c>
    </row>
    <row r="518" spans="1:36" x14ac:dyDescent="0.3">
      <c r="A518">
        <v>516</v>
      </c>
      <c r="B518" s="1">
        <v>45369</v>
      </c>
      <c r="C518" t="s">
        <v>31</v>
      </c>
      <c r="D518" t="s">
        <v>32</v>
      </c>
      <c r="E518" t="s">
        <v>33</v>
      </c>
      <c r="F518" t="s">
        <v>34</v>
      </c>
      <c r="G518">
        <v>2783.65</v>
      </c>
      <c r="H518">
        <v>100</v>
      </c>
      <c r="I518">
        <v>1007888091</v>
      </c>
      <c r="J518">
        <v>362074</v>
      </c>
      <c r="K518" t="s">
        <v>535</v>
      </c>
      <c r="L518" t="s">
        <v>536</v>
      </c>
      <c r="M518" t="s">
        <v>537</v>
      </c>
      <c r="N518" t="s">
        <v>538</v>
      </c>
      <c r="P518" t="s">
        <v>539</v>
      </c>
      <c r="Q518" t="s">
        <v>38</v>
      </c>
      <c r="R518" t="s">
        <v>39</v>
      </c>
      <c r="S518" t="s">
        <v>709</v>
      </c>
      <c r="T518">
        <v>30202015</v>
      </c>
      <c r="W518">
        <v>1</v>
      </c>
      <c r="X518">
        <v>1601689</v>
      </c>
      <c r="Y518">
        <v>7.3</v>
      </c>
      <c r="Z518">
        <v>1.1696591999999999</v>
      </c>
      <c r="AA518">
        <v>11692330</v>
      </c>
      <c r="AB518">
        <v>13676041</v>
      </c>
      <c r="AC518">
        <v>1.3568999999999999E-2</v>
      </c>
      <c r="AD518" s="1">
        <v>45351</v>
      </c>
      <c r="AE518">
        <v>14653355.76</v>
      </c>
      <c r="AF518">
        <v>36633389.399999999</v>
      </c>
      <c r="AG518" t="s">
        <v>943</v>
      </c>
      <c r="AH518">
        <v>1.38762294024877E-2</v>
      </c>
      <c r="AJ518">
        <v>13985686.3627514</v>
      </c>
    </row>
    <row r="519" spans="1:36" x14ac:dyDescent="0.3">
      <c r="A519">
        <v>517</v>
      </c>
      <c r="B519" s="1">
        <v>45369</v>
      </c>
      <c r="C519" t="s">
        <v>31</v>
      </c>
      <c r="D519" t="s">
        <v>32</v>
      </c>
      <c r="E519" t="s">
        <v>33</v>
      </c>
      <c r="F519" t="s">
        <v>34</v>
      </c>
      <c r="G519">
        <v>2783.65</v>
      </c>
      <c r="H519">
        <v>100</v>
      </c>
      <c r="I519">
        <v>1007888091</v>
      </c>
      <c r="J519">
        <v>362074</v>
      </c>
      <c r="K519" t="s">
        <v>464</v>
      </c>
      <c r="L519" t="s">
        <v>465</v>
      </c>
      <c r="M519" t="s">
        <v>466</v>
      </c>
      <c r="N519" t="s">
        <v>833</v>
      </c>
      <c r="P519" t="s">
        <v>468</v>
      </c>
      <c r="Q519" t="s">
        <v>452</v>
      </c>
      <c r="R519" t="s">
        <v>34</v>
      </c>
      <c r="S519" t="s">
        <v>744</v>
      </c>
      <c r="T519">
        <v>30301010</v>
      </c>
      <c r="W519">
        <v>1</v>
      </c>
      <c r="X519">
        <v>330707</v>
      </c>
      <c r="Y519">
        <v>40.909999999999997</v>
      </c>
      <c r="Z519">
        <v>1</v>
      </c>
      <c r="AA519">
        <v>13529223</v>
      </c>
      <c r="AB519">
        <v>13529223</v>
      </c>
      <c r="AC519">
        <v>1.3423300000000001E-2</v>
      </c>
      <c r="AD519" s="1">
        <v>45351</v>
      </c>
      <c r="AE519">
        <v>35508999.390000001</v>
      </c>
      <c r="AF519">
        <v>88772498.474999994</v>
      </c>
      <c r="AG519" t="s">
        <v>943</v>
      </c>
      <c r="AH519">
        <v>1.37272304619657E-2</v>
      </c>
      <c r="AJ519">
        <v>13835512.1050277</v>
      </c>
    </row>
    <row r="520" spans="1:36" x14ac:dyDescent="0.3">
      <c r="A520">
        <v>518</v>
      </c>
      <c r="B520" s="1">
        <v>45369</v>
      </c>
      <c r="C520" t="s">
        <v>31</v>
      </c>
      <c r="D520" t="s">
        <v>32</v>
      </c>
      <c r="E520" t="s">
        <v>33</v>
      </c>
      <c r="F520" t="s">
        <v>34</v>
      </c>
      <c r="G520">
        <v>2783.65</v>
      </c>
      <c r="H520">
        <v>100</v>
      </c>
      <c r="I520">
        <v>1007888091</v>
      </c>
      <c r="J520">
        <v>362074</v>
      </c>
      <c r="K520">
        <v>71887</v>
      </c>
      <c r="L520" t="s">
        <v>706</v>
      </c>
      <c r="M520">
        <v>718875</v>
      </c>
      <c r="N520" t="s">
        <v>707</v>
      </c>
      <c r="P520" t="s">
        <v>708</v>
      </c>
      <c r="Q520" t="s">
        <v>38</v>
      </c>
      <c r="R520" t="s">
        <v>39</v>
      </c>
      <c r="S520" t="s">
        <v>709</v>
      </c>
      <c r="T520">
        <v>55102000</v>
      </c>
      <c r="W520">
        <v>1</v>
      </c>
      <c r="X520">
        <v>234886</v>
      </c>
      <c r="Y520">
        <v>48.86</v>
      </c>
      <c r="Z520">
        <v>1.1696591999999999</v>
      </c>
      <c r="AA520">
        <v>11476530</v>
      </c>
      <c r="AB520">
        <v>13423629</v>
      </c>
      <c r="AC520">
        <v>1.33186E-2</v>
      </c>
      <c r="AD520" s="1">
        <v>45351</v>
      </c>
      <c r="AE520">
        <v>210949416.59999999</v>
      </c>
      <c r="AF520">
        <v>527373541.5</v>
      </c>
      <c r="AG520" t="s">
        <v>943</v>
      </c>
      <c r="AH520">
        <v>1.36201598437595E-2</v>
      </c>
      <c r="AJ520">
        <v>13727596.904041599</v>
      </c>
    </row>
    <row r="521" spans="1:36" x14ac:dyDescent="0.3">
      <c r="A521">
        <v>519</v>
      </c>
      <c r="B521" s="1">
        <v>45369</v>
      </c>
      <c r="C521" t="s">
        <v>31</v>
      </c>
      <c r="D521" t="s">
        <v>32</v>
      </c>
      <c r="E521" t="s">
        <v>33</v>
      </c>
      <c r="F521" t="s">
        <v>34</v>
      </c>
      <c r="G521">
        <v>2783.65</v>
      </c>
      <c r="H521">
        <v>100</v>
      </c>
      <c r="I521">
        <v>1007888091</v>
      </c>
      <c r="J521">
        <v>362074</v>
      </c>
      <c r="K521">
        <v>413366</v>
      </c>
      <c r="L521" t="s">
        <v>491</v>
      </c>
      <c r="M521">
        <v>7309681</v>
      </c>
      <c r="N521" t="s">
        <v>862</v>
      </c>
      <c r="P521" t="s">
        <v>493</v>
      </c>
      <c r="Q521" t="s">
        <v>65</v>
      </c>
      <c r="R521" t="s">
        <v>34</v>
      </c>
      <c r="S521" t="s">
        <v>733</v>
      </c>
      <c r="T521">
        <v>30101010</v>
      </c>
      <c r="W521">
        <v>1</v>
      </c>
      <c r="X521">
        <v>217031</v>
      </c>
      <c r="Y521">
        <v>61.36</v>
      </c>
      <c r="Z521">
        <v>1</v>
      </c>
      <c r="AA521">
        <v>13317022</v>
      </c>
      <c r="AB521">
        <v>13317022</v>
      </c>
      <c r="AC521">
        <v>1.32128E-2</v>
      </c>
      <c r="AD521" s="1">
        <v>45351</v>
      </c>
      <c r="AE521">
        <v>147799535.80000001</v>
      </c>
      <c r="AF521">
        <v>369498839.5</v>
      </c>
      <c r="AG521" t="s">
        <v>943</v>
      </c>
      <c r="AH521">
        <v>1.35119643193448E-2</v>
      </c>
      <c r="AJ521">
        <v>13618547.9234845</v>
      </c>
    </row>
    <row r="522" spans="1:36" x14ac:dyDescent="0.3">
      <c r="A522">
        <v>520</v>
      </c>
      <c r="B522" s="1">
        <v>45369</v>
      </c>
      <c r="C522" t="s">
        <v>31</v>
      </c>
      <c r="D522" t="s">
        <v>32</v>
      </c>
      <c r="E522" t="s">
        <v>33</v>
      </c>
      <c r="F522" t="s">
        <v>34</v>
      </c>
      <c r="G522">
        <v>2783.65</v>
      </c>
      <c r="H522">
        <v>100</v>
      </c>
      <c r="I522">
        <v>1007888091</v>
      </c>
      <c r="J522">
        <v>362074</v>
      </c>
      <c r="K522" t="s">
        <v>914</v>
      </c>
      <c r="L522" t="s">
        <v>915</v>
      </c>
      <c r="M522" t="s">
        <v>916</v>
      </c>
      <c r="N522" t="s">
        <v>917</v>
      </c>
      <c r="P522" t="s">
        <v>918</v>
      </c>
      <c r="Q522" t="s">
        <v>58</v>
      </c>
      <c r="R522" t="s">
        <v>59</v>
      </c>
      <c r="S522" t="s">
        <v>721</v>
      </c>
      <c r="T522">
        <v>35101010</v>
      </c>
      <c r="W522">
        <v>1</v>
      </c>
      <c r="X522">
        <v>3067545</v>
      </c>
      <c r="Y522">
        <v>36.6</v>
      </c>
      <c r="Z522">
        <v>0.1174736</v>
      </c>
      <c r="AA522">
        <v>112272147</v>
      </c>
      <c r="AB522">
        <v>13189013</v>
      </c>
      <c r="AC522">
        <v>1.30858E-2</v>
      </c>
      <c r="AD522" s="1">
        <v>45351</v>
      </c>
      <c r="AE522">
        <v>18522090.609999999</v>
      </c>
      <c r="AF522">
        <v>46305226.524999999</v>
      </c>
      <c r="AG522" t="s">
        <v>943</v>
      </c>
      <c r="AH522">
        <v>1.3382088784366799E-2</v>
      </c>
      <c r="AJ522">
        <v>13487647.918468</v>
      </c>
    </row>
    <row r="523" spans="1:36" x14ac:dyDescent="0.3">
      <c r="A523">
        <v>521</v>
      </c>
      <c r="B523" s="1">
        <v>45369</v>
      </c>
      <c r="C523" t="s">
        <v>31</v>
      </c>
      <c r="D523" t="s">
        <v>32</v>
      </c>
      <c r="E523" t="s">
        <v>33</v>
      </c>
      <c r="F523" t="s">
        <v>34</v>
      </c>
      <c r="G523">
        <v>2783.65</v>
      </c>
      <c r="H523">
        <v>100</v>
      </c>
      <c r="I523">
        <v>1007888091</v>
      </c>
      <c r="J523">
        <v>362074</v>
      </c>
      <c r="K523">
        <v>471310</v>
      </c>
      <c r="L523" t="s">
        <v>759</v>
      </c>
      <c r="M523" t="s">
        <v>760</v>
      </c>
      <c r="N523" t="s">
        <v>838</v>
      </c>
      <c r="P523" t="s">
        <v>762</v>
      </c>
      <c r="Q523" t="s">
        <v>65</v>
      </c>
      <c r="R523" t="s">
        <v>34</v>
      </c>
      <c r="S523" t="s">
        <v>733</v>
      </c>
      <c r="T523">
        <v>40401030</v>
      </c>
      <c r="W523">
        <v>1</v>
      </c>
      <c r="X523">
        <v>476448</v>
      </c>
      <c r="Y523">
        <v>27.32</v>
      </c>
      <c r="Z523">
        <v>1</v>
      </c>
      <c r="AA523">
        <v>13016559</v>
      </c>
      <c r="AB523">
        <v>13016559</v>
      </c>
      <c r="AC523">
        <v>1.2914699999999999E-2</v>
      </c>
      <c r="AD523" s="1">
        <v>45351</v>
      </c>
      <c r="AE523">
        <v>4274774.0650000004</v>
      </c>
      <c r="AF523">
        <v>10686935.163000001</v>
      </c>
      <c r="AG523" t="s">
        <v>943</v>
      </c>
      <c r="AH523">
        <v>1.0686935163E-2</v>
      </c>
      <c r="AJ523">
        <v>10771234.6800768</v>
      </c>
    </row>
    <row r="524" spans="1:36" x14ac:dyDescent="0.3">
      <c r="A524">
        <v>522</v>
      </c>
      <c r="B524" s="1">
        <v>45369</v>
      </c>
      <c r="C524" t="s">
        <v>31</v>
      </c>
      <c r="D524" t="s">
        <v>32</v>
      </c>
      <c r="E524" t="s">
        <v>33</v>
      </c>
      <c r="F524" t="s">
        <v>34</v>
      </c>
      <c r="G524">
        <v>2783.65</v>
      </c>
      <c r="H524">
        <v>100</v>
      </c>
      <c r="I524">
        <v>1007888091</v>
      </c>
      <c r="J524">
        <v>362074</v>
      </c>
      <c r="K524">
        <v>609128</v>
      </c>
      <c r="L524" t="s">
        <v>47</v>
      </c>
      <c r="M524">
        <v>6091280</v>
      </c>
      <c r="N524" t="s">
        <v>48</v>
      </c>
      <c r="P524" t="s">
        <v>49</v>
      </c>
      <c r="Q524" t="s">
        <v>44</v>
      </c>
      <c r="R524" t="s">
        <v>45</v>
      </c>
      <c r="S524" t="s">
        <v>705</v>
      </c>
      <c r="T524">
        <v>30101010</v>
      </c>
      <c r="W524">
        <v>1</v>
      </c>
      <c r="X524">
        <v>2176195</v>
      </c>
      <c r="Y524">
        <v>9.8699999999999992</v>
      </c>
      <c r="Z524">
        <v>0.60264580000000001</v>
      </c>
      <c r="AA524">
        <v>21479045</v>
      </c>
      <c r="AB524">
        <v>12944256</v>
      </c>
      <c r="AC524">
        <v>1.28428999999999E-2</v>
      </c>
      <c r="AD524" s="1">
        <v>45351</v>
      </c>
      <c r="AE524">
        <v>9502374.6549999993</v>
      </c>
      <c r="AF524">
        <v>23755936.638</v>
      </c>
      <c r="AG524" t="s">
        <v>943</v>
      </c>
      <c r="AH524">
        <v>1.31336890406964E-2</v>
      </c>
      <c r="AJ524">
        <v>13237288.775015101</v>
      </c>
    </row>
    <row r="525" spans="1:36" x14ac:dyDescent="0.3">
      <c r="A525">
        <v>523</v>
      </c>
      <c r="B525" s="1">
        <v>45369</v>
      </c>
      <c r="C525" t="s">
        <v>31</v>
      </c>
      <c r="D525" t="s">
        <v>32</v>
      </c>
      <c r="E525" t="s">
        <v>33</v>
      </c>
      <c r="F525" t="s">
        <v>34</v>
      </c>
      <c r="G525">
        <v>2783.65</v>
      </c>
      <c r="H525">
        <v>100</v>
      </c>
      <c r="I525">
        <v>1007888091</v>
      </c>
      <c r="J525">
        <v>362074</v>
      </c>
      <c r="K525">
        <v>691678</v>
      </c>
      <c r="L525" t="s">
        <v>240</v>
      </c>
      <c r="M525">
        <v>6916781</v>
      </c>
      <c r="N525" t="s">
        <v>241</v>
      </c>
      <c r="P525" t="s">
        <v>242</v>
      </c>
      <c r="Q525" t="s">
        <v>75</v>
      </c>
      <c r="R525" t="s">
        <v>76</v>
      </c>
      <c r="S525" t="s">
        <v>77</v>
      </c>
      <c r="T525">
        <v>30101010</v>
      </c>
      <c r="W525">
        <v>1</v>
      </c>
      <c r="X525">
        <v>637670</v>
      </c>
      <c r="Y525">
        <v>28.94</v>
      </c>
      <c r="Z525">
        <v>0.68613000000000002</v>
      </c>
      <c r="AA525">
        <v>18454170</v>
      </c>
      <c r="AB525">
        <v>12661960</v>
      </c>
      <c r="AC525">
        <v>1.2562899999999899E-2</v>
      </c>
      <c r="AD525" s="1">
        <v>45351</v>
      </c>
      <c r="AE525">
        <v>47770264.420000002</v>
      </c>
      <c r="AF525">
        <v>119425661.05</v>
      </c>
      <c r="AG525" t="s">
        <v>943</v>
      </c>
      <c r="AH525">
        <v>1.2847349278540201E-2</v>
      </c>
      <c r="AJ525">
        <v>12948690.3387581</v>
      </c>
    </row>
    <row r="526" spans="1:36" x14ac:dyDescent="0.3">
      <c r="A526">
        <v>524</v>
      </c>
      <c r="B526" s="1">
        <v>45369</v>
      </c>
      <c r="C526" t="s">
        <v>31</v>
      </c>
      <c r="D526" t="s">
        <v>32</v>
      </c>
      <c r="E526" t="s">
        <v>33</v>
      </c>
      <c r="F526" t="s">
        <v>34</v>
      </c>
      <c r="G526">
        <v>2783.65</v>
      </c>
      <c r="H526">
        <v>100</v>
      </c>
      <c r="I526">
        <v>1007888091</v>
      </c>
      <c r="J526">
        <v>362074</v>
      </c>
      <c r="K526" t="s">
        <v>469</v>
      </c>
      <c r="L526" t="s">
        <v>470</v>
      </c>
      <c r="M526">
        <v>5756030</v>
      </c>
      <c r="N526" t="s">
        <v>471</v>
      </c>
      <c r="P526" t="s">
        <v>472</v>
      </c>
      <c r="Q526" t="s">
        <v>108</v>
      </c>
      <c r="R526" t="s">
        <v>34</v>
      </c>
      <c r="S526" t="s">
        <v>754</v>
      </c>
      <c r="T526">
        <v>40101020</v>
      </c>
      <c r="W526">
        <v>1</v>
      </c>
      <c r="X526">
        <v>126662</v>
      </c>
      <c r="Y526">
        <v>99.95</v>
      </c>
      <c r="Z526">
        <v>1</v>
      </c>
      <c r="AA526">
        <v>12659867</v>
      </c>
      <c r="AB526">
        <v>12659867</v>
      </c>
      <c r="AC526">
        <v>1.25608E-2</v>
      </c>
      <c r="AD526" s="1">
        <v>45351</v>
      </c>
      <c r="AE526">
        <v>6445635.1540000001</v>
      </c>
      <c r="AF526">
        <v>16114087.885</v>
      </c>
      <c r="AG526" t="s">
        <v>943</v>
      </c>
      <c r="AH526">
        <v>1.28452017303241E-2</v>
      </c>
      <c r="AJ526">
        <v>12946525.8504862</v>
      </c>
    </row>
    <row r="527" spans="1:36" x14ac:dyDescent="0.3">
      <c r="A527">
        <v>525</v>
      </c>
      <c r="B527" s="1">
        <v>45369</v>
      </c>
      <c r="C527" t="s">
        <v>31</v>
      </c>
      <c r="D527" t="s">
        <v>32</v>
      </c>
      <c r="E527" t="s">
        <v>33</v>
      </c>
      <c r="F527" t="s">
        <v>34</v>
      </c>
      <c r="G527">
        <v>2783.65</v>
      </c>
      <c r="H527">
        <v>100</v>
      </c>
      <c r="I527">
        <v>1007888091</v>
      </c>
      <c r="J527">
        <v>362074</v>
      </c>
      <c r="K527">
        <v>486809</v>
      </c>
      <c r="L527" t="s">
        <v>919</v>
      </c>
      <c r="M527" t="s">
        <v>920</v>
      </c>
      <c r="N527" t="s">
        <v>921</v>
      </c>
      <c r="P527" t="s">
        <v>922</v>
      </c>
      <c r="Q527" t="s">
        <v>476</v>
      </c>
      <c r="R527" t="s">
        <v>477</v>
      </c>
      <c r="S527" t="s">
        <v>713</v>
      </c>
      <c r="T527">
        <v>30101010</v>
      </c>
      <c r="W527">
        <v>1</v>
      </c>
      <c r="X527">
        <v>238848</v>
      </c>
      <c r="Y527">
        <v>385.8</v>
      </c>
      <c r="Z527">
        <v>0.13410130000000001</v>
      </c>
      <c r="AA527">
        <v>92147558</v>
      </c>
      <c r="AB527">
        <v>12357107</v>
      </c>
      <c r="AC527">
        <v>1.2260399999999999E-2</v>
      </c>
      <c r="AD527" s="1">
        <v>45351</v>
      </c>
      <c r="AE527">
        <v>6025818.8660000004</v>
      </c>
      <c r="AF527">
        <v>15064547.164999999</v>
      </c>
      <c r="AG527" t="s">
        <v>943</v>
      </c>
      <c r="AH527">
        <v>1.25380000712108E-2</v>
      </c>
      <c r="AJ527">
        <v>12636900.9567305</v>
      </c>
    </row>
    <row r="528" spans="1:36" x14ac:dyDescent="0.3">
      <c r="A528">
        <v>526</v>
      </c>
      <c r="B528" s="1">
        <v>45369</v>
      </c>
      <c r="C528" t="s">
        <v>31</v>
      </c>
      <c r="D528" t="s">
        <v>32</v>
      </c>
      <c r="E528" t="s">
        <v>33</v>
      </c>
      <c r="F528" t="s">
        <v>34</v>
      </c>
      <c r="G528">
        <v>2783.65</v>
      </c>
      <c r="H528">
        <v>100</v>
      </c>
      <c r="I528">
        <v>1007888091</v>
      </c>
      <c r="J528">
        <v>362074</v>
      </c>
      <c r="K528">
        <v>400169</v>
      </c>
      <c r="L528" t="s">
        <v>576</v>
      </c>
      <c r="M528" t="s">
        <v>577</v>
      </c>
      <c r="N528" t="s">
        <v>852</v>
      </c>
      <c r="P528" t="s">
        <v>579</v>
      </c>
      <c r="Q528" t="s">
        <v>142</v>
      </c>
      <c r="R528" t="s">
        <v>34</v>
      </c>
      <c r="S528" t="s">
        <v>768</v>
      </c>
      <c r="T528">
        <v>30301010</v>
      </c>
      <c r="W528">
        <v>1</v>
      </c>
      <c r="X528">
        <v>306163</v>
      </c>
      <c r="Y528">
        <v>40.14</v>
      </c>
      <c r="Z528">
        <v>1</v>
      </c>
      <c r="AA528">
        <v>12289383</v>
      </c>
      <c r="AB528">
        <v>12289383</v>
      </c>
      <c r="AC528">
        <v>1.21932E-2</v>
      </c>
      <c r="AD528" s="1">
        <v>45351</v>
      </c>
      <c r="AE528">
        <v>13445285.369999999</v>
      </c>
      <c r="AF528">
        <v>33613213.424999997</v>
      </c>
      <c r="AG528" t="s">
        <v>943</v>
      </c>
      <c r="AH528">
        <v>1.2469278528293401E-2</v>
      </c>
      <c r="AJ528">
        <v>12567637.332028899</v>
      </c>
    </row>
    <row r="529" spans="1:36" x14ac:dyDescent="0.3">
      <c r="A529">
        <v>527</v>
      </c>
      <c r="B529" s="1">
        <v>45369</v>
      </c>
      <c r="C529" t="s">
        <v>31</v>
      </c>
      <c r="D529" t="s">
        <v>32</v>
      </c>
      <c r="E529" t="s">
        <v>33</v>
      </c>
      <c r="F529" t="s">
        <v>34</v>
      </c>
      <c r="G529">
        <v>2783.65</v>
      </c>
      <c r="H529">
        <v>100</v>
      </c>
      <c r="I529">
        <v>1007888091</v>
      </c>
      <c r="J529">
        <v>362074</v>
      </c>
      <c r="K529">
        <v>626551</v>
      </c>
      <c r="L529" t="s">
        <v>148</v>
      </c>
      <c r="M529">
        <v>6175203</v>
      </c>
      <c r="N529" t="s">
        <v>149</v>
      </c>
      <c r="P529" t="s">
        <v>150</v>
      </c>
      <c r="Q529" t="s">
        <v>75</v>
      </c>
      <c r="R529" t="s">
        <v>76</v>
      </c>
      <c r="S529" t="s">
        <v>77</v>
      </c>
      <c r="T529">
        <v>30101010</v>
      </c>
      <c r="W529">
        <v>1</v>
      </c>
      <c r="X529">
        <v>505966</v>
      </c>
      <c r="Y529">
        <v>34.9</v>
      </c>
      <c r="Z529">
        <v>0.68613000000000002</v>
      </c>
      <c r="AA529">
        <v>17658213</v>
      </c>
      <c r="AB529">
        <v>12115830</v>
      </c>
      <c r="AC529">
        <v>1.20209999999999E-2</v>
      </c>
      <c r="AD529" s="1">
        <v>45351</v>
      </c>
      <c r="AE529">
        <v>91943949.450000003</v>
      </c>
      <c r="AF529">
        <v>229859873.625</v>
      </c>
      <c r="AG529" t="s">
        <v>943</v>
      </c>
      <c r="AH529">
        <v>1.22931795745673E-2</v>
      </c>
      <c r="AJ529">
        <v>12390149.2937309</v>
      </c>
    </row>
    <row r="530" spans="1:36" x14ac:dyDescent="0.3">
      <c r="A530">
        <v>528</v>
      </c>
      <c r="B530" s="1">
        <v>45369</v>
      </c>
      <c r="C530" t="s">
        <v>31</v>
      </c>
      <c r="D530" t="s">
        <v>32</v>
      </c>
      <c r="E530" t="s">
        <v>33</v>
      </c>
      <c r="F530" t="s">
        <v>34</v>
      </c>
      <c r="G530">
        <v>2783.65</v>
      </c>
      <c r="H530">
        <v>100</v>
      </c>
      <c r="I530">
        <v>1007888091</v>
      </c>
      <c r="J530">
        <v>362074</v>
      </c>
      <c r="K530">
        <v>643532</v>
      </c>
      <c r="L530" t="s">
        <v>125</v>
      </c>
      <c r="M530">
        <v>6435327</v>
      </c>
      <c r="N530" t="s">
        <v>126</v>
      </c>
      <c r="P530" t="s">
        <v>127</v>
      </c>
      <c r="Q530" t="s">
        <v>58</v>
      </c>
      <c r="R530" t="s">
        <v>59</v>
      </c>
      <c r="S530" t="s">
        <v>721</v>
      </c>
      <c r="T530">
        <v>65101015</v>
      </c>
      <c r="W530">
        <v>1</v>
      </c>
      <c r="X530">
        <v>2203266</v>
      </c>
      <c r="Y530">
        <v>46.1</v>
      </c>
      <c r="Z530">
        <v>0.1174736</v>
      </c>
      <c r="AA530">
        <v>101570563</v>
      </c>
      <c r="AB530">
        <v>11931860</v>
      </c>
      <c r="AC530">
        <v>1.18385E-2</v>
      </c>
      <c r="AD530" s="1">
        <v>45351</v>
      </c>
      <c r="AE530">
        <v>17271255.199999999</v>
      </c>
      <c r="AF530">
        <v>43178138</v>
      </c>
      <c r="AG530" t="s">
        <v>943</v>
      </c>
      <c r="AH530">
        <v>1.2106547408161999E-2</v>
      </c>
      <c r="AJ530">
        <v>12202044.9558134</v>
      </c>
    </row>
    <row r="531" spans="1:36" x14ac:dyDescent="0.3">
      <c r="A531">
        <v>529</v>
      </c>
      <c r="B531" s="1">
        <v>45369</v>
      </c>
      <c r="C531" t="s">
        <v>31</v>
      </c>
      <c r="D531" t="s">
        <v>32</v>
      </c>
      <c r="E531" t="s">
        <v>33</v>
      </c>
      <c r="F531" t="s">
        <v>34</v>
      </c>
      <c r="G531">
        <v>2783.65</v>
      </c>
      <c r="H531">
        <v>100</v>
      </c>
      <c r="I531">
        <v>1007888091</v>
      </c>
      <c r="J531">
        <v>362074</v>
      </c>
      <c r="K531" t="s">
        <v>739</v>
      </c>
      <c r="L531" t="s">
        <v>740</v>
      </c>
      <c r="M531" t="s">
        <v>741</v>
      </c>
      <c r="N531" t="s">
        <v>850</v>
      </c>
      <c r="P531" t="s">
        <v>743</v>
      </c>
      <c r="Q531" t="s">
        <v>452</v>
      </c>
      <c r="R531" t="s">
        <v>34</v>
      </c>
      <c r="S531" t="s">
        <v>744</v>
      </c>
      <c r="T531">
        <v>30302010</v>
      </c>
      <c r="W531">
        <v>1</v>
      </c>
      <c r="X531">
        <v>275678</v>
      </c>
      <c r="Y531">
        <v>42.54</v>
      </c>
      <c r="Z531">
        <v>1</v>
      </c>
      <c r="AA531">
        <v>11727342</v>
      </c>
      <c r="AB531">
        <v>11727342</v>
      </c>
      <c r="AC531">
        <v>1.1635599999999999E-2</v>
      </c>
      <c r="AD531" s="1">
        <v>45351</v>
      </c>
      <c r="AE531">
        <v>23889899.98</v>
      </c>
      <c r="AF531">
        <v>59724749.950000003</v>
      </c>
      <c r="AG531" t="s">
        <v>943</v>
      </c>
      <c r="AH531">
        <v>1.18990533447996E-2</v>
      </c>
      <c r="AJ531">
        <v>11992914.1603972</v>
      </c>
    </row>
    <row r="532" spans="1:36" x14ac:dyDescent="0.3">
      <c r="A532">
        <v>530</v>
      </c>
      <c r="B532" s="1">
        <v>45369</v>
      </c>
      <c r="C532" t="s">
        <v>31</v>
      </c>
      <c r="D532" t="s">
        <v>32</v>
      </c>
      <c r="E532" t="s">
        <v>33</v>
      </c>
      <c r="F532" t="s">
        <v>34</v>
      </c>
      <c r="G532">
        <v>2783.65</v>
      </c>
      <c r="H532">
        <v>100</v>
      </c>
      <c r="I532">
        <v>1007888091</v>
      </c>
      <c r="J532">
        <v>362074</v>
      </c>
      <c r="K532">
        <v>685992</v>
      </c>
      <c r="L532" t="s">
        <v>748</v>
      </c>
      <c r="M532">
        <v>6859927</v>
      </c>
      <c r="N532" t="s">
        <v>749</v>
      </c>
      <c r="P532" t="s">
        <v>750</v>
      </c>
      <c r="Q532" t="s">
        <v>58</v>
      </c>
      <c r="R532" t="s">
        <v>59</v>
      </c>
      <c r="S532" t="s">
        <v>721</v>
      </c>
      <c r="T532">
        <v>35101010</v>
      </c>
      <c r="W532">
        <v>1</v>
      </c>
      <c r="X532">
        <v>1300441</v>
      </c>
      <c r="Y532">
        <v>76.25</v>
      </c>
      <c r="Z532">
        <v>0.1174736</v>
      </c>
      <c r="AA532">
        <v>99158626</v>
      </c>
      <c r="AB532">
        <v>11648521</v>
      </c>
      <c r="AC532">
        <v>1.1557400000000001E-2</v>
      </c>
      <c r="AD532" s="1">
        <v>45351</v>
      </c>
      <c r="AE532">
        <v>37881845.469999999</v>
      </c>
      <c r="AF532">
        <v>94704613.674999997</v>
      </c>
      <c r="AG532" t="s">
        <v>943</v>
      </c>
      <c r="AH532">
        <v>1.18190827397974E-2</v>
      </c>
      <c r="AJ532">
        <v>11912312.739985401</v>
      </c>
    </row>
    <row r="533" spans="1:36" x14ac:dyDescent="0.3">
      <c r="A533">
        <v>531</v>
      </c>
      <c r="B533" s="1">
        <v>45369</v>
      </c>
      <c r="C533" t="s">
        <v>31</v>
      </c>
      <c r="D533" t="s">
        <v>32</v>
      </c>
      <c r="E533" t="s">
        <v>33</v>
      </c>
      <c r="F533" t="s">
        <v>34</v>
      </c>
      <c r="G533">
        <v>2783.65</v>
      </c>
      <c r="H533">
        <v>100</v>
      </c>
      <c r="I533">
        <v>1007888091</v>
      </c>
      <c r="J533">
        <v>362074</v>
      </c>
      <c r="K533" t="s">
        <v>580</v>
      </c>
      <c r="L533" t="s">
        <v>581</v>
      </c>
      <c r="M533" t="s">
        <v>582</v>
      </c>
      <c r="N533" t="s">
        <v>583</v>
      </c>
      <c r="P533" t="s">
        <v>584</v>
      </c>
      <c r="Q533" t="s">
        <v>53</v>
      </c>
      <c r="R533" t="s">
        <v>34</v>
      </c>
      <c r="S533" t="s">
        <v>769</v>
      </c>
      <c r="T533">
        <v>30301010</v>
      </c>
      <c r="W533">
        <v>1</v>
      </c>
      <c r="X533">
        <v>969397</v>
      </c>
      <c r="Y533">
        <v>11.78</v>
      </c>
      <c r="Z533">
        <v>1</v>
      </c>
      <c r="AA533">
        <v>11419497</v>
      </c>
      <c r="AB533">
        <v>11419497</v>
      </c>
      <c r="AC533">
        <v>1.1330099999999999E-2</v>
      </c>
      <c r="AD533" s="1">
        <v>45351</v>
      </c>
      <c r="AE533">
        <v>19323505.07</v>
      </c>
      <c r="AF533">
        <v>48308762.674999997</v>
      </c>
      <c r="AG533" t="s">
        <v>943</v>
      </c>
      <c r="AH533">
        <v>1.15866362114471E-2</v>
      </c>
      <c r="AJ533">
        <v>11678032.652266899</v>
      </c>
    </row>
    <row r="534" spans="1:36" x14ac:dyDescent="0.3">
      <c r="A534">
        <v>532</v>
      </c>
      <c r="B534" s="1">
        <v>45369</v>
      </c>
      <c r="C534" t="s">
        <v>31</v>
      </c>
      <c r="D534" t="s">
        <v>32</v>
      </c>
      <c r="E534" t="s">
        <v>33</v>
      </c>
      <c r="F534" t="s">
        <v>34</v>
      </c>
      <c r="G534">
        <v>2783.65</v>
      </c>
      <c r="H534">
        <v>100</v>
      </c>
      <c r="I534">
        <v>1007888091</v>
      </c>
      <c r="J534">
        <v>362074</v>
      </c>
      <c r="K534">
        <v>576162</v>
      </c>
      <c r="L534" t="s">
        <v>923</v>
      </c>
      <c r="M534" t="s">
        <v>924</v>
      </c>
      <c r="N534" t="s">
        <v>925</v>
      </c>
      <c r="P534" t="s">
        <v>926</v>
      </c>
      <c r="Q534" t="s">
        <v>108</v>
      </c>
      <c r="R534" t="s">
        <v>34</v>
      </c>
      <c r="S534" t="s">
        <v>754</v>
      </c>
      <c r="T534">
        <v>55201015</v>
      </c>
      <c r="W534">
        <v>1</v>
      </c>
      <c r="X534">
        <v>872927</v>
      </c>
      <c r="Y534">
        <v>13.07</v>
      </c>
      <c r="Z534">
        <v>1</v>
      </c>
      <c r="AA534">
        <v>11409156</v>
      </c>
      <c r="AB534">
        <v>11409156</v>
      </c>
      <c r="AC534">
        <v>1.1319900000000001E-2</v>
      </c>
      <c r="AD534" s="1">
        <v>45351</v>
      </c>
      <c r="AE534">
        <v>12664520.810000001</v>
      </c>
      <c r="AF534">
        <v>31661302.024999999</v>
      </c>
      <c r="AG534" t="s">
        <v>943</v>
      </c>
      <c r="AH534">
        <v>1.15762052629685E-2</v>
      </c>
      <c r="AJ534">
        <v>11667519.423517499</v>
      </c>
    </row>
    <row r="535" spans="1:36" x14ac:dyDescent="0.3">
      <c r="A535">
        <v>533</v>
      </c>
      <c r="B535" s="1">
        <v>45369</v>
      </c>
      <c r="C535" t="s">
        <v>31</v>
      </c>
      <c r="D535" t="s">
        <v>32</v>
      </c>
      <c r="E535" t="s">
        <v>33</v>
      </c>
      <c r="F535" t="s">
        <v>34</v>
      </c>
      <c r="G535">
        <v>2783.65</v>
      </c>
      <c r="H535">
        <v>100</v>
      </c>
      <c r="I535">
        <v>1007888091</v>
      </c>
      <c r="J535">
        <v>362074</v>
      </c>
      <c r="K535">
        <v>663376</v>
      </c>
      <c r="L535" t="s">
        <v>543</v>
      </c>
      <c r="M535" t="s">
        <v>544</v>
      </c>
      <c r="N535" t="s">
        <v>261</v>
      </c>
      <c r="P535" t="s">
        <v>262</v>
      </c>
      <c r="Q535" t="s">
        <v>58</v>
      </c>
      <c r="R535" t="s">
        <v>59</v>
      </c>
      <c r="S535" t="s">
        <v>721</v>
      </c>
      <c r="T535">
        <v>35101010</v>
      </c>
      <c r="W535">
        <v>1</v>
      </c>
      <c r="X535">
        <v>10218475</v>
      </c>
      <c r="Y535">
        <v>9.31</v>
      </c>
      <c r="Z535">
        <v>0.1174736</v>
      </c>
      <c r="AA535">
        <v>95134002</v>
      </c>
      <c r="AB535">
        <v>11175734</v>
      </c>
      <c r="AC535">
        <v>1.1088300000000001E-2</v>
      </c>
      <c r="AD535" s="1">
        <v>45351</v>
      </c>
      <c r="AE535">
        <v>16284507.630000001</v>
      </c>
      <c r="AF535">
        <v>40711269.075000003</v>
      </c>
      <c r="AG535" t="s">
        <v>943</v>
      </c>
      <c r="AH535">
        <v>1.1339361373985101E-2</v>
      </c>
      <c r="AJ535">
        <v>11428807.288385</v>
      </c>
    </row>
    <row r="536" spans="1:36" x14ac:dyDescent="0.3">
      <c r="A536">
        <v>534</v>
      </c>
      <c r="B536" s="1">
        <v>45369</v>
      </c>
      <c r="C536" t="s">
        <v>31</v>
      </c>
      <c r="D536" t="s">
        <v>32</v>
      </c>
      <c r="E536" t="s">
        <v>33</v>
      </c>
      <c r="F536" t="s">
        <v>34</v>
      </c>
      <c r="G536">
        <v>2783.65</v>
      </c>
      <c r="H536">
        <v>100</v>
      </c>
      <c r="I536">
        <v>1007888091</v>
      </c>
      <c r="J536">
        <v>362074</v>
      </c>
      <c r="K536">
        <v>506506</v>
      </c>
      <c r="L536" t="s">
        <v>601</v>
      </c>
      <c r="M536" t="s">
        <v>602</v>
      </c>
      <c r="N536" t="s">
        <v>603</v>
      </c>
      <c r="P536" t="s">
        <v>604</v>
      </c>
      <c r="Q536" t="s">
        <v>165</v>
      </c>
      <c r="R536" t="s">
        <v>166</v>
      </c>
      <c r="S536" t="s">
        <v>772</v>
      </c>
      <c r="T536">
        <v>15102015</v>
      </c>
      <c r="W536">
        <v>1</v>
      </c>
      <c r="X536">
        <v>1454986</v>
      </c>
      <c r="Y536">
        <v>86.62</v>
      </c>
      <c r="Z536">
        <v>8.8113499999999997E-2</v>
      </c>
      <c r="AA536">
        <v>126030887</v>
      </c>
      <c r="AB536">
        <v>11105023</v>
      </c>
      <c r="AC536">
        <v>1.1018099999999999E-2</v>
      </c>
      <c r="AD536" s="1">
        <v>45351</v>
      </c>
      <c r="AE536">
        <v>20173026.640000001</v>
      </c>
      <c r="AF536">
        <v>50432566.600000001</v>
      </c>
      <c r="AG536" t="s">
        <v>943</v>
      </c>
      <c r="AH536">
        <v>1.12675719050445E-2</v>
      </c>
      <c r="AJ536">
        <v>11356451.5375806</v>
      </c>
    </row>
    <row r="537" spans="1:36" x14ac:dyDescent="0.3">
      <c r="A537">
        <v>535</v>
      </c>
      <c r="B537" s="1">
        <v>45369</v>
      </c>
      <c r="C537" t="s">
        <v>31</v>
      </c>
      <c r="D537" t="s">
        <v>32</v>
      </c>
      <c r="E537" t="s">
        <v>33</v>
      </c>
      <c r="F537" t="s">
        <v>34</v>
      </c>
      <c r="G537">
        <v>2783.65</v>
      </c>
      <c r="H537">
        <v>100</v>
      </c>
      <c r="I537">
        <v>1007888091</v>
      </c>
      <c r="J537">
        <v>362074</v>
      </c>
      <c r="K537">
        <v>425240</v>
      </c>
      <c r="L537" t="s">
        <v>751</v>
      </c>
      <c r="M537">
        <v>5529027</v>
      </c>
      <c r="N537" t="s">
        <v>752</v>
      </c>
      <c r="P537" t="s">
        <v>753</v>
      </c>
      <c r="Q537" t="s">
        <v>108</v>
      </c>
      <c r="R537" t="s">
        <v>34</v>
      </c>
      <c r="S537" t="s">
        <v>754</v>
      </c>
      <c r="T537">
        <v>40101020</v>
      </c>
      <c r="W537">
        <v>1</v>
      </c>
      <c r="X537">
        <v>148882</v>
      </c>
      <c r="Y537">
        <v>73.36</v>
      </c>
      <c r="Z537">
        <v>1</v>
      </c>
      <c r="AA537">
        <v>10921984</v>
      </c>
      <c r="AB537">
        <v>10921984</v>
      </c>
      <c r="AC537">
        <v>1.0836500000000001E-2</v>
      </c>
      <c r="AD537" s="1">
        <v>45351</v>
      </c>
      <c r="AE537">
        <v>164438443.40000001</v>
      </c>
      <c r="AF537">
        <v>411096108.5</v>
      </c>
      <c r="AG537" t="s">
        <v>943</v>
      </c>
      <c r="AH537">
        <v>1.10818601164461E-2</v>
      </c>
      <c r="AJ537">
        <v>11169274.8374939</v>
      </c>
    </row>
    <row r="538" spans="1:36" x14ac:dyDescent="0.3">
      <c r="A538">
        <v>536</v>
      </c>
      <c r="B538" s="1">
        <v>45369</v>
      </c>
      <c r="C538" t="s">
        <v>31</v>
      </c>
      <c r="D538" t="s">
        <v>32</v>
      </c>
      <c r="E538" t="s">
        <v>33</v>
      </c>
      <c r="F538" t="s">
        <v>34</v>
      </c>
      <c r="G538">
        <v>2783.65</v>
      </c>
      <c r="H538">
        <v>100</v>
      </c>
      <c r="I538">
        <v>1007888091</v>
      </c>
      <c r="J538">
        <v>362074</v>
      </c>
      <c r="K538">
        <v>642012</v>
      </c>
      <c r="L538" t="s">
        <v>230</v>
      </c>
      <c r="M538">
        <v>6420129</v>
      </c>
      <c r="N538" t="s">
        <v>231</v>
      </c>
      <c r="P538" t="s">
        <v>559</v>
      </c>
      <c r="Q538" t="s">
        <v>75</v>
      </c>
      <c r="R538" t="s">
        <v>76</v>
      </c>
      <c r="S538" t="s">
        <v>77</v>
      </c>
      <c r="T538">
        <v>35102045</v>
      </c>
      <c r="W538">
        <v>1</v>
      </c>
      <c r="X538">
        <v>8214182</v>
      </c>
      <c r="Y538">
        <v>1.92</v>
      </c>
      <c r="Z538">
        <v>0.68613000000000002</v>
      </c>
      <c r="AA538">
        <v>15771229</v>
      </c>
      <c r="AB538">
        <v>10821114</v>
      </c>
      <c r="AC538">
        <v>1.07364E-2</v>
      </c>
      <c r="AD538" s="1">
        <v>45351</v>
      </c>
      <c r="AE538">
        <v>30943720.530000001</v>
      </c>
      <c r="AF538">
        <v>77359301.325000003</v>
      </c>
      <c r="AG538" t="s">
        <v>943</v>
      </c>
      <c r="AH538">
        <v>1.0979493651475301E-2</v>
      </c>
      <c r="AJ538">
        <v>11066100.8965321</v>
      </c>
    </row>
    <row r="539" spans="1:36" x14ac:dyDescent="0.3">
      <c r="A539">
        <v>537</v>
      </c>
      <c r="B539" s="1">
        <v>45369</v>
      </c>
      <c r="C539" t="s">
        <v>31</v>
      </c>
      <c r="D539" t="s">
        <v>32</v>
      </c>
      <c r="E539" t="s">
        <v>33</v>
      </c>
      <c r="F539" t="s">
        <v>34</v>
      </c>
      <c r="G539">
        <v>2783.65</v>
      </c>
      <c r="H539">
        <v>100</v>
      </c>
      <c r="I539">
        <v>1007888091</v>
      </c>
      <c r="J539">
        <v>362074</v>
      </c>
      <c r="K539">
        <v>726261</v>
      </c>
      <c r="L539" t="s">
        <v>730</v>
      </c>
      <c r="M539">
        <v>7262610</v>
      </c>
      <c r="N539" t="s">
        <v>842</v>
      </c>
      <c r="P539" t="s">
        <v>732</v>
      </c>
      <c r="Q539" t="s">
        <v>65</v>
      </c>
      <c r="R539" t="s">
        <v>34</v>
      </c>
      <c r="S539" t="s">
        <v>733</v>
      </c>
      <c r="T539">
        <v>30101010</v>
      </c>
      <c r="W539">
        <v>1</v>
      </c>
      <c r="X539">
        <v>808955</v>
      </c>
      <c r="Y539">
        <v>13.114000000000001</v>
      </c>
      <c r="Z539">
        <v>1</v>
      </c>
      <c r="AA539">
        <v>10608636</v>
      </c>
      <c r="AB539">
        <v>10608636</v>
      </c>
      <c r="AC539">
        <v>1.05256E-2</v>
      </c>
      <c r="AD539" s="1">
        <v>45351</v>
      </c>
      <c r="AE539">
        <v>61513315.039999999</v>
      </c>
      <c r="AF539">
        <v>153783287.59999999</v>
      </c>
      <c r="AG539" t="s">
        <v>943</v>
      </c>
      <c r="AH539">
        <v>1.0763920716252E-2</v>
      </c>
      <c r="AJ539">
        <v>10848827.5023786</v>
      </c>
    </row>
    <row r="540" spans="1:36" x14ac:dyDescent="0.3">
      <c r="A540">
        <v>538</v>
      </c>
      <c r="B540" s="1">
        <v>45369</v>
      </c>
      <c r="C540" t="s">
        <v>31</v>
      </c>
      <c r="D540" t="s">
        <v>32</v>
      </c>
      <c r="E540" t="s">
        <v>33</v>
      </c>
      <c r="F540" t="s">
        <v>34</v>
      </c>
      <c r="G540">
        <v>2783.65</v>
      </c>
      <c r="H540">
        <v>100</v>
      </c>
      <c r="I540">
        <v>1007888091</v>
      </c>
      <c r="J540">
        <v>362074</v>
      </c>
      <c r="K540">
        <v>517617</v>
      </c>
      <c r="L540" t="s">
        <v>540</v>
      </c>
      <c r="M540">
        <v>5176177</v>
      </c>
      <c r="N540" t="s">
        <v>845</v>
      </c>
      <c r="P540" t="s">
        <v>542</v>
      </c>
      <c r="Q540" t="s">
        <v>65</v>
      </c>
      <c r="R540" t="s">
        <v>34</v>
      </c>
      <c r="S540" t="s">
        <v>733</v>
      </c>
      <c r="T540">
        <v>15102015</v>
      </c>
      <c r="W540">
        <v>1</v>
      </c>
      <c r="X540">
        <v>985823</v>
      </c>
      <c r="Y540">
        <v>10.6</v>
      </c>
      <c r="Z540">
        <v>1</v>
      </c>
      <c r="AA540">
        <v>10449724</v>
      </c>
      <c r="AB540">
        <v>10449724</v>
      </c>
      <c r="AC540">
        <v>1.0367899999999999E-2</v>
      </c>
      <c r="AD540" s="1">
        <v>45351</v>
      </c>
      <c r="AE540">
        <v>51929799.210000001</v>
      </c>
      <c r="AF540">
        <v>129824498.02500001</v>
      </c>
      <c r="AG540" t="s">
        <v>943</v>
      </c>
      <c r="AH540">
        <v>1.0602650071637699E-2</v>
      </c>
      <c r="AJ540">
        <v>10686284.740243901</v>
      </c>
    </row>
    <row r="541" spans="1:36" x14ac:dyDescent="0.3">
      <c r="A541">
        <v>539</v>
      </c>
      <c r="B541" s="1">
        <v>45369</v>
      </c>
      <c r="C541" t="s">
        <v>31</v>
      </c>
      <c r="D541" t="s">
        <v>32</v>
      </c>
      <c r="E541" t="s">
        <v>33</v>
      </c>
      <c r="F541" t="s">
        <v>34</v>
      </c>
      <c r="G541">
        <v>2783.65</v>
      </c>
      <c r="H541">
        <v>100</v>
      </c>
      <c r="I541">
        <v>1007888091</v>
      </c>
      <c r="J541">
        <v>362074</v>
      </c>
      <c r="K541">
        <v>622010</v>
      </c>
      <c r="L541" t="s">
        <v>714</v>
      </c>
      <c r="M541">
        <v>6220103</v>
      </c>
      <c r="N541" t="s">
        <v>715</v>
      </c>
      <c r="P541" t="s">
        <v>716</v>
      </c>
      <c r="Q541" t="s">
        <v>44</v>
      </c>
      <c r="R541" t="s">
        <v>45</v>
      </c>
      <c r="S541" t="s">
        <v>705</v>
      </c>
      <c r="T541">
        <v>55102000</v>
      </c>
      <c r="W541">
        <v>1</v>
      </c>
      <c r="X541">
        <v>147118</v>
      </c>
      <c r="Y541">
        <v>117.48</v>
      </c>
      <c r="Z541">
        <v>0.60264580000000001</v>
      </c>
      <c r="AA541">
        <v>17283423</v>
      </c>
      <c r="AB541">
        <v>10415782</v>
      </c>
      <c r="AC541">
        <v>1.0334299999999999E-2</v>
      </c>
      <c r="AD541" s="1">
        <v>45351</v>
      </c>
      <c r="AE541">
        <v>93981297.950000003</v>
      </c>
      <c r="AF541">
        <v>234953244.875</v>
      </c>
      <c r="AG541" t="s">
        <v>943</v>
      </c>
      <c r="AH541">
        <v>1.0568289300178901E-2</v>
      </c>
      <c r="AJ541">
        <v>10651652.9278931</v>
      </c>
    </row>
    <row r="542" spans="1:36" x14ac:dyDescent="0.3">
      <c r="A542">
        <v>540</v>
      </c>
      <c r="B542" s="1">
        <v>45369</v>
      </c>
      <c r="C542" t="s">
        <v>31</v>
      </c>
      <c r="D542" t="s">
        <v>32</v>
      </c>
      <c r="E542" t="s">
        <v>33</v>
      </c>
      <c r="F542" t="s">
        <v>34</v>
      </c>
      <c r="G542">
        <v>2783.65</v>
      </c>
      <c r="H542">
        <v>100</v>
      </c>
      <c r="I542">
        <v>1007888091</v>
      </c>
      <c r="J542">
        <v>362074</v>
      </c>
      <c r="K542" t="s">
        <v>927</v>
      </c>
      <c r="L542" t="s">
        <v>928</v>
      </c>
      <c r="M542">
        <v>5497168</v>
      </c>
      <c r="N542" t="s">
        <v>929</v>
      </c>
      <c r="P542" t="s">
        <v>930</v>
      </c>
      <c r="Q542" t="s">
        <v>108</v>
      </c>
      <c r="R542" t="s">
        <v>34</v>
      </c>
      <c r="S542" t="s">
        <v>754</v>
      </c>
      <c r="T542">
        <v>40101020</v>
      </c>
      <c r="W542">
        <v>1</v>
      </c>
      <c r="X542">
        <v>89817</v>
      </c>
      <c r="Y542">
        <v>115.42</v>
      </c>
      <c r="Z542">
        <v>1</v>
      </c>
      <c r="AA542">
        <v>10366678</v>
      </c>
      <c r="AB542">
        <v>10366678</v>
      </c>
      <c r="AC542">
        <v>1.02855E-2</v>
      </c>
      <c r="AD542" s="1">
        <v>45351</v>
      </c>
      <c r="AE542">
        <v>110600402.90000001</v>
      </c>
      <c r="AF542">
        <v>276501007.25</v>
      </c>
      <c r="AG542" t="s">
        <v>943</v>
      </c>
      <c r="AH542">
        <v>1.05183843702032E-2</v>
      </c>
      <c r="AJ542">
        <v>10601354.343288301</v>
      </c>
    </row>
    <row r="543" spans="1:36" x14ac:dyDescent="0.3">
      <c r="A543">
        <v>541</v>
      </c>
      <c r="B543" s="1">
        <v>45369</v>
      </c>
      <c r="C543" t="s">
        <v>31</v>
      </c>
      <c r="D543" t="s">
        <v>32</v>
      </c>
      <c r="E543" t="s">
        <v>33</v>
      </c>
      <c r="F543" t="s">
        <v>34</v>
      </c>
      <c r="G543">
        <v>2783.65</v>
      </c>
      <c r="H543">
        <v>100</v>
      </c>
      <c r="I543">
        <v>1007888091</v>
      </c>
      <c r="J543">
        <v>362074</v>
      </c>
      <c r="K543">
        <v>662460</v>
      </c>
      <c r="L543" t="s">
        <v>41</v>
      </c>
      <c r="M543">
        <v>6624608</v>
      </c>
      <c r="N543" t="s">
        <v>42</v>
      </c>
      <c r="P543" t="s">
        <v>43</v>
      </c>
      <c r="Q543" t="s">
        <v>44</v>
      </c>
      <c r="R543" t="s">
        <v>45</v>
      </c>
      <c r="S543" t="s">
        <v>705</v>
      </c>
      <c r="T543">
        <v>30101010</v>
      </c>
      <c r="W543">
        <v>1</v>
      </c>
      <c r="X543">
        <v>483189</v>
      </c>
      <c r="Y543">
        <v>34.03</v>
      </c>
      <c r="Z543">
        <v>0.60264580000000001</v>
      </c>
      <c r="AA543">
        <v>16442922</v>
      </c>
      <c r="AB543">
        <v>9909258</v>
      </c>
      <c r="AC543">
        <v>9.8317000000000005E-3</v>
      </c>
      <c r="AD543" s="1">
        <v>45351</v>
      </c>
      <c r="AE543">
        <v>82442533.359999999</v>
      </c>
      <c r="AF543">
        <v>206106333.40000001</v>
      </c>
      <c r="AG543" t="s">
        <v>943</v>
      </c>
      <c r="AH543">
        <v>1.00543094271087E-2</v>
      </c>
      <c r="AJ543">
        <v>10133618.7348119</v>
      </c>
    </row>
    <row r="544" spans="1:36" x14ac:dyDescent="0.3">
      <c r="A544">
        <v>542</v>
      </c>
      <c r="B544" s="1">
        <v>45369</v>
      </c>
      <c r="C544" t="s">
        <v>31</v>
      </c>
      <c r="D544" t="s">
        <v>32</v>
      </c>
      <c r="E544" t="s">
        <v>33</v>
      </c>
      <c r="F544" t="s">
        <v>34</v>
      </c>
      <c r="G544">
        <v>2783.65</v>
      </c>
      <c r="H544">
        <v>100</v>
      </c>
      <c r="I544">
        <v>1007888091</v>
      </c>
      <c r="J544">
        <v>362074</v>
      </c>
      <c r="K544" t="s">
        <v>291</v>
      </c>
      <c r="L544" t="s">
        <v>292</v>
      </c>
      <c r="M544">
        <v>2076281</v>
      </c>
      <c r="N544" t="s">
        <v>293</v>
      </c>
      <c r="P544" t="s">
        <v>294</v>
      </c>
      <c r="Q544" t="s">
        <v>221</v>
      </c>
      <c r="R544" t="s">
        <v>222</v>
      </c>
      <c r="S544" t="s">
        <v>223</v>
      </c>
      <c r="T544">
        <v>30101010</v>
      </c>
      <c r="W544">
        <v>1</v>
      </c>
      <c r="X544">
        <v>214540</v>
      </c>
      <c r="Y544">
        <v>67.28</v>
      </c>
      <c r="Z544">
        <v>0.67835710000000005</v>
      </c>
      <c r="AA544">
        <v>14434251</v>
      </c>
      <c r="AB544">
        <v>9791577</v>
      </c>
      <c r="AC544">
        <v>9.7149000000000003E-3</v>
      </c>
      <c r="AD544" s="1">
        <v>45351</v>
      </c>
      <c r="AE544">
        <v>194458120.09999999</v>
      </c>
      <c r="AF544">
        <v>486145300.25</v>
      </c>
      <c r="AG544" t="s">
        <v>943</v>
      </c>
      <c r="AH544">
        <v>9.9348648406093198E-3</v>
      </c>
      <c r="AJ544">
        <v>10013231.958544699</v>
      </c>
    </row>
    <row r="545" spans="1:36" x14ac:dyDescent="0.3">
      <c r="A545">
        <v>543</v>
      </c>
      <c r="B545" s="1">
        <v>45369</v>
      </c>
      <c r="C545" t="s">
        <v>31</v>
      </c>
      <c r="D545" t="s">
        <v>32</v>
      </c>
      <c r="E545" t="s">
        <v>33</v>
      </c>
      <c r="F545" t="s">
        <v>34</v>
      </c>
      <c r="G545">
        <v>2783.65</v>
      </c>
      <c r="H545">
        <v>100</v>
      </c>
      <c r="I545">
        <v>1007888091</v>
      </c>
      <c r="J545">
        <v>362074</v>
      </c>
      <c r="K545" t="s">
        <v>369</v>
      </c>
      <c r="L545" t="s">
        <v>370</v>
      </c>
      <c r="M545">
        <v>2090571</v>
      </c>
      <c r="N545" t="s">
        <v>371</v>
      </c>
      <c r="P545" t="s">
        <v>372</v>
      </c>
      <c r="Q545" t="s">
        <v>155</v>
      </c>
      <c r="R545" t="s">
        <v>156</v>
      </c>
      <c r="S545" t="s">
        <v>770</v>
      </c>
      <c r="T545">
        <v>15102015</v>
      </c>
      <c r="W545">
        <v>1</v>
      </c>
      <c r="X545">
        <v>261680</v>
      </c>
      <c r="Y545">
        <v>39.93</v>
      </c>
      <c r="Z545">
        <v>0.91865330000000001</v>
      </c>
      <c r="AA545">
        <v>10448882</v>
      </c>
      <c r="AB545">
        <v>9598900</v>
      </c>
      <c r="AC545">
        <v>9.5238000000000007E-3</v>
      </c>
      <c r="AD545" s="1">
        <v>45351</v>
      </c>
      <c r="AE545">
        <v>777373662.79999995</v>
      </c>
      <c r="AF545">
        <v>1943434157</v>
      </c>
      <c r="AG545" t="s">
        <v>943</v>
      </c>
      <c r="AH545">
        <v>9.73943795293776E-3</v>
      </c>
      <c r="AJ545">
        <v>9816263.5257993899</v>
      </c>
    </row>
    <row r="546" spans="1:36" x14ac:dyDescent="0.3">
      <c r="A546">
        <v>544</v>
      </c>
      <c r="B546" s="1">
        <v>45369</v>
      </c>
      <c r="C546" t="s">
        <v>31</v>
      </c>
      <c r="D546" t="s">
        <v>32</v>
      </c>
      <c r="E546" t="s">
        <v>33</v>
      </c>
      <c r="F546" t="s">
        <v>34</v>
      </c>
      <c r="G546">
        <v>2783.65</v>
      </c>
      <c r="H546">
        <v>100</v>
      </c>
      <c r="I546">
        <v>1007888091</v>
      </c>
      <c r="J546">
        <v>362074</v>
      </c>
      <c r="K546">
        <v>681075</v>
      </c>
      <c r="L546" t="s">
        <v>71</v>
      </c>
      <c r="M546" t="s">
        <v>786</v>
      </c>
      <c r="N546" t="s">
        <v>73</v>
      </c>
      <c r="P546" t="s">
        <v>74</v>
      </c>
      <c r="Q546" t="s">
        <v>75</v>
      </c>
      <c r="R546" t="s">
        <v>76</v>
      </c>
      <c r="S546" t="s">
        <v>77</v>
      </c>
      <c r="T546">
        <v>15102015</v>
      </c>
      <c r="W546">
        <v>1</v>
      </c>
      <c r="X546">
        <v>5593561</v>
      </c>
      <c r="Y546">
        <v>2.4900000000000002</v>
      </c>
      <c r="Z546">
        <v>0.68613000000000002</v>
      </c>
      <c r="AA546">
        <v>13927967</v>
      </c>
      <c r="AB546">
        <v>9556396</v>
      </c>
      <c r="AC546">
        <v>9.4815999999999998E-3</v>
      </c>
      <c r="AD546" s="1">
        <v>45351</v>
      </c>
      <c r="AE546">
        <v>39771567.350000001</v>
      </c>
      <c r="AF546">
        <v>99428918.375</v>
      </c>
      <c r="AG546" t="s">
        <v>943</v>
      </c>
      <c r="AH546">
        <v>9.6962824602128007E-3</v>
      </c>
      <c r="AJ546">
        <v>9772767.6186206602</v>
      </c>
    </row>
    <row r="547" spans="1:36" x14ac:dyDescent="0.3">
      <c r="A547">
        <v>545</v>
      </c>
      <c r="B547" s="1">
        <v>45369</v>
      </c>
      <c r="C547" t="s">
        <v>31</v>
      </c>
      <c r="D547" t="s">
        <v>32</v>
      </c>
      <c r="E547" t="s">
        <v>33</v>
      </c>
      <c r="F547" t="s">
        <v>34</v>
      </c>
      <c r="G547">
        <v>2783.65</v>
      </c>
      <c r="H547">
        <v>100</v>
      </c>
      <c r="I547">
        <v>1007888091</v>
      </c>
      <c r="J547">
        <v>362074</v>
      </c>
      <c r="K547">
        <v>619091</v>
      </c>
      <c r="L547" t="s">
        <v>356</v>
      </c>
      <c r="M547">
        <v>6097017</v>
      </c>
      <c r="N547" t="s">
        <v>357</v>
      </c>
      <c r="P547" t="s">
        <v>358</v>
      </c>
      <c r="Q547" t="s">
        <v>58</v>
      </c>
      <c r="R547" t="s">
        <v>59</v>
      </c>
      <c r="S547" t="s">
        <v>721</v>
      </c>
      <c r="T547">
        <v>65101015</v>
      </c>
      <c r="W547">
        <v>1</v>
      </c>
      <c r="X547">
        <v>1266022</v>
      </c>
      <c r="Y547">
        <v>63.9</v>
      </c>
      <c r="Z547">
        <v>0.1174736</v>
      </c>
      <c r="AA547">
        <v>80898806</v>
      </c>
      <c r="AB547">
        <v>9503474</v>
      </c>
      <c r="AC547">
        <v>9.4290999999999993E-3</v>
      </c>
      <c r="AD547" s="1">
        <v>45351</v>
      </c>
      <c r="AE547">
        <v>19960175.010000002</v>
      </c>
      <c r="AF547">
        <v>49900437.524999999</v>
      </c>
      <c r="AG547" t="s">
        <v>943</v>
      </c>
      <c r="AH547">
        <v>9.6425937548085296E-3</v>
      </c>
      <c r="AJ547">
        <v>9718655.4118224904</v>
      </c>
    </row>
    <row r="548" spans="1:36" x14ac:dyDescent="0.3">
      <c r="A548">
        <v>546</v>
      </c>
      <c r="B548" s="1">
        <v>45369</v>
      </c>
      <c r="C548" t="s">
        <v>31</v>
      </c>
      <c r="D548" t="s">
        <v>32</v>
      </c>
      <c r="E548" t="s">
        <v>33</v>
      </c>
      <c r="F548" t="s">
        <v>34</v>
      </c>
      <c r="G548">
        <v>2783.65</v>
      </c>
      <c r="H548">
        <v>100</v>
      </c>
      <c r="I548">
        <v>1007888091</v>
      </c>
      <c r="J548">
        <v>362074</v>
      </c>
      <c r="K548">
        <v>431536</v>
      </c>
      <c r="L548" t="s">
        <v>827</v>
      </c>
      <c r="M548">
        <v>5271782</v>
      </c>
      <c r="N548" t="s">
        <v>828</v>
      </c>
      <c r="P548" t="s">
        <v>829</v>
      </c>
      <c r="Q548" t="s">
        <v>194</v>
      </c>
      <c r="R548" t="s">
        <v>34</v>
      </c>
      <c r="S548" t="s">
        <v>726</v>
      </c>
      <c r="T548">
        <v>65101015</v>
      </c>
      <c r="W548">
        <v>1</v>
      </c>
      <c r="X548">
        <v>583848</v>
      </c>
      <c r="Y548">
        <v>16.274999999999999</v>
      </c>
      <c r="Z548">
        <v>1</v>
      </c>
      <c r="AA548">
        <v>9502126</v>
      </c>
      <c r="AB548">
        <v>9502126</v>
      </c>
      <c r="AC548">
        <v>9.4278000000000001E-3</v>
      </c>
      <c r="AD548" s="1">
        <v>45351</v>
      </c>
      <c r="AE548">
        <v>22794058.329999998</v>
      </c>
      <c r="AF548">
        <v>56985145.825000003</v>
      </c>
      <c r="AG548" t="s">
        <v>943</v>
      </c>
      <c r="AH548">
        <v>9.6412643201985102E-3</v>
      </c>
      <c r="AJ548">
        <v>9717315.4905112907</v>
      </c>
    </row>
    <row r="549" spans="1:36" x14ac:dyDescent="0.3">
      <c r="A549">
        <v>547</v>
      </c>
      <c r="B549" s="1">
        <v>45369</v>
      </c>
      <c r="C549" t="s">
        <v>31</v>
      </c>
      <c r="D549" t="s">
        <v>32</v>
      </c>
      <c r="E549" t="s">
        <v>33</v>
      </c>
      <c r="F549" t="s">
        <v>34</v>
      </c>
      <c r="G549">
        <v>2783.65</v>
      </c>
      <c r="H549">
        <v>100</v>
      </c>
      <c r="I549">
        <v>1007888091</v>
      </c>
      <c r="J549">
        <v>362074</v>
      </c>
      <c r="K549">
        <v>725147</v>
      </c>
      <c r="L549" t="s">
        <v>254</v>
      </c>
      <c r="M549">
        <v>7251470</v>
      </c>
      <c r="N549" t="s">
        <v>255</v>
      </c>
      <c r="P549" t="s">
        <v>256</v>
      </c>
      <c r="Q549" t="s">
        <v>53</v>
      </c>
      <c r="R549" t="s">
        <v>34</v>
      </c>
      <c r="S549" t="s">
        <v>769</v>
      </c>
      <c r="T549">
        <v>60101035</v>
      </c>
      <c r="W549">
        <v>1</v>
      </c>
      <c r="X549">
        <v>2194828</v>
      </c>
      <c r="Y549">
        <v>4.3289999999999997</v>
      </c>
      <c r="Z549">
        <v>1</v>
      </c>
      <c r="AA549">
        <v>9501410</v>
      </c>
      <c r="AB549">
        <v>9501410</v>
      </c>
      <c r="AC549">
        <v>9.4269999999999996E-3</v>
      </c>
      <c r="AD549" s="1">
        <v>45351</v>
      </c>
      <c r="AE549">
        <v>30078325.23</v>
      </c>
      <c r="AF549">
        <v>75195813.075000003</v>
      </c>
      <c r="AG549" t="s">
        <v>943</v>
      </c>
      <c r="AH549">
        <v>9.6404462065923496E-3</v>
      </c>
      <c r="AJ549">
        <v>9716490.9235505592</v>
      </c>
    </row>
    <row r="550" spans="1:36" x14ac:dyDescent="0.3">
      <c r="A550">
        <v>548</v>
      </c>
      <c r="B550" s="1">
        <v>45369</v>
      </c>
      <c r="C550" t="s">
        <v>31</v>
      </c>
      <c r="D550" t="s">
        <v>32</v>
      </c>
      <c r="E550" t="s">
        <v>33</v>
      </c>
      <c r="F550" t="s">
        <v>34</v>
      </c>
      <c r="G550">
        <v>2783.65</v>
      </c>
      <c r="H550">
        <v>100</v>
      </c>
      <c r="I550">
        <v>1007888091</v>
      </c>
      <c r="J550">
        <v>362074</v>
      </c>
      <c r="K550" t="s">
        <v>433</v>
      </c>
      <c r="L550" t="s">
        <v>434</v>
      </c>
      <c r="M550">
        <v>2684703</v>
      </c>
      <c r="N550" t="s">
        <v>435</v>
      </c>
      <c r="P550" t="s">
        <v>436</v>
      </c>
      <c r="Q550" t="s">
        <v>155</v>
      </c>
      <c r="R550" t="s">
        <v>156</v>
      </c>
      <c r="S550" t="s">
        <v>770</v>
      </c>
      <c r="T550">
        <v>20103015</v>
      </c>
      <c r="W550">
        <v>1</v>
      </c>
      <c r="X550">
        <v>367452</v>
      </c>
      <c r="Y550">
        <v>27.72</v>
      </c>
      <c r="Z550">
        <v>0.91865330000000001</v>
      </c>
      <c r="AA550">
        <v>10185769</v>
      </c>
      <c r="AB550">
        <v>9357191</v>
      </c>
      <c r="AC550">
        <v>9.2840000000000006E-3</v>
      </c>
      <c r="AD550" s="1">
        <v>45351</v>
      </c>
      <c r="AE550">
        <v>1224023763</v>
      </c>
      <c r="AF550">
        <v>3060059407.5</v>
      </c>
      <c r="AG550" t="s">
        <v>943</v>
      </c>
      <c r="AH550">
        <v>9.4942083994911906E-3</v>
      </c>
      <c r="AJ550">
        <v>9569099.5793193392</v>
      </c>
    </row>
    <row r="551" spans="1:36" x14ac:dyDescent="0.3">
      <c r="A551">
        <v>549</v>
      </c>
      <c r="B551" s="1">
        <v>45369</v>
      </c>
      <c r="C551" t="s">
        <v>31</v>
      </c>
      <c r="D551" t="s">
        <v>32</v>
      </c>
      <c r="E551" t="s">
        <v>33</v>
      </c>
      <c r="F551" t="s">
        <v>34</v>
      </c>
      <c r="G551">
        <v>2783.65</v>
      </c>
      <c r="H551">
        <v>100</v>
      </c>
      <c r="I551">
        <v>1007888091</v>
      </c>
      <c r="J551">
        <v>362074</v>
      </c>
      <c r="K551">
        <v>670262</v>
      </c>
      <c r="L551" t="s">
        <v>529</v>
      </c>
      <c r="M551">
        <v>6702623</v>
      </c>
      <c r="N551" t="s">
        <v>530</v>
      </c>
      <c r="P551" t="s">
        <v>531</v>
      </c>
      <c r="Q551" t="s">
        <v>44</v>
      </c>
      <c r="R551" t="s">
        <v>45</v>
      </c>
      <c r="S551" t="s">
        <v>705</v>
      </c>
      <c r="T551">
        <v>40401030</v>
      </c>
      <c r="W551">
        <v>1</v>
      </c>
      <c r="X551">
        <v>253649</v>
      </c>
      <c r="Y551">
        <v>61.13</v>
      </c>
      <c r="Z551">
        <v>0.60264580000000001</v>
      </c>
      <c r="AA551">
        <v>15505563</v>
      </c>
      <c r="AB551">
        <v>9344363</v>
      </c>
      <c r="AC551">
        <v>9.2712000000000003E-3</v>
      </c>
      <c r="AD551" s="1">
        <v>45351</v>
      </c>
      <c r="AE551">
        <v>16689794.35</v>
      </c>
      <c r="AF551">
        <v>41724485.875</v>
      </c>
      <c r="AG551" t="s">
        <v>943</v>
      </c>
      <c r="AH551">
        <v>9.4811185817926195E-3</v>
      </c>
      <c r="AJ551">
        <v>9555906.5079475902</v>
      </c>
    </row>
    <row r="552" spans="1:36" x14ac:dyDescent="0.3">
      <c r="A552">
        <v>550</v>
      </c>
      <c r="B552" s="1">
        <v>45369</v>
      </c>
      <c r="C552" t="s">
        <v>31</v>
      </c>
      <c r="D552" t="s">
        <v>32</v>
      </c>
      <c r="E552" t="s">
        <v>33</v>
      </c>
      <c r="F552" t="s">
        <v>34</v>
      </c>
      <c r="G552">
        <v>2783.65</v>
      </c>
      <c r="H552">
        <v>100</v>
      </c>
      <c r="I552">
        <v>1007888091</v>
      </c>
      <c r="J552">
        <v>362074</v>
      </c>
      <c r="K552">
        <v>656387</v>
      </c>
      <c r="L552" t="s">
        <v>128</v>
      </c>
      <c r="M552">
        <v>6563875</v>
      </c>
      <c r="N552" t="s">
        <v>843</v>
      </c>
      <c r="P552" t="s">
        <v>844</v>
      </c>
      <c r="Q552" t="s">
        <v>75</v>
      </c>
      <c r="R552" t="s">
        <v>76</v>
      </c>
      <c r="S552" t="s">
        <v>77</v>
      </c>
      <c r="T552">
        <v>35102000</v>
      </c>
      <c r="W552">
        <v>1</v>
      </c>
      <c r="X552">
        <v>5054590</v>
      </c>
      <c r="Y552">
        <v>2.66</v>
      </c>
      <c r="Z552">
        <v>0.68613000000000002</v>
      </c>
      <c r="AA552">
        <v>13445209</v>
      </c>
      <c r="AB552">
        <v>9225162</v>
      </c>
      <c r="AC552">
        <v>9.1529999999999997E-3</v>
      </c>
      <c r="AD552" s="1">
        <v>45351</v>
      </c>
      <c r="AE552">
        <v>27915133.469999999</v>
      </c>
      <c r="AF552">
        <v>69787833.674999997</v>
      </c>
      <c r="AG552" t="s">
        <v>943</v>
      </c>
      <c r="AH552">
        <v>9.3602422964824197E-3</v>
      </c>
      <c r="AJ552">
        <v>9434076.7394991294</v>
      </c>
    </row>
    <row r="553" spans="1:36" x14ac:dyDescent="0.3">
      <c r="A553">
        <v>551</v>
      </c>
      <c r="B553" s="1">
        <v>45369</v>
      </c>
      <c r="C553" t="s">
        <v>31</v>
      </c>
      <c r="D553" t="s">
        <v>32</v>
      </c>
      <c r="E553" t="s">
        <v>33</v>
      </c>
      <c r="F553" t="s">
        <v>34</v>
      </c>
      <c r="G553">
        <v>2783.65</v>
      </c>
      <c r="H553">
        <v>100</v>
      </c>
      <c r="I553">
        <v>1007888091</v>
      </c>
      <c r="J553">
        <v>362074</v>
      </c>
      <c r="K553">
        <v>617350</v>
      </c>
      <c r="L553" t="s">
        <v>526</v>
      </c>
      <c r="M553">
        <v>6173508</v>
      </c>
      <c r="N553" t="s">
        <v>527</v>
      </c>
      <c r="P553" t="s">
        <v>528</v>
      </c>
      <c r="Q553" t="s">
        <v>44</v>
      </c>
      <c r="R553" t="s">
        <v>45</v>
      </c>
      <c r="S553" t="s">
        <v>705</v>
      </c>
      <c r="T553">
        <v>40401010</v>
      </c>
      <c r="W553">
        <v>1</v>
      </c>
      <c r="X553">
        <v>3060381</v>
      </c>
      <c r="Y553">
        <v>4.8899999999999997</v>
      </c>
      <c r="Z553">
        <v>0.60264580000000001</v>
      </c>
      <c r="AA553">
        <v>14965263</v>
      </c>
      <c r="AB553">
        <v>9018753</v>
      </c>
      <c r="AC553">
        <v>8.9481999999999999E-3</v>
      </c>
      <c r="AD553" s="1">
        <v>45351</v>
      </c>
      <c r="AE553">
        <v>7216069.9780000001</v>
      </c>
      <c r="AF553">
        <v>18040174.945</v>
      </c>
      <c r="AG553" t="s">
        <v>943</v>
      </c>
      <c r="AH553">
        <v>9.1508052133053696E-3</v>
      </c>
      <c r="AJ553">
        <v>9222987.5975511894</v>
      </c>
    </row>
    <row r="554" spans="1:36" x14ac:dyDescent="0.3">
      <c r="A554">
        <v>552</v>
      </c>
      <c r="B554" s="1">
        <v>45369</v>
      </c>
      <c r="C554" t="s">
        <v>31</v>
      </c>
      <c r="D554" t="s">
        <v>32</v>
      </c>
      <c r="E554" t="s">
        <v>33</v>
      </c>
      <c r="F554" t="s">
        <v>34</v>
      </c>
      <c r="G554">
        <v>2783.65</v>
      </c>
      <c r="H554">
        <v>100</v>
      </c>
      <c r="I554">
        <v>1007888091</v>
      </c>
      <c r="J554">
        <v>362074</v>
      </c>
      <c r="K554">
        <v>647453</v>
      </c>
      <c r="L554" t="s">
        <v>224</v>
      </c>
      <c r="M554">
        <v>6474535</v>
      </c>
      <c r="N554" t="s">
        <v>225</v>
      </c>
      <c r="P554" t="s">
        <v>226</v>
      </c>
      <c r="Q554" t="s">
        <v>205</v>
      </c>
      <c r="R554" t="s">
        <v>206</v>
      </c>
      <c r="S554" t="s">
        <v>720</v>
      </c>
      <c r="T554">
        <v>45103010</v>
      </c>
      <c r="W554">
        <v>1</v>
      </c>
      <c r="X554">
        <v>360269</v>
      </c>
      <c r="Y554">
        <v>3901</v>
      </c>
      <c r="Z554">
        <v>6.1596999999999997E-3</v>
      </c>
      <c r="AA554">
        <v>1405409369</v>
      </c>
      <c r="AB554">
        <v>8656900</v>
      </c>
      <c r="AC554">
        <v>8.5890999999999901E-3</v>
      </c>
      <c r="AD554" s="1">
        <v>45351</v>
      </c>
      <c r="AE554">
        <v>181153876</v>
      </c>
      <c r="AF554">
        <v>452884690</v>
      </c>
      <c r="AG554" t="s">
        <v>943</v>
      </c>
      <c r="AH554">
        <v>8.7835744683401294E-3</v>
      </c>
      <c r="AJ554">
        <v>8852860.1030516699</v>
      </c>
    </row>
    <row r="555" spans="1:36" x14ac:dyDescent="0.3">
      <c r="A555">
        <v>553</v>
      </c>
      <c r="B555" s="1">
        <v>45369</v>
      </c>
      <c r="C555" t="s">
        <v>31</v>
      </c>
      <c r="D555" t="s">
        <v>32</v>
      </c>
      <c r="E555" t="s">
        <v>33</v>
      </c>
      <c r="F555" t="s">
        <v>34</v>
      </c>
      <c r="G555">
        <v>2783.65</v>
      </c>
      <c r="H555">
        <v>100</v>
      </c>
      <c r="I555">
        <v>1007888091</v>
      </c>
      <c r="J555">
        <v>362074</v>
      </c>
      <c r="K555">
        <v>217052</v>
      </c>
      <c r="L555" t="s">
        <v>266</v>
      </c>
      <c r="M555">
        <v>2170525</v>
      </c>
      <c r="N555" t="s">
        <v>267</v>
      </c>
      <c r="P555" t="s">
        <v>268</v>
      </c>
      <c r="Q555" t="s">
        <v>221</v>
      </c>
      <c r="R555" t="s">
        <v>222</v>
      </c>
      <c r="S555" t="s">
        <v>223</v>
      </c>
      <c r="T555">
        <v>30101010</v>
      </c>
      <c r="W555">
        <v>1</v>
      </c>
      <c r="X555">
        <v>189274</v>
      </c>
      <c r="Y555">
        <v>67.17</v>
      </c>
      <c r="Z555">
        <v>0.67835710000000005</v>
      </c>
      <c r="AA555">
        <v>12713535</v>
      </c>
      <c r="AB555">
        <v>8624316</v>
      </c>
      <c r="AC555">
        <v>8.5567999999999998E-3</v>
      </c>
      <c r="AD555" s="1">
        <v>45351</v>
      </c>
      <c r="AE555">
        <v>153901383.69999999</v>
      </c>
      <c r="AF555">
        <v>384753459.25</v>
      </c>
      <c r="AG555" t="s">
        <v>943</v>
      </c>
      <c r="AH555">
        <v>8.7505431314914006E-3</v>
      </c>
      <c r="AJ555">
        <v>8819568.2120120302</v>
      </c>
    </row>
    <row r="556" spans="1:36" x14ac:dyDescent="0.3">
      <c r="A556">
        <v>554</v>
      </c>
      <c r="B556" s="1">
        <v>45369</v>
      </c>
      <c r="C556" t="s">
        <v>31</v>
      </c>
      <c r="D556" t="s">
        <v>32</v>
      </c>
      <c r="E556" t="s">
        <v>33</v>
      </c>
      <c r="F556" t="s">
        <v>34</v>
      </c>
      <c r="G556">
        <v>2783.65</v>
      </c>
      <c r="H556">
        <v>100</v>
      </c>
      <c r="I556">
        <v>1007888091</v>
      </c>
      <c r="J556">
        <v>362074</v>
      </c>
      <c r="K556">
        <v>401632</v>
      </c>
      <c r="L556" t="s">
        <v>305</v>
      </c>
      <c r="M556">
        <v>5231485</v>
      </c>
      <c r="N556" t="s">
        <v>306</v>
      </c>
      <c r="P556" t="s">
        <v>307</v>
      </c>
      <c r="Q556" t="s">
        <v>108</v>
      </c>
      <c r="R556" t="s">
        <v>34</v>
      </c>
      <c r="S556" t="s">
        <v>754</v>
      </c>
      <c r="T556">
        <v>30302010</v>
      </c>
      <c r="W556">
        <v>1</v>
      </c>
      <c r="X556">
        <v>31767</v>
      </c>
      <c r="Y556">
        <v>266.2</v>
      </c>
      <c r="Z556">
        <v>1</v>
      </c>
      <c r="AA556">
        <v>8456375</v>
      </c>
      <c r="AB556">
        <v>8456375</v>
      </c>
      <c r="AC556">
        <v>8.3902000000000004E-3</v>
      </c>
      <c r="AD556" s="1">
        <v>45351</v>
      </c>
      <c r="AE556">
        <v>184196394.19999999</v>
      </c>
      <c r="AF556">
        <v>460490985.5</v>
      </c>
      <c r="AG556" t="s">
        <v>943</v>
      </c>
      <c r="AH556">
        <v>8.5801709730085E-3</v>
      </c>
      <c r="AJ556">
        <v>8647852.1424391493</v>
      </c>
    </row>
    <row r="557" spans="1:36" x14ac:dyDescent="0.3">
      <c r="A557">
        <v>555</v>
      </c>
      <c r="B557" s="1">
        <v>45369</v>
      </c>
      <c r="C557" t="s">
        <v>31</v>
      </c>
      <c r="D557" t="s">
        <v>32</v>
      </c>
      <c r="E557" t="s">
        <v>33</v>
      </c>
      <c r="F557" t="s">
        <v>34</v>
      </c>
      <c r="G557">
        <v>2783.65</v>
      </c>
      <c r="H557">
        <v>100</v>
      </c>
      <c r="I557">
        <v>1007888091</v>
      </c>
      <c r="J557">
        <v>362074</v>
      </c>
      <c r="K557">
        <v>658508</v>
      </c>
      <c r="L557" t="s">
        <v>168</v>
      </c>
      <c r="M557">
        <v>6585084</v>
      </c>
      <c r="N557" t="s">
        <v>169</v>
      </c>
      <c r="P557" t="s">
        <v>170</v>
      </c>
      <c r="Q557" t="s">
        <v>44</v>
      </c>
      <c r="R557" t="s">
        <v>45</v>
      </c>
      <c r="S557" t="s">
        <v>705</v>
      </c>
      <c r="T557">
        <v>30302010</v>
      </c>
      <c r="W557">
        <v>1</v>
      </c>
      <c r="X557">
        <v>872786</v>
      </c>
      <c r="Y557">
        <v>15.96</v>
      </c>
      <c r="Z557">
        <v>0.60264580000000001</v>
      </c>
      <c r="AA557">
        <v>13929665</v>
      </c>
      <c r="AB557">
        <v>8394654</v>
      </c>
      <c r="AC557">
        <v>8.3289999999999996E-3</v>
      </c>
      <c r="AD557" s="1">
        <v>45351</v>
      </c>
      <c r="AE557">
        <v>25863564.190000001</v>
      </c>
      <c r="AF557">
        <v>64658910.475000001</v>
      </c>
      <c r="AG557" t="s">
        <v>943</v>
      </c>
      <c r="AH557">
        <v>8.5175852821372296E-3</v>
      </c>
      <c r="AJ557">
        <v>8584772.7699429896</v>
      </c>
    </row>
    <row r="558" spans="1:36" x14ac:dyDescent="0.3">
      <c r="A558">
        <v>556</v>
      </c>
      <c r="B558" s="1">
        <v>45369</v>
      </c>
      <c r="C558" t="s">
        <v>31</v>
      </c>
      <c r="D558" t="s">
        <v>32</v>
      </c>
      <c r="E558" t="s">
        <v>33</v>
      </c>
      <c r="F558" t="s">
        <v>34</v>
      </c>
      <c r="G558">
        <v>2783.65</v>
      </c>
      <c r="H558">
        <v>100</v>
      </c>
      <c r="I558">
        <v>1007888091</v>
      </c>
      <c r="J558">
        <v>362074</v>
      </c>
      <c r="K558">
        <v>442048</v>
      </c>
      <c r="L558" t="s">
        <v>588</v>
      </c>
      <c r="M558">
        <v>7110753</v>
      </c>
      <c r="N558" t="s">
        <v>763</v>
      </c>
      <c r="P558" t="s">
        <v>764</v>
      </c>
      <c r="Q558" t="s">
        <v>85</v>
      </c>
      <c r="R558" t="s">
        <v>86</v>
      </c>
      <c r="S558" t="s">
        <v>87</v>
      </c>
      <c r="T558">
        <v>50101030</v>
      </c>
      <c r="W558">
        <v>1</v>
      </c>
      <c r="X558">
        <v>101472</v>
      </c>
      <c r="Y558">
        <v>77.459999999999994</v>
      </c>
      <c r="Z558">
        <v>1.0364844</v>
      </c>
      <c r="AA558">
        <v>7860021</v>
      </c>
      <c r="AB558">
        <v>8146789</v>
      </c>
      <c r="AC558">
        <v>8.0829999999999999E-3</v>
      </c>
      <c r="AD558" s="1">
        <v>45351</v>
      </c>
      <c r="AE558">
        <v>74221217.239999995</v>
      </c>
      <c r="AF558">
        <v>185553043.09999999</v>
      </c>
      <c r="AG558" t="s">
        <v>943</v>
      </c>
      <c r="AH558">
        <v>8.2660153482429204E-3</v>
      </c>
      <c r="AJ558">
        <v>8331218.4295172496</v>
      </c>
    </row>
    <row r="559" spans="1:36" x14ac:dyDescent="0.3">
      <c r="A559">
        <v>557</v>
      </c>
      <c r="B559" s="1">
        <v>45369</v>
      </c>
      <c r="C559" t="s">
        <v>31</v>
      </c>
      <c r="D559" t="s">
        <v>32</v>
      </c>
      <c r="E559" t="s">
        <v>33</v>
      </c>
      <c r="F559" t="s">
        <v>34</v>
      </c>
      <c r="G559">
        <v>2783.65</v>
      </c>
      <c r="H559">
        <v>100</v>
      </c>
      <c r="I559">
        <v>1007888091</v>
      </c>
      <c r="J559">
        <v>362074</v>
      </c>
      <c r="K559">
        <v>615252</v>
      </c>
      <c r="L559" t="s">
        <v>119</v>
      </c>
      <c r="M559">
        <v>6152529</v>
      </c>
      <c r="N559" t="s">
        <v>120</v>
      </c>
      <c r="P559" t="s">
        <v>121</v>
      </c>
      <c r="Q559" t="s">
        <v>122</v>
      </c>
      <c r="R559" t="s">
        <v>123</v>
      </c>
      <c r="S559" t="s">
        <v>771</v>
      </c>
      <c r="T559">
        <v>65101010</v>
      </c>
      <c r="W559">
        <v>1</v>
      </c>
      <c r="X559">
        <v>1779557</v>
      </c>
      <c r="Y559">
        <v>8.17</v>
      </c>
      <c r="Z559">
        <v>0.55895600000000001</v>
      </c>
      <c r="AA559">
        <v>14538981</v>
      </c>
      <c r="AB559">
        <v>8126650</v>
      </c>
      <c r="AC559">
        <v>8.0630000000000007E-3</v>
      </c>
      <c r="AD559" s="1">
        <v>45351</v>
      </c>
      <c r="AE559">
        <v>1933617.7649999999</v>
      </c>
      <c r="AF559">
        <v>4834044.4119999995</v>
      </c>
      <c r="AG559" t="s">
        <v>943</v>
      </c>
      <c r="AH559">
        <v>4.8340444119999897E-3</v>
      </c>
      <c r="AJ559">
        <v>4872175.7942198897</v>
      </c>
    </row>
    <row r="560" spans="1:36" x14ac:dyDescent="0.3">
      <c r="A560">
        <v>558</v>
      </c>
      <c r="B560" s="1">
        <v>45369</v>
      </c>
      <c r="C560" t="s">
        <v>31</v>
      </c>
      <c r="D560" t="s">
        <v>32</v>
      </c>
      <c r="E560" t="s">
        <v>33</v>
      </c>
      <c r="F560" t="s">
        <v>34</v>
      </c>
      <c r="G560">
        <v>2783.65</v>
      </c>
      <c r="H560">
        <v>100</v>
      </c>
      <c r="I560">
        <v>1007888091</v>
      </c>
      <c r="J560">
        <v>362074</v>
      </c>
      <c r="K560" t="s">
        <v>834</v>
      </c>
      <c r="L560" t="s">
        <v>835</v>
      </c>
      <c r="M560">
        <v>2480677</v>
      </c>
      <c r="N560" t="s">
        <v>836</v>
      </c>
      <c r="P560" t="s">
        <v>837</v>
      </c>
      <c r="Q560" t="s">
        <v>155</v>
      </c>
      <c r="R560" t="s">
        <v>156</v>
      </c>
      <c r="S560" t="s">
        <v>770</v>
      </c>
      <c r="T560">
        <v>60101010</v>
      </c>
      <c r="W560">
        <v>1</v>
      </c>
      <c r="X560">
        <v>186271</v>
      </c>
      <c r="Y560">
        <v>47.47</v>
      </c>
      <c r="Z560">
        <v>0.91865330000000001</v>
      </c>
      <c r="AA560">
        <v>8842284</v>
      </c>
      <c r="AB560">
        <v>8122994</v>
      </c>
      <c r="AC560">
        <v>8.0593999999999996E-3</v>
      </c>
      <c r="AD560" s="1">
        <v>45351</v>
      </c>
      <c r="AE560">
        <v>355909639</v>
      </c>
      <c r="AF560">
        <v>889774097.5</v>
      </c>
      <c r="AG560" t="s">
        <v>943</v>
      </c>
      <c r="AH560">
        <v>8.2418809968611909E-3</v>
      </c>
      <c r="AJ560">
        <v>8306893.7041755999</v>
      </c>
    </row>
    <row r="561" spans="1:36" x14ac:dyDescent="0.3">
      <c r="A561">
        <v>559</v>
      </c>
      <c r="B561" s="1">
        <v>45369</v>
      </c>
      <c r="C561" t="s">
        <v>31</v>
      </c>
      <c r="D561" t="s">
        <v>32</v>
      </c>
      <c r="E561" t="s">
        <v>33</v>
      </c>
      <c r="F561" t="s">
        <v>34</v>
      </c>
      <c r="G561">
        <v>2783.65</v>
      </c>
      <c r="H561">
        <v>100</v>
      </c>
      <c r="I561">
        <v>1007888091</v>
      </c>
      <c r="J561">
        <v>362074</v>
      </c>
      <c r="K561" t="s">
        <v>668</v>
      </c>
      <c r="L561" t="s">
        <v>669</v>
      </c>
      <c r="M561">
        <v>2490911</v>
      </c>
      <c r="N561" t="s">
        <v>670</v>
      </c>
      <c r="P561" t="s">
        <v>671</v>
      </c>
      <c r="Q561" t="s">
        <v>155</v>
      </c>
      <c r="R561" t="s">
        <v>156</v>
      </c>
      <c r="S561" t="s">
        <v>770</v>
      </c>
      <c r="T561">
        <v>30101010</v>
      </c>
      <c r="W561">
        <v>1</v>
      </c>
      <c r="X561">
        <v>597393</v>
      </c>
      <c r="Y561">
        <v>14.44</v>
      </c>
      <c r="Z561">
        <v>0.91865330000000001</v>
      </c>
      <c r="AA561">
        <v>8626355</v>
      </c>
      <c r="AB561">
        <v>7924629</v>
      </c>
      <c r="AC561">
        <v>7.8625999999999904E-3</v>
      </c>
      <c r="AD561" s="1">
        <v>45351</v>
      </c>
      <c r="AE561">
        <v>225886151.59999999</v>
      </c>
      <c r="AF561">
        <v>564715379</v>
      </c>
      <c r="AG561" t="s">
        <v>943</v>
      </c>
      <c r="AH561">
        <v>8.0406250497457293E-3</v>
      </c>
      <c r="AJ561">
        <v>8104050.2318350105</v>
      </c>
    </row>
    <row r="562" spans="1:36" x14ac:dyDescent="0.3">
      <c r="A562">
        <v>560</v>
      </c>
      <c r="B562" s="1">
        <v>45369</v>
      </c>
      <c r="C562" t="s">
        <v>31</v>
      </c>
      <c r="D562" t="s">
        <v>32</v>
      </c>
      <c r="E562" t="s">
        <v>33</v>
      </c>
      <c r="F562" t="s">
        <v>34</v>
      </c>
      <c r="G562">
        <v>2783.65</v>
      </c>
      <c r="H562">
        <v>100</v>
      </c>
      <c r="I562">
        <v>1007888091</v>
      </c>
      <c r="J562">
        <v>362074</v>
      </c>
      <c r="K562" t="s">
        <v>217</v>
      </c>
      <c r="L562" t="s">
        <v>218</v>
      </c>
      <c r="M562">
        <v>2697701</v>
      </c>
      <c r="N562" t="s">
        <v>219</v>
      </c>
      <c r="P562" t="s">
        <v>220</v>
      </c>
      <c r="Q562" t="s">
        <v>221</v>
      </c>
      <c r="R562" t="s">
        <v>222</v>
      </c>
      <c r="S562" t="s">
        <v>223</v>
      </c>
      <c r="T562">
        <v>30301010</v>
      </c>
      <c r="W562">
        <v>1</v>
      </c>
      <c r="X562">
        <v>299040</v>
      </c>
      <c r="Y562">
        <v>38.770000000000003</v>
      </c>
      <c r="Z562">
        <v>0.67835710000000005</v>
      </c>
      <c r="AA562">
        <v>11593781</v>
      </c>
      <c r="AB562">
        <v>7864724</v>
      </c>
      <c r="AC562">
        <v>7.8031999999999997E-3</v>
      </c>
      <c r="AD562" s="1">
        <v>45351</v>
      </c>
      <c r="AE562">
        <v>69188165.579999998</v>
      </c>
      <c r="AF562">
        <v>172970413.94999999</v>
      </c>
      <c r="AG562" t="s">
        <v>943</v>
      </c>
      <c r="AH562">
        <v>7.9798801144883302E-3</v>
      </c>
      <c r="AJ562">
        <v>8042826.1350004999</v>
      </c>
    </row>
    <row r="563" spans="1:36" x14ac:dyDescent="0.3">
      <c r="A563">
        <v>561</v>
      </c>
      <c r="B563" s="1">
        <v>45369</v>
      </c>
      <c r="C563" t="s">
        <v>31</v>
      </c>
      <c r="D563" t="s">
        <v>32</v>
      </c>
      <c r="E563" t="s">
        <v>33</v>
      </c>
      <c r="F563" t="s">
        <v>34</v>
      </c>
      <c r="G563">
        <v>2783.65</v>
      </c>
      <c r="H563">
        <v>100</v>
      </c>
      <c r="I563">
        <v>1007888091</v>
      </c>
      <c r="J563">
        <v>362074</v>
      </c>
      <c r="K563">
        <v>425305</v>
      </c>
      <c r="L563" t="s">
        <v>710</v>
      </c>
      <c r="M563">
        <v>4253059</v>
      </c>
      <c r="N563" t="s">
        <v>711</v>
      </c>
      <c r="P563" t="s">
        <v>712</v>
      </c>
      <c r="Q563" t="s">
        <v>476</v>
      </c>
      <c r="R563" t="s">
        <v>477</v>
      </c>
      <c r="S563" t="s">
        <v>713</v>
      </c>
      <c r="T563">
        <v>50206030</v>
      </c>
      <c r="W563">
        <v>1</v>
      </c>
      <c r="X563">
        <v>6584</v>
      </c>
      <c r="Y563">
        <v>8745</v>
      </c>
      <c r="Z563">
        <v>0.13410130000000001</v>
      </c>
      <c r="AA563">
        <v>57577080</v>
      </c>
      <c r="AB563">
        <v>7721161</v>
      </c>
      <c r="AC563">
        <v>7.6607000000000003E-3</v>
      </c>
      <c r="AD563" s="1">
        <v>45351</v>
      </c>
      <c r="AE563">
        <v>13560307.5</v>
      </c>
      <c r="AF563">
        <v>33900768.75</v>
      </c>
      <c r="AG563" t="s">
        <v>943</v>
      </c>
      <c r="AH563">
        <v>7.8341536283910093E-3</v>
      </c>
      <c r="AJ563">
        <v>7895950.1451197397</v>
      </c>
    </row>
    <row r="564" spans="1:36" x14ac:dyDescent="0.3">
      <c r="A564">
        <v>562</v>
      </c>
      <c r="B564" s="1">
        <v>45369</v>
      </c>
      <c r="C564" t="s">
        <v>31</v>
      </c>
      <c r="D564" t="s">
        <v>32</v>
      </c>
      <c r="E564" t="s">
        <v>33</v>
      </c>
      <c r="F564" t="s">
        <v>34</v>
      </c>
      <c r="G564">
        <v>2783.65</v>
      </c>
      <c r="H564">
        <v>100</v>
      </c>
      <c r="I564">
        <v>1007888091</v>
      </c>
      <c r="J564">
        <v>362074</v>
      </c>
      <c r="K564">
        <v>274642</v>
      </c>
      <c r="L564" t="s">
        <v>299</v>
      </c>
      <c r="M564">
        <v>2492519</v>
      </c>
      <c r="N564" t="s">
        <v>300</v>
      </c>
      <c r="P564" t="s">
        <v>301</v>
      </c>
      <c r="Q564" t="s">
        <v>221</v>
      </c>
      <c r="R564" t="s">
        <v>222</v>
      </c>
      <c r="S564" t="s">
        <v>223</v>
      </c>
      <c r="T564">
        <v>30301010</v>
      </c>
      <c r="W564">
        <v>1</v>
      </c>
      <c r="X564">
        <v>346156</v>
      </c>
      <c r="Y564">
        <v>32.6</v>
      </c>
      <c r="Z564">
        <v>0.67835710000000005</v>
      </c>
      <c r="AA564">
        <v>11284686</v>
      </c>
      <c r="AB564">
        <v>7655047</v>
      </c>
      <c r="AC564">
        <v>7.5950999999999996E-3</v>
      </c>
      <c r="AD564" s="1">
        <v>45351</v>
      </c>
      <c r="AE564">
        <v>139096051.59999999</v>
      </c>
      <c r="AF564">
        <v>347740129</v>
      </c>
      <c r="AG564" t="s">
        <v>943</v>
      </c>
      <c r="AH564">
        <v>7.7670683126858601E-3</v>
      </c>
      <c r="AJ564">
        <v>7828335.6543395398</v>
      </c>
    </row>
    <row r="565" spans="1:36" x14ac:dyDescent="0.3">
      <c r="A565">
        <v>563</v>
      </c>
      <c r="B565" s="1">
        <v>45369</v>
      </c>
      <c r="C565" t="s">
        <v>31</v>
      </c>
      <c r="D565" t="s">
        <v>32</v>
      </c>
      <c r="E565" t="s">
        <v>33</v>
      </c>
      <c r="F565" t="s">
        <v>34</v>
      </c>
      <c r="G565">
        <v>2783.65</v>
      </c>
      <c r="H565">
        <v>100</v>
      </c>
      <c r="I565">
        <v>1007888091</v>
      </c>
      <c r="J565">
        <v>362074</v>
      </c>
      <c r="K565" t="s">
        <v>511</v>
      </c>
      <c r="L565" t="s">
        <v>512</v>
      </c>
      <c r="M565" t="s">
        <v>513</v>
      </c>
      <c r="N565" t="s">
        <v>514</v>
      </c>
      <c r="P565" t="s">
        <v>515</v>
      </c>
      <c r="Q565" t="s">
        <v>155</v>
      </c>
      <c r="R565" t="s">
        <v>156</v>
      </c>
      <c r="S565" t="s">
        <v>770</v>
      </c>
      <c r="T565">
        <v>30101010</v>
      </c>
      <c r="W565">
        <v>1</v>
      </c>
      <c r="X565">
        <v>245776</v>
      </c>
      <c r="Y565">
        <v>33.68</v>
      </c>
      <c r="Z565">
        <v>0.91865330000000001</v>
      </c>
      <c r="AA565">
        <v>8277736</v>
      </c>
      <c r="AB565">
        <v>7604369</v>
      </c>
      <c r="AC565">
        <v>7.5449000000000002E-3</v>
      </c>
      <c r="AD565" s="1">
        <v>45351</v>
      </c>
      <c r="AE565">
        <v>169480096.30000001</v>
      </c>
      <c r="AF565">
        <v>423700240.75</v>
      </c>
      <c r="AG565" t="s">
        <v>943</v>
      </c>
      <c r="AH565">
        <v>7.7157316838992896E-3</v>
      </c>
      <c r="AJ565">
        <v>7776594.0775534697</v>
      </c>
    </row>
    <row r="566" spans="1:36" x14ac:dyDescent="0.3">
      <c r="A566">
        <v>564</v>
      </c>
      <c r="B566" s="1">
        <v>45369</v>
      </c>
      <c r="C566" t="s">
        <v>31</v>
      </c>
      <c r="D566" t="s">
        <v>32</v>
      </c>
      <c r="E566" t="s">
        <v>33</v>
      </c>
      <c r="F566" t="s">
        <v>34</v>
      </c>
      <c r="G566">
        <v>2783.65</v>
      </c>
      <c r="H566">
        <v>100</v>
      </c>
      <c r="I566">
        <v>1007888091</v>
      </c>
      <c r="J566">
        <v>362074</v>
      </c>
      <c r="K566" t="s">
        <v>385</v>
      </c>
      <c r="L566" t="s">
        <v>386</v>
      </c>
      <c r="M566">
        <v>2076009</v>
      </c>
      <c r="N566" t="s">
        <v>387</v>
      </c>
      <c r="P566" t="s">
        <v>388</v>
      </c>
      <c r="Q566" t="s">
        <v>221</v>
      </c>
      <c r="R566" t="s">
        <v>222</v>
      </c>
      <c r="S566" t="s">
        <v>223</v>
      </c>
      <c r="T566">
        <v>30101010</v>
      </c>
      <c r="W566">
        <v>1</v>
      </c>
      <c r="X566">
        <v>87478</v>
      </c>
      <c r="Y566">
        <v>127.17</v>
      </c>
      <c r="Z566">
        <v>0.67835710000000005</v>
      </c>
      <c r="AA566">
        <v>11124577</v>
      </c>
      <c r="AB566">
        <v>7546436</v>
      </c>
      <c r="AC566">
        <v>7.4874E-3</v>
      </c>
      <c r="AD566" s="1">
        <v>45351</v>
      </c>
      <c r="AE566">
        <v>260941592</v>
      </c>
      <c r="AF566">
        <v>652353980</v>
      </c>
      <c r="AG566" t="s">
        <v>943</v>
      </c>
      <c r="AH566">
        <v>7.6569297684565196E-3</v>
      </c>
      <c r="AJ566">
        <v>7717328.3272507098</v>
      </c>
    </row>
    <row r="567" spans="1:36" x14ac:dyDescent="0.3">
      <c r="A567">
        <v>565</v>
      </c>
      <c r="B567" s="1">
        <v>45369</v>
      </c>
      <c r="C567" t="s">
        <v>31</v>
      </c>
      <c r="D567" t="s">
        <v>32</v>
      </c>
      <c r="E567" t="s">
        <v>33</v>
      </c>
      <c r="F567" t="s">
        <v>34</v>
      </c>
      <c r="G567">
        <v>2783.65</v>
      </c>
      <c r="H567">
        <v>100</v>
      </c>
      <c r="I567">
        <v>1007888091</v>
      </c>
      <c r="J567">
        <v>362074</v>
      </c>
      <c r="K567">
        <v>641440</v>
      </c>
      <c r="L567" t="s">
        <v>550</v>
      </c>
      <c r="M567">
        <v>6414401</v>
      </c>
      <c r="N567" t="s">
        <v>551</v>
      </c>
      <c r="P567" t="s">
        <v>552</v>
      </c>
      <c r="Q567" t="s">
        <v>205</v>
      </c>
      <c r="R567" t="s">
        <v>206</v>
      </c>
      <c r="S567" t="s">
        <v>720</v>
      </c>
      <c r="T567">
        <v>40202010</v>
      </c>
      <c r="W567">
        <v>1</v>
      </c>
      <c r="X567">
        <v>654087</v>
      </c>
      <c r="Y567">
        <v>1871</v>
      </c>
      <c r="Z567">
        <v>6.1596999999999997E-3</v>
      </c>
      <c r="AA567">
        <v>1223796777</v>
      </c>
      <c r="AB567">
        <v>7538221</v>
      </c>
      <c r="AC567">
        <v>7.4792000000000001E-3</v>
      </c>
      <c r="AD567" s="1">
        <v>45351</v>
      </c>
      <c r="AE567">
        <v>10318146.07</v>
      </c>
      <c r="AF567">
        <v>25795365.175000001</v>
      </c>
      <c r="AG567" t="s">
        <v>943</v>
      </c>
      <c r="AH567">
        <v>7.6485441039933696E-3</v>
      </c>
      <c r="AJ567">
        <v>7708876.5159031898</v>
      </c>
    </row>
    <row r="568" spans="1:36" x14ac:dyDescent="0.3">
      <c r="A568">
        <v>566</v>
      </c>
      <c r="B568" s="1">
        <v>45369</v>
      </c>
      <c r="C568" t="s">
        <v>31</v>
      </c>
      <c r="D568" t="s">
        <v>32</v>
      </c>
      <c r="E568" t="s">
        <v>33</v>
      </c>
      <c r="F568" t="s">
        <v>34</v>
      </c>
      <c r="G568">
        <v>2783.65</v>
      </c>
      <c r="H568">
        <v>100</v>
      </c>
      <c r="I568">
        <v>1007888091</v>
      </c>
      <c r="J568">
        <v>362074</v>
      </c>
      <c r="K568" t="s">
        <v>629</v>
      </c>
      <c r="L568" t="s">
        <v>630</v>
      </c>
      <c r="M568">
        <v>2897222</v>
      </c>
      <c r="N568" t="s">
        <v>631</v>
      </c>
      <c r="P568" t="s">
        <v>632</v>
      </c>
      <c r="Q568" t="s">
        <v>221</v>
      </c>
      <c r="R568" t="s">
        <v>222</v>
      </c>
      <c r="S568" t="s">
        <v>223</v>
      </c>
      <c r="T568">
        <v>30101010</v>
      </c>
      <c r="W568">
        <v>1</v>
      </c>
      <c r="X568">
        <v>137588</v>
      </c>
      <c r="Y568">
        <v>80.23</v>
      </c>
      <c r="Z568">
        <v>0.67835710000000005</v>
      </c>
      <c r="AA568">
        <v>11038685</v>
      </c>
      <c r="AB568">
        <v>7488171</v>
      </c>
      <c r="AC568">
        <v>7.4295999999999997E-3</v>
      </c>
      <c r="AD568" s="1">
        <v>45351</v>
      </c>
      <c r="AE568">
        <v>374595121.10000002</v>
      </c>
      <c r="AF568">
        <v>936487802.75</v>
      </c>
      <c r="AG568" t="s">
        <v>943</v>
      </c>
      <c r="AH568">
        <v>7.5978210604114296E-3</v>
      </c>
      <c r="AJ568">
        <v>7657753.3643376697</v>
      </c>
    </row>
    <row r="569" spans="1:36" x14ac:dyDescent="0.3">
      <c r="A569">
        <v>567</v>
      </c>
      <c r="B569" s="1">
        <v>45369</v>
      </c>
      <c r="C569" t="s">
        <v>31</v>
      </c>
      <c r="D569" t="s">
        <v>32</v>
      </c>
      <c r="E569" t="s">
        <v>33</v>
      </c>
      <c r="F569" t="s">
        <v>34</v>
      </c>
      <c r="G569">
        <v>2783.65</v>
      </c>
      <c r="H569">
        <v>100</v>
      </c>
      <c r="I569">
        <v>1007888091</v>
      </c>
      <c r="J569">
        <v>362074</v>
      </c>
      <c r="K569">
        <v>499187</v>
      </c>
      <c r="L569" t="s">
        <v>257</v>
      </c>
      <c r="M569">
        <v>5983816</v>
      </c>
      <c r="N569" t="s">
        <v>258</v>
      </c>
      <c r="P569" t="s">
        <v>259</v>
      </c>
      <c r="Q569" t="s">
        <v>85</v>
      </c>
      <c r="R569" t="s">
        <v>86</v>
      </c>
      <c r="S569" t="s">
        <v>87</v>
      </c>
      <c r="T569">
        <v>30302010</v>
      </c>
      <c r="W569">
        <v>1</v>
      </c>
      <c r="X569">
        <v>14678</v>
      </c>
      <c r="Y569">
        <v>485.5</v>
      </c>
      <c r="Z569">
        <v>1.0364844</v>
      </c>
      <c r="AA569">
        <v>7126169</v>
      </c>
      <c r="AB569">
        <v>7386163</v>
      </c>
      <c r="AC569">
        <v>7.3283999999999997E-3</v>
      </c>
      <c r="AD569" s="1">
        <v>45351</v>
      </c>
      <c r="AE569">
        <v>106121305.5</v>
      </c>
      <c r="AF569">
        <v>265303263.75</v>
      </c>
      <c r="AG569" t="s">
        <v>943</v>
      </c>
      <c r="AH569">
        <v>7.4943296892321402E-3</v>
      </c>
      <c r="AJ569">
        <v>7553445.64380481</v>
      </c>
    </row>
    <row r="570" spans="1:36" x14ac:dyDescent="0.3">
      <c r="A570">
        <v>568</v>
      </c>
      <c r="B570" s="1">
        <v>45369</v>
      </c>
      <c r="C570" t="s">
        <v>31</v>
      </c>
      <c r="D570" t="s">
        <v>32</v>
      </c>
      <c r="E570" t="s">
        <v>33</v>
      </c>
      <c r="F570" t="s">
        <v>34</v>
      </c>
      <c r="G570">
        <v>2783.65</v>
      </c>
      <c r="H570">
        <v>100</v>
      </c>
      <c r="I570">
        <v>1007888091</v>
      </c>
      <c r="J570">
        <v>362074</v>
      </c>
      <c r="K570" t="s">
        <v>365</v>
      </c>
      <c r="L570" t="s">
        <v>366</v>
      </c>
      <c r="M570">
        <v>2465254</v>
      </c>
      <c r="N570" t="s">
        <v>367</v>
      </c>
      <c r="P570" t="s">
        <v>368</v>
      </c>
      <c r="Q570" t="s">
        <v>155</v>
      </c>
      <c r="R570" t="s">
        <v>156</v>
      </c>
      <c r="S570" t="s">
        <v>770</v>
      </c>
      <c r="T570">
        <v>55101015</v>
      </c>
      <c r="W570">
        <v>1</v>
      </c>
      <c r="X570">
        <v>226934</v>
      </c>
      <c r="Y570">
        <v>34.94</v>
      </c>
      <c r="Z570">
        <v>0.91865330000000001</v>
      </c>
      <c r="AA570">
        <v>7929074</v>
      </c>
      <c r="AB570">
        <v>7284070</v>
      </c>
      <c r="AC570">
        <v>7.2270999999999898E-3</v>
      </c>
      <c r="AD570" s="1">
        <v>45351</v>
      </c>
      <c r="AE570">
        <v>115497852.59999999</v>
      </c>
      <c r="AF570">
        <v>288744631.5</v>
      </c>
      <c r="AG570" t="s">
        <v>943</v>
      </c>
      <c r="AH570">
        <v>7.3907360538520801E-3</v>
      </c>
      <c r="AJ570">
        <v>7449034.8524018498</v>
      </c>
    </row>
    <row r="571" spans="1:36" x14ac:dyDescent="0.3">
      <c r="A571">
        <v>569</v>
      </c>
      <c r="B571" s="1">
        <v>45369</v>
      </c>
      <c r="C571" t="s">
        <v>31</v>
      </c>
      <c r="D571" t="s">
        <v>32</v>
      </c>
      <c r="E571" t="s">
        <v>33</v>
      </c>
      <c r="F571" t="s">
        <v>34</v>
      </c>
      <c r="G571">
        <v>2783.65</v>
      </c>
      <c r="H571">
        <v>100</v>
      </c>
      <c r="I571">
        <v>1007888091</v>
      </c>
      <c r="J571">
        <v>362074</v>
      </c>
      <c r="K571" t="s">
        <v>680</v>
      </c>
      <c r="L571" t="s">
        <v>681</v>
      </c>
      <c r="M571">
        <v>2215460</v>
      </c>
      <c r="N571" t="s">
        <v>682</v>
      </c>
      <c r="P571" t="s">
        <v>683</v>
      </c>
      <c r="Q571" t="s">
        <v>155</v>
      </c>
      <c r="R571" t="s">
        <v>156</v>
      </c>
      <c r="S571" t="s">
        <v>770</v>
      </c>
      <c r="T571">
        <v>45102020</v>
      </c>
      <c r="W571">
        <v>1</v>
      </c>
      <c r="X571">
        <v>279112</v>
      </c>
      <c r="Y571">
        <v>28.22</v>
      </c>
      <c r="Z571">
        <v>0.91865330000000001</v>
      </c>
      <c r="AA571">
        <v>7876541</v>
      </c>
      <c r="AB571">
        <v>7235810</v>
      </c>
      <c r="AC571">
        <v>7.1792000000000002E-3</v>
      </c>
      <c r="AD571" s="1">
        <v>45351</v>
      </c>
      <c r="AE571">
        <v>128727625.2</v>
      </c>
      <c r="AF571">
        <v>321819063</v>
      </c>
      <c r="AG571" t="s">
        <v>943</v>
      </c>
      <c r="AH571">
        <v>7.3417515016832302E-3</v>
      </c>
      <c r="AJ571">
        <v>7399663.9056278896</v>
      </c>
    </row>
    <row r="572" spans="1:36" x14ac:dyDescent="0.3">
      <c r="A572">
        <v>570</v>
      </c>
      <c r="B572" s="1">
        <v>45369</v>
      </c>
      <c r="C572" t="s">
        <v>31</v>
      </c>
      <c r="D572" t="s">
        <v>32</v>
      </c>
      <c r="E572" t="s">
        <v>33</v>
      </c>
      <c r="F572" t="s">
        <v>34</v>
      </c>
      <c r="G572">
        <v>2783.65</v>
      </c>
      <c r="H572">
        <v>100</v>
      </c>
      <c r="I572">
        <v>1007888091</v>
      </c>
      <c r="J572">
        <v>362074</v>
      </c>
      <c r="K572" t="s">
        <v>931</v>
      </c>
      <c r="L572" t="s">
        <v>932</v>
      </c>
      <c r="M572" t="s">
        <v>933</v>
      </c>
      <c r="N572" t="s">
        <v>934</v>
      </c>
      <c r="P572" t="s">
        <v>935</v>
      </c>
      <c r="Q572" t="s">
        <v>155</v>
      </c>
      <c r="R572" t="s">
        <v>156</v>
      </c>
      <c r="S572" t="s">
        <v>770</v>
      </c>
      <c r="T572">
        <v>30101010</v>
      </c>
      <c r="W572">
        <v>1</v>
      </c>
      <c r="X572">
        <v>410208</v>
      </c>
      <c r="Y572">
        <v>19.18</v>
      </c>
      <c r="Z572">
        <v>0.91865330000000001</v>
      </c>
      <c r="AA572">
        <v>7867789</v>
      </c>
      <c r="AB572">
        <v>7227771</v>
      </c>
      <c r="AC572">
        <v>7.1712E-3</v>
      </c>
      <c r="AD572" s="1">
        <v>45351</v>
      </c>
      <c r="AE572">
        <v>155824833.90000001</v>
      </c>
      <c r="AF572">
        <v>389562084.75</v>
      </c>
      <c r="AG572" t="s">
        <v>943</v>
      </c>
      <c r="AH572">
        <v>7.3335703656216304E-3</v>
      </c>
      <c r="AJ572">
        <v>7391418.2360205501</v>
      </c>
    </row>
    <row r="573" spans="1:36" x14ac:dyDescent="0.3">
      <c r="A573">
        <v>571</v>
      </c>
      <c r="B573" s="1">
        <v>45369</v>
      </c>
      <c r="C573" t="s">
        <v>31</v>
      </c>
      <c r="D573" t="s">
        <v>32</v>
      </c>
      <c r="E573" t="s">
        <v>33</v>
      </c>
      <c r="F573" t="s">
        <v>34</v>
      </c>
      <c r="G573">
        <v>2783.65</v>
      </c>
      <c r="H573">
        <v>100</v>
      </c>
      <c r="I573">
        <v>1007888091</v>
      </c>
      <c r="J573">
        <v>362074</v>
      </c>
      <c r="K573">
        <v>664256</v>
      </c>
      <c r="L573" t="s">
        <v>756</v>
      </c>
      <c r="M573">
        <v>6642569</v>
      </c>
      <c r="N573" t="s">
        <v>757</v>
      </c>
      <c r="P573" t="s">
        <v>758</v>
      </c>
      <c r="Q573" t="s">
        <v>205</v>
      </c>
      <c r="R573" t="s">
        <v>206</v>
      </c>
      <c r="S573" t="s">
        <v>720</v>
      </c>
      <c r="T573">
        <v>55102010</v>
      </c>
      <c r="W573">
        <v>1</v>
      </c>
      <c r="X573">
        <v>323090</v>
      </c>
      <c r="Y573">
        <v>3627</v>
      </c>
      <c r="Z573">
        <v>6.1596999999999997E-3</v>
      </c>
      <c r="AA573">
        <v>1171847430</v>
      </c>
      <c r="AB573">
        <v>7218229</v>
      </c>
      <c r="AC573">
        <v>7.1617E-3</v>
      </c>
      <c r="AD573" s="1">
        <v>45351</v>
      </c>
      <c r="AE573">
        <v>173231914.30000001</v>
      </c>
      <c r="AF573">
        <v>433079785.75</v>
      </c>
      <c r="AG573" t="s">
        <v>943</v>
      </c>
      <c r="AH573">
        <v>7.3238552665484697E-3</v>
      </c>
      <c r="AJ573">
        <v>7381626.5033618398</v>
      </c>
    </row>
    <row r="574" spans="1:36" x14ac:dyDescent="0.3">
      <c r="A574">
        <v>572</v>
      </c>
      <c r="B574" s="1">
        <v>45369</v>
      </c>
      <c r="C574" t="s">
        <v>31</v>
      </c>
      <c r="D574" t="s">
        <v>32</v>
      </c>
      <c r="E574" t="s">
        <v>33</v>
      </c>
      <c r="F574" t="s">
        <v>34</v>
      </c>
      <c r="G574">
        <v>2783.65</v>
      </c>
      <c r="H574">
        <v>100</v>
      </c>
      <c r="I574">
        <v>1007888091</v>
      </c>
      <c r="J574">
        <v>362074</v>
      </c>
      <c r="K574" t="s">
        <v>336</v>
      </c>
      <c r="L574" t="s">
        <v>337</v>
      </c>
      <c r="M574" t="s">
        <v>338</v>
      </c>
      <c r="N574" t="s">
        <v>339</v>
      </c>
      <c r="P574" t="s">
        <v>340</v>
      </c>
      <c r="Q574" t="s">
        <v>155</v>
      </c>
      <c r="R574" t="s">
        <v>156</v>
      </c>
      <c r="S574" t="s">
        <v>770</v>
      </c>
      <c r="T574">
        <v>55201020</v>
      </c>
      <c r="W574">
        <v>1</v>
      </c>
      <c r="X574">
        <v>78366</v>
      </c>
      <c r="Y574">
        <v>99.85</v>
      </c>
      <c r="Z574">
        <v>0.91865330000000001</v>
      </c>
      <c r="AA574">
        <v>7824845</v>
      </c>
      <c r="AB574">
        <v>7188320</v>
      </c>
      <c r="AC574">
        <v>7.1320999999999997E-3</v>
      </c>
      <c r="AD574" s="1">
        <v>45351</v>
      </c>
      <c r="AE574">
        <v>158582000.90000001</v>
      </c>
      <c r="AF574">
        <v>396455002.25</v>
      </c>
      <c r="AG574" t="s">
        <v>943</v>
      </c>
      <c r="AH574">
        <v>7.29358506312054E-3</v>
      </c>
      <c r="AJ574">
        <v>7351117.5258146701</v>
      </c>
    </row>
    <row r="575" spans="1:36" x14ac:dyDescent="0.3">
      <c r="A575">
        <v>573</v>
      </c>
      <c r="B575" s="1">
        <v>45369</v>
      </c>
      <c r="C575" t="s">
        <v>31</v>
      </c>
      <c r="D575" t="s">
        <v>32</v>
      </c>
      <c r="E575" t="s">
        <v>33</v>
      </c>
      <c r="F575" t="s">
        <v>34</v>
      </c>
      <c r="G575">
        <v>2783.65</v>
      </c>
      <c r="H575">
        <v>100</v>
      </c>
      <c r="I575">
        <v>1007888091</v>
      </c>
      <c r="J575">
        <v>362074</v>
      </c>
      <c r="K575">
        <v>654379</v>
      </c>
      <c r="L575" t="s">
        <v>727</v>
      </c>
      <c r="M575">
        <v>6543792</v>
      </c>
      <c r="N575" t="s">
        <v>728</v>
      </c>
      <c r="P575" t="s">
        <v>729</v>
      </c>
      <c r="Q575" t="s">
        <v>205</v>
      </c>
      <c r="R575" t="s">
        <v>206</v>
      </c>
      <c r="S575" t="s">
        <v>720</v>
      </c>
      <c r="T575">
        <v>55102010</v>
      </c>
      <c r="W575">
        <v>1</v>
      </c>
      <c r="X575">
        <v>462963</v>
      </c>
      <c r="Y575">
        <v>2489.5</v>
      </c>
      <c r="Z575">
        <v>6.1596999999999997E-3</v>
      </c>
      <c r="AA575">
        <v>1152546389</v>
      </c>
      <c r="AB575">
        <v>7099340</v>
      </c>
      <c r="AC575">
        <v>7.0438000000000002E-3</v>
      </c>
      <c r="AD575" s="1">
        <v>45351</v>
      </c>
      <c r="AE575">
        <v>58739638.369999997</v>
      </c>
      <c r="AF575">
        <v>146849095.92500001</v>
      </c>
      <c r="AG575" t="s">
        <v>943</v>
      </c>
      <c r="AH575">
        <v>7.2032857738405899E-3</v>
      </c>
      <c r="AJ575">
        <v>7260105.9475236498</v>
      </c>
    </row>
    <row r="576" spans="1:36" x14ac:dyDescent="0.3">
      <c r="A576">
        <v>574</v>
      </c>
      <c r="B576" s="1">
        <v>45369</v>
      </c>
      <c r="C576" t="s">
        <v>31</v>
      </c>
      <c r="D576" t="s">
        <v>32</v>
      </c>
      <c r="E576" t="s">
        <v>33</v>
      </c>
      <c r="F576" t="s">
        <v>34</v>
      </c>
      <c r="G576">
        <v>2783.65</v>
      </c>
      <c r="H576">
        <v>100</v>
      </c>
      <c r="I576">
        <v>1007888091</v>
      </c>
      <c r="J576">
        <v>362074</v>
      </c>
      <c r="K576" t="s">
        <v>936</v>
      </c>
      <c r="L576" t="s">
        <v>937</v>
      </c>
      <c r="M576">
        <v>2690830</v>
      </c>
      <c r="N576" t="s">
        <v>938</v>
      </c>
      <c r="P576" t="s">
        <v>939</v>
      </c>
      <c r="Q576" t="s">
        <v>155</v>
      </c>
      <c r="R576" t="s">
        <v>156</v>
      </c>
      <c r="S576" t="s">
        <v>770</v>
      </c>
      <c r="T576">
        <v>60101010</v>
      </c>
      <c r="W576">
        <v>1</v>
      </c>
      <c r="X576">
        <v>29991</v>
      </c>
      <c r="Y576">
        <v>251.95</v>
      </c>
      <c r="Z576">
        <v>0.91865330000000001</v>
      </c>
      <c r="AA576">
        <v>7556232</v>
      </c>
      <c r="AB576">
        <v>6941558</v>
      </c>
      <c r="AC576">
        <v>6.8871999999999996E-3</v>
      </c>
      <c r="AD576" s="1">
        <v>45351</v>
      </c>
      <c r="AE576">
        <v>476018398.80000001</v>
      </c>
      <c r="AF576">
        <v>1190045997</v>
      </c>
      <c r="AG576" t="s">
        <v>943</v>
      </c>
      <c r="AH576">
        <v>7.0431400354346897E-3</v>
      </c>
      <c r="AJ576">
        <v>7098696.9649599399</v>
      </c>
    </row>
    <row r="577" spans="1:36" x14ac:dyDescent="0.3">
      <c r="A577">
        <v>575</v>
      </c>
      <c r="B577" s="1">
        <v>45369</v>
      </c>
      <c r="C577" t="s">
        <v>31</v>
      </c>
      <c r="D577" t="s">
        <v>32</v>
      </c>
      <c r="E577" t="s">
        <v>33</v>
      </c>
      <c r="F577" t="s">
        <v>34</v>
      </c>
      <c r="G577">
        <v>2783.65</v>
      </c>
      <c r="H577">
        <v>100</v>
      </c>
      <c r="I577">
        <v>1007888091</v>
      </c>
      <c r="J577">
        <v>362074</v>
      </c>
      <c r="K577" t="s">
        <v>151</v>
      </c>
      <c r="L577" t="s">
        <v>152</v>
      </c>
      <c r="M577">
        <v>2615468</v>
      </c>
      <c r="N577" t="s">
        <v>153</v>
      </c>
      <c r="P577" t="s">
        <v>154</v>
      </c>
      <c r="Q577" t="s">
        <v>155</v>
      </c>
      <c r="R577" t="s">
        <v>156</v>
      </c>
      <c r="S577" t="s">
        <v>770</v>
      </c>
      <c r="T577">
        <v>40101020</v>
      </c>
      <c r="W577">
        <v>1</v>
      </c>
      <c r="X577">
        <v>604855</v>
      </c>
      <c r="Y577">
        <v>12.18</v>
      </c>
      <c r="Z577">
        <v>0.91865330000000001</v>
      </c>
      <c r="AA577">
        <v>7367134</v>
      </c>
      <c r="AB577">
        <v>6767842</v>
      </c>
      <c r="AC577">
        <v>6.7149000000000002E-3</v>
      </c>
      <c r="AD577" s="1">
        <v>45351</v>
      </c>
      <c r="AE577">
        <v>597456507.39999998</v>
      </c>
      <c r="AF577">
        <v>1493641268.5</v>
      </c>
      <c r="AG577" t="s">
        <v>943</v>
      </c>
      <c r="AH577">
        <v>6.8669388175079003E-3</v>
      </c>
      <c r="AJ577">
        <v>6921105.8557918398</v>
      </c>
    </row>
    <row r="578" spans="1:36" x14ac:dyDescent="0.3">
      <c r="A578">
        <v>576</v>
      </c>
      <c r="B578" s="1">
        <v>45369</v>
      </c>
      <c r="C578" t="s">
        <v>31</v>
      </c>
      <c r="D578" t="s">
        <v>32</v>
      </c>
      <c r="E578" t="s">
        <v>33</v>
      </c>
      <c r="F578" t="s">
        <v>34</v>
      </c>
      <c r="G578">
        <v>2783.65</v>
      </c>
      <c r="H578">
        <v>100</v>
      </c>
      <c r="I578">
        <v>1007888091</v>
      </c>
      <c r="J578">
        <v>362074</v>
      </c>
      <c r="K578" t="s">
        <v>853</v>
      </c>
      <c r="L578" t="s">
        <v>854</v>
      </c>
      <c r="M578" t="s">
        <v>855</v>
      </c>
      <c r="N578" t="s">
        <v>856</v>
      </c>
      <c r="P578" t="s">
        <v>857</v>
      </c>
      <c r="Q578" t="s">
        <v>155</v>
      </c>
      <c r="R578" t="s">
        <v>156</v>
      </c>
      <c r="S578" t="s">
        <v>253</v>
      </c>
      <c r="T578">
        <v>60101010</v>
      </c>
      <c r="W578">
        <v>1</v>
      </c>
      <c r="X578">
        <v>37874</v>
      </c>
      <c r="Y578">
        <v>190.06</v>
      </c>
      <c r="Z578">
        <v>0.91865330000000001</v>
      </c>
      <c r="AA578">
        <v>7198332</v>
      </c>
      <c r="AB578">
        <v>6612772</v>
      </c>
      <c r="AC578">
        <v>6.561E-3</v>
      </c>
      <c r="AD578" s="1">
        <v>45351</v>
      </c>
      <c r="AE578">
        <v>292564002</v>
      </c>
      <c r="AF578">
        <v>731410005</v>
      </c>
      <c r="AG578" t="s">
        <v>943</v>
      </c>
      <c r="AH578">
        <v>6.7095542125228001E-3</v>
      </c>
      <c r="AJ578">
        <v>6762479.7867206102</v>
      </c>
    </row>
    <row r="579" spans="1:36" x14ac:dyDescent="0.3">
      <c r="A579">
        <v>577</v>
      </c>
      <c r="B579" s="1">
        <v>45369</v>
      </c>
      <c r="C579" t="s">
        <v>31</v>
      </c>
      <c r="D579" t="s">
        <v>32</v>
      </c>
      <c r="E579" t="s">
        <v>33</v>
      </c>
      <c r="F579" t="s">
        <v>34</v>
      </c>
      <c r="G579">
        <v>2783.65</v>
      </c>
      <c r="H579">
        <v>100</v>
      </c>
      <c r="I579">
        <v>1007888091</v>
      </c>
      <c r="J579">
        <v>362074</v>
      </c>
      <c r="K579">
        <v>256612</v>
      </c>
      <c r="L579" t="s">
        <v>362</v>
      </c>
      <c r="M579">
        <v>2566124</v>
      </c>
      <c r="N579" t="s">
        <v>363</v>
      </c>
      <c r="P579" t="s">
        <v>364</v>
      </c>
      <c r="Q579" t="s">
        <v>221</v>
      </c>
      <c r="R579" t="s">
        <v>222</v>
      </c>
      <c r="S579" t="s">
        <v>223</v>
      </c>
      <c r="T579">
        <v>30301010</v>
      </c>
      <c r="W579">
        <v>1</v>
      </c>
      <c r="X579">
        <v>131084</v>
      </c>
      <c r="Y579">
        <v>73.86</v>
      </c>
      <c r="Z579">
        <v>0.67835710000000005</v>
      </c>
      <c r="AA579">
        <v>9681864</v>
      </c>
      <c r="AB579">
        <v>6567761</v>
      </c>
      <c r="AC579">
        <v>6.5164000000000003E-3</v>
      </c>
      <c r="AD579" s="1">
        <v>45351</v>
      </c>
      <c r="AE579">
        <v>97343642.819999993</v>
      </c>
      <c r="AF579">
        <v>243359107.05000001</v>
      </c>
      <c r="AG579" t="s">
        <v>943</v>
      </c>
      <c r="AH579">
        <v>6.6639443789793598E-3</v>
      </c>
      <c r="AJ579">
        <v>6716510.1786596896</v>
      </c>
    </row>
    <row r="580" spans="1:36" x14ac:dyDescent="0.3">
      <c r="A580">
        <v>578</v>
      </c>
      <c r="B580" s="1">
        <v>45369</v>
      </c>
      <c r="C580" t="s">
        <v>31</v>
      </c>
      <c r="D580" t="s">
        <v>32</v>
      </c>
      <c r="E580" t="s">
        <v>33</v>
      </c>
      <c r="F580" t="s">
        <v>34</v>
      </c>
      <c r="G580">
        <v>2783.65</v>
      </c>
      <c r="H580">
        <v>100</v>
      </c>
      <c r="I580">
        <v>1007888091</v>
      </c>
      <c r="J580">
        <v>362074</v>
      </c>
      <c r="K580">
        <v>659758</v>
      </c>
      <c r="L580" t="s">
        <v>717</v>
      </c>
      <c r="M580">
        <v>6597584</v>
      </c>
      <c r="N580" t="s">
        <v>718</v>
      </c>
      <c r="P580" t="s">
        <v>719</v>
      </c>
      <c r="Q580" t="s">
        <v>205</v>
      </c>
      <c r="R580" t="s">
        <v>206</v>
      </c>
      <c r="S580" t="s">
        <v>720</v>
      </c>
      <c r="T580">
        <v>50206030</v>
      </c>
      <c r="W580">
        <v>1</v>
      </c>
      <c r="X580">
        <v>220883</v>
      </c>
      <c r="Y580">
        <v>4819</v>
      </c>
      <c r="Z580">
        <v>6.1596999999999997E-3</v>
      </c>
      <c r="AA580">
        <v>1064435177</v>
      </c>
      <c r="AB580">
        <v>6556601</v>
      </c>
      <c r="AC580">
        <v>6.5053000000000003E-3</v>
      </c>
      <c r="AD580" s="1">
        <v>45351</v>
      </c>
      <c r="AE580">
        <v>211194518.09999999</v>
      </c>
      <c r="AF580">
        <v>527986295.25</v>
      </c>
      <c r="AG580" t="s">
        <v>943</v>
      </c>
      <c r="AH580">
        <v>6.6525930526938797E-3</v>
      </c>
      <c r="AJ580">
        <v>6705069.3120795004</v>
      </c>
    </row>
    <row r="581" spans="1:36" x14ac:dyDescent="0.3">
      <c r="A581">
        <v>579</v>
      </c>
      <c r="B581" s="1">
        <v>45369</v>
      </c>
      <c r="C581" t="s">
        <v>31</v>
      </c>
      <c r="D581" t="s">
        <v>32</v>
      </c>
      <c r="E581" t="s">
        <v>33</v>
      </c>
      <c r="F581" t="s">
        <v>34</v>
      </c>
      <c r="G581">
        <v>2783.65</v>
      </c>
      <c r="H581">
        <v>100</v>
      </c>
      <c r="I581">
        <v>1007888091</v>
      </c>
      <c r="J581">
        <v>362074</v>
      </c>
      <c r="K581" t="s">
        <v>672</v>
      </c>
      <c r="L581" t="s">
        <v>673</v>
      </c>
      <c r="M581">
        <v>2736035</v>
      </c>
      <c r="N581" t="s">
        <v>674</v>
      </c>
      <c r="P581" t="s">
        <v>675</v>
      </c>
      <c r="Q581" t="s">
        <v>155</v>
      </c>
      <c r="R581" t="s">
        <v>156</v>
      </c>
      <c r="S581" t="s">
        <v>770</v>
      </c>
      <c r="T581">
        <v>30101010</v>
      </c>
      <c r="W581">
        <v>1</v>
      </c>
      <c r="X581">
        <v>167735</v>
      </c>
      <c r="Y581">
        <v>42.47</v>
      </c>
      <c r="Z581">
        <v>0.91865330000000001</v>
      </c>
      <c r="AA581">
        <v>7123705</v>
      </c>
      <c r="AB581">
        <v>6544216</v>
      </c>
      <c r="AC581">
        <v>6.4929999999999996E-3</v>
      </c>
      <c r="AD581" s="1">
        <v>45351</v>
      </c>
      <c r="AE581">
        <v>375504197.10000002</v>
      </c>
      <c r="AF581">
        <v>938760492.75</v>
      </c>
      <c r="AG581" t="s">
        <v>943</v>
      </c>
      <c r="AH581">
        <v>6.64001455599917E-3</v>
      </c>
      <c r="AJ581">
        <v>6692391.5950582102</v>
      </c>
    </row>
    <row r="582" spans="1:36" x14ac:dyDescent="0.3">
      <c r="A582">
        <v>580</v>
      </c>
      <c r="B582" s="1">
        <v>45369</v>
      </c>
      <c r="C582" t="s">
        <v>31</v>
      </c>
      <c r="D582" t="s">
        <v>32</v>
      </c>
      <c r="E582" t="s">
        <v>33</v>
      </c>
      <c r="F582" t="s">
        <v>34</v>
      </c>
      <c r="G582">
        <v>2783.65</v>
      </c>
      <c r="H582">
        <v>100</v>
      </c>
      <c r="I582">
        <v>1007888091</v>
      </c>
      <c r="J582">
        <v>362074</v>
      </c>
      <c r="K582" t="s">
        <v>659</v>
      </c>
      <c r="L582" t="s">
        <v>660</v>
      </c>
      <c r="M582">
        <v>2445966</v>
      </c>
      <c r="N582" t="s">
        <v>661</v>
      </c>
      <c r="P582" t="s">
        <v>662</v>
      </c>
      <c r="Q582" t="s">
        <v>155</v>
      </c>
      <c r="R582" t="s">
        <v>156</v>
      </c>
      <c r="S582" t="s">
        <v>253</v>
      </c>
      <c r="T582">
        <v>30101010</v>
      </c>
      <c r="W582">
        <v>1</v>
      </c>
      <c r="X582">
        <v>546901</v>
      </c>
      <c r="Y582">
        <v>13.02</v>
      </c>
      <c r="Z582">
        <v>0.91865330000000001</v>
      </c>
      <c r="AA582">
        <v>7120651</v>
      </c>
      <c r="AB582">
        <v>6541410</v>
      </c>
      <c r="AC582">
        <v>6.4901999999999998E-3</v>
      </c>
      <c r="AD582" s="1">
        <v>45351</v>
      </c>
      <c r="AE582">
        <v>205000992.09999999</v>
      </c>
      <c r="AF582">
        <v>512502480.25</v>
      </c>
      <c r="AG582" t="s">
        <v>943</v>
      </c>
      <c r="AH582">
        <v>6.6371511583776096E-3</v>
      </c>
      <c r="AJ582">
        <v>6689505.6106956396</v>
      </c>
    </row>
    <row r="583" spans="1:36" x14ac:dyDescent="0.3">
      <c r="A583">
        <v>581</v>
      </c>
      <c r="B583" s="1">
        <v>45369</v>
      </c>
      <c r="C583" t="s">
        <v>31</v>
      </c>
      <c r="D583" t="s">
        <v>32</v>
      </c>
      <c r="E583" t="s">
        <v>33</v>
      </c>
      <c r="F583" t="s">
        <v>34</v>
      </c>
      <c r="G583">
        <v>2783.65</v>
      </c>
      <c r="H583">
        <v>100</v>
      </c>
      <c r="I583">
        <v>1007888091</v>
      </c>
      <c r="J583">
        <v>362074</v>
      </c>
      <c r="K583" t="s">
        <v>868</v>
      </c>
      <c r="L583" t="s">
        <v>869</v>
      </c>
      <c r="M583">
        <v>2094670</v>
      </c>
      <c r="N583" t="s">
        <v>870</v>
      </c>
      <c r="P583" t="s">
        <v>871</v>
      </c>
      <c r="Q583" t="s">
        <v>155</v>
      </c>
      <c r="R583" t="s">
        <v>156</v>
      </c>
      <c r="S583" t="s">
        <v>770</v>
      </c>
      <c r="T583">
        <v>40401030</v>
      </c>
      <c r="W583">
        <v>1</v>
      </c>
      <c r="X583">
        <v>90984</v>
      </c>
      <c r="Y583">
        <v>77.13</v>
      </c>
      <c r="Z583">
        <v>0.91865330000000001</v>
      </c>
      <c r="AA583">
        <v>7017596</v>
      </c>
      <c r="AB583">
        <v>6446738</v>
      </c>
      <c r="AC583">
        <v>6.3962999999999997E-3</v>
      </c>
      <c r="AD583" s="1">
        <v>45351</v>
      </c>
      <c r="AE583">
        <v>196902790.40000001</v>
      </c>
      <c r="AF583">
        <v>492256976</v>
      </c>
      <c r="AG583" t="s">
        <v>943</v>
      </c>
      <c r="AH583">
        <v>6.5411250738545302E-3</v>
      </c>
      <c r="AJ583">
        <v>6592722.06367948</v>
      </c>
    </row>
    <row r="584" spans="1:36" x14ac:dyDescent="0.3">
      <c r="A584">
        <v>582</v>
      </c>
      <c r="B584" s="1">
        <v>45369</v>
      </c>
      <c r="C584" t="s">
        <v>31</v>
      </c>
      <c r="D584" t="s">
        <v>32</v>
      </c>
      <c r="E584" t="s">
        <v>33</v>
      </c>
      <c r="F584" t="s">
        <v>34</v>
      </c>
      <c r="G584">
        <v>2783.65</v>
      </c>
      <c r="H584">
        <v>100</v>
      </c>
      <c r="I584">
        <v>1007888091</v>
      </c>
      <c r="J584">
        <v>362074</v>
      </c>
      <c r="K584" t="s">
        <v>389</v>
      </c>
      <c r="L584" t="s">
        <v>390</v>
      </c>
      <c r="M584" t="s">
        <v>391</v>
      </c>
      <c r="N584" t="s">
        <v>392</v>
      </c>
      <c r="P584" t="s">
        <v>393</v>
      </c>
      <c r="Q584" t="s">
        <v>155</v>
      </c>
      <c r="R584" t="s">
        <v>156</v>
      </c>
      <c r="S584" t="s">
        <v>770</v>
      </c>
      <c r="T584">
        <v>65102000</v>
      </c>
      <c r="W584">
        <v>1</v>
      </c>
      <c r="X584">
        <v>73545</v>
      </c>
      <c r="Y584">
        <v>94.94</v>
      </c>
      <c r="Z584">
        <v>0.91865330000000001</v>
      </c>
      <c r="AA584">
        <v>6982362</v>
      </c>
      <c r="AB584">
        <v>6414370</v>
      </c>
      <c r="AC584">
        <v>6.36419999999999E-3</v>
      </c>
      <c r="AD584" s="1">
        <v>45351</v>
      </c>
      <c r="AE584">
        <v>293136598</v>
      </c>
      <c r="AF584">
        <v>732841495</v>
      </c>
      <c r="AG584" t="s">
        <v>943</v>
      </c>
      <c r="AH584">
        <v>6.5082982654073402E-3</v>
      </c>
      <c r="AJ584">
        <v>6559636.3143800199</v>
      </c>
    </row>
    <row r="585" spans="1:36" x14ac:dyDescent="0.3">
      <c r="A585">
        <v>583</v>
      </c>
      <c r="B585" s="1">
        <v>45369</v>
      </c>
      <c r="C585" t="s">
        <v>31</v>
      </c>
      <c r="D585" t="s">
        <v>32</v>
      </c>
      <c r="E585" t="s">
        <v>33</v>
      </c>
      <c r="F585" t="s">
        <v>34</v>
      </c>
      <c r="G585">
        <v>2783.65</v>
      </c>
      <c r="H585">
        <v>100</v>
      </c>
      <c r="I585">
        <v>1007888091</v>
      </c>
      <c r="J585">
        <v>362074</v>
      </c>
      <c r="K585" t="s">
        <v>394</v>
      </c>
      <c r="L585" t="s">
        <v>395</v>
      </c>
      <c r="M585">
        <v>2754383</v>
      </c>
      <c r="N585" t="s">
        <v>396</v>
      </c>
      <c r="P585" t="s">
        <v>397</v>
      </c>
      <c r="Q585" t="s">
        <v>221</v>
      </c>
      <c r="R585" t="s">
        <v>222</v>
      </c>
      <c r="S585" t="s">
        <v>223</v>
      </c>
      <c r="T585">
        <v>30101010</v>
      </c>
      <c r="W585">
        <v>1</v>
      </c>
      <c r="X585">
        <v>70341</v>
      </c>
      <c r="Y585">
        <v>134.34</v>
      </c>
      <c r="Z585">
        <v>0.67835710000000005</v>
      </c>
      <c r="AA585">
        <v>9449610</v>
      </c>
      <c r="AB585">
        <v>6410210</v>
      </c>
      <c r="AC585">
        <v>6.3600000000000002E-3</v>
      </c>
      <c r="AD585" s="1">
        <v>45351</v>
      </c>
      <c r="AE585">
        <v>508817898.39999998</v>
      </c>
      <c r="AF585">
        <v>1272044746</v>
      </c>
      <c r="AG585" t="s">
        <v>943</v>
      </c>
      <c r="AH585">
        <v>6.5040031689750002E-3</v>
      </c>
      <c r="AJ585">
        <v>6555307.3378361696</v>
      </c>
    </row>
    <row r="586" spans="1:36" x14ac:dyDescent="0.3">
      <c r="A586">
        <v>584</v>
      </c>
      <c r="B586" s="1">
        <v>45369</v>
      </c>
      <c r="C586" t="s">
        <v>31</v>
      </c>
      <c r="D586" t="s">
        <v>32</v>
      </c>
      <c r="E586" t="s">
        <v>33</v>
      </c>
      <c r="F586" t="s">
        <v>34</v>
      </c>
      <c r="G586">
        <v>2783.65</v>
      </c>
      <c r="H586">
        <v>100</v>
      </c>
      <c r="I586">
        <v>1007888091</v>
      </c>
      <c r="J586">
        <v>362074</v>
      </c>
      <c r="K586" t="s">
        <v>625</v>
      </c>
      <c r="L586" t="s">
        <v>626</v>
      </c>
      <c r="M586">
        <v>2317087</v>
      </c>
      <c r="N586" t="s">
        <v>627</v>
      </c>
      <c r="P586" t="s">
        <v>628</v>
      </c>
      <c r="Q586" t="s">
        <v>155</v>
      </c>
      <c r="R586" t="s">
        <v>156</v>
      </c>
      <c r="S586" t="s">
        <v>770</v>
      </c>
      <c r="T586">
        <v>65101015</v>
      </c>
      <c r="W586">
        <v>1</v>
      </c>
      <c r="X586">
        <v>67345</v>
      </c>
      <c r="Y586">
        <v>102.61</v>
      </c>
      <c r="Z586">
        <v>0.91865330000000001</v>
      </c>
      <c r="AA586">
        <v>6910270</v>
      </c>
      <c r="AB586">
        <v>6348143</v>
      </c>
      <c r="AC586">
        <v>6.2985000000000003E-3</v>
      </c>
      <c r="AD586" s="1">
        <v>45351</v>
      </c>
      <c r="AE586">
        <v>131417568.40000001</v>
      </c>
      <c r="AF586">
        <v>328543921</v>
      </c>
      <c r="AG586" t="s">
        <v>943</v>
      </c>
      <c r="AH586">
        <v>6.4411106855014203E-3</v>
      </c>
      <c r="AJ586">
        <v>6491918.7527297297</v>
      </c>
    </row>
    <row r="587" spans="1:36" x14ac:dyDescent="0.3">
      <c r="A587">
        <v>585</v>
      </c>
      <c r="B587" s="1">
        <v>45369</v>
      </c>
      <c r="C587" t="s">
        <v>31</v>
      </c>
      <c r="D587" t="s">
        <v>32</v>
      </c>
      <c r="E587" t="s">
        <v>33</v>
      </c>
      <c r="F587" t="s">
        <v>34</v>
      </c>
      <c r="G587">
        <v>2783.65</v>
      </c>
      <c r="H587">
        <v>100</v>
      </c>
      <c r="I587">
        <v>1007888091</v>
      </c>
      <c r="J587">
        <v>362074</v>
      </c>
      <c r="L587" t="s">
        <v>353</v>
      </c>
      <c r="M587">
        <v>2077303</v>
      </c>
      <c r="N587" t="s">
        <v>354</v>
      </c>
      <c r="P587" t="s">
        <v>355</v>
      </c>
      <c r="Q587" t="s">
        <v>221</v>
      </c>
      <c r="R587" t="s">
        <v>222</v>
      </c>
      <c r="S587" t="s">
        <v>223</v>
      </c>
      <c r="T587">
        <v>30101010</v>
      </c>
      <c r="W587">
        <v>1</v>
      </c>
      <c r="X587">
        <v>83352</v>
      </c>
      <c r="Y587">
        <v>111.39</v>
      </c>
      <c r="Z587">
        <v>0.67835710000000005</v>
      </c>
      <c r="AA587">
        <v>9284579</v>
      </c>
      <c r="AB587">
        <v>6298260</v>
      </c>
      <c r="AC587">
        <v>6.2490000000000002E-3</v>
      </c>
      <c r="AD587" s="1">
        <v>45351</v>
      </c>
      <c r="AE587">
        <v>111698168.7</v>
      </c>
      <c r="AF587">
        <v>279245421.75</v>
      </c>
      <c r="AG587" t="s">
        <v>943</v>
      </c>
      <c r="AH587">
        <v>6.3904899061202501E-3</v>
      </c>
      <c r="AJ587">
        <v>6440898.6720343102</v>
      </c>
    </row>
    <row r="588" spans="1:36" x14ac:dyDescent="0.3">
      <c r="A588">
        <v>586</v>
      </c>
      <c r="B588" s="1">
        <v>45369</v>
      </c>
      <c r="C588" t="s">
        <v>31</v>
      </c>
      <c r="D588" t="s">
        <v>32</v>
      </c>
      <c r="E588" t="s">
        <v>33</v>
      </c>
      <c r="F588" t="s">
        <v>34</v>
      </c>
      <c r="G588">
        <v>2783.65</v>
      </c>
      <c r="H588">
        <v>100</v>
      </c>
      <c r="I588">
        <v>1007888091</v>
      </c>
      <c r="J588">
        <v>362074</v>
      </c>
      <c r="K588" t="s">
        <v>773</v>
      </c>
      <c r="L588" t="s">
        <v>774</v>
      </c>
      <c r="M588">
        <v>2369174</v>
      </c>
      <c r="N588" t="s">
        <v>775</v>
      </c>
      <c r="P588" t="s">
        <v>776</v>
      </c>
      <c r="Q588" t="s">
        <v>155</v>
      </c>
      <c r="R588" t="s">
        <v>156</v>
      </c>
      <c r="S588" t="s">
        <v>253</v>
      </c>
      <c r="T588">
        <v>20103015</v>
      </c>
      <c r="W588">
        <v>1</v>
      </c>
      <c r="X588">
        <v>90256</v>
      </c>
      <c r="Y588">
        <v>73.260000000000005</v>
      </c>
      <c r="Z588">
        <v>0.91865330000000001</v>
      </c>
      <c r="AA588">
        <v>6612155</v>
      </c>
      <c r="AB588">
        <v>6074278</v>
      </c>
      <c r="AC588">
        <v>6.0267000000000003E-3</v>
      </c>
      <c r="AD588" s="1">
        <v>45351</v>
      </c>
      <c r="AE588">
        <v>536273998.19999999</v>
      </c>
      <c r="AF588">
        <v>1340684995.5</v>
      </c>
      <c r="AG588" t="s">
        <v>943</v>
      </c>
      <c r="AH588">
        <v>6.1631565878084403E-3</v>
      </c>
      <c r="AJ588">
        <v>6211772.1278203204</v>
      </c>
    </row>
    <row r="589" spans="1:36" x14ac:dyDescent="0.3">
      <c r="A589">
        <v>587</v>
      </c>
      <c r="B589" s="1">
        <v>45369</v>
      </c>
      <c r="C589" t="s">
        <v>31</v>
      </c>
      <c r="D589" t="s">
        <v>32</v>
      </c>
      <c r="E589" t="s">
        <v>33</v>
      </c>
      <c r="F589" t="s">
        <v>34</v>
      </c>
      <c r="G589">
        <v>2783.65</v>
      </c>
      <c r="H589">
        <v>100</v>
      </c>
      <c r="I589">
        <v>1007888091</v>
      </c>
      <c r="J589">
        <v>362074</v>
      </c>
      <c r="K589" t="s">
        <v>308</v>
      </c>
      <c r="L589" t="s">
        <v>309</v>
      </c>
      <c r="M589">
        <v>2829601</v>
      </c>
      <c r="N589" t="s">
        <v>310</v>
      </c>
      <c r="P589" t="s">
        <v>311</v>
      </c>
      <c r="Q589" t="s">
        <v>155</v>
      </c>
      <c r="R589" t="s">
        <v>156</v>
      </c>
      <c r="S589" t="s">
        <v>770</v>
      </c>
      <c r="T589">
        <v>65101015</v>
      </c>
      <c r="W589">
        <v>1</v>
      </c>
      <c r="X589">
        <v>93570</v>
      </c>
      <c r="Y589">
        <v>69.42</v>
      </c>
      <c r="Z589">
        <v>0.91865330000000001</v>
      </c>
      <c r="AA589">
        <v>6495629</v>
      </c>
      <c r="AB589">
        <v>5967231</v>
      </c>
      <c r="AC589">
        <v>5.92049999999999E-3</v>
      </c>
      <c r="AD589" s="1">
        <v>45351</v>
      </c>
      <c r="AE589">
        <v>301201954.10000002</v>
      </c>
      <c r="AF589">
        <v>753004885.25</v>
      </c>
      <c r="AG589" t="s">
        <v>943</v>
      </c>
      <c r="AH589">
        <v>6.0545520065906399E-3</v>
      </c>
      <c r="AJ589">
        <v>6102310.8637828603</v>
      </c>
    </row>
    <row r="590" spans="1:36" x14ac:dyDescent="0.3">
      <c r="A590">
        <v>588</v>
      </c>
      <c r="B590" s="1">
        <v>45369</v>
      </c>
      <c r="C590" t="s">
        <v>31</v>
      </c>
      <c r="D590" t="s">
        <v>32</v>
      </c>
      <c r="E590" t="s">
        <v>33</v>
      </c>
      <c r="F590" t="s">
        <v>34</v>
      </c>
      <c r="G590">
        <v>2783.65</v>
      </c>
      <c r="H590">
        <v>100</v>
      </c>
      <c r="I590">
        <v>1007888091</v>
      </c>
      <c r="J590">
        <v>362074</v>
      </c>
      <c r="K590" t="s">
        <v>701</v>
      </c>
      <c r="L590" t="s">
        <v>702</v>
      </c>
      <c r="M590">
        <v>2336747</v>
      </c>
      <c r="N590" t="s">
        <v>703</v>
      </c>
      <c r="P590" t="s">
        <v>704</v>
      </c>
      <c r="Q590" t="s">
        <v>155</v>
      </c>
      <c r="R590" t="s">
        <v>156</v>
      </c>
      <c r="S590" t="s">
        <v>253</v>
      </c>
      <c r="T590">
        <v>30101010</v>
      </c>
      <c r="W590">
        <v>1</v>
      </c>
      <c r="X590">
        <v>174404</v>
      </c>
      <c r="Y590">
        <v>35.770000000000003</v>
      </c>
      <c r="Z590">
        <v>0.91865330000000001</v>
      </c>
      <c r="AA590">
        <v>6238431</v>
      </c>
      <c r="AB590">
        <v>5730955</v>
      </c>
      <c r="AC590">
        <v>5.6860999999999899E-3</v>
      </c>
      <c r="AD590" s="1">
        <v>45351</v>
      </c>
      <c r="AE590">
        <v>179374084.40000001</v>
      </c>
      <c r="AF590">
        <v>448435211</v>
      </c>
      <c r="AG590" t="s">
        <v>943</v>
      </c>
      <c r="AH590">
        <v>5.8148447199856497E-3</v>
      </c>
      <c r="AJ590">
        <v>5860712.7442877702</v>
      </c>
    </row>
    <row r="591" spans="1:36" x14ac:dyDescent="0.3">
      <c r="A591">
        <v>589</v>
      </c>
      <c r="B591" s="1">
        <v>45369</v>
      </c>
      <c r="C591" t="s">
        <v>31</v>
      </c>
      <c r="D591" t="s">
        <v>32</v>
      </c>
      <c r="E591" t="s">
        <v>33</v>
      </c>
      <c r="F591" t="s">
        <v>34</v>
      </c>
      <c r="G591">
        <v>2783.65</v>
      </c>
      <c r="H591">
        <v>100</v>
      </c>
      <c r="I591">
        <v>1007888091</v>
      </c>
      <c r="J591">
        <v>362074</v>
      </c>
      <c r="K591" t="s">
        <v>846</v>
      </c>
      <c r="L591" t="s">
        <v>847</v>
      </c>
      <c r="M591">
        <v>2685717</v>
      </c>
      <c r="N591" t="s">
        <v>848</v>
      </c>
      <c r="P591" t="s">
        <v>849</v>
      </c>
      <c r="Q591" t="s">
        <v>155</v>
      </c>
      <c r="R591" t="s">
        <v>156</v>
      </c>
      <c r="S591" t="s">
        <v>770</v>
      </c>
      <c r="T591">
        <v>60101010</v>
      </c>
      <c r="W591">
        <v>1</v>
      </c>
      <c r="X591">
        <v>51272</v>
      </c>
      <c r="Y591">
        <v>120.26</v>
      </c>
      <c r="Z591">
        <v>0.91865330000000001</v>
      </c>
      <c r="AA591">
        <v>6165971</v>
      </c>
      <c r="AB591">
        <v>5664389</v>
      </c>
      <c r="AC591">
        <v>5.6201000000000003E-3</v>
      </c>
      <c r="AD591" s="1">
        <v>45351</v>
      </c>
      <c r="AE591">
        <v>643813123.39999998</v>
      </c>
      <c r="AF591">
        <v>1609532808.5</v>
      </c>
      <c r="AG591" t="s">
        <v>943</v>
      </c>
      <c r="AH591">
        <v>5.7473503474774201E-3</v>
      </c>
      <c r="AJ591">
        <v>5792685.9700272102</v>
      </c>
    </row>
    <row r="592" spans="1:36" x14ac:dyDescent="0.3">
      <c r="A592">
        <v>590</v>
      </c>
      <c r="B592" s="1">
        <v>45369</v>
      </c>
      <c r="C592" t="s">
        <v>31</v>
      </c>
      <c r="D592" t="s">
        <v>32</v>
      </c>
      <c r="E592" t="s">
        <v>33</v>
      </c>
      <c r="F592" t="s">
        <v>34</v>
      </c>
      <c r="G592">
        <v>2783.65</v>
      </c>
      <c r="H592">
        <v>100</v>
      </c>
      <c r="I592">
        <v>1007888091</v>
      </c>
      <c r="J592">
        <v>362074</v>
      </c>
      <c r="K592" t="s">
        <v>424</v>
      </c>
      <c r="L592" t="s">
        <v>425</v>
      </c>
      <c r="M592" t="s">
        <v>426</v>
      </c>
      <c r="N592" t="s">
        <v>427</v>
      </c>
      <c r="P592" t="s">
        <v>428</v>
      </c>
      <c r="Q592" t="s">
        <v>155</v>
      </c>
      <c r="R592" t="s">
        <v>156</v>
      </c>
      <c r="S592" t="s">
        <v>770</v>
      </c>
      <c r="T592">
        <v>10102030</v>
      </c>
      <c r="W592">
        <v>1</v>
      </c>
      <c r="X592">
        <v>198167</v>
      </c>
      <c r="Y592">
        <v>29.94</v>
      </c>
      <c r="Z592">
        <v>0.91865330000000001</v>
      </c>
      <c r="AA592">
        <v>5933120</v>
      </c>
      <c r="AB592">
        <v>5450480</v>
      </c>
      <c r="AC592">
        <v>5.4077999999999999E-3</v>
      </c>
      <c r="AD592" s="1">
        <v>45351</v>
      </c>
      <c r="AE592">
        <v>237114251.59999999</v>
      </c>
      <c r="AF592">
        <v>592785629</v>
      </c>
      <c r="AG592" t="s">
        <v>943</v>
      </c>
      <c r="AH592">
        <v>5.5302434492426099E-3</v>
      </c>
      <c r="AJ592">
        <v>5573866.5128223896</v>
      </c>
    </row>
    <row r="593" spans="1:36" x14ac:dyDescent="0.3">
      <c r="A593">
        <v>591</v>
      </c>
      <c r="B593" s="1">
        <v>45369</v>
      </c>
      <c r="C593" t="s">
        <v>31</v>
      </c>
      <c r="D593" t="s">
        <v>32</v>
      </c>
      <c r="E593" t="s">
        <v>33</v>
      </c>
      <c r="F593" t="s">
        <v>34</v>
      </c>
      <c r="G593">
        <v>2783.65</v>
      </c>
      <c r="H593">
        <v>100</v>
      </c>
      <c r="I593">
        <v>1007888091</v>
      </c>
      <c r="J593">
        <v>362074</v>
      </c>
      <c r="K593" t="s">
        <v>412</v>
      </c>
      <c r="L593" t="s">
        <v>413</v>
      </c>
      <c r="M593">
        <v>2216850</v>
      </c>
      <c r="N593" t="s">
        <v>414</v>
      </c>
      <c r="P593" t="s">
        <v>415</v>
      </c>
      <c r="Q593" t="s">
        <v>155</v>
      </c>
      <c r="R593" t="s">
        <v>156</v>
      </c>
      <c r="S593" t="s">
        <v>770</v>
      </c>
      <c r="T593">
        <v>65101015</v>
      </c>
      <c r="W593">
        <v>1</v>
      </c>
      <c r="X593">
        <v>65874</v>
      </c>
      <c r="Y593">
        <v>88.99</v>
      </c>
      <c r="Z593">
        <v>0.91865330000000001</v>
      </c>
      <c r="AA593">
        <v>5862127</v>
      </c>
      <c r="AB593">
        <v>5385263</v>
      </c>
      <c r="AC593">
        <v>5.3430999999999999E-3</v>
      </c>
      <c r="AD593" s="1">
        <v>45351</v>
      </c>
      <c r="AE593">
        <v>158070716.30000001</v>
      </c>
      <c r="AF593">
        <v>395176790.75</v>
      </c>
      <c r="AG593" t="s">
        <v>943</v>
      </c>
      <c r="AH593">
        <v>5.4640785113443903E-3</v>
      </c>
      <c r="AJ593">
        <v>5507179.6598730199</v>
      </c>
    </row>
    <row r="594" spans="1:36" x14ac:dyDescent="0.3">
      <c r="A594">
        <v>592</v>
      </c>
      <c r="B594" s="1">
        <v>45369</v>
      </c>
      <c r="C594" t="s">
        <v>31</v>
      </c>
      <c r="D594" t="s">
        <v>32</v>
      </c>
      <c r="E594" t="s">
        <v>33</v>
      </c>
      <c r="F594" t="s">
        <v>34</v>
      </c>
      <c r="G594">
        <v>2783.65</v>
      </c>
      <c r="H594">
        <v>100</v>
      </c>
      <c r="I594">
        <v>1007888091</v>
      </c>
      <c r="J594">
        <v>362074</v>
      </c>
      <c r="K594" t="s">
        <v>663</v>
      </c>
      <c r="L594" t="s">
        <v>664</v>
      </c>
      <c r="M594" t="s">
        <v>665</v>
      </c>
      <c r="N594" t="s">
        <v>666</v>
      </c>
      <c r="P594" t="s">
        <v>667</v>
      </c>
      <c r="Q594" t="s">
        <v>155</v>
      </c>
      <c r="R594" t="s">
        <v>156</v>
      </c>
      <c r="S594" t="s">
        <v>770</v>
      </c>
      <c r="T594">
        <v>30302025</v>
      </c>
      <c r="W594">
        <v>1</v>
      </c>
      <c r="X594">
        <v>114868</v>
      </c>
      <c r="Y594">
        <v>48.92</v>
      </c>
      <c r="Z594">
        <v>0.91865330000000001</v>
      </c>
      <c r="AA594">
        <v>5619343</v>
      </c>
      <c r="AB594">
        <v>5162228</v>
      </c>
      <c r="AC594">
        <v>5.1217999999999897E-3</v>
      </c>
      <c r="AD594" s="1">
        <v>45351</v>
      </c>
      <c r="AE594">
        <v>72771718.409999996</v>
      </c>
      <c r="AF594">
        <v>181929296.02500001</v>
      </c>
      <c r="AG594" t="s">
        <v>943</v>
      </c>
      <c r="AH594">
        <v>5.2377678350402799E-3</v>
      </c>
      <c r="AJ594">
        <v>5279083.8243599497</v>
      </c>
    </row>
    <row r="595" spans="1:36" x14ac:dyDescent="0.3">
      <c r="A595">
        <v>593</v>
      </c>
      <c r="B595" s="1">
        <v>45369</v>
      </c>
      <c r="C595" t="s">
        <v>31</v>
      </c>
      <c r="D595" t="s">
        <v>32</v>
      </c>
      <c r="E595" t="s">
        <v>33</v>
      </c>
      <c r="F595" t="s">
        <v>34</v>
      </c>
      <c r="G595">
        <v>2783.65</v>
      </c>
      <c r="H595">
        <v>100</v>
      </c>
      <c r="I595">
        <v>1007888091</v>
      </c>
      <c r="J595">
        <v>362074</v>
      </c>
      <c r="K595" t="s">
        <v>655</v>
      </c>
      <c r="L595" t="s">
        <v>656</v>
      </c>
      <c r="M595">
        <v>2138158</v>
      </c>
      <c r="N595" t="s">
        <v>657</v>
      </c>
      <c r="P595" t="s">
        <v>787</v>
      </c>
      <c r="Q595" t="s">
        <v>155</v>
      </c>
      <c r="R595" t="s">
        <v>156</v>
      </c>
      <c r="S595" t="s">
        <v>770</v>
      </c>
      <c r="T595">
        <v>65102000</v>
      </c>
      <c r="W595">
        <v>1</v>
      </c>
      <c r="X595">
        <v>77435</v>
      </c>
      <c r="Y595">
        <v>70.599999999999994</v>
      </c>
      <c r="Z595">
        <v>0.91865330000000001</v>
      </c>
      <c r="AA595">
        <v>5466911</v>
      </c>
      <c r="AB595">
        <v>5022196</v>
      </c>
      <c r="AC595">
        <v>4.9829000000000002E-3</v>
      </c>
      <c r="AD595" s="1">
        <v>45351</v>
      </c>
      <c r="AE595">
        <v>208823333.59999999</v>
      </c>
      <c r="AF595">
        <v>522058334</v>
      </c>
      <c r="AG595" t="s">
        <v>943</v>
      </c>
      <c r="AH595">
        <v>5.0957228601706799E-3</v>
      </c>
      <c r="AJ595">
        <v>5135918.3858024897</v>
      </c>
    </row>
    <row r="596" spans="1:36" x14ac:dyDescent="0.3">
      <c r="A596">
        <v>594</v>
      </c>
      <c r="B596" s="1">
        <v>45369</v>
      </c>
      <c r="C596" t="s">
        <v>31</v>
      </c>
      <c r="D596" t="s">
        <v>32</v>
      </c>
      <c r="E596" t="s">
        <v>33</v>
      </c>
      <c r="F596" t="s">
        <v>34</v>
      </c>
      <c r="G596">
        <v>2783.65</v>
      </c>
      <c r="H596">
        <v>100</v>
      </c>
      <c r="I596">
        <v>1007888091</v>
      </c>
      <c r="J596">
        <v>362074</v>
      </c>
      <c r="K596" t="s">
        <v>332</v>
      </c>
      <c r="L596" t="s">
        <v>333</v>
      </c>
      <c r="M596">
        <v>2005973</v>
      </c>
      <c r="N596" t="s">
        <v>334</v>
      </c>
      <c r="P596" t="s">
        <v>335</v>
      </c>
      <c r="Q596" t="s">
        <v>155</v>
      </c>
      <c r="R596" t="s">
        <v>156</v>
      </c>
      <c r="S596" t="s">
        <v>770</v>
      </c>
      <c r="T596">
        <v>10101010</v>
      </c>
      <c r="W596">
        <v>1</v>
      </c>
      <c r="X596">
        <v>28416</v>
      </c>
      <c r="Y596">
        <v>191.69</v>
      </c>
      <c r="Z596">
        <v>0.91865330000000001</v>
      </c>
      <c r="AA596">
        <v>5447063</v>
      </c>
      <c r="AB596">
        <v>5003962</v>
      </c>
      <c r="AC596">
        <v>4.9648000000000001E-3</v>
      </c>
      <c r="AD596" s="1">
        <v>45351</v>
      </c>
      <c r="AE596">
        <v>811674216.70000005</v>
      </c>
      <c r="AF596">
        <v>2029185541.75</v>
      </c>
      <c r="AG596" t="s">
        <v>943</v>
      </c>
      <c r="AH596">
        <v>5.0772130398313003E-3</v>
      </c>
      <c r="AJ596">
        <v>5117262.5583158797</v>
      </c>
    </row>
    <row r="597" spans="1:36" x14ac:dyDescent="0.3">
      <c r="A597">
        <v>595</v>
      </c>
      <c r="B597" s="1">
        <v>45369</v>
      </c>
      <c r="C597" t="s">
        <v>31</v>
      </c>
      <c r="D597" t="s">
        <v>32</v>
      </c>
      <c r="E597" t="s">
        <v>33</v>
      </c>
      <c r="F597" t="s">
        <v>34</v>
      </c>
      <c r="G597">
        <v>2783.65</v>
      </c>
      <c r="H597">
        <v>100</v>
      </c>
      <c r="I597">
        <v>1007888091</v>
      </c>
      <c r="J597">
        <v>362074</v>
      </c>
      <c r="K597" t="s">
        <v>445</v>
      </c>
      <c r="L597" t="s">
        <v>446</v>
      </c>
      <c r="M597">
        <v>2169051</v>
      </c>
      <c r="N597" t="s">
        <v>447</v>
      </c>
      <c r="P597" t="s">
        <v>448</v>
      </c>
      <c r="Q597" t="s">
        <v>221</v>
      </c>
      <c r="R597" t="s">
        <v>222</v>
      </c>
      <c r="S597" t="s">
        <v>223</v>
      </c>
      <c r="T597">
        <v>15102015</v>
      </c>
      <c r="W597">
        <v>1</v>
      </c>
      <c r="X597">
        <v>125209</v>
      </c>
      <c r="Y597">
        <v>57.15</v>
      </c>
      <c r="Z597">
        <v>0.67835710000000005</v>
      </c>
      <c r="AA597">
        <v>7155694</v>
      </c>
      <c r="AB597">
        <v>4854116</v>
      </c>
      <c r="AC597">
        <v>4.8161000000000002E-3</v>
      </c>
      <c r="AD597" s="1">
        <v>45351</v>
      </c>
      <c r="AE597">
        <v>57737354.140000001</v>
      </c>
      <c r="AF597">
        <v>144343385.34999999</v>
      </c>
      <c r="AG597" t="s">
        <v>943</v>
      </c>
      <c r="AH597">
        <v>4.9251461732862404E-3</v>
      </c>
      <c r="AJ597">
        <v>4963996.1744894302</v>
      </c>
    </row>
    <row r="598" spans="1:36" x14ac:dyDescent="0.3">
      <c r="A598">
        <v>596</v>
      </c>
      <c r="B598" s="1">
        <v>45369</v>
      </c>
      <c r="C598" t="s">
        <v>31</v>
      </c>
      <c r="D598" t="s">
        <v>32</v>
      </c>
      <c r="E598" t="s">
        <v>33</v>
      </c>
      <c r="F598" t="s">
        <v>34</v>
      </c>
      <c r="G598">
        <v>2783.65</v>
      </c>
      <c r="H598">
        <v>100</v>
      </c>
      <c r="I598">
        <v>1007888091</v>
      </c>
      <c r="J598">
        <v>362074</v>
      </c>
      <c r="K598" t="s">
        <v>373</v>
      </c>
      <c r="L598" t="s">
        <v>374</v>
      </c>
      <c r="M598">
        <v>2803014</v>
      </c>
      <c r="N598" t="s">
        <v>375</v>
      </c>
      <c r="P598" t="s">
        <v>376</v>
      </c>
      <c r="Q598" t="s">
        <v>155</v>
      </c>
      <c r="R598" t="s">
        <v>156</v>
      </c>
      <c r="S598" t="s">
        <v>253</v>
      </c>
      <c r="T598">
        <v>30301010</v>
      </c>
      <c r="W598">
        <v>1</v>
      </c>
      <c r="X598">
        <v>63779</v>
      </c>
      <c r="Y598">
        <v>82.25</v>
      </c>
      <c r="Z598">
        <v>0.91865330000000001</v>
      </c>
      <c r="AA598">
        <v>5245823</v>
      </c>
      <c r="AB598">
        <v>4819092</v>
      </c>
      <c r="AC598">
        <v>4.7813999999999999E-3</v>
      </c>
      <c r="AD598" s="1">
        <v>45351</v>
      </c>
      <c r="AE598">
        <v>78845756.640000001</v>
      </c>
      <c r="AF598">
        <v>197114391.59999999</v>
      </c>
      <c r="AG598" t="s">
        <v>943</v>
      </c>
      <c r="AH598">
        <v>4.8896604956190403E-3</v>
      </c>
      <c r="AJ598">
        <v>4928230.58256758</v>
      </c>
    </row>
    <row r="599" spans="1:36" x14ac:dyDescent="0.3">
      <c r="A599">
        <v>597</v>
      </c>
      <c r="B599" s="1">
        <v>45369</v>
      </c>
      <c r="C599" t="s">
        <v>31</v>
      </c>
      <c r="D599" t="s">
        <v>32</v>
      </c>
      <c r="E599" t="s">
        <v>33</v>
      </c>
      <c r="F599" t="s">
        <v>34</v>
      </c>
      <c r="G599">
        <v>2783.65</v>
      </c>
      <c r="H599">
        <v>100</v>
      </c>
      <c r="I599">
        <v>1007888091</v>
      </c>
      <c r="J599">
        <v>362074</v>
      </c>
      <c r="K599" t="s">
        <v>777</v>
      </c>
      <c r="L599" t="s">
        <v>778</v>
      </c>
      <c r="M599">
        <v>2162340</v>
      </c>
      <c r="N599" t="s">
        <v>779</v>
      </c>
      <c r="P599" t="s">
        <v>780</v>
      </c>
      <c r="Q599" t="s">
        <v>155</v>
      </c>
      <c r="R599" t="s">
        <v>156</v>
      </c>
      <c r="S599" t="s">
        <v>770</v>
      </c>
      <c r="T599">
        <v>60101010</v>
      </c>
      <c r="W599">
        <v>1</v>
      </c>
      <c r="X599">
        <v>193843</v>
      </c>
      <c r="Y599">
        <v>26.55</v>
      </c>
      <c r="Z599">
        <v>0.91865330000000001</v>
      </c>
      <c r="AA599">
        <v>5146532</v>
      </c>
      <c r="AB599">
        <v>4727878</v>
      </c>
      <c r="AC599">
        <v>4.6908999999999996E-3</v>
      </c>
      <c r="AD599" s="1">
        <v>45351</v>
      </c>
      <c r="AE599">
        <v>160151981.09999999</v>
      </c>
      <c r="AF599">
        <v>400379952.75</v>
      </c>
      <c r="AG599" t="s">
        <v>943</v>
      </c>
      <c r="AH599">
        <v>4.7971113939221403E-3</v>
      </c>
      <c r="AJ599">
        <v>4834951.4451345401</v>
      </c>
    </row>
    <row r="600" spans="1:36" x14ac:dyDescent="0.3">
      <c r="A600">
        <v>598</v>
      </c>
      <c r="B600" s="1">
        <v>45369</v>
      </c>
      <c r="C600" t="s">
        <v>31</v>
      </c>
      <c r="D600" t="s">
        <v>32</v>
      </c>
      <c r="E600" t="s">
        <v>33</v>
      </c>
      <c r="F600" t="s">
        <v>34</v>
      </c>
      <c r="G600">
        <v>2783.65</v>
      </c>
      <c r="H600">
        <v>100</v>
      </c>
      <c r="I600">
        <v>1007888091</v>
      </c>
      <c r="J600">
        <v>362074</v>
      </c>
      <c r="K600" t="s">
        <v>684</v>
      </c>
      <c r="L600" t="s">
        <v>685</v>
      </c>
      <c r="M600">
        <v>2023607</v>
      </c>
      <c r="N600" t="s">
        <v>686</v>
      </c>
      <c r="P600" t="s">
        <v>687</v>
      </c>
      <c r="Q600" t="s">
        <v>155</v>
      </c>
      <c r="R600" t="s">
        <v>156</v>
      </c>
      <c r="S600" t="s">
        <v>253</v>
      </c>
      <c r="T600">
        <v>20103015</v>
      </c>
      <c r="W600">
        <v>1</v>
      </c>
      <c r="X600">
        <v>18746</v>
      </c>
      <c r="Y600">
        <v>270.89999999999998</v>
      </c>
      <c r="Z600">
        <v>0.91865330000000001</v>
      </c>
      <c r="AA600">
        <v>5078291</v>
      </c>
      <c r="AB600">
        <v>4665189</v>
      </c>
      <c r="AC600">
        <v>4.6287000000000003E-3</v>
      </c>
      <c r="AD600" s="1">
        <v>45351</v>
      </c>
      <c r="AE600">
        <v>777028833.89999998</v>
      </c>
      <c r="AF600">
        <v>1942572084.75</v>
      </c>
      <c r="AG600" t="s">
        <v>943</v>
      </c>
      <c r="AH600">
        <v>4.7335030610431697E-3</v>
      </c>
      <c r="AJ600">
        <v>4770841.3639374599</v>
      </c>
    </row>
    <row r="601" spans="1:36" x14ac:dyDescent="0.3">
      <c r="A601">
        <v>599</v>
      </c>
      <c r="B601" s="1">
        <v>45369</v>
      </c>
      <c r="C601" t="s">
        <v>31</v>
      </c>
      <c r="D601" t="s">
        <v>32</v>
      </c>
      <c r="E601" t="s">
        <v>33</v>
      </c>
      <c r="F601" t="s">
        <v>34</v>
      </c>
      <c r="G601">
        <v>2783.65</v>
      </c>
      <c r="H601">
        <v>100</v>
      </c>
      <c r="I601">
        <v>1007888091</v>
      </c>
      <c r="J601">
        <v>362074</v>
      </c>
      <c r="K601" t="s">
        <v>872</v>
      </c>
      <c r="L601" t="s">
        <v>873</v>
      </c>
      <c r="M601" t="s">
        <v>874</v>
      </c>
      <c r="N601" t="s">
        <v>875</v>
      </c>
      <c r="P601" t="s">
        <v>876</v>
      </c>
      <c r="Q601" t="s">
        <v>155</v>
      </c>
      <c r="R601" t="s">
        <v>156</v>
      </c>
      <c r="S601" t="s">
        <v>770</v>
      </c>
      <c r="T601">
        <v>60101020</v>
      </c>
      <c r="W601">
        <v>1</v>
      </c>
      <c r="X601">
        <v>30740</v>
      </c>
      <c r="Y601">
        <v>156.76</v>
      </c>
      <c r="Z601">
        <v>0.91865330000000001</v>
      </c>
      <c r="AA601">
        <v>4818802</v>
      </c>
      <c r="AB601">
        <v>4426809</v>
      </c>
      <c r="AC601">
        <v>4.3921999999999998E-3</v>
      </c>
      <c r="AD601" s="1">
        <v>45351</v>
      </c>
      <c r="AE601">
        <v>416757542.30000001</v>
      </c>
      <c r="AF601">
        <v>1041893855.75</v>
      </c>
      <c r="AG601" t="s">
        <v>943</v>
      </c>
      <c r="AH601">
        <v>4.4916482262220099E-3</v>
      </c>
      <c r="AJ601">
        <v>4527078.7561704405</v>
      </c>
    </row>
  </sheetData>
  <autoFilter ref="A1:AJ601" xr:uid="{5BAE9992-6794-4747-A4E1-EC53C1D3A62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AF12-0F1D-4D27-B62E-934EBDFF7EFF}">
  <dimension ref="A1:AN601"/>
  <sheetViews>
    <sheetView topLeftCell="K1" workbookViewId="0">
      <selection activeCell="AD1" sqref="AD1"/>
    </sheetView>
  </sheetViews>
  <sheetFormatPr defaultRowHeight="14.4" x14ac:dyDescent="0.3"/>
  <cols>
    <col min="9" max="9" width="18.77734375" bestFit="1" customWidth="1"/>
    <col min="28" max="28" width="15.77734375" customWidth="1"/>
    <col min="30" max="30" width="8.77734375" bestFit="1" customWidth="1"/>
    <col min="31" max="31" width="14.88671875" bestFit="1" customWidth="1"/>
    <col min="32" max="32" width="18.109375" bestFit="1" customWidth="1"/>
    <col min="33" max="38" width="18.109375" customWidth="1"/>
    <col min="40" max="40" width="12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s="2" t="s">
        <v>28</v>
      </c>
      <c r="AE1" s="2" t="s">
        <v>29</v>
      </c>
      <c r="AF1" s="3" t="s">
        <v>940</v>
      </c>
      <c r="AG1" s="3" t="s">
        <v>947</v>
      </c>
      <c r="AH1" s="3" t="s">
        <v>948</v>
      </c>
      <c r="AI1" s="3" t="s">
        <v>947</v>
      </c>
      <c r="AJ1" s="3"/>
      <c r="AK1" s="3"/>
      <c r="AL1" s="3"/>
      <c r="AM1" s="3" t="s">
        <v>30</v>
      </c>
      <c r="AN1" t="s">
        <v>946</v>
      </c>
    </row>
    <row r="2" spans="1:40" x14ac:dyDescent="0.3">
      <c r="A2" s="1">
        <v>43542</v>
      </c>
      <c r="B2" s="1">
        <v>43524</v>
      </c>
      <c r="C2" t="s">
        <v>31</v>
      </c>
      <c r="D2" t="s">
        <v>32</v>
      </c>
      <c r="E2" t="s">
        <v>33</v>
      </c>
      <c r="F2" t="s">
        <v>34</v>
      </c>
      <c r="G2">
        <v>2802.77</v>
      </c>
      <c r="H2">
        <v>100</v>
      </c>
      <c r="I2">
        <v>1014191272</v>
      </c>
      <c r="J2">
        <v>361853</v>
      </c>
      <c r="K2">
        <v>79087</v>
      </c>
      <c r="L2" t="s">
        <v>35</v>
      </c>
      <c r="M2">
        <v>790873</v>
      </c>
      <c r="N2" t="s">
        <v>36</v>
      </c>
      <c r="P2" t="s">
        <v>37</v>
      </c>
      <c r="Q2" t="s">
        <v>38</v>
      </c>
      <c r="R2" t="s">
        <v>39</v>
      </c>
      <c r="S2" t="s">
        <v>40</v>
      </c>
      <c r="T2">
        <v>7535</v>
      </c>
      <c r="W2">
        <v>1</v>
      </c>
      <c r="X2">
        <v>1400918</v>
      </c>
      <c r="Y2">
        <v>12.25</v>
      </c>
      <c r="Z2">
        <v>1.1660448999999999</v>
      </c>
      <c r="AA2">
        <v>17161246</v>
      </c>
      <c r="AB2">
        <v>20010783</v>
      </c>
      <c r="AC2">
        <f>AB2/I2</f>
        <v>1.9730778160354748E-2</v>
      </c>
      <c r="AD2" s="2">
        <v>1.9730799999999999</v>
      </c>
      <c r="AE2" s="2">
        <v>38762904.289999999</v>
      </c>
      <c r="AF2" s="3">
        <f>2.5*AE2</f>
        <v>96907260.724999994</v>
      </c>
      <c r="AG2" s="4">
        <f>AF2/1000000000</f>
        <v>9.6907260725E-2</v>
      </c>
      <c r="AH2" s="5">
        <f>1000000000*AD2/100</f>
        <v>19730800</v>
      </c>
      <c r="AI2" s="5">
        <f>IF(AH2&gt;AF2,AF2,AH2)</f>
        <v>19730800</v>
      </c>
      <c r="AJ2" s="6">
        <f>SUMIFS(AI:AI,A:A,A2)</f>
        <v>994818719.25</v>
      </c>
      <c r="AK2" s="4">
        <f>AI2/AJ2</f>
        <v>1.9833563259520459E-2</v>
      </c>
      <c r="AL2" s="7">
        <f>1000000000-AJ2</f>
        <v>5181280.75</v>
      </c>
      <c r="AM2" s="3" t="str">
        <f>IF(AD2*0.01*1000000000&lt;AF2,"PASS","NO")</f>
        <v>PASS</v>
      </c>
    </row>
    <row r="3" spans="1:40" x14ac:dyDescent="0.3">
      <c r="A3" s="1">
        <v>43542</v>
      </c>
      <c r="B3" s="1">
        <v>43524</v>
      </c>
      <c r="C3" t="s">
        <v>31</v>
      </c>
      <c r="D3" t="s">
        <v>32</v>
      </c>
      <c r="E3" t="s">
        <v>33</v>
      </c>
      <c r="F3" t="s">
        <v>34</v>
      </c>
      <c r="G3">
        <v>2802.77</v>
      </c>
      <c r="H3">
        <v>100</v>
      </c>
      <c r="I3">
        <v>1014191272</v>
      </c>
      <c r="J3">
        <v>361853</v>
      </c>
      <c r="K3">
        <v>662460</v>
      </c>
      <c r="L3" t="s">
        <v>41</v>
      </c>
      <c r="M3">
        <v>6624608</v>
      </c>
      <c r="N3" t="s">
        <v>42</v>
      </c>
      <c r="P3" t="s">
        <v>43</v>
      </c>
      <c r="Q3" t="s">
        <v>44</v>
      </c>
      <c r="R3" t="s">
        <v>45</v>
      </c>
      <c r="S3" t="s">
        <v>46</v>
      </c>
      <c r="T3">
        <v>8355</v>
      </c>
      <c r="W3">
        <v>1</v>
      </c>
      <c r="X3">
        <v>1208710</v>
      </c>
      <c r="Y3">
        <v>25.12</v>
      </c>
      <c r="Z3">
        <v>0.62619380000000002</v>
      </c>
      <c r="AA3">
        <v>30362795</v>
      </c>
      <c r="AB3">
        <v>19012994</v>
      </c>
      <c r="AC3">
        <f t="shared" ref="AC3:AC66" si="0">AB3/I3</f>
        <v>1.8746950920319101E-2</v>
      </c>
      <c r="AD3" s="2">
        <v>1.8747</v>
      </c>
      <c r="AE3" s="2">
        <v>94046601.109999999</v>
      </c>
      <c r="AF3" s="3">
        <f t="shared" ref="AF3:AF66" si="1">2.5*AE3</f>
        <v>235116502.77500001</v>
      </c>
      <c r="AG3" s="4">
        <f t="shared" ref="AG3:AG66" si="2">AF3/1000000000</f>
        <v>0.23511650277500001</v>
      </c>
      <c r="AH3" s="5">
        <f t="shared" ref="AH3:AH66" si="3">1000000000*AD3/100</f>
        <v>18747000</v>
      </c>
      <c r="AI3" s="5">
        <f t="shared" ref="AI3:AI66" si="4">IF(AH3&gt;AF3,AF3,AH3)</f>
        <v>18747000</v>
      </c>
      <c r="AJ3" s="6">
        <f t="shared" ref="AJ3:AJ66" si="5">SUMIFS(AI:AI,A:A,A3)</f>
        <v>994818719.25</v>
      </c>
      <c r="AK3" s="4">
        <f t="shared" ref="AK3:AK66" si="6">AI3/AJ3</f>
        <v>1.8844639367193935E-2</v>
      </c>
      <c r="AL3" s="7">
        <f t="shared" ref="AL3:AL66" si="7">1000000000-AJ3</f>
        <v>5181280.75</v>
      </c>
      <c r="AM3" s="3" t="str">
        <f t="shared" ref="AM3:AM66" si="8">IF(AD3*0.01*1000000000&lt;AF3,"PASS","NO")</f>
        <v>PASS</v>
      </c>
    </row>
    <row r="4" spans="1:40" x14ac:dyDescent="0.3">
      <c r="A4" s="1">
        <v>43542</v>
      </c>
      <c r="B4" s="1">
        <v>43524</v>
      </c>
      <c r="C4" t="s">
        <v>31</v>
      </c>
      <c r="D4" t="s">
        <v>32</v>
      </c>
      <c r="E4" t="s">
        <v>33</v>
      </c>
      <c r="F4" t="s">
        <v>34</v>
      </c>
      <c r="G4">
        <v>2802.77</v>
      </c>
      <c r="H4">
        <v>100</v>
      </c>
      <c r="I4">
        <v>1014191272</v>
      </c>
      <c r="J4">
        <v>361853</v>
      </c>
      <c r="K4">
        <v>609128</v>
      </c>
      <c r="L4" t="s">
        <v>47</v>
      </c>
      <c r="M4">
        <v>6091280</v>
      </c>
      <c r="N4" t="s">
        <v>48</v>
      </c>
      <c r="P4" t="s">
        <v>49</v>
      </c>
      <c r="Q4" t="s">
        <v>44</v>
      </c>
      <c r="R4" t="s">
        <v>45</v>
      </c>
      <c r="S4" t="s">
        <v>46</v>
      </c>
      <c r="T4">
        <v>8355</v>
      </c>
      <c r="W4">
        <v>1</v>
      </c>
      <c r="X4">
        <v>2853295</v>
      </c>
      <c r="Y4">
        <v>9.75</v>
      </c>
      <c r="Z4">
        <v>0.62619380000000002</v>
      </c>
      <c r="AA4">
        <v>27819626</v>
      </c>
      <c r="AB4">
        <v>17420477</v>
      </c>
      <c r="AC4">
        <f t="shared" si="0"/>
        <v>1.7176717529472092E-2</v>
      </c>
      <c r="AD4" s="2">
        <v>1.71767</v>
      </c>
      <c r="AE4" s="2">
        <v>12024722.369999999</v>
      </c>
      <c r="AF4" s="3">
        <f t="shared" si="1"/>
        <v>30061805.924999997</v>
      </c>
      <c r="AG4" s="4">
        <f t="shared" si="2"/>
        <v>3.0061805924999997E-2</v>
      </c>
      <c r="AH4" s="5">
        <f t="shared" si="3"/>
        <v>17176700</v>
      </c>
      <c r="AI4" s="5">
        <f t="shared" si="4"/>
        <v>17176700</v>
      </c>
      <c r="AJ4" s="6">
        <f t="shared" si="5"/>
        <v>994818719.25</v>
      </c>
      <c r="AK4" s="4">
        <f t="shared" si="6"/>
        <v>1.7266160826717877E-2</v>
      </c>
      <c r="AL4" s="7">
        <f t="shared" si="7"/>
        <v>5181280.75</v>
      </c>
      <c r="AM4" s="3" t="str">
        <f t="shared" si="8"/>
        <v>PASS</v>
      </c>
    </row>
    <row r="5" spans="1:40" x14ac:dyDescent="0.3">
      <c r="A5" s="1">
        <v>43542</v>
      </c>
      <c r="B5" s="1">
        <v>43524</v>
      </c>
      <c r="C5" t="s">
        <v>31</v>
      </c>
      <c r="D5" t="s">
        <v>32</v>
      </c>
      <c r="E5" t="s">
        <v>33</v>
      </c>
      <c r="F5" t="s">
        <v>34</v>
      </c>
      <c r="G5">
        <v>2802.77</v>
      </c>
      <c r="H5">
        <v>100</v>
      </c>
      <c r="I5">
        <v>1014191272</v>
      </c>
      <c r="J5">
        <v>361853</v>
      </c>
      <c r="K5">
        <v>407683</v>
      </c>
      <c r="L5" t="s">
        <v>50</v>
      </c>
      <c r="M5">
        <v>4076836</v>
      </c>
      <c r="N5" t="s">
        <v>51</v>
      </c>
      <c r="P5" t="s">
        <v>52</v>
      </c>
      <c r="Q5" t="s">
        <v>53</v>
      </c>
      <c r="R5" t="s">
        <v>34</v>
      </c>
      <c r="S5" t="s">
        <v>54</v>
      </c>
      <c r="T5">
        <v>8355</v>
      </c>
      <c r="W5">
        <v>1</v>
      </c>
      <c r="X5">
        <v>7767625</v>
      </c>
      <c r="Y5">
        <v>2.2330000000000001</v>
      </c>
      <c r="Z5">
        <v>1</v>
      </c>
      <c r="AA5">
        <v>17345107</v>
      </c>
      <c r="AB5">
        <v>17345107</v>
      </c>
      <c r="AC5">
        <f t="shared" si="0"/>
        <v>1.710240215910673E-2</v>
      </c>
      <c r="AD5" s="2">
        <v>1.71024</v>
      </c>
      <c r="AE5" s="2">
        <v>246925338</v>
      </c>
      <c r="AF5" s="3">
        <f>2.5*AE5</f>
        <v>617313345</v>
      </c>
      <c r="AG5" s="4">
        <f t="shared" si="2"/>
        <v>0.61731334500000001</v>
      </c>
      <c r="AH5" s="5">
        <f t="shared" si="3"/>
        <v>17102400</v>
      </c>
      <c r="AI5" s="5">
        <f t="shared" si="4"/>
        <v>17102400</v>
      </c>
      <c r="AJ5" s="6">
        <f t="shared" si="5"/>
        <v>994818719.25</v>
      </c>
      <c r="AK5" s="4">
        <f t="shared" si="6"/>
        <v>1.7191473852536273E-2</v>
      </c>
      <c r="AL5" s="7">
        <f t="shared" si="7"/>
        <v>5181280.75</v>
      </c>
      <c r="AM5" s="3" t="str">
        <f t="shared" si="8"/>
        <v>PASS</v>
      </c>
    </row>
    <row r="6" spans="1:40" x14ac:dyDescent="0.3">
      <c r="A6" s="1">
        <v>43542</v>
      </c>
      <c r="B6" s="1">
        <v>43524</v>
      </c>
      <c r="C6" t="s">
        <v>31</v>
      </c>
      <c r="D6" t="s">
        <v>32</v>
      </c>
      <c r="E6" t="s">
        <v>33</v>
      </c>
      <c r="F6" t="s">
        <v>34</v>
      </c>
      <c r="G6">
        <v>2802.77</v>
      </c>
      <c r="H6">
        <v>100</v>
      </c>
      <c r="I6">
        <v>1014191272</v>
      </c>
      <c r="J6">
        <v>361853</v>
      </c>
      <c r="K6">
        <v>616400</v>
      </c>
      <c r="L6" t="s">
        <v>55</v>
      </c>
      <c r="M6">
        <v>6574071</v>
      </c>
      <c r="N6" t="s">
        <v>56</v>
      </c>
      <c r="P6" t="s">
        <v>57</v>
      </c>
      <c r="Q6" t="s">
        <v>58</v>
      </c>
      <c r="R6" t="s">
        <v>59</v>
      </c>
      <c r="S6" t="s">
        <v>60</v>
      </c>
      <c r="T6">
        <v>6535</v>
      </c>
      <c r="W6">
        <v>1</v>
      </c>
      <c r="X6">
        <v>30527361</v>
      </c>
      <c r="Y6">
        <v>4.71</v>
      </c>
      <c r="Z6">
        <v>0.1123608</v>
      </c>
      <c r="AA6">
        <v>143783870</v>
      </c>
      <c r="AB6">
        <v>16155672</v>
      </c>
      <c r="AC6">
        <f t="shared" si="0"/>
        <v>1.5929610563637349E-2</v>
      </c>
      <c r="AD6" s="2">
        <v>1.5929599999999999</v>
      </c>
      <c r="AE6" s="2">
        <v>4577534.0669999998</v>
      </c>
      <c r="AF6" s="3">
        <f t="shared" si="1"/>
        <v>11443835.1675</v>
      </c>
      <c r="AG6" s="4">
        <f t="shared" si="2"/>
        <v>1.1443835167500001E-2</v>
      </c>
      <c r="AH6" s="5">
        <f t="shared" si="3"/>
        <v>15929600</v>
      </c>
      <c r="AI6" s="5">
        <f t="shared" si="4"/>
        <v>11443835.1675</v>
      </c>
      <c r="AJ6" s="6">
        <f t="shared" si="5"/>
        <v>994818719.25</v>
      </c>
      <c r="AK6" s="4">
        <f t="shared" si="6"/>
        <v>1.1503437707854532E-2</v>
      </c>
      <c r="AL6" s="7">
        <f t="shared" si="7"/>
        <v>5181280.75</v>
      </c>
      <c r="AM6" s="3" t="str">
        <f>IF(AD6*0.01*1000000000&lt;AF6,"PASS","NO")</f>
        <v>NO</v>
      </c>
      <c r="AN6">
        <f>AF6/(0.01*1000000000)</f>
        <v>1.1443835167500001</v>
      </c>
    </row>
    <row r="7" spans="1:40" x14ac:dyDescent="0.3">
      <c r="A7" s="1">
        <v>43542</v>
      </c>
      <c r="B7" s="1">
        <v>43524</v>
      </c>
      <c r="C7" t="s">
        <v>31</v>
      </c>
      <c r="D7" t="s">
        <v>32</v>
      </c>
      <c r="E7" t="s">
        <v>33</v>
      </c>
      <c r="F7" t="s">
        <v>34</v>
      </c>
      <c r="G7">
        <v>2802.77</v>
      </c>
      <c r="H7">
        <v>100</v>
      </c>
      <c r="I7">
        <v>1014191272</v>
      </c>
      <c r="J7">
        <v>361853</v>
      </c>
      <c r="K7">
        <v>481775</v>
      </c>
      <c r="L7" t="s">
        <v>62</v>
      </c>
      <c r="M7">
        <v>5966516</v>
      </c>
      <c r="N7" t="s">
        <v>63</v>
      </c>
      <c r="P7" t="s">
        <v>64</v>
      </c>
      <c r="Q7" t="s">
        <v>65</v>
      </c>
      <c r="R7" t="s">
        <v>34</v>
      </c>
      <c r="S7" t="s">
        <v>66</v>
      </c>
      <c r="T7">
        <v>8355</v>
      </c>
      <c r="W7">
        <v>1</v>
      </c>
      <c r="X7">
        <v>542162</v>
      </c>
      <c r="Y7">
        <v>27.97</v>
      </c>
      <c r="Z7">
        <v>1</v>
      </c>
      <c r="AA7">
        <v>15164271</v>
      </c>
      <c r="AB7">
        <v>15164271</v>
      </c>
      <c r="AC7">
        <f t="shared" si="0"/>
        <v>1.4952081938248036E-2</v>
      </c>
      <c r="AD7" s="2">
        <v>1.4952099999999999</v>
      </c>
      <c r="AE7" s="2">
        <v>141483071.90000001</v>
      </c>
      <c r="AF7" s="3">
        <f t="shared" si="1"/>
        <v>353707679.75</v>
      </c>
      <c r="AG7" s="4">
        <f t="shared" si="2"/>
        <v>0.35370767975</v>
      </c>
      <c r="AH7" s="5">
        <f t="shared" si="3"/>
        <v>14952100</v>
      </c>
      <c r="AI7" s="5">
        <f t="shared" si="4"/>
        <v>14952100</v>
      </c>
      <c r="AJ7" s="6">
        <f t="shared" si="5"/>
        <v>994818719.25</v>
      </c>
      <c r="AK7" s="4">
        <f t="shared" si="6"/>
        <v>1.5029974517641246E-2</v>
      </c>
      <c r="AL7" s="7">
        <f t="shared" si="7"/>
        <v>5181280.75</v>
      </c>
      <c r="AM7" s="3" t="str">
        <f t="shared" si="8"/>
        <v>PASS</v>
      </c>
    </row>
    <row r="8" spans="1:40" x14ac:dyDescent="0.3">
      <c r="A8" s="1">
        <v>43542</v>
      </c>
      <c r="B8" s="1">
        <v>43524</v>
      </c>
      <c r="C8" t="s">
        <v>31</v>
      </c>
      <c r="D8" t="s">
        <v>32</v>
      </c>
      <c r="E8" t="s">
        <v>33</v>
      </c>
      <c r="F8" t="s">
        <v>34</v>
      </c>
      <c r="G8">
        <v>2802.77</v>
      </c>
      <c r="H8">
        <v>100</v>
      </c>
      <c r="I8">
        <v>1014191272</v>
      </c>
      <c r="J8">
        <v>361853</v>
      </c>
      <c r="K8">
        <v>80341</v>
      </c>
      <c r="L8" t="s">
        <v>67</v>
      </c>
      <c r="M8" t="s">
        <v>68</v>
      </c>
      <c r="N8" t="s">
        <v>69</v>
      </c>
      <c r="P8" t="s">
        <v>70</v>
      </c>
      <c r="Q8" t="s">
        <v>38</v>
      </c>
      <c r="R8" t="s">
        <v>39</v>
      </c>
      <c r="S8" t="s">
        <v>40</v>
      </c>
      <c r="T8">
        <v>537</v>
      </c>
      <c r="W8">
        <v>1</v>
      </c>
      <c r="X8">
        <v>530943</v>
      </c>
      <c r="Y8">
        <v>24.3</v>
      </c>
      <c r="Z8">
        <v>1.1660448999999999</v>
      </c>
      <c r="AA8">
        <v>12901915</v>
      </c>
      <c r="AB8">
        <v>15044212</v>
      </c>
      <c r="AC8">
        <f t="shared" si="0"/>
        <v>1.4833702887555514E-2</v>
      </c>
      <c r="AD8" s="2">
        <v>1.4833700000000001</v>
      </c>
      <c r="AE8" s="2">
        <v>123761464.2</v>
      </c>
      <c r="AF8" s="3">
        <f t="shared" si="1"/>
        <v>309403660.5</v>
      </c>
      <c r="AG8" s="4">
        <f t="shared" si="2"/>
        <v>0.30940366050000001</v>
      </c>
      <c r="AH8" s="5">
        <f t="shared" si="3"/>
        <v>14833700</v>
      </c>
      <c r="AI8" s="5">
        <f t="shared" si="4"/>
        <v>14833700</v>
      </c>
      <c r="AJ8" s="6">
        <f t="shared" si="5"/>
        <v>994818719.25</v>
      </c>
      <c r="AK8" s="4">
        <f t="shared" si="6"/>
        <v>1.4910957858918475E-2</v>
      </c>
      <c r="AL8" s="7">
        <f t="shared" si="7"/>
        <v>5181280.75</v>
      </c>
      <c r="AM8" s="3" t="str">
        <f t="shared" si="8"/>
        <v>PASS</v>
      </c>
    </row>
    <row r="9" spans="1:40" x14ac:dyDescent="0.3">
      <c r="A9" s="1">
        <v>43542</v>
      </c>
      <c r="B9" s="1">
        <v>43524</v>
      </c>
      <c r="C9" t="s">
        <v>31</v>
      </c>
      <c r="D9" t="s">
        <v>32</v>
      </c>
      <c r="E9" t="s">
        <v>33</v>
      </c>
      <c r="F9" t="s">
        <v>34</v>
      </c>
      <c r="G9">
        <v>2802.77</v>
      </c>
      <c r="H9">
        <v>100</v>
      </c>
      <c r="I9">
        <v>1014191272</v>
      </c>
      <c r="J9">
        <v>361853</v>
      </c>
      <c r="K9">
        <v>681075</v>
      </c>
      <c r="L9" t="s">
        <v>71</v>
      </c>
      <c r="M9" t="s">
        <v>72</v>
      </c>
      <c r="N9" t="s">
        <v>73</v>
      </c>
      <c r="P9" t="s">
        <v>74</v>
      </c>
      <c r="Q9" t="s">
        <v>75</v>
      </c>
      <c r="R9" t="s">
        <v>76</v>
      </c>
      <c r="S9" t="s">
        <v>77</v>
      </c>
      <c r="T9">
        <v>6575</v>
      </c>
      <c r="W9">
        <v>1</v>
      </c>
      <c r="X9">
        <v>7340874</v>
      </c>
      <c r="Y9">
        <v>3.02</v>
      </c>
      <c r="Z9">
        <v>0.65244360000000001</v>
      </c>
      <c r="AA9">
        <v>22169439</v>
      </c>
      <c r="AB9">
        <v>14464309</v>
      </c>
      <c r="AC9">
        <f t="shared" si="0"/>
        <v>1.4261914294998981E-2</v>
      </c>
      <c r="AD9" s="2">
        <v>1.4261900000000001</v>
      </c>
      <c r="AE9" s="2">
        <v>34063799.390000001</v>
      </c>
      <c r="AF9" s="3">
        <f t="shared" si="1"/>
        <v>85159498.474999994</v>
      </c>
      <c r="AG9" s="4">
        <f t="shared" si="2"/>
        <v>8.5159498474999998E-2</v>
      </c>
      <c r="AH9" s="5">
        <f t="shared" si="3"/>
        <v>14261900</v>
      </c>
      <c r="AI9" s="5">
        <f t="shared" si="4"/>
        <v>14261900</v>
      </c>
      <c r="AJ9" s="6">
        <f t="shared" si="5"/>
        <v>994818719.25</v>
      </c>
      <c r="AK9" s="4">
        <f t="shared" si="6"/>
        <v>1.4336179772282668E-2</v>
      </c>
      <c r="AL9" s="7">
        <f t="shared" si="7"/>
        <v>5181280.75</v>
      </c>
      <c r="AM9" s="3" t="str">
        <f t="shared" si="8"/>
        <v>PASS</v>
      </c>
    </row>
    <row r="10" spans="1:40" x14ac:dyDescent="0.3">
      <c r="A10" s="1">
        <v>43542</v>
      </c>
      <c r="B10" s="1">
        <v>43524</v>
      </c>
      <c r="C10" t="s">
        <v>31</v>
      </c>
      <c r="D10" t="s">
        <v>32</v>
      </c>
      <c r="E10" t="s">
        <v>33</v>
      </c>
      <c r="F10" t="s">
        <v>34</v>
      </c>
      <c r="G10">
        <v>2802.77</v>
      </c>
      <c r="H10">
        <v>100</v>
      </c>
      <c r="I10">
        <v>1014191272</v>
      </c>
      <c r="J10">
        <v>361853</v>
      </c>
      <c r="K10">
        <v>698899</v>
      </c>
      <c r="L10" t="s">
        <v>78</v>
      </c>
      <c r="M10">
        <v>6586537</v>
      </c>
      <c r="N10" t="s">
        <v>79</v>
      </c>
      <c r="P10" t="s">
        <v>80</v>
      </c>
      <c r="Q10" t="s">
        <v>58</v>
      </c>
      <c r="R10" t="s">
        <v>59</v>
      </c>
      <c r="S10" t="s">
        <v>60</v>
      </c>
      <c r="T10">
        <v>3765</v>
      </c>
      <c r="W10">
        <v>1</v>
      </c>
      <c r="X10">
        <v>4634427</v>
      </c>
      <c r="Y10">
        <v>27.15</v>
      </c>
      <c r="Z10">
        <v>0.1123608</v>
      </c>
      <c r="AA10">
        <v>125824693</v>
      </c>
      <c r="AB10">
        <v>14137763</v>
      </c>
      <c r="AC10">
        <f t="shared" si="0"/>
        <v>1.3939937554501061E-2</v>
      </c>
      <c r="AD10" s="2">
        <v>1.3939900000000001</v>
      </c>
      <c r="AE10" s="2">
        <v>5916865.8169999998</v>
      </c>
      <c r="AF10" s="3">
        <f t="shared" si="1"/>
        <v>14792164.5425</v>
      </c>
      <c r="AG10" s="4">
        <f t="shared" si="2"/>
        <v>1.47921645425E-2</v>
      </c>
      <c r="AH10" s="5">
        <f t="shared" si="3"/>
        <v>13939900</v>
      </c>
      <c r="AI10" s="5">
        <f t="shared" si="4"/>
        <v>13939900</v>
      </c>
      <c r="AJ10" s="6">
        <f t="shared" si="5"/>
        <v>994818719.25</v>
      </c>
      <c r="AK10" s="4">
        <f t="shared" si="6"/>
        <v>1.4012502710553513E-2</v>
      </c>
      <c r="AL10" s="7">
        <f t="shared" si="7"/>
        <v>5181280.75</v>
      </c>
      <c r="AM10" s="3" t="str">
        <f t="shared" si="8"/>
        <v>PASS</v>
      </c>
    </row>
    <row r="11" spans="1:40" x14ac:dyDescent="0.3">
      <c r="A11" s="1">
        <v>43542</v>
      </c>
      <c r="B11" s="1">
        <v>43524</v>
      </c>
      <c r="C11" t="s">
        <v>31</v>
      </c>
      <c r="D11" t="s">
        <v>32</v>
      </c>
      <c r="E11" t="s">
        <v>33</v>
      </c>
      <c r="F11" t="s">
        <v>34</v>
      </c>
      <c r="G11">
        <v>2802.77</v>
      </c>
      <c r="H11">
        <v>100</v>
      </c>
      <c r="I11">
        <v>1014191272</v>
      </c>
      <c r="J11">
        <v>361853</v>
      </c>
      <c r="K11">
        <v>478511</v>
      </c>
      <c r="L11" t="s">
        <v>81</v>
      </c>
      <c r="M11" t="s">
        <v>82</v>
      </c>
      <c r="N11" t="s">
        <v>83</v>
      </c>
      <c r="P11" t="s">
        <v>84</v>
      </c>
      <c r="Q11" t="s">
        <v>85</v>
      </c>
      <c r="R11" t="s">
        <v>86</v>
      </c>
      <c r="S11" t="s">
        <v>87</v>
      </c>
      <c r="T11">
        <v>8355</v>
      </c>
      <c r="W11">
        <v>1</v>
      </c>
      <c r="X11">
        <v>1262518</v>
      </c>
      <c r="Y11">
        <v>12.484999999999999</v>
      </c>
      <c r="Z11">
        <v>0.88171759999999999</v>
      </c>
      <c r="AA11">
        <v>15762537</v>
      </c>
      <c r="AB11">
        <v>13898106</v>
      </c>
      <c r="AC11">
        <f t="shared" si="0"/>
        <v>1.3703634002482324E-2</v>
      </c>
      <c r="AD11" s="2">
        <v>1.37036</v>
      </c>
      <c r="AE11" s="2">
        <v>143306840.5</v>
      </c>
      <c r="AF11" s="3">
        <f t="shared" si="1"/>
        <v>358267101.25</v>
      </c>
      <c r="AG11" s="4">
        <f t="shared" si="2"/>
        <v>0.35826710125</v>
      </c>
      <c r="AH11" s="5">
        <f t="shared" si="3"/>
        <v>13703600</v>
      </c>
      <c r="AI11" s="5">
        <f t="shared" si="4"/>
        <v>13703600</v>
      </c>
      <c r="AJ11" s="6">
        <f t="shared" si="5"/>
        <v>994818719.25</v>
      </c>
      <c r="AK11" s="4">
        <f t="shared" si="6"/>
        <v>1.3774971997241094E-2</v>
      </c>
      <c r="AL11" s="7">
        <f t="shared" si="7"/>
        <v>5181280.75</v>
      </c>
      <c r="AM11" s="3" t="str">
        <f t="shared" si="8"/>
        <v>PASS</v>
      </c>
    </row>
    <row r="12" spans="1:40" x14ac:dyDescent="0.3">
      <c r="A12" s="1">
        <v>43542</v>
      </c>
      <c r="B12" s="1">
        <v>43524</v>
      </c>
      <c r="C12" t="s">
        <v>31</v>
      </c>
      <c r="D12" t="s">
        <v>32</v>
      </c>
      <c r="E12" t="s">
        <v>33</v>
      </c>
      <c r="F12" t="s">
        <v>34</v>
      </c>
      <c r="G12">
        <v>2802.77</v>
      </c>
      <c r="H12">
        <v>100</v>
      </c>
      <c r="I12">
        <v>1014191272</v>
      </c>
      <c r="J12">
        <v>361853</v>
      </c>
      <c r="K12">
        <v>685085</v>
      </c>
      <c r="L12" t="s">
        <v>88</v>
      </c>
      <c r="M12">
        <v>6850856</v>
      </c>
      <c r="N12" t="s">
        <v>89</v>
      </c>
      <c r="P12" t="s">
        <v>90</v>
      </c>
      <c r="Q12" t="s">
        <v>44</v>
      </c>
      <c r="R12" t="s">
        <v>45</v>
      </c>
      <c r="S12" t="s">
        <v>46</v>
      </c>
      <c r="T12">
        <v>8673</v>
      </c>
      <c r="W12">
        <v>1</v>
      </c>
      <c r="X12">
        <v>5775780</v>
      </c>
      <c r="Y12">
        <v>3.84</v>
      </c>
      <c r="Z12">
        <v>0.62619380000000002</v>
      </c>
      <c r="AA12">
        <v>22178995</v>
      </c>
      <c r="AB12">
        <v>13888349</v>
      </c>
      <c r="AC12">
        <f t="shared" si="0"/>
        <v>1.3694013529234947E-2</v>
      </c>
      <c r="AD12" s="2">
        <v>1.3694</v>
      </c>
      <c r="AE12" s="2">
        <v>16567147.310000001</v>
      </c>
      <c r="AF12" s="3">
        <f t="shared" si="1"/>
        <v>41417868.274999999</v>
      </c>
      <c r="AG12" s="4">
        <f t="shared" si="2"/>
        <v>4.1417868274999999E-2</v>
      </c>
      <c r="AH12" s="5">
        <f t="shared" si="3"/>
        <v>13694000</v>
      </c>
      <c r="AI12" s="5">
        <f t="shared" si="4"/>
        <v>13694000</v>
      </c>
      <c r="AJ12" s="6">
        <f t="shared" si="5"/>
        <v>994818719.25</v>
      </c>
      <c r="AK12" s="4">
        <f t="shared" si="6"/>
        <v>1.3765321997885193E-2</v>
      </c>
      <c r="AL12" s="7">
        <f t="shared" si="7"/>
        <v>5181280.75</v>
      </c>
      <c r="AM12" s="3" t="str">
        <f t="shared" si="8"/>
        <v>PASS</v>
      </c>
    </row>
    <row r="13" spans="1:40" x14ac:dyDescent="0.3">
      <c r="A13" s="1">
        <v>43542</v>
      </c>
      <c r="B13" s="1">
        <v>43524</v>
      </c>
      <c r="C13" t="s">
        <v>31</v>
      </c>
      <c r="D13" t="s">
        <v>32</v>
      </c>
      <c r="E13" t="s">
        <v>33</v>
      </c>
      <c r="F13" t="s">
        <v>34</v>
      </c>
      <c r="G13">
        <v>2802.77</v>
      </c>
      <c r="H13">
        <v>100</v>
      </c>
      <c r="I13">
        <v>1014191272</v>
      </c>
      <c r="J13">
        <v>361853</v>
      </c>
      <c r="K13">
        <v>24282</v>
      </c>
      <c r="L13" t="s">
        <v>91</v>
      </c>
      <c r="M13" t="s">
        <v>92</v>
      </c>
      <c r="N13" t="s">
        <v>93</v>
      </c>
      <c r="P13" t="s">
        <v>94</v>
      </c>
      <c r="Q13" t="s">
        <v>38</v>
      </c>
      <c r="R13" t="s">
        <v>39</v>
      </c>
      <c r="S13" t="s">
        <v>40</v>
      </c>
      <c r="T13">
        <v>7575</v>
      </c>
      <c r="W13">
        <v>1</v>
      </c>
      <c r="X13">
        <v>1335742</v>
      </c>
      <c r="Y13">
        <v>8.8539999999999992</v>
      </c>
      <c r="Z13">
        <v>1.1660448999999999</v>
      </c>
      <c r="AA13">
        <v>11826660</v>
      </c>
      <c r="AB13">
        <v>13790416</v>
      </c>
      <c r="AC13">
        <f t="shared" si="0"/>
        <v>1.3597450876110478E-2</v>
      </c>
      <c r="AD13" s="2">
        <v>1.35975</v>
      </c>
      <c r="AE13" s="2">
        <v>63500252.840000004</v>
      </c>
      <c r="AF13" s="3">
        <f t="shared" si="1"/>
        <v>158750632.10000002</v>
      </c>
      <c r="AG13" s="4">
        <f t="shared" si="2"/>
        <v>0.15875063210000001</v>
      </c>
      <c r="AH13" s="5">
        <f t="shared" si="3"/>
        <v>13597500</v>
      </c>
      <c r="AI13" s="5">
        <f t="shared" si="4"/>
        <v>13597500</v>
      </c>
      <c r="AJ13" s="6">
        <f t="shared" si="5"/>
        <v>994818719.25</v>
      </c>
      <c r="AK13" s="4">
        <f t="shared" si="6"/>
        <v>1.3668319400193071E-2</v>
      </c>
      <c r="AL13" s="7">
        <f t="shared" si="7"/>
        <v>5181280.75</v>
      </c>
      <c r="AM13" s="3" t="str">
        <f t="shared" si="8"/>
        <v>PASS</v>
      </c>
    </row>
    <row r="14" spans="1:40" x14ac:dyDescent="0.3">
      <c r="A14" s="1">
        <v>43542</v>
      </c>
      <c r="B14" s="1">
        <v>43524</v>
      </c>
      <c r="C14" t="s">
        <v>31</v>
      </c>
      <c r="D14" t="s">
        <v>32</v>
      </c>
      <c r="E14" t="s">
        <v>33</v>
      </c>
      <c r="F14" t="s">
        <v>34</v>
      </c>
      <c r="G14">
        <v>2802.77</v>
      </c>
      <c r="H14">
        <v>100</v>
      </c>
      <c r="I14">
        <v>1014191272</v>
      </c>
      <c r="J14">
        <v>361853</v>
      </c>
      <c r="K14" t="s">
        <v>95</v>
      </c>
      <c r="L14" t="s">
        <v>96</v>
      </c>
      <c r="M14" t="s">
        <v>97</v>
      </c>
      <c r="N14" t="s">
        <v>98</v>
      </c>
      <c r="P14" t="s">
        <v>99</v>
      </c>
      <c r="Q14" t="s">
        <v>58</v>
      </c>
      <c r="R14" t="s">
        <v>59</v>
      </c>
      <c r="S14" t="s">
        <v>60</v>
      </c>
      <c r="T14">
        <v>3355</v>
      </c>
      <c r="W14">
        <v>1</v>
      </c>
      <c r="X14">
        <v>13157773</v>
      </c>
      <c r="Y14">
        <v>9.31</v>
      </c>
      <c r="Z14">
        <v>0.1123608</v>
      </c>
      <c r="AA14">
        <v>122498867</v>
      </c>
      <c r="AB14">
        <v>13764070</v>
      </c>
      <c r="AC14">
        <f t="shared" si="0"/>
        <v>1.3571473527727224E-2</v>
      </c>
      <c r="AD14" s="2">
        <v>1.3571500000000001</v>
      </c>
      <c r="AE14" s="2">
        <v>8269048.4720000001</v>
      </c>
      <c r="AF14" s="3">
        <f t="shared" si="1"/>
        <v>20672621.18</v>
      </c>
      <c r="AG14" s="4">
        <f t="shared" si="2"/>
        <v>2.067262118E-2</v>
      </c>
      <c r="AH14" s="5">
        <f t="shared" si="3"/>
        <v>13571500</v>
      </c>
      <c r="AI14" s="5">
        <f t="shared" si="4"/>
        <v>13571500</v>
      </c>
      <c r="AJ14" s="6">
        <f t="shared" si="5"/>
        <v>994818719.25</v>
      </c>
      <c r="AK14" s="4">
        <f t="shared" si="6"/>
        <v>1.3642183985270843E-2</v>
      </c>
      <c r="AL14" s="7">
        <f t="shared" si="7"/>
        <v>5181280.75</v>
      </c>
      <c r="AM14" s="3" t="str">
        <f t="shared" si="8"/>
        <v>PASS</v>
      </c>
    </row>
    <row r="15" spans="1:40" x14ac:dyDescent="0.3">
      <c r="A15" s="1">
        <v>43542</v>
      </c>
      <c r="B15" s="1">
        <v>43524</v>
      </c>
      <c r="C15" t="s">
        <v>31</v>
      </c>
      <c r="D15" t="s">
        <v>32</v>
      </c>
      <c r="E15" t="s">
        <v>33</v>
      </c>
      <c r="F15" t="s">
        <v>34</v>
      </c>
      <c r="G15">
        <v>2802.77</v>
      </c>
      <c r="H15">
        <v>100</v>
      </c>
      <c r="I15">
        <v>1014191272</v>
      </c>
      <c r="J15">
        <v>361853</v>
      </c>
      <c r="K15">
        <v>491134</v>
      </c>
      <c r="L15" t="s">
        <v>100</v>
      </c>
      <c r="M15" t="s">
        <v>101</v>
      </c>
      <c r="N15" t="s">
        <v>102</v>
      </c>
      <c r="P15" t="s">
        <v>103</v>
      </c>
      <c r="Q15" t="s">
        <v>65</v>
      </c>
      <c r="R15" t="s">
        <v>34</v>
      </c>
      <c r="S15" t="s">
        <v>104</v>
      </c>
      <c r="T15">
        <v>8672</v>
      </c>
      <c r="W15">
        <v>1</v>
      </c>
      <c r="X15">
        <v>90960</v>
      </c>
      <c r="Y15">
        <v>149.9</v>
      </c>
      <c r="Z15">
        <v>1</v>
      </c>
      <c r="AA15">
        <v>13634904</v>
      </c>
      <c r="AB15">
        <v>13634904</v>
      </c>
      <c r="AC15">
        <f t="shared" si="0"/>
        <v>1.3444114908533743E-2</v>
      </c>
      <c r="AD15" s="2">
        <v>1.3444100000000001</v>
      </c>
      <c r="AE15" s="2">
        <v>162476867.69999999</v>
      </c>
      <c r="AF15" s="3">
        <f t="shared" si="1"/>
        <v>406192169.25</v>
      </c>
      <c r="AG15" s="4">
        <f t="shared" si="2"/>
        <v>0.40619216925000001</v>
      </c>
      <c r="AH15" s="5">
        <f t="shared" si="3"/>
        <v>13444100</v>
      </c>
      <c r="AI15" s="5">
        <f t="shared" si="4"/>
        <v>13444100</v>
      </c>
      <c r="AJ15" s="6">
        <f t="shared" si="5"/>
        <v>994818719.25</v>
      </c>
      <c r="AK15" s="4">
        <f t="shared" si="6"/>
        <v>1.3514120452151916E-2</v>
      </c>
      <c r="AL15" s="7">
        <f t="shared" si="7"/>
        <v>5181280.75</v>
      </c>
      <c r="AM15" s="3" t="str">
        <f t="shared" si="8"/>
        <v>PASS</v>
      </c>
    </row>
    <row r="16" spans="1:40" x14ac:dyDescent="0.3">
      <c r="A16" s="1">
        <v>43542</v>
      </c>
      <c r="B16" s="1">
        <v>43524</v>
      </c>
      <c r="C16" t="s">
        <v>31</v>
      </c>
      <c r="D16" t="s">
        <v>32</v>
      </c>
      <c r="E16" t="s">
        <v>33</v>
      </c>
      <c r="F16" t="s">
        <v>34</v>
      </c>
      <c r="G16">
        <v>2802.77</v>
      </c>
      <c r="H16">
        <v>100</v>
      </c>
      <c r="I16">
        <v>1014191272</v>
      </c>
      <c r="J16">
        <v>361853</v>
      </c>
      <c r="K16">
        <v>738006</v>
      </c>
      <c r="L16" t="s">
        <v>105</v>
      </c>
      <c r="M16">
        <v>7380062</v>
      </c>
      <c r="N16" t="s">
        <v>106</v>
      </c>
      <c r="P16" t="s">
        <v>107</v>
      </c>
      <c r="Q16" t="s">
        <v>108</v>
      </c>
      <c r="R16" t="s">
        <v>34</v>
      </c>
      <c r="S16" t="s">
        <v>109</v>
      </c>
      <c r="T16">
        <v>8779</v>
      </c>
      <c r="W16">
        <v>1</v>
      </c>
      <c r="X16">
        <v>469399</v>
      </c>
      <c r="Y16">
        <v>28.61</v>
      </c>
      <c r="Z16">
        <v>1</v>
      </c>
      <c r="AA16">
        <v>13429505</v>
      </c>
      <c r="AB16">
        <v>13429505</v>
      </c>
      <c r="AC16">
        <f t="shared" si="0"/>
        <v>1.3241589994673114E-2</v>
      </c>
      <c r="AD16" s="2">
        <v>1.32416</v>
      </c>
      <c r="AE16" s="2">
        <v>8015456.9720000001</v>
      </c>
      <c r="AF16" s="3">
        <f t="shared" si="1"/>
        <v>20038642.43</v>
      </c>
      <c r="AG16" s="4">
        <f t="shared" si="2"/>
        <v>2.003864243E-2</v>
      </c>
      <c r="AH16" s="5">
        <f t="shared" si="3"/>
        <v>13241600</v>
      </c>
      <c r="AI16" s="5">
        <f t="shared" si="4"/>
        <v>13241600</v>
      </c>
      <c r="AJ16" s="6">
        <f t="shared" si="5"/>
        <v>994818719.25</v>
      </c>
      <c r="AK16" s="4">
        <f t="shared" si="6"/>
        <v>1.3310565778238395E-2</v>
      </c>
      <c r="AL16" s="7">
        <f t="shared" si="7"/>
        <v>5181280.75</v>
      </c>
      <c r="AM16" s="3" t="str">
        <f t="shared" si="8"/>
        <v>PASS</v>
      </c>
    </row>
    <row r="17" spans="1:40" x14ac:dyDescent="0.3">
      <c r="A17" s="1">
        <v>43542</v>
      </c>
      <c r="B17" s="1">
        <v>43524</v>
      </c>
      <c r="C17" t="s">
        <v>31</v>
      </c>
      <c r="D17" t="s">
        <v>32</v>
      </c>
      <c r="E17" t="s">
        <v>33</v>
      </c>
      <c r="F17" t="s">
        <v>34</v>
      </c>
      <c r="G17">
        <v>2802.77</v>
      </c>
      <c r="H17">
        <v>100</v>
      </c>
      <c r="I17">
        <v>1014191272</v>
      </c>
      <c r="J17">
        <v>361853</v>
      </c>
      <c r="K17">
        <v>606558</v>
      </c>
      <c r="L17" t="s">
        <v>110</v>
      </c>
      <c r="M17">
        <v>6065586</v>
      </c>
      <c r="N17" t="s">
        <v>111</v>
      </c>
      <c r="P17" t="s">
        <v>112</v>
      </c>
      <c r="Q17" t="s">
        <v>44</v>
      </c>
      <c r="R17" t="s">
        <v>45</v>
      </c>
      <c r="S17" t="s">
        <v>46</v>
      </c>
      <c r="T17">
        <v>8355</v>
      </c>
      <c r="W17">
        <v>1</v>
      </c>
      <c r="X17">
        <v>810916</v>
      </c>
      <c r="Y17">
        <v>26.41</v>
      </c>
      <c r="Z17">
        <v>0.62619380000000002</v>
      </c>
      <c r="AA17">
        <v>21416292</v>
      </c>
      <c r="AB17">
        <v>13410749</v>
      </c>
      <c r="AC17">
        <f t="shared" si="0"/>
        <v>1.3223096441713413E-2</v>
      </c>
      <c r="AD17" s="2">
        <v>1.3223100000000001</v>
      </c>
      <c r="AE17" s="2">
        <v>95713981.969999999</v>
      </c>
      <c r="AF17" s="3">
        <f t="shared" si="1"/>
        <v>239284954.92500001</v>
      </c>
      <c r="AG17" s="4">
        <f t="shared" si="2"/>
        <v>0.23928495492500002</v>
      </c>
      <c r="AH17" s="5">
        <f t="shared" si="3"/>
        <v>13223100</v>
      </c>
      <c r="AI17" s="5">
        <f t="shared" si="4"/>
        <v>13223100</v>
      </c>
      <c r="AJ17" s="6">
        <f t="shared" si="5"/>
        <v>994818719.25</v>
      </c>
      <c r="AK17" s="4">
        <f t="shared" si="6"/>
        <v>1.3291969425312963E-2</v>
      </c>
      <c r="AL17" s="7">
        <f t="shared" si="7"/>
        <v>5181280.75</v>
      </c>
      <c r="AM17" s="3" t="str">
        <f t="shared" si="8"/>
        <v>PASS</v>
      </c>
    </row>
    <row r="18" spans="1:40" x14ac:dyDescent="0.3">
      <c r="A18" s="1">
        <v>43542</v>
      </c>
      <c r="B18" s="1">
        <v>43524</v>
      </c>
      <c r="C18" t="s">
        <v>31</v>
      </c>
      <c r="D18" t="s">
        <v>32</v>
      </c>
      <c r="E18" t="s">
        <v>33</v>
      </c>
      <c r="F18" t="s">
        <v>34</v>
      </c>
      <c r="G18">
        <v>2802.77</v>
      </c>
      <c r="H18">
        <v>100</v>
      </c>
      <c r="I18">
        <v>1014191272</v>
      </c>
      <c r="J18">
        <v>361853</v>
      </c>
      <c r="K18">
        <v>37178</v>
      </c>
      <c r="L18" t="s">
        <v>113</v>
      </c>
      <c r="M18">
        <v>925288</v>
      </c>
      <c r="N18" t="s">
        <v>114</v>
      </c>
      <c r="P18" t="s">
        <v>115</v>
      </c>
      <c r="Q18" t="s">
        <v>38</v>
      </c>
      <c r="R18" t="s">
        <v>39</v>
      </c>
      <c r="S18" t="s">
        <v>40</v>
      </c>
      <c r="T18">
        <v>4577</v>
      </c>
      <c r="W18">
        <v>1</v>
      </c>
      <c r="X18">
        <v>747149</v>
      </c>
      <c r="Y18">
        <v>15.125999999999999</v>
      </c>
      <c r="Z18">
        <v>1.1660448999999999</v>
      </c>
      <c r="AA18">
        <v>11301376</v>
      </c>
      <c r="AB18">
        <v>13177912</v>
      </c>
      <c r="AC18">
        <f t="shared" si="0"/>
        <v>1.2993517459495549E-2</v>
      </c>
      <c r="AD18" s="2">
        <v>1.29935</v>
      </c>
      <c r="AE18" s="2">
        <v>150274406.69999999</v>
      </c>
      <c r="AF18" s="3">
        <f t="shared" si="1"/>
        <v>375686016.75</v>
      </c>
      <c r="AG18" s="4">
        <f t="shared" si="2"/>
        <v>0.37568601675000002</v>
      </c>
      <c r="AH18" s="5">
        <f t="shared" si="3"/>
        <v>12993500</v>
      </c>
      <c r="AI18" s="5">
        <f t="shared" si="4"/>
        <v>12993500</v>
      </c>
      <c r="AJ18" s="6">
        <f t="shared" si="5"/>
        <v>994818719.25</v>
      </c>
      <c r="AK18" s="4">
        <f t="shared" si="6"/>
        <v>1.3061173607384348E-2</v>
      </c>
      <c r="AL18" s="7">
        <f t="shared" si="7"/>
        <v>5181280.75</v>
      </c>
      <c r="AM18" s="3" t="str">
        <f t="shared" si="8"/>
        <v>PASS</v>
      </c>
    </row>
    <row r="19" spans="1:40" x14ac:dyDescent="0.3">
      <c r="A19" s="1">
        <v>43542</v>
      </c>
      <c r="B19" s="1">
        <v>43524</v>
      </c>
      <c r="C19" t="s">
        <v>31</v>
      </c>
      <c r="D19" t="s">
        <v>32</v>
      </c>
      <c r="E19" t="s">
        <v>33</v>
      </c>
      <c r="F19" t="s">
        <v>34</v>
      </c>
      <c r="G19">
        <v>2802.77</v>
      </c>
      <c r="H19">
        <v>100</v>
      </c>
      <c r="I19">
        <v>1014191272</v>
      </c>
      <c r="J19">
        <v>361853</v>
      </c>
      <c r="K19">
        <v>608625</v>
      </c>
      <c r="L19" t="s">
        <v>116</v>
      </c>
      <c r="M19">
        <v>6086253</v>
      </c>
      <c r="N19" t="s">
        <v>117</v>
      </c>
      <c r="P19" t="s">
        <v>118</v>
      </c>
      <c r="Q19" t="s">
        <v>44</v>
      </c>
      <c r="R19" t="s">
        <v>45</v>
      </c>
      <c r="S19" t="s">
        <v>46</v>
      </c>
      <c r="T19">
        <v>1757</v>
      </c>
      <c r="W19">
        <v>1</v>
      </c>
      <c r="X19">
        <v>3052699</v>
      </c>
      <c r="Y19">
        <v>6.83</v>
      </c>
      <c r="Z19">
        <v>0.62619380000000002</v>
      </c>
      <c r="AA19">
        <v>20849934</v>
      </c>
      <c r="AB19">
        <v>13056100</v>
      </c>
      <c r="AC19">
        <f t="shared" si="0"/>
        <v>1.2873409938002307E-2</v>
      </c>
      <c r="AD19" s="2">
        <v>1.2873399999999999</v>
      </c>
      <c r="AE19" s="2">
        <v>60459566.229999997</v>
      </c>
      <c r="AF19" s="3">
        <f t="shared" si="1"/>
        <v>151148915.57499999</v>
      </c>
      <c r="AG19" s="4">
        <f t="shared" si="2"/>
        <v>0.15114891557499999</v>
      </c>
      <c r="AH19" s="5">
        <f t="shared" si="3"/>
        <v>12873400</v>
      </c>
      <c r="AI19" s="5">
        <f t="shared" si="4"/>
        <v>12873400</v>
      </c>
      <c r="AJ19" s="6">
        <f t="shared" si="5"/>
        <v>994818719.25</v>
      </c>
      <c r="AK19" s="4">
        <f t="shared" si="6"/>
        <v>1.2940448094608972E-2</v>
      </c>
      <c r="AL19" s="7">
        <f t="shared" si="7"/>
        <v>5181280.75</v>
      </c>
      <c r="AM19" s="3" t="str">
        <f t="shared" si="8"/>
        <v>PASS</v>
      </c>
    </row>
    <row r="20" spans="1:40" x14ac:dyDescent="0.3">
      <c r="A20" s="1">
        <v>43542</v>
      </c>
      <c r="B20" s="1">
        <v>43524</v>
      </c>
      <c r="C20" t="s">
        <v>31</v>
      </c>
      <c r="D20" t="s">
        <v>32</v>
      </c>
      <c r="E20" t="s">
        <v>33</v>
      </c>
      <c r="F20" t="s">
        <v>34</v>
      </c>
      <c r="G20">
        <v>2802.77</v>
      </c>
      <c r="H20">
        <v>100</v>
      </c>
      <c r="I20">
        <v>1014191272</v>
      </c>
      <c r="J20">
        <v>361853</v>
      </c>
      <c r="K20">
        <v>615252</v>
      </c>
      <c r="L20" t="s">
        <v>119</v>
      </c>
      <c r="M20">
        <v>6152529</v>
      </c>
      <c r="N20" t="s">
        <v>120</v>
      </c>
      <c r="P20" t="s">
        <v>121</v>
      </c>
      <c r="Q20" t="s">
        <v>122</v>
      </c>
      <c r="R20" t="s">
        <v>123</v>
      </c>
      <c r="S20" t="s">
        <v>124</v>
      </c>
      <c r="T20">
        <v>7537</v>
      </c>
      <c r="W20">
        <v>1</v>
      </c>
      <c r="X20">
        <v>3295334</v>
      </c>
      <c r="Y20">
        <v>6.47</v>
      </c>
      <c r="Z20">
        <v>0.60457689999999997</v>
      </c>
      <c r="AA20">
        <v>21320811</v>
      </c>
      <c r="AB20">
        <v>12890070</v>
      </c>
      <c r="AC20">
        <f t="shared" si="0"/>
        <v>1.2709703145621233E-2</v>
      </c>
      <c r="AD20" s="2">
        <v>1.2709699999999999</v>
      </c>
      <c r="AE20" s="2">
        <v>4805873.6330000004</v>
      </c>
      <c r="AF20" s="3">
        <f t="shared" si="1"/>
        <v>12014684.082500001</v>
      </c>
      <c r="AG20" s="4">
        <f t="shared" si="2"/>
        <v>1.2014684082500001E-2</v>
      </c>
      <c r="AH20" s="5">
        <f t="shared" si="3"/>
        <v>12709700</v>
      </c>
      <c r="AI20" s="5">
        <f t="shared" si="4"/>
        <v>12014684.082500001</v>
      </c>
      <c r="AJ20" s="6">
        <f t="shared" si="5"/>
        <v>994818719.25</v>
      </c>
      <c r="AK20" s="4">
        <f t="shared" si="6"/>
        <v>1.2077259755986443E-2</v>
      </c>
      <c r="AL20" s="7">
        <f t="shared" si="7"/>
        <v>5181280.75</v>
      </c>
      <c r="AM20" s="3" t="str">
        <f t="shared" si="8"/>
        <v>NO</v>
      </c>
      <c r="AN20">
        <f>AF20/(0.01*1000000000)</f>
        <v>1.2014684082500002</v>
      </c>
    </row>
    <row r="21" spans="1:40" x14ac:dyDescent="0.3">
      <c r="A21" s="1">
        <v>43542</v>
      </c>
      <c r="B21" s="1">
        <v>43524</v>
      </c>
      <c r="C21" t="s">
        <v>31</v>
      </c>
      <c r="D21" t="s">
        <v>32</v>
      </c>
      <c r="E21" t="s">
        <v>33</v>
      </c>
      <c r="F21" t="s">
        <v>34</v>
      </c>
      <c r="G21">
        <v>2802.77</v>
      </c>
      <c r="H21">
        <v>100</v>
      </c>
      <c r="I21">
        <v>1014191272</v>
      </c>
      <c r="J21">
        <v>361853</v>
      </c>
      <c r="K21">
        <v>643532</v>
      </c>
      <c r="L21" t="s">
        <v>125</v>
      </c>
      <c r="M21">
        <v>6435327</v>
      </c>
      <c r="N21" t="s">
        <v>126</v>
      </c>
      <c r="P21" t="s">
        <v>127</v>
      </c>
      <c r="Q21" t="s">
        <v>58</v>
      </c>
      <c r="R21" t="s">
        <v>59</v>
      </c>
      <c r="S21" t="s">
        <v>60</v>
      </c>
      <c r="T21">
        <v>7535</v>
      </c>
      <c r="W21">
        <v>1</v>
      </c>
      <c r="X21">
        <v>2060304</v>
      </c>
      <c r="Y21">
        <v>55.15</v>
      </c>
      <c r="Z21">
        <v>0.1123608</v>
      </c>
      <c r="AA21">
        <v>113625766</v>
      </c>
      <c r="AB21">
        <v>12767082</v>
      </c>
      <c r="AC21">
        <f t="shared" si="0"/>
        <v>1.2588436079540626E-2</v>
      </c>
      <c r="AD21" s="2">
        <v>1.25884</v>
      </c>
      <c r="AE21" s="2">
        <v>29137248.219999999</v>
      </c>
      <c r="AF21" s="3">
        <f t="shared" si="1"/>
        <v>72843120.549999997</v>
      </c>
      <c r="AG21" s="4">
        <f t="shared" si="2"/>
        <v>7.2843120550000001E-2</v>
      </c>
      <c r="AH21" s="5">
        <f t="shared" si="3"/>
        <v>12588400</v>
      </c>
      <c r="AI21" s="5">
        <f t="shared" si="4"/>
        <v>12588400</v>
      </c>
      <c r="AJ21" s="6">
        <f t="shared" si="5"/>
        <v>994818719.25</v>
      </c>
      <c r="AK21" s="4">
        <f t="shared" si="6"/>
        <v>1.2653963738730683E-2</v>
      </c>
      <c r="AL21" s="7">
        <f t="shared" si="7"/>
        <v>5181280.75</v>
      </c>
      <c r="AM21" s="3" t="str">
        <f t="shared" si="8"/>
        <v>PASS</v>
      </c>
    </row>
    <row r="22" spans="1:40" x14ac:dyDescent="0.3">
      <c r="A22" s="1">
        <v>43542</v>
      </c>
      <c r="B22" s="1">
        <v>43524</v>
      </c>
      <c r="C22" t="s">
        <v>31</v>
      </c>
      <c r="D22" t="s">
        <v>32</v>
      </c>
      <c r="E22" t="s">
        <v>33</v>
      </c>
      <c r="F22" t="s">
        <v>34</v>
      </c>
      <c r="G22">
        <v>2802.77</v>
      </c>
      <c r="H22">
        <v>100</v>
      </c>
      <c r="I22">
        <v>1014191272</v>
      </c>
      <c r="J22">
        <v>361853</v>
      </c>
      <c r="K22">
        <v>656387</v>
      </c>
      <c r="L22" t="s">
        <v>128</v>
      </c>
      <c r="M22">
        <v>6563875</v>
      </c>
      <c r="N22" t="s">
        <v>129</v>
      </c>
      <c r="P22" t="s">
        <v>130</v>
      </c>
      <c r="Q22" t="s">
        <v>75</v>
      </c>
      <c r="R22" t="s">
        <v>76</v>
      </c>
      <c r="S22" t="s">
        <v>77</v>
      </c>
      <c r="T22">
        <v>8671</v>
      </c>
      <c r="W22">
        <v>1</v>
      </c>
      <c r="X22">
        <v>6891565</v>
      </c>
      <c r="Y22">
        <v>2.83</v>
      </c>
      <c r="Z22">
        <v>0.65244360000000001</v>
      </c>
      <c r="AA22">
        <v>19503129</v>
      </c>
      <c r="AB22">
        <v>12724692</v>
      </c>
      <c r="AC22">
        <f t="shared" si="0"/>
        <v>1.2546639230001183E-2</v>
      </c>
      <c r="AD22" s="2">
        <v>1.2546600000000001</v>
      </c>
      <c r="AE22" s="2">
        <v>20916527.91</v>
      </c>
      <c r="AF22" s="3">
        <f t="shared" si="1"/>
        <v>52291319.774999999</v>
      </c>
      <c r="AG22" s="4">
        <f t="shared" si="2"/>
        <v>5.2291319774999998E-2</v>
      </c>
      <c r="AH22" s="5">
        <f t="shared" si="3"/>
        <v>12546600</v>
      </c>
      <c r="AI22" s="5">
        <f t="shared" si="4"/>
        <v>12546600</v>
      </c>
      <c r="AJ22" s="6">
        <f t="shared" si="5"/>
        <v>994818719.25</v>
      </c>
      <c r="AK22" s="4">
        <f t="shared" si="6"/>
        <v>1.2611946033201867E-2</v>
      </c>
      <c r="AL22" s="7">
        <f t="shared" si="7"/>
        <v>5181280.75</v>
      </c>
      <c r="AM22" s="3" t="str">
        <f t="shared" si="8"/>
        <v>PASS</v>
      </c>
    </row>
    <row r="23" spans="1:40" x14ac:dyDescent="0.3">
      <c r="A23" s="1">
        <v>43542</v>
      </c>
      <c r="B23" s="1">
        <v>43524</v>
      </c>
      <c r="C23" t="s">
        <v>31</v>
      </c>
      <c r="D23" t="s">
        <v>32</v>
      </c>
      <c r="E23" t="s">
        <v>33</v>
      </c>
      <c r="F23" t="s">
        <v>34</v>
      </c>
      <c r="G23">
        <v>2802.77</v>
      </c>
      <c r="H23">
        <v>100</v>
      </c>
      <c r="I23">
        <v>1014191272</v>
      </c>
      <c r="J23">
        <v>361853</v>
      </c>
      <c r="K23">
        <v>556582</v>
      </c>
      <c r="L23" t="s">
        <v>131</v>
      </c>
      <c r="M23">
        <v>7582556</v>
      </c>
      <c r="N23" t="s">
        <v>132</v>
      </c>
      <c r="P23" t="s">
        <v>133</v>
      </c>
      <c r="Q23" t="s">
        <v>65</v>
      </c>
      <c r="R23" t="s">
        <v>34</v>
      </c>
      <c r="S23" t="s">
        <v>66</v>
      </c>
      <c r="T23">
        <v>8672</v>
      </c>
      <c r="W23">
        <v>1</v>
      </c>
      <c r="X23">
        <v>397655</v>
      </c>
      <c r="Y23">
        <v>31.28</v>
      </c>
      <c r="Z23">
        <v>1</v>
      </c>
      <c r="AA23">
        <v>12438648</v>
      </c>
      <c r="AB23">
        <v>12438648</v>
      </c>
      <c r="AC23">
        <f t="shared" si="0"/>
        <v>1.2264597757256187E-2</v>
      </c>
      <c r="AD23" s="2">
        <v>1.2264600000000001</v>
      </c>
      <c r="AE23" s="2">
        <v>20658481.5</v>
      </c>
      <c r="AF23" s="3">
        <f t="shared" si="1"/>
        <v>51646203.75</v>
      </c>
      <c r="AG23" s="4">
        <f t="shared" si="2"/>
        <v>5.1646203750000001E-2</v>
      </c>
      <c r="AH23" s="5">
        <f t="shared" si="3"/>
        <v>12264600</v>
      </c>
      <c r="AI23" s="5">
        <f t="shared" si="4"/>
        <v>12264600</v>
      </c>
      <c r="AJ23" s="6">
        <f t="shared" si="5"/>
        <v>994818719.25</v>
      </c>
      <c r="AK23" s="4">
        <f t="shared" si="6"/>
        <v>1.2328477302122299E-2</v>
      </c>
      <c r="AL23" s="7">
        <f t="shared" si="7"/>
        <v>5181280.75</v>
      </c>
      <c r="AM23" s="3" t="str">
        <f t="shared" si="8"/>
        <v>PASS</v>
      </c>
    </row>
    <row r="24" spans="1:40" x14ac:dyDescent="0.3">
      <c r="A24" s="1">
        <v>43542</v>
      </c>
      <c r="B24" s="1">
        <v>43524</v>
      </c>
      <c r="C24" t="s">
        <v>31</v>
      </c>
      <c r="D24" t="s">
        <v>32</v>
      </c>
      <c r="E24" t="s">
        <v>33</v>
      </c>
      <c r="F24" t="s">
        <v>34</v>
      </c>
      <c r="G24">
        <v>2802.77</v>
      </c>
      <c r="H24">
        <v>100</v>
      </c>
      <c r="I24">
        <v>1014191272</v>
      </c>
      <c r="J24">
        <v>361853</v>
      </c>
      <c r="K24">
        <v>12715</v>
      </c>
      <c r="L24" t="s">
        <v>134</v>
      </c>
      <c r="M24">
        <v>263494</v>
      </c>
      <c r="N24" t="s">
        <v>135</v>
      </c>
      <c r="P24" t="s">
        <v>136</v>
      </c>
      <c r="Q24" t="s">
        <v>38</v>
      </c>
      <c r="R24" t="s">
        <v>39</v>
      </c>
      <c r="S24" t="s">
        <v>40</v>
      </c>
      <c r="T24">
        <v>2717</v>
      </c>
      <c r="W24">
        <v>1</v>
      </c>
      <c r="X24">
        <v>2129195</v>
      </c>
      <c r="Y24">
        <v>4.8630000000000004</v>
      </c>
      <c r="Z24">
        <v>1.1660448999999999</v>
      </c>
      <c r="AA24">
        <v>10354275</v>
      </c>
      <c r="AB24">
        <v>12073550</v>
      </c>
      <c r="AC24">
        <f t="shared" si="0"/>
        <v>1.1904608463244594E-2</v>
      </c>
      <c r="AD24" s="2">
        <v>1.1904600000000001</v>
      </c>
      <c r="AE24" s="2">
        <v>43744742.170000002</v>
      </c>
      <c r="AF24" s="3">
        <f t="shared" si="1"/>
        <v>109361855.42500001</v>
      </c>
      <c r="AG24" s="4">
        <f t="shared" si="2"/>
        <v>0.10936185542500002</v>
      </c>
      <c r="AH24" s="5">
        <f t="shared" si="3"/>
        <v>11904600</v>
      </c>
      <c r="AI24" s="5">
        <f t="shared" si="4"/>
        <v>11904600</v>
      </c>
      <c r="AJ24" s="6">
        <f t="shared" si="5"/>
        <v>994818719.25</v>
      </c>
      <c r="AK24" s="4">
        <f t="shared" si="6"/>
        <v>1.1966602326276039E-2</v>
      </c>
      <c r="AL24" s="7">
        <f t="shared" si="7"/>
        <v>5181280.75</v>
      </c>
      <c r="AM24" s="3" t="str">
        <f t="shared" si="8"/>
        <v>PASS</v>
      </c>
    </row>
    <row r="25" spans="1:40" x14ac:dyDescent="0.3">
      <c r="A25" s="1">
        <v>43542</v>
      </c>
      <c r="B25" s="1">
        <v>43524</v>
      </c>
      <c r="C25" t="s">
        <v>31</v>
      </c>
      <c r="D25" t="s">
        <v>32</v>
      </c>
      <c r="E25" t="s">
        <v>33</v>
      </c>
      <c r="F25" t="s">
        <v>34</v>
      </c>
      <c r="G25">
        <v>2802.77</v>
      </c>
      <c r="H25">
        <v>100</v>
      </c>
      <c r="I25">
        <v>1014191272</v>
      </c>
      <c r="J25">
        <v>361853</v>
      </c>
      <c r="K25" t="s">
        <v>137</v>
      </c>
      <c r="L25" t="s">
        <v>138</v>
      </c>
      <c r="M25" t="s">
        <v>139</v>
      </c>
      <c r="N25" t="s">
        <v>140</v>
      </c>
      <c r="P25" t="s">
        <v>141</v>
      </c>
      <c r="Q25" t="s">
        <v>142</v>
      </c>
      <c r="R25" t="s">
        <v>34</v>
      </c>
      <c r="S25" t="s">
        <v>143</v>
      </c>
      <c r="T25">
        <v>6535</v>
      </c>
      <c r="W25">
        <v>1</v>
      </c>
      <c r="X25">
        <v>488390</v>
      </c>
      <c r="Y25">
        <v>24.57</v>
      </c>
      <c r="Z25">
        <v>1</v>
      </c>
      <c r="AA25">
        <v>11999742</v>
      </c>
      <c r="AB25">
        <v>11999742</v>
      </c>
      <c r="AC25">
        <f t="shared" si="0"/>
        <v>1.1831833236285236E-2</v>
      </c>
      <c r="AD25" s="2">
        <v>1.1831799999999999</v>
      </c>
      <c r="AE25" s="2">
        <v>15196666.550000001</v>
      </c>
      <c r="AF25" s="3">
        <f t="shared" si="1"/>
        <v>37991666.375</v>
      </c>
      <c r="AG25" s="4">
        <f t="shared" si="2"/>
        <v>3.7991666374999997E-2</v>
      </c>
      <c r="AH25" s="5">
        <f t="shared" si="3"/>
        <v>11831800</v>
      </c>
      <c r="AI25" s="5">
        <f t="shared" si="4"/>
        <v>11831800</v>
      </c>
      <c r="AJ25" s="6">
        <f t="shared" si="5"/>
        <v>994818719.25</v>
      </c>
      <c r="AK25" s="4">
        <f t="shared" si="6"/>
        <v>1.1893423164493796E-2</v>
      </c>
      <c r="AL25" s="7">
        <f t="shared" si="7"/>
        <v>5181280.75</v>
      </c>
      <c r="AM25" s="3" t="str">
        <f t="shared" si="8"/>
        <v>PASS</v>
      </c>
    </row>
    <row r="26" spans="1:40" x14ac:dyDescent="0.3">
      <c r="A26" s="1">
        <v>43542</v>
      </c>
      <c r="B26" s="1">
        <v>43524</v>
      </c>
      <c r="C26" t="s">
        <v>31</v>
      </c>
      <c r="D26" t="s">
        <v>32</v>
      </c>
      <c r="E26" t="s">
        <v>33</v>
      </c>
      <c r="F26" t="s">
        <v>34</v>
      </c>
      <c r="G26">
        <v>2802.77</v>
      </c>
      <c r="H26">
        <v>100</v>
      </c>
      <c r="I26">
        <v>1014191272</v>
      </c>
      <c r="J26">
        <v>361853</v>
      </c>
      <c r="K26">
        <v>64623</v>
      </c>
      <c r="L26" t="s">
        <v>144</v>
      </c>
      <c r="M26" t="s">
        <v>145</v>
      </c>
      <c r="N26" t="s">
        <v>146</v>
      </c>
      <c r="P26" t="s">
        <v>147</v>
      </c>
      <c r="Q26" t="s">
        <v>38</v>
      </c>
      <c r="R26" t="s">
        <v>39</v>
      </c>
      <c r="S26" t="s">
        <v>40</v>
      </c>
      <c r="T26">
        <v>7577</v>
      </c>
      <c r="W26">
        <v>1</v>
      </c>
      <c r="X26">
        <v>1171964</v>
      </c>
      <c r="Y26">
        <v>8.6959999999999997</v>
      </c>
      <c r="Z26">
        <v>1.1660448999999999</v>
      </c>
      <c r="AA26">
        <v>10191399</v>
      </c>
      <c r="AB26">
        <v>11883629</v>
      </c>
      <c r="AC26">
        <f t="shared" si="0"/>
        <v>1.171734497040712E-2</v>
      </c>
      <c r="AD26" s="2">
        <v>1.1717299999999999</v>
      </c>
      <c r="AE26" s="2">
        <v>18358067.550000001</v>
      </c>
      <c r="AF26" s="3">
        <f t="shared" si="1"/>
        <v>45895168.875</v>
      </c>
      <c r="AG26" s="4">
        <f t="shared" si="2"/>
        <v>4.5895168875000003E-2</v>
      </c>
      <c r="AH26" s="5">
        <f t="shared" si="3"/>
        <v>11717300</v>
      </c>
      <c r="AI26" s="5">
        <f t="shared" si="4"/>
        <v>11717300</v>
      </c>
      <c r="AJ26" s="6">
        <f t="shared" si="5"/>
        <v>994818719.25</v>
      </c>
      <c r="AK26" s="4">
        <f t="shared" si="6"/>
        <v>1.177832681800936E-2</v>
      </c>
      <c r="AL26" s="7">
        <f t="shared" si="7"/>
        <v>5181280.75</v>
      </c>
      <c r="AM26" s="3" t="str">
        <f t="shared" si="8"/>
        <v>PASS</v>
      </c>
    </row>
    <row r="27" spans="1:40" x14ac:dyDescent="0.3">
      <c r="A27" s="1">
        <v>43542</v>
      </c>
      <c r="B27" s="1">
        <v>43524</v>
      </c>
      <c r="C27" t="s">
        <v>31</v>
      </c>
      <c r="D27" t="s">
        <v>32</v>
      </c>
      <c r="E27" t="s">
        <v>33</v>
      </c>
      <c r="F27" t="s">
        <v>34</v>
      </c>
      <c r="G27">
        <v>2802.77</v>
      </c>
      <c r="H27">
        <v>100</v>
      </c>
      <c r="I27">
        <v>1014191272</v>
      </c>
      <c r="J27">
        <v>361853</v>
      </c>
      <c r="K27">
        <v>626551</v>
      </c>
      <c r="L27" t="s">
        <v>148</v>
      </c>
      <c r="M27">
        <v>6175203</v>
      </c>
      <c r="N27" t="s">
        <v>149</v>
      </c>
      <c r="P27" t="s">
        <v>150</v>
      </c>
      <c r="Q27" t="s">
        <v>75</v>
      </c>
      <c r="R27" t="s">
        <v>76</v>
      </c>
      <c r="S27" t="s">
        <v>77</v>
      </c>
      <c r="T27">
        <v>8355</v>
      </c>
      <c r="W27">
        <v>1</v>
      </c>
      <c r="X27">
        <v>718175</v>
      </c>
      <c r="Y27">
        <v>25.24</v>
      </c>
      <c r="Z27">
        <v>0.65244360000000001</v>
      </c>
      <c r="AA27">
        <v>18126737</v>
      </c>
      <c r="AB27">
        <v>11826674</v>
      </c>
      <c r="AC27">
        <f t="shared" si="0"/>
        <v>1.1661186924511416E-2</v>
      </c>
      <c r="AD27" s="2">
        <v>1.16612</v>
      </c>
      <c r="AE27" s="2">
        <v>60398565.899999999</v>
      </c>
      <c r="AF27" s="3">
        <f t="shared" si="1"/>
        <v>150996414.75</v>
      </c>
      <c r="AG27" s="4">
        <f t="shared" si="2"/>
        <v>0.15099641475</v>
      </c>
      <c r="AH27" s="5">
        <f t="shared" si="3"/>
        <v>11661200</v>
      </c>
      <c r="AI27" s="5">
        <f t="shared" si="4"/>
        <v>11661200</v>
      </c>
      <c r="AJ27" s="6">
        <f t="shared" si="5"/>
        <v>994818719.25</v>
      </c>
      <c r="AK27" s="4">
        <f t="shared" si="6"/>
        <v>1.1721934634273319E-2</v>
      </c>
      <c r="AL27" s="7">
        <f t="shared" si="7"/>
        <v>5181280.75</v>
      </c>
      <c r="AM27" s="3" t="str">
        <f t="shared" si="8"/>
        <v>PASS</v>
      </c>
    </row>
    <row r="28" spans="1:40" x14ac:dyDescent="0.3">
      <c r="A28" s="1">
        <v>43542</v>
      </c>
      <c r="B28" s="1">
        <v>43524</v>
      </c>
      <c r="C28" t="s">
        <v>31</v>
      </c>
      <c r="D28" t="s">
        <v>32</v>
      </c>
      <c r="E28" t="s">
        <v>33</v>
      </c>
      <c r="F28" t="s">
        <v>34</v>
      </c>
      <c r="G28">
        <v>2802.77</v>
      </c>
      <c r="H28">
        <v>100</v>
      </c>
      <c r="I28">
        <v>1014191272</v>
      </c>
      <c r="J28">
        <v>361853</v>
      </c>
      <c r="K28" t="s">
        <v>151</v>
      </c>
      <c r="L28" t="s">
        <v>152</v>
      </c>
      <c r="M28">
        <v>2615468</v>
      </c>
      <c r="N28" t="s">
        <v>153</v>
      </c>
      <c r="P28" t="s">
        <v>154</v>
      </c>
      <c r="Q28" t="s">
        <v>155</v>
      </c>
      <c r="R28" t="s">
        <v>156</v>
      </c>
      <c r="S28" t="s">
        <v>157</v>
      </c>
      <c r="T28">
        <v>3353</v>
      </c>
      <c r="W28">
        <v>1</v>
      </c>
      <c r="X28">
        <v>1563644</v>
      </c>
      <c r="Y28">
        <v>8.57</v>
      </c>
      <c r="Z28">
        <v>0.8820287</v>
      </c>
      <c r="AA28">
        <v>13400429</v>
      </c>
      <c r="AB28">
        <v>11819563</v>
      </c>
      <c r="AC28">
        <f t="shared" si="0"/>
        <v>1.1654175426585608E-2</v>
      </c>
      <c r="AD28" s="2">
        <v>1.1654199999999999</v>
      </c>
      <c r="AE28" s="2">
        <v>318031305.10000002</v>
      </c>
      <c r="AF28" s="3">
        <f t="shared" si="1"/>
        <v>795078262.75</v>
      </c>
      <c r="AG28" s="4">
        <f t="shared" si="2"/>
        <v>0.79507826275000004</v>
      </c>
      <c r="AH28" s="5">
        <f t="shared" si="3"/>
        <v>11654200</v>
      </c>
      <c r="AI28" s="5">
        <f t="shared" si="4"/>
        <v>11654200</v>
      </c>
      <c r="AJ28" s="6">
        <f t="shared" si="5"/>
        <v>994818719.25</v>
      </c>
      <c r="AK28" s="4">
        <f t="shared" si="6"/>
        <v>1.1714898176409642E-2</v>
      </c>
      <c r="AL28" s="7">
        <f t="shared" si="7"/>
        <v>5181280.75</v>
      </c>
      <c r="AM28" s="3" t="str">
        <f t="shared" si="8"/>
        <v>PASS</v>
      </c>
    </row>
    <row r="29" spans="1:40" x14ac:dyDescent="0.3">
      <c r="A29" s="1">
        <v>43542</v>
      </c>
      <c r="B29" s="1">
        <v>43524</v>
      </c>
      <c r="C29" t="s">
        <v>31</v>
      </c>
      <c r="D29" t="s">
        <v>32</v>
      </c>
      <c r="E29" t="s">
        <v>33</v>
      </c>
      <c r="F29" t="s">
        <v>34</v>
      </c>
      <c r="G29">
        <v>2802.77</v>
      </c>
      <c r="H29">
        <v>100</v>
      </c>
      <c r="I29">
        <v>1014191272</v>
      </c>
      <c r="J29">
        <v>361853</v>
      </c>
      <c r="K29" t="s">
        <v>158</v>
      </c>
      <c r="L29" t="s">
        <v>159</v>
      </c>
      <c r="M29">
        <v>2831811</v>
      </c>
      <c r="N29" t="s">
        <v>160</v>
      </c>
      <c r="P29" t="s">
        <v>161</v>
      </c>
      <c r="Q29" t="s">
        <v>155</v>
      </c>
      <c r="R29" t="s">
        <v>156</v>
      </c>
      <c r="S29" t="s">
        <v>157</v>
      </c>
      <c r="T29">
        <v>6535</v>
      </c>
      <c r="W29">
        <v>1</v>
      </c>
      <c r="X29">
        <v>424744</v>
      </c>
      <c r="Y29">
        <v>30.8</v>
      </c>
      <c r="Z29">
        <v>0.8820287</v>
      </c>
      <c r="AA29">
        <v>13082115</v>
      </c>
      <c r="AB29">
        <v>11538801</v>
      </c>
      <c r="AC29">
        <f t="shared" si="0"/>
        <v>1.1377342044410731E-2</v>
      </c>
      <c r="AD29" s="2">
        <v>1.1377299999999999</v>
      </c>
      <c r="AE29" s="2">
        <v>974298593.60000002</v>
      </c>
      <c r="AF29" s="3">
        <f t="shared" si="1"/>
        <v>2435746484</v>
      </c>
      <c r="AG29" s="4">
        <f t="shared" si="2"/>
        <v>2.435746484</v>
      </c>
      <c r="AH29" s="5">
        <f t="shared" si="3"/>
        <v>11377300</v>
      </c>
      <c r="AI29" s="5">
        <f t="shared" si="4"/>
        <v>11377300</v>
      </c>
      <c r="AJ29" s="6">
        <f t="shared" si="5"/>
        <v>994818719.25</v>
      </c>
      <c r="AK29" s="4">
        <f t="shared" si="6"/>
        <v>1.1436556007487894E-2</v>
      </c>
      <c r="AL29" s="7">
        <f t="shared" si="7"/>
        <v>5181280.75</v>
      </c>
      <c r="AM29" s="3" t="str">
        <f t="shared" si="8"/>
        <v>PASS</v>
      </c>
    </row>
    <row r="30" spans="1:40" x14ac:dyDescent="0.3">
      <c r="A30" s="1">
        <v>43542</v>
      </c>
      <c r="B30" s="1">
        <v>43524</v>
      </c>
      <c r="C30" t="s">
        <v>31</v>
      </c>
      <c r="D30" t="s">
        <v>32</v>
      </c>
      <c r="E30" t="s">
        <v>33</v>
      </c>
      <c r="F30" t="s">
        <v>34</v>
      </c>
      <c r="G30">
        <v>2802.77</v>
      </c>
      <c r="H30">
        <v>100</v>
      </c>
      <c r="I30">
        <v>1014191272</v>
      </c>
      <c r="J30">
        <v>361853</v>
      </c>
      <c r="K30">
        <v>481334</v>
      </c>
      <c r="L30" t="s">
        <v>162</v>
      </c>
      <c r="M30">
        <v>4813345</v>
      </c>
      <c r="N30" t="s">
        <v>163</v>
      </c>
      <c r="P30" t="s">
        <v>164</v>
      </c>
      <c r="Q30" t="s">
        <v>165</v>
      </c>
      <c r="R30" t="s">
        <v>166</v>
      </c>
      <c r="S30" t="s">
        <v>167</v>
      </c>
      <c r="T30">
        <v>8355</v>
      </c>
      <c r="W30">
        <v>1</v>
      </c>
      <c r="X30">
        <v>1253773</v>
      </c>
      <c r="Y30">
        <v>96.18</v>
      </c>
      <c r="Z30">
        <v>9.5515600000000006E-2</v>
      </c>
      <c r="AA30">
        <v>120587887</v>
      </c>
      <c r="AB30">
        <v>11518024</v>
      </c>
      <c r="AC30">
        <f t="shared" si="0"/>
        <v>1.1356855770693321E-2</v>
      </c>
      <c r="AD30" s="2">
        <v>1.1356900000000001</v>
      </c>
      <c r="AE30" s="2">
        <v>40962262.119999997</v>
      </c>
      <c r="AF30" s="3">
        <f t="shared" si="1"/>
        <v>102405655.3</v>
      </c>
      <c r="AG30" s="4">
        <f t="shared" si="2"/>
        <v>0.1024056553</v>
      </c>
      <c r="AH30" s="5">
        <f t="shared" si="3"/>
        <v>11356900</v>
      </c>
      <c r="AI30" s="5">
        <f t="shared" si="4"/>
        <v>11356900</v>
      </c>
      <c r="AJ30" s="6">
        <f t="shared" si="5"/>
        <v>994818719.25</v>
      </c>
      <c r="AK30" s="4">
        <f t="shared" si="6"/>
        <v>1.1416049758856605E-2</v>
      </c>
      <c r="AL30" s="7">
        <f t="shared" si="7"/>
        <v>5181280.75</v>
      </c>
      <c r="AM30" s="3" t="str">
        <f t="shared" si="8"/>
        <v>PASS</v>
      </c>
    </row>
    <row r="31" spans="1:40" x14ac:dyDescent="0.3">
      <c r="A31" s="1">
        <v>43542</v>
      </c>
      <c r="B31" s="1">
        <v>43524</v>
      </c>
      <c r="C31" t="s">
        <v>31</v>
      </c>
      <c r="D31" t="s">
        <v>32</v>
      </c>
      <c r="E31" t="s">
        <v>33</v>
      </c>
      <c r="F31" t="s">
        <v>34</v>
      </c>
      <c r="G31">
        <v>2802.77</v>
      </c>
      <c r="H31">
        <v>100</v>
      </c>
      <c r="I31">
        <v>1014191272</v>
      </c>
      <c r="J31">
        <v>361853</v>
      </c>
      <c r="K31">
        <v>658508</v>
      </c>
      <c r="L31" t="s">
        <v>168</v>
      </c>
      <c r="M31">
        <v>6585084</v>
      </c>
      <c r="N31" t="s">
        <v>169</v>
      </c>
      <c r="P31" t="s">
        <v>170</v>
      </c>
      <c r="Q31" t="s">
        <v>44</v>
      </c>
      <c r="R31" t="s">
        <v>45</v>
      </c>
      <c r="S31" t="s">
        <v>46</v>
      </c>
      <c r="T31">
        <v>8775</v>
      </c>
      <c r="W31">
        <v>1</v>
      </c>
      <c r="X31">
        <v>1381833</v>
      </c>
      <c r="Y31">
        <v>13.31</v>
      </c>
      <c r="Z31">
        <v>0.62619380000000002</v>
      </c>
      <c r="AA31">
        <v>18392197</v>
      </c>
      <c r="AB31">
        <v>11517080</v>
      </c>
      <c r="AC31">
        <f t="shared" si="0"/>
        <v>1.1355924979800062E-2</v>
      </c>
      <c r="AD31" s="2">
        <v>1.1355900000000001</v>
      </c>
      <c r="AE31" s="2">
        <v>28120671.73</v>
      </c>
      <c r="AF31" s="3">
        <f t="shared" si="1"/>
        <v>70301679.325000003</v>
      </c>
      <c r="AG31" s="4">
        <f t="shared" si="2"/>
        <v>7.0301679325000005E-2</v>
      </c>
      <c r="AH31" s="5">
        <f t="shared" si="3"/>
        <v>11355900</v>
      </c>
      <c r="AI31" s="5">
        <f t="shared" si="4"/>
        <v>11355900</v>
      </c>
      <c r="AJ31" s="6">
        <f t="shared" si="5"/>
        <v>994818719.25</v>
      </c>
      <c r="AK31" s="4">
        <f t="shared" si="6"/>
        <v>1.1415044550590366E-2</v>
      </c>
      <c r="AL31" s="7">
        <f t="shared" si="7"/>
        <v>5181280.75</v>
      </c>
      <c r="AM31" s="3" t="str">
        <f t="shared" si="8"/>
        <v>PASS</v>
      </c>
    </row>
    <row r="32" spans="1:40" x14ac:dyDescent="0.3">
      <c r="A32" s="1">
        <v>43542</v>
      </c>
      <c r="B32" s="1">
        <v>43524</v>
      </c>
      <c r="C32" t="s">
        <v>31</v>
      </c>
      <c r="D32" t="s">
        <v>32</v>
      </c>
      <c r="E32" t="s">
        <v>33</v>
      </c>
      <c r="F32" t="s">
        <v>34</v>
      </c>
      <c r="G32">
        <v>2802.77</v>
      </c>
      <c r="H32">
        <v>100</v>
      </c>
      <c r="I32">
        <v>1014191272</v>
      </c>
      <c r="J32">
        <v>361853</v>
      </c>
      <c r="K32" t="s">
        <v>171</v>
      </c>
      <c r="L32" t="s">
        <v>172</v>
      </c>
      <c r="M32" t="s">
        <v>173</v>
      </c>
      <c r="N32" t="s">
        <v>174</v>
      </c>
      <c r="P32" t="s">
        <v>175</v>
      </c>
      <c r="Q32" t="s">
        <v>155</v>
      </c>
      <c r="R32" t="s">
        <v>156</v>
      </c>
      <c r="S32" t="s">
        <v>157</v>
      </c>
      <c r="T32">
        <v>8771</v>
      </c>
      <c r="W32">
        <v>1</v>
      </c>
      <c r="X32">
        <v>644370</v>
      </c>
      <c r="Y32">
        <v>20.239999999999998</v>
      </c>
      <c r="Z32">
        <v>0.8820287</v>
      </c>
      <c r="AA32">
        <v>13042049</v>
      </c>
      <c r="AB32">
        <v>11503461</v>
      </c>
      <c r="AC32">
        <f t="shared" si="0"/>
        <v>1.1342496546351662E-2</v>
      </c>
      <c r="AD32" s="2">
        <v>1.13425</v>
      </c>
      <c r="AE32" s="2">
        <v>75771325.109999999</v>
      </c>
      <c r="AF32" s="3">
        <f t="shared" si="1"/>
        <v>189428312.77500001</v>
      </c>
      <c r="AG32" s="4">
        <f t="shared" si="2"/>
        <v>0.189428312775</v>
      </c>
      <c r="AH32" s="5">
        <f t="shared" si="3"/>
        <v>11342500</v>
      </c>
      <c r="AI32" s="5">
        <f t="shared" si="4"/>
        <v>11342500</v>
      </c>
      <c r="AJ32" s="6">
        <f t="shared" si="5"/>
        <v>994818719.25</v>
      </c>
      <c r="AK32" s="4">
        <f t="shared" si="6"/>
        <v>1.1401574759822756E-2</v>
      </c>
      <c r="AL32" s="7">
        <f t="shared" si="7"/>
        <v>5181280.75</v>
      </c>
      <c r="AM32" s="3" t="str">
        <f t="shared" si="8"/>
        <v>PASS</v>
      </c>
    </row>
    <row r="33" spans="1:39" x14ac:dyDescent="0.3">
      <c r="A33" s="1">
        <v>43542</v>
      </c>
      <c r="B33" s="1">
        <v>43524</v>
      </c>
      <c r="C33" t="s">
        <v>31</v>
      </c>
      <c r="D33" t="s">
        <v>32</v>
      </c>
      <c r="E33" t="s">
        <v>33</v>
      </c>
      <c r="F33" t="s">
        <v>34</v>
      </c>
      <c r="G33">
        <v>2802.77</v>
      </c>
      <c r="H33">
        <v>100</v>
      </c>
      <c r="I33">
        <v>1014191272</v>
      </c>
      <c r="J33">
        <v>361853</v>
      </c>
      <c r="K33">
        <v>594176</v>
      </c>
      <c r="L33" t="s">
        <v>176</v>
      </c>
      <c r="M33" t="s">
        <v>177</v>
      </c>
      <c r="N33" t="s">
        <v>178</v>
      </c>
      <c r="P33" t="s">
        <v>179</v>
      </c>
      <c r="Q33" t="s">
        <v>85</v>
      </c>
      <c r="R33" t="s">
        <v>86</v>
      </c>
      <c r="S33" t="s">
        <v>87</v>
      </c>
      <c r="T33">
        <v>8633</v>
      </c>
      <c r="W33">
        <v>1</v>
      </c>
      <c r="X33">
        <v>149215</v>
      </c>
      <c r="Y33">
        <v>86.5</v>
      </c>
      <c r="Z33">
        <v>0.88171759999999999</v>
      </c>
      <c r="AA33">
        <v>12907098</v>
      </c>
      <c r="AB33">
        <v>11380415</v>
      </c>
      <c r="AC33">
        <f t="shared" si="0"/>
        <v>1.1221172291847529E-2</v>
      </c>
      <c r="AD33" s="2">
        <v>1.12212</v>
      </c>
      <c r="AE33" s="2">
        <v>11251173.82</v>
      </c>
      <c r="AF33" s="3">
        <f t="shared" si="1"/>
        <v>28127934.550000001</v>
      </c>
      <c r="AG33" s="4">
        <f t="shared" si="2"/>
        <v>2.8127934550000001E-2</v>
      </c>
      <c r="AH33" s="5">
        <f t="shared" si="3"/>
        <v>11221200</v>
      </c>
      <c r="AI33" s="5">
        <f t="shared" si="4"/>
        <v>11221200</v>
      </c>
      <c r="AJ33" s="6">
        <f t="shared" si="5"/>
        <v>994818719.25</v>
      </c>
      <c r="AK33" s="4">
        <f t="shared" si="6"/>
        <v>1.1279642997127892E-2</v>
      </c>
      <c r="AL33" s="7">
        <f t="shared" si="7"/>
        <v>5181280.75</v>
      </c>
      <c r="AM33" s="3" t="str">
        <f t="shared" si="8"/>
        <v>PASS</v>
      </c>
    </row>
    <row r="34" spans="1:39" x14ac:dyDescent="0.3">
      <c r="A34" s="1">
        <v>43542</v>
      </c>
      <c r="B34" s="1">
        <v>43524</v>
      </c>
      <c r="C34" t="s">
        <v>31</v>
      </c>
      <c r="D34" t="s">
        <v>32</v>
      </c>
      <c r="E34" t="s">
        <v>33</v>
      </c>
      <c r="F34" t="s">
        <v>34</v>
      </c>
      <c r="G34">
        <v>2802.77</v>
      </c>
      <c r="H34">
        <v>100</v>
      </c>
      <c r="I34">
        <v>1014191272</v>
      </c>
      <c r="J34">
        <v>361853</v>
      </c>
      <c r="K34">
        <v>524918</v>
      </c>
      <c r="L34" t="s">
        <v>180</v>
      </c>
      <c r="M34">
        <v>4103596</v>
      </c>
      <c r="N34" t="s">
        <v>181</v>
      </c>
      <c r="P34" t="s">
        <v>182</v>
      </c>
      <c r="Q34" t="s">
        <v>183</v>
      </c>
      <c r="R34" t="s">
        <v>34</v>
      </c>
      <c r="S34" t="s">
        <v>184</v>
      </c>
      <c r="T34">
        <v>7537</v>
      </c>
      <c r="W34">
        <v>1</v>
      </c>
      <c r="X34">
        <v>3362657</v>
      </c>
      <c r="Y34">
        <v>3.3650000000000002</v>
      </c>
      <c r="Z34">
        <v>1</v>
      </c>
      <c r="AA34">
        <v>11315341</v>
      </c>
      <c r="AB34">
        <v>11315341</v>
      </c>
      <c r="AC34">
        <f t="shared" si="0"/>
        <v>1.1157008852665417E-2</v>
      </c>
      <c r="AD34" s="2">
        <v>1.1156999999999999</v>
      </c>
      <c r="AE34" s="2">
        <v>17104222.07</v>
      </c>
      <c r="AF34" s="3">
        <f t="shared" si="1"/>
        <v>42760555.174999997</v>
      </c>
      <c r="AG34" s="4">
        <f t="shared" si="2"/>
        <v>4.2760555174999999E-2</v>
      </c>
      <c r="AH34" s="5">
        <f t="shared" si="3"/>
        <v>11157000</v>
      </c>
      <c r="AI34" s="5">
        <f t="shared" si="4"/>
        <v>11157000</v>
      </c>
      <c r="AJ34" s="6">
        <f t="shared" si="5"/>
        <v>994818719.25</v>
      </c>
      <c r="AK34" s="4">
        <f t="shared" si="6"/>
        <v>1.1215108626435308E-2</v>
      </c>
      <c r="AL34" s="7">
        <f t="shared" si="7"/>
        <v>5181280.75</v>
      </c>
      <c r="AM34" s="3" t="str">
        <f t="shared" si="8"/>
        <v>PASS</v>
      </c>
    </row>
    <row r="35" spans="1:39" x14ac:dyDescent="0.3">
      <c r="A35" s="1">
        <v>43542</v>
      </c>
      <c r="B35" s="1">
        <v>43524</v>
      </c>
      <c r="C35" t="s">
        <v>31</v>
      </c>
      <c r="D35" t="s">
        <v>32</v>
      </c>
      <c r="E35" t="s">
        <v>33</v>
      </c>
      <c r="F35" t="s">
        <v>34</v>
      </c>
      <c r="G35">
        <v>2802.77</v>
      </c>
      <c r="H35">
        <v>100</v>
      </c>
      <c r="I35">
        <v>1014191272</v>
      </c>
      <c r="J35">
        <v>361853</v>
      </c>
      <c r="K35">
        <v>643557</v>
      </c>
      <c r="L35" t="s">
        <v>185</v>
      </c>
      <c r="M35">
        <v>6435576</v>
      </c>
      <c r="N35" t="s">
        <v>186</v>
      </c>
      <c r="P35" t="s">
        <v>187</v>
      </c>
      <c r="Q35" t="s">
        <v>58</v>
      </c>
      <c r="R35" t="s">
        <v>59</v>
      </c>
      <c r="S35" t="s">
        <v>60</v>
      </c>
      <c r="T35">
        <v>8633</v>
      </c>
      <c r="W35">
        <v>1</v>
      </c>
      <c r="X35">
        <v>4260487</v>
      </c>
      <c r="Y35">
        <v>23.5</v>
      </c>
      <c r="Z35">
        <v>0.1123608</v>
      </c>
      <c r="AA35">
        <v>100121445</v>
      </c>
      <c r="AB35">
        <v>11249726</v>
      </c>
      <c r="AC35">
        <f t="shared" si="0"/>
        <v>1.1092311983532827E-2</v>
      </c>
      <c r="AD35" s="2">
        <v>1.1092299999999999</v>
      </c>
      <c r="AE35" s="2">
        <v>6795082.1140000001</v>
      </c>
      <c r="AF35" s="3">
        <f t="shared" si="1"/>
        <v>16987705.285</v>
      </c>
      <c r="AG35" s="4">
        <f t="shared" si="2"/>
        <v>1.6987705285000002E-2</v>
      </c>
      <c r="AH35" s="5">
        <f t="shared" si="3"/>
        <v>11092300</v>
      </c>
      <c r="AI35" s="5">
        <f t="shared" si="4"/>
        <v>11092300</v>
      </c>
      <c r="AJ35" s="6">
        <f t="shared" si="5"/>
        <v>994818719.25</v>
      </c>
      <c r="AK35" s="4">
        <f t="shared" si="6"/>
        <v>1.1150071651609606E-2</v>
      </c>
      <c r="AL35" s="7">
        <f t="shared" si="7"/>
        <v>5181280.75</v>
      </c>
      <c r="AM35" s="3" t="str">
        <f t="shared" si="8"/>
        <v>PASS</v>
      </c>
    </row>
    <row r="36" spans="1:39" x14ac:dyDescent="0.3">
      <c r="A36" s="1">
        <v>43542</v>
      </c>
      <c r="B36" s="1">
        <v>43524</v>
      </c>
      <c r="C36" t="s">
        <v>31</v>
      </c>
      <c r="D36" t="s">
        <v>32</v>
      </c>
      <c r="E36" t="s">
        <v>33</v>
      </c>
      <c r="F36" t="s">
        <v>34</v>
      </c>
      <c r="G36">
        <v>2802.77</v>
      </c>
      <c r="H36">
        <v>100</v>
      </c>
      <c r="I36">
        <v>1014191272</v>
      </c>
      <c r="J36">
        <v>361853</v>
      </c>
      <c r="K36">
        <v>461785</v>
      </c>
      <c r="L36" t="s">
        <v>188</v>
      </c>
      <c r="M36">
        <v>4617859</v>
      </c>
      <c r="N36" t="s">
        <v>189</v>
      </c>
      <c r="P36" t="s">
        <v>190</v>
      </c>
      <c r="Q36" t="s">
        <v>108</v>
      </c>
      <c r="R36" t="s">
        <v>34</v>
      </c>
      <c r="S36" t="s">
        <v>109</v>
      </c>
      <c r="T36">
        <v>2771</v>
      </c>
      <c r="W36">
        <v>1</v>
      </c>
      <c r="X36">
        <v>378109</v>
      </c>
      <c r="Y36">
        <v>29.57</v>
      </c>
      <c r="Z36">
        <v>1</v>
      </c>
      <c r="AA36">
        <v>11180683</v>
      </c>
      <c r="AB36">
        <v>11180683</v>
      </c>
      <c r="AC36">
        <f t="shared" si="0"/>
        <v>1.102423508136836E-2</v>
      </c>
      <c r="AD36" s="2">
        <v>1.10242</v>
      </c>
      <c r="AE36" s="2">
        <v>92531000.260000005</v>
      </c>
      <c r="AF36" s="3">
        <f t="shared" si="1"/>
        <v>231327500.65000001</v>
      </c>
      <c r="AG36" s="4">
        <f t="shared" si="2"/>
        <v>0.23132750065000002</v>
      </c>
      <c r="AH36" s="5">
        <f t="shared" si="3"/>
        <v>11024200</v>
      </c>
      <c r="AI36" s="5">
        <f t="shared" si="4"/>
        <v>11024200</v>
      </c>
      <c r="AJ36" s="6">
        <f t="shared" si="5"/>
        <v>994818719.25</v>
      </c>
      <c r="AK36" s="4">
        <f t="shared" si="6"/>
        <v>1.1081616968678688E-2</v>
      </c>
      <c r="AL36" s="7">
        <f t="shared" si="7"/>
        <v>5181280.75</v>
      </c>
      <c r="AM36" s="3" t="str">
        <f t="shared" si="8"/>
        <v>PASS</v>
      </c>
    </row>
    <row r="37" spans="1:39" x14ac:dyDescent="0.3">
      <c r="A37" s="1">
        <v>43542</v>
      </c>
      <c r="B37" s="1">
        <v>43524</v>
      </c>
      <c r="C37" t="s">
        <v>31</v>
      </c>
      <c r="D37" t="s">
        <v>32</v>
      </c>
      <c r="E37" t="s">
        <v>33</v>
      </c>
      <c r="F37" t="s">
        <v>34</v>
      </c>
      <c r="G37">
        <v>2802.77</v>
      </c>
      <c r="H37">
        <v>100</v>
      </c>
      <c r="I37">
        <v>1014191272</v>
      </c>
      <c r="J37">
        <v>361853</v>
      </c>
      <c r="K37">
        <v>407228</v>
      </c>
      <c r="L37" t="s">
        <v>191</v>
      </c>
      <c r="M37">
        <v>5705946</v>
      </c>
      <c r="N37" t="s">
        <v>192</v>
      </c>
      <c r="P37" t="s">
        <v>193</v>
      </c>
      <c r="Q37" t="s">
        <v>194</v>
      </c>
      <c r="R37" t="s">
        <v>34</v>
      </c>
      <c r="S37" t="s">
        <v>195</v>
      </c>
      <c r="T37">
        <v>8355</v>
      </c>
      <c r="W37">
        <v>1</v>
      </c>
      <c r="X37">
        <v>2512692</v>
      </c>
      <c r="Y37">
        <v>4.4284999999999997</v>
      </c>
      <c r="Z37">
        <v>1</v>
      </c>
      <c r="AA37">
        <v>11127457</v>
      </c>
      <c r="AB37">
        <v>11127457</v>
      </c>
      <c r="AC37">
        <f t="shared" si="0"/>
        <v>1.0971753856702486E-2</v>
      </c>
      <c r="AD37" s="2">
        <v>1.09718</v>
      </c>
      <c r="AE37" s="2">
        <v>154107363.90000001</v>
      </c>
      <c r="AF37" s="3">
        <f t="shared" si="1"/>
        <v>385268409.75</v>
      </c>
      <c r="AG37" s="4">
        <f t="shared" si="2"/>
        <v>0.38526840974999998</v>
      </c>
      <c r="AH37" s="5">
        <f t="shared" si="3"/>
        <v>10971800</v>
      </c>
      <c r="AI37" s="5">
        <f t="shared" si="4"/>
        <v>10971800</v>
      </c>
      <c r="AJ37" s="6">
        <f t="shared" si="5"/>
        <v>994818719.25</v>
      </c>
      <c r="AK37" s="4">
        <f t="shared" si="6"/>
        <v>1.1028944055527732E-2</v>
      </c>
      <c r="AL37" s="7">
        <f t="shared" si="7"/>
        <v>5181280.75</v>
      </c>
      <c r="AM37" s="3" t="str">
        <f t="shared" si="8"/>
        <v>PASS</v>
      </c>
    </row>
    <row r="38" spans="1:39" x14ac:dyDescent="0.3">
      <c r="A38" s="1">
        <v>43542</v>
      </c>
      <c r="B38" s="1">
        <v>43524</v>
      </c>
      <c r="C38" t="s">
        <v>31</v>
      </c>
      <c r="D38" t="s">
        <v>32</v>
      </c>
      <c r="E38" t="s">
        <v>33</v>
      </c>
      <c r="F38" t="s">
        <v>34</v>
      </c>
      <c r="G38">
        <v>2802.77</v>
      </c>
      <c r="H38">
        <v>100</v>
      </c>
      <c r="I38">
        <v>1014191272</v>
      </c>
      <c r="J38">
        <v>361853</v>
      </c>
      <c r="K38" t="s">
        <v>196</v>
      </c>
      <c r="L38" t="s">
        <v>197</v>
      </c>
      <c r="M38">
        <v>2692632</v>
      </c>
      <c r="N38" t="s">
        <v>198</v>
      </c>
      <c r="P38" t="s">
        <v>199</v>
      </c>
      <c r="Q38" t="s">
        <v>155</v>
      </c>
      <c r="R38" t="s">
        <v>156</v>
      </c>
      <c r="S38" t="s">
        <v>157</v>
      </c>
      <c r="T38">
        <v>3785</v>
      </c>
      <c r="W38">
        <v>1</v>
      </c>
      <c r="X38">
        <v>216240</v>
      </c>
      <c r="Y38">
        <v>57.3</v>
      </c>
      <c r="Z38">
        <v>0.8820287</v>
      </c>
      <c r="AA38">
        <v>12390552</v>
      </c>
      <c r="AB38">
        <v>10928822</v>
      </c>
      <c r="AC38">
        <f t="shared" si="0"/>
        <v>1.0775898296233809E-2</v>
      </c>
      <c r="AD38" s="2">
        <v>1.07759</v>
      </c>
      <c r="AE38" s="2">
        <v>532915706.69999999</v>
      </c>
      <c r="AF38" s="3">
        <f t="shared" si="1"/>
        <v>1332289266.75</v>
      </c>
      <c r="AG38" s="4">
        <f t="shared" si="2"/>
        <v>1.3322892667499999</v>
      </c>
      <c r="AH38" s="5">
        <f t="shared" si="3"/>
        <v>10775900</v>
      </c>
      <c r="AI38" s="5">
        <f t="shared" si="4"/>
        <v>10775900</v>
      </c>
      <c r="AJ38" s="6">
        <f t="shared" si="5"/>
        <v>994818719.25</v>
      </c>
      <c r="AK38" s="4">
        <f t="shared" si="6"/>
        <v>1.0832023756171394E-2</v>
      </c>
      <c r="AL38" s="7">
        <f t="shared" si="7"/>
        <v>5181280.75</v>
      </c>
      <c r="AM38" s="3" t="str">
        <f t="shared" si="8"/>
        <v>PASS</v>
      </c>
    </row>
    <row r="39" spans="1:39" x14ac:dyDescent="0.3">
      <c r="A39" s="1">
        <v>43542</v>
      </c>
      <c r="B39" s="1">
        <v>43524</v>
      </c>
      <c r="C39" t="s">
        <v>31</v>
      </c>
      <c r="D39" t="s">
        <v>32</v>
      </c>
      <c r="E39" t="s">
        <v>33</v>
      </c>
      <c r="F39" t="s">
        <v>34</v>
      </c>
      <c r="G39">
        <v>2802.77</v>
      </c>
      <c r="H39">
        <v>100</v>
      </c>
      <c r="I39">
        <v>1014191272</v>
      </c>
      <c r="J39">
        <v>361853</v>
      </c>
      <c r="K39" t="s">
        <v>200</v>
      </c>
      <c r="L39" t="s">
        <v>201</v>
      </c>
      <c r="M39" t="s">
        <v>202</v>
      </c>
      <c r="N39" t="s">
        <v>203</v>
      </c>
      <c r="P39" t="s">
        <v>204</v>
      </c>
      <c r="Q39" t="s">
        <v>205</v>
      </c>
      <c r="R39" t="s">
        <v>206</v>
      </c>
      <c r="S39" t="s">
        <v>207</v>
      </c>
      <c r="T39">
        <v>8355</v>
      </c>
      <c r="W39">
        <v>1</v>
      </c>
      <c r="X39">
        <v>440247</v>
      </c>
      <c r="Y39">
        <v>3100</v>
      </c>
      <c r="Z39">
        <v>7.9165999999999993E-3</v>
      </c>
      <c r="AA39">
        <v>1364765700</v>
      </c>
      <c r="AB39">
        <v>10804304</v>
      </c>
      <c r="AC39">
        <f t="shared" si="0"/>
        <v>1.0653122638980864E-2</v>
      </c>
      <c r="AD39" s="2">
        <v>1.06531</v>
      </c>
      <c r="AE39" s="2">
        <v>20544348.09</v>
      </c>
      <c r="AF39" s="3">
        <f t="shared" si="1"/>
        <v>51360870.225000001</v>
      </c>
      <c r="AG39" s="4">
        <f t="shared" si="2"/>
        <v>5.1360870225000001E-2</v>
      </c>
      <c r="AH39" s="5">
        <f t="shared" si="3"/>
        <v>10653100</v>
      </c>
      <c r="AI39" s="5">
        <f t="shared" si="4"/>
        <v>10653100</v>
      </c>
      <c r="AJ39" s="6">
        <f t="shared" si="5"/>
        <v>994818719.25</v>
      </c>
      <c r="AK39" s="4">
        <f t="shared" si="6"/>
        <v>1.0708584181077169E-2</v>
      </c>
      <c r="AL39" s="7">
        <f t="shared" si="7"/>
        <v>5181280.75</v>
      </c>
      <c r="AM39" s="3" t="str">
        <f t="shared" si="8"/>
        <v>PASS</v>
      </c>
    </row>
    <row r="40" spans="1:39" x14ac:dyDescent="0.3">
      <c r="A40" s="1">
        <v>43542</v>
      </c>
      <c r="B40" s="1">
        <v>43524</v>
      </c>
      <c r="C40" t="s">
        <v>31</v>
      </c>
      <c r="D40" t="s">
        <v>32</v>
      </c>
      <c r="E40" t="s">
        <v>33</v>
      </c>
      <c r="F40" t="s">
        <v>34</v>
      </c>
      <c r="G40">
        <v>2802.77</v>
      </c>
      <c r="H40">
        <v>100</v>
      </c>
      <c r="I40">
        <v>1014191272</v>
      </c>
      <c r="J40">
        <v>361853</v>
      </c>
      <c r="K40" t="s">
        <v>208</v>
      </c>
      <c r="L40" t="s">
        <v>209</v>
      </c>
      <c r="M40" t="s">
        <v>210</v>
      </c>
      <c r="N40" t="s">
        <v>211</v>
      </c>
      <c r="P40" t="s">
        <v>212</v>
      </c>
      <c r="Q40" t="s">
        <v>75</v>
      </c>
      <c r="R40" t="s">
        <v>76</v>
      </c>
      <c r="S40" t="s">
        <v>77</v>
      </c>
      <c r="T40">
        <v>8671</v>
      </c>
      <c r="W40">
        <v>1</v>
      </c>
      <c r="X40">
        <v>8524492</v>
      </c>
      <c r="Y40">
        <v>1.94</v>
      </c>
      <c r="Z40">
        <v>0.65244360000000001</v>
      </c>
      <c r="AA40">
        <v>16537514</v>
      </c>
      <c r="AB40">
        <v>10789796</v>
      </c>
      <c r="AC40">
        <f t="shared" si="0"/>
        <v>1.0638817645040826E-2</v>
      </c>
      <c r="AD40" s="2">
        <v>1.0638799999999999</v>
      </c>
      <c r="AE40" s="2">
        <v>8895186.5240000002</v>
      </c>
      <c r="AF40" s="3">
        <f t="shared" si="1"/>
        <v>22237966.310000002</v>
      </c>
      <c r="AG40" s="4">
        <f t="shared" si="2"/>
        <v>2.2237966310000003E-2</v>
      </c>
      <c r="AH40" s="5">
        <f t="shared" si="3"/>
        <v>10638799.999999998</v>
      </c>
      <c r="AI40" s="5">
        <f t="shared" si="4"/>
        <v>10638799.999999998</v>
      </c>
      <c r="AJ40" s="6">
        <f t="shared" si="5"/>
        <v>994818719.25</v>
      </c>
      <c r="AK40" s="4">
        <f t="shared" si="6"/>
        <v>1.0694209702869941E-2</v>
      </c>
      <c r="AL40" s="7">
        <f t="shared" si="7"/>
        <v>5181280.75</v>
      </c>
      <c r="AM40" s="3" t="str">
        <f t="shared" si="8"/>
        <v>PASS</v>
      </c>
    </row>
    <row r="41" spans="1:39" x14ac:dyDescent="0.3">
      <c r="A41" s="1">
        <v>43542</v>
      </c>
      <c r="B41" s="1">
        <v>43524</v>
      </c>
      <c r="C41" t="s">
        <v>31</v>
      </c>
      <c r="D41" t="s">
        <v>32</v>
      </c>
      <c r="E41" t="s">
        <v>33</v>
      </c>
      <c r="F41" t="s">
        <v>34</v>
      </c>
      <c r="G41">
        <v>2802.77</v>
      </c>
      <c r="H41">
        <v>100</v>
      </c>
      <c r="I41">
        <v>1014191272</v>
      </c>
      <c r="J41">
        <v>361853</v>
      </c>
      <c r="K41" t="s">
        <v>213</v>
      </c>
      <c r="L41" t="s">
        <v>214</v>
      </c>
      <c r="M41">
        <v>2345022</v>
      </c>
      <c r="N41" t="s">
        <v>215</v>
      </c>
      <c r="P41" t="s">
        <v>216</v>
      </c>
      <c r="Q41" t="s">
        <v>155</v>
      </c>
      <c r="R41" t="s">
        <v>156</v>
      </c>
      <c r="S41" t="s">
        <v>157</v>
      </c>
      <c r="T41">
        <v>5373</v>
      </c>
      <c r="W41">
        <v>1</v>
      </c>
      <c r="X41">
        <v>506756</v>
      </c>
      <c r="Y41">
        <v>23.89</v>
      </c>
      <c r="Z41">
        <v>0.8820287</v>
      </c>
      <c r="AA41">
        <v>12106401</v>
      </c>
      <c r="AB41">
        <v>10678193</v>
      </c>
      <c r="AC41">
        <f t="shared" si="0"/>
        <v>1.0528776272095546E-2</v>
      </c>
      <c r="AD41" s="2">
        <v>1.05288</v>
      </c>
      <c r="AE41" s="2">
        <v>216369860.90000001</v>
      </c>
      <c r="AF41" s="3">
        <f t="shared" si="1"/>
        <v>540924652.25</v>
      </c>
      <c r="AG41" s="4">
        <f t="shared" si="2"/>
        <v>0.54092465224999997</v>
      </c>
      <c r="AH41" s="5">
        <f t="shared" si="3"/>
        <v>10528800</v>
      </c>
      <c r="AI41" s="5">
        <f t="shared" si="4"/>
        <v>10528800</v>
      </c>
      <c r="AJ41" s="6">
        <f t="shared" si="5"/>
        <v>994818719.25</v>
      </c>
      <c r="AK41" s="4">
        <f t="shared" si="6"/>
        <v>1.0583636793583586E-2</v>
      </c>
      <c r="AL41" s="7">
        <f t="shared" si="7"/>
        <v>5181280.75</v>
      </c>
      <c r="AM41" s="3" t="str">
        <f t="shared" si="8"/>
        <v>PASS</v>
      </c>
    </row>
    <row r="42" spans="1:39" x14ac:dyDescent="0.3">
      <c r="A42" s="1">
        <v>43542</v>
      </c>
      <c r="B42" s="1">
        <v>43524</v>
      </c>
      <c r="C42" t="s">
        <v>31</v>
      </c>
      <c r="D42" t="s">
        <v>32</v>
      </c>
      <c r="E42" t="s">
        <v>33</v>
      </c>
      <c r="F42" t="s">
        <v>34</v>
      </c>
      <c r="G42">
        <v>2802.77</v>
      </c>
      <c r="H42">
        <v>100</v>
      </c>
      <c r="I42">
        <v>1014191272</v>
      </c>
      <c r="J42">
        <v>361853</v>
      </c>
      <c r="K42" t="s">
        <v>217</v>
      </c>
      <c r="L42" t="s">
        <v>218</v>
      </c>
      <c r="M42">
        <v>2697701</v>
      </c>
      <c r="N42" t="s">
        <v>219</v>
      </c>
      <c r="P42" t="s">
        <v>220</v>
      </c>
      <c r="Q42" t="s">
        <v>221</v>
      </c>
      <c r="R42" t="s">
        <v>222</v>
      </c>
      <c r="S42" t="s">
        <v>223</v>
      </c>
      <c r="T42">
        <v>8575</v>
      </c>
      <c r="W42">
        <v>1</v>
      </c>
      <c r="X42">
        <v>530468</v>
      </c>
      <c r="Y42">
        <v>29.85</v>
      </c>
      <c r="Z42">
        <v>0.66106969999999998</v>
      </c>
      <c r="AA42">
        <v>15834470</v>
      </c>
      <c r="AB42">
        <v>10467688</v>
      </c>
      <c r="AC42">
        <f t="shared" si="0"/>
        <v>1.0321216804949985E-2</v>
      </c>
      <c r="AD42" s="2">
        <v>1.0321199999999999</v>
      </c>
      <c r="AE42" s="2">
        <v>20839264.800000001</v>
      </c>
      <c r="AF42" s="3">
        <f t="shared" si="1"/>
        <v>52098162</v>
      </c>
      <c r="AG42" s="4">
        <f t="shared" si="2"/>
        <v>5.2098162000000003E-2</v>
      </c>
      <c r="AH42" s="5">
        <f t="shared" si="3"/>
        <v>10321199.999999998</v>
      </c>
      <c r="AI42" s="5">
        <f t="shared" si="4"/>
        <v>10321199.999999998</v>
      </c>
      <c r="AJ42" s="6">
        <f t="shared" si="5"/>
        <v>994818719.25</v>
      </c>
      <c r="AK42" s="4">
        <f t="shared" si="6"/>
        <v>1.0374955557512241E-2</v>
      </c>
      <c r="AL42" s="7">
        <f t="shared" si="7"/>
        <v>5181280.75</v>
      </c>
      <c r="AM42" s="3" t="str">
        <f t="shared" si="8"/>
        <v>PASS</v>
      </c>
    </row>
    <row r="43" spans="1:39" x14ac:dyDescent="0.3">
      <c r="A43" s="1">
        <v>43542</v>
      </c>
      <c r="B43" s="1">
        <v>43524</v>
      </c>
      <c r="C43" t="s">
        <v>31</v>
      </c>
      <c r="D43" t="s">
        <v>32</v>
      </c>
      <c r="E43" t="s">
        <v>33</v>
      </c>
      <c r="F43" t="s">
        <v>34</v>
      </c>
      <c r="G43">
        <v>2802.77</v>
      </c>
      <c r="H43">
        <v>100</v>
      </c>
      <c r="I43">
        <v>1014191272</v>
      </c>
      <c r="J43">
        <v>361853</v>
      </c>
      <c r="K43">
        <v>647453</v>
      </c>
      <c r="L43" t="s">
        <v>224</v>
      </c>
      <c r="M43">
        <v>6474535</v>
      </c>
      <c r="N43" t="s">
        <v>225</v>
      </c>
      <c r="P43" t="s">
        <v>226</v>
      </c>
      <c r="Q43" t="s">
        <v>205</v>
      </c>
      <c r="R43" t="s">
        <v>206</v>
      </c>
      <c r="S43" t="s">
        <v>207</v>
      </c>
      <c r="T43">
        <v>3785</v>
      </c>
      <c r="W43">
        <v>1</v>
      </c>
      <c r="X43">
        <v>462730</v>
      </c>
      <c r="Y43">
        <v>2834</v>
      </c>
      <c r="Z43">
        <v>7.9165999999999993E-3</v>
      </c>
      <c r="AA43">
        <v>1311376820</v>
      </c>
      <c r="AB43">
        <v>10381646</v>
      </c>
      <c r="AC43">
        <f t="shared" si="0"/>
        <v>1.0236378764655746E-2</v>
      </c>
      <c r="AD43" s="2">
        <v>1.0236400000000001</v>
      </c>
      <c r="AE43" s="2">
        <v>127576315.7</v>
      </c>
      <c r="AF43" s="3">
        <f t="shared" si="1"/>
        <v>318940789.25</v>
      </c>
      <c r="AG43" s="4">
        <f t="shared" si="2"/>
        <v>0.31894078925000002</v>
      </c>
      <c r="AH43" s="5">
        <f t="shared" si="3"/>
        <v>10236400.000000002</v>
      </c>
      <c r="AI43" s="5">
        <f t="shared" si="4"/>
        <v>10236400.000000002</v>
      </c>
      <c r="AJ43" s="6">
        <f t="shared" si="5"/>
        <v>994818719.25</v>
      </c>
      <c r="AK43" s="4">
        <f t="shared" si="6"/>
        <v>1.0289713896535126E-2</v>
      </c>
      <c r="AL43" s="7">
        <f t="shared" si="7"/>
        <v>5181280.75</v>
      </c>
      <c r="AM43" s="3" t="str">
        <f t="shared" si="8"/>
        <v>PASS</v>
      </c>
    </row>
    <row r="44" spans="1:39" x14ac:dyDescent="0.3">
      <c r="A44" s="1">
        <v>43542</v>
      </c>
      <c r="B44" s="1">
        <v>43524</v>
      </c>
      <c r="C44" t="s">
        <v>31</v>
      </c>
      <c r="D44" t="s">
        <v>32</v>
      </c>
      <c r="E44" t="s">
        <v>33</v>
      </c>
      <c r="F44" t="s">
        <v>34</v>
      </c>
      <c r="G44">
        <v>2802.77</v>
      </c>
      <c r="H44">
        <v>100</v>
      </c>
      <c r="I44">
        <v>1014191272</v>
      </c>
      <c r="J44">
        <v>361853</v>
      </c>
      <c r="K44">
        <v>405671</v>
      </c>
      <c r="L44" t="s">
        <v>227</v>
      </c>
      <c r="M44">
        <v>4056719</v>
      </c>
      <c r="N44" t="s">
        <v>228</v>
      </c>
      <c r="P44" t="s">
        <v>229</v>
      </c>
      <c r="Q44" t="s">
        <v>53</v>
      </c>
      <c r="R44" t="s">
        <v>34</v>
      </c>
      <c r="S44" t="s">
        <v>54</v>
      </c>
      <c r="T44">
        <v>8532</v>
      </c>
      <c r="W44">
        <v>1</v>
      </c>
      <c r="X44">
        <v>625622</v>
      </c>
      <c r="Y44">
        <v>16.48</v>
      </c>
      <c r="Z44">
        <v>1</v>
      </c>
      <c r="AA44">
        <v>10310251</v>
      </c>
      <c r="AB44">
        <v>10310251</v>
      </c>
      <c r="AC44">
        <f t="shared" si="0"/>
        <v>1.016598277331655E-2</v>
      </c>
      <c r="AD44" s="2">
        <v>1.0165999999999999</v>
      </c>
      <c r="AE44" s="2">
        <v>84260289.829999998</v>
      </c>
      <c r="AF44" s="3">
        <f t="shared" si="1"/>
        <v>210650724.57499999</v>
      </c>
      <c r="AG44" s="4">
        <f t="shared" si="2"/>
        <v>0.21065072457499998</v>
      </c>
      <c r="AH44" s="5">
        <f t="shared" si="3"/>
        <v>10166000</v>
      </c>
      <c r="AI44" s="5">
        <f t="shared" si="4"/>
        <v>10166000</v>
      </c>
      <c r="AJ44" s="6">
        <f t="shared" si="5"/>
        <v>994818719.25</v>
      </c>
      <c r="AK44" s="4">
        <f t="shared" si="6"/>
        <v>1.0218947234591857E-2</v>
      </c>
      <c r="AL44" s="7">
        <f t="shared" si="7"/>
        <v>5181280.75</v>
      </c>
      <c r="AM44" s="3" t="str">
        <f t="shared" si="8"/>
        <v>PASS</v>
      </c>
    </row>
    <row r="45" spans="1:39" x14ac:dyDescent="0.3">
      <c r="A45" s="1">
        <v>43542</v>
      </c>
      <c r="B45" s="1">
        <v>43524</v>
      </c>
      <c r="C45" t="s">
        <v>31</v>
      </c>
      <c r="D45" t="s">
        <v>32</v>
      </c>
      <c r="E45" t="s">
        <v>33</v>
      </c>
      <c r="F45" t="s">
        <v>34</v>
      </c>
      <c r="G45">
        <v>2802.77</v>
      </c>
      <c r="H45">
        <v>100</v>
      </c>
      <c r="I45">
        <v>1014191272</v>
      </c>
      <c r="J45">
        <v>361853</v>
      </c>
      <c r="K45">
        <v>642012</v>
      </c>
      <c r="L45" t="s">
        <v>230</v>
      </c>
      <c r="M45">
        <v>6420129</v>
      </c>
      <c r="N45" t="s">
        <v>231</v>
      </c>
      <c r="P45" t="s">
        <v>232</v>
      </c>
      <c r="Q45" t="s">
        <v>75</v>
      </c>
      <c r="R45" t="s">
        <v>76</v>
      </c>
      <c r="S45" t="s">
        <v>77</v>
      </c>
      <c r="T45">
        <v>8672</v>
      </c>
      <c r="W45">
        <v>1</v>
      </c>
      <c r="X45">
        <v>6585208</v>
      </c>
      <c r="Y45">
        <v>2.35</v>
      </c>
      <c r="Z45">
        <v>0.65244360000000001</v>
      </c>
      <c r="AA45">
        <v>15475239</v>
      </c>
      <c r="AB45">
        <v>10096721</v>
      </c>
      <c r="AC45">
        <f t="shared" si="0"/>
        <v>9.9554406340818906E-3</v>
      </c>
      <c r="AD45" s="2">
        <v>0.99553999999999998</v>
      </c>
      <c r="AE45" s="2">
        <v>15925964.880000001</v>
      </c>
      <c r="AF45" s="3">
        <f t="shared" si="1"/>
        <v>39814912.200000003</v>
      </c>
      <c r="AG45" s="4">
        <f t="shared" si="2"/>
        <v>3.9814912200000004E-2</v>
      </c>
      <c r="AH45" s="5">
        <f t="shared" si="3"/>
        <v>9955400</v>
      </c>
      <c r="AI45" s="5">
        <f t="shared" si="4"/>
        <v>9955400</v>
      </c>
      <c r="AJ45" s="6">
        <f t="shared" si="5"/>
        <v>994818719.25</v>
      </c>
      <c r="AK45" s="4">
        <f t="shared" si="6"/>
        <v>1.0007250373721795E-2</v>
      </c>
      <c r="AL45" s="7">
        <f t="shared" si="7"/>
        <v>5181280.75</v>
      </c>
      <c r="AM45" s="3" t="str">
        <f t="shared" si="8"/>
        <v>PASS</v>
      </c>
    </row>
    <row r="46" spans="1:39" x14ac:dyDescent="0.3">
      <c r="A46" s="1">
        <v>43542</v>
      </c>
      <c r="B46" s="1">
        <v>43524</v>
      </c>
      <c r="C46" t="s">
        <v>31</v>
      </c>
      <c r="D46" t="s">
        <v>32</v>
      </c>
      <c r="E46" t="s">
        <v>33</v>
      </c>
      <c r="F46" t="s">
        <v>34</v>
      </c>
      <c r="G46">
        <v>2802.77</v>
      </c>
      <c r="H46">
        <v>100</v>
      </c>
      <c r="I46">
        <v>1014191272</v>
      </c>
      <c r="J46">
        <v>361853</v>
      </c>
      <c r="K46">
        <v>608545</v>
      </c>
      <c r="L46" t="s">
        <v>233</v>
      </c>
      <c r="M46">
        <v>6087289</v>
      </c>
      <c r="N46" t="s">
        <v>234</v>
      </c>
      <c r="P46" t="s">
        <v>235</v>
      </c>
      <c r="Q46" t="s">
        <v>44</v>
      </c>
      <c r="R46" t="s">
        <v>45</v>
      </c>
      <c r="S46" t="s">
        <v>46</v>
      </c>
      <c r="T46">
        <v>6535</v>
      </c>
      <c r="W46">
        <v>1</v>
      </c>
      <c r="X46">
        <v>4869396</v>
      </c>
      <c r="Y46">
        <v>3.26</v>
      </c>
      <c r="Z46">
        <v>0.62619380000000002</v>
      </c>
      <c r="AA46">
        <v>15874231</v>
      </c>
      <c r="AB46">
        <v>9940345</v>
      </c>
      <c r="AC46">
        <f t="shared" si="0"/>
        <v>9.8012527561960727E-3</v>
      </c>
      <c r="AD46" s="2">
        <v>0.98012999999999995</v>
      </c>
      <c r="AE46" s="2">
        <v>53309439.82</v>
      </c>
      <c r="AF46" s="3">
        <f t="shared" si="1"/>
        <v>133273599.55</v>
      </c>
      <c r="AG46" s="4">
        <f t="shared" si="2"/>
        <v>0.13327359955000001</v>
      </c>
      <c r="AH46" s="5">
        <f t="shared" si="3"/>
        <v>9801300</v>
      </c>
      <c r="AI46" s="5">
        <f t="shared" si="4"/>
        <v>9801300</v>
      </c>
      <c r="AJ46" s="6">
        <f t="shared" si="5"/>
        <v>994818719.25</v>
      </c>
      <c r="AK46" s="4">
        <f t="shared" si="6"/>
        <v>9.8523477798942716E-3</v>
      </c>
      <c r="AL46" s="7">
        <f t="shared" si="7"/>
        <v>5181280.75</v>
      </c>
      <c r="AM46" s="3" t="str">
        <f t="shared" si="8"/>
        <v>PASS</v>
      </c>
    </row>
    <row r="47" spans="1:39" x14ac:dyDescent="0.3">
      <c r="A47" s="1">
        <v>43542</v>
      </c>
      <c r="B47" s="1">
        <v>43524</v>
      </c>
      <c r="C47" t="s">
        <v>31</v>
      </c>
      <c r="D47" t="s">
        <v>32</v>
      </c>
      <c r="E47" t="s">
        <v>33</v>
      </c>
      <c r="F47" t="s">
        <v>34</v>
      </c>
      <c r="G47">
        <v>2802.77</v>
      </c>
      <c r="H47">
        <v>100</v>
      </c>
      <c r="I47">
        <v>1014191272</v>
      </c>
      <c r="J47">
        <v>361853</v>
      </c>
      <c r="K47">
        <v>649026</v>
      </c>
      <c r="L47" t="s">
        <v>236</v>
      </c>
      <c r="M47" t="s">
        <v>237</v>
      </c>
      <c r="N47" t="s">
        <v>238</v>
      </c>
      <c r="P47" t="s">
        <v>239</v>
      </c>
      <c r="Q47" t="s">
        <v>75</v>
      </c>
      <c r="R47" t="s">
        <v>76</v>
      </c>
      <c r="S47" t="s">
        <v>77</v>
      </c>
      <c r="T47">
        <v>573</v>
      </c>
      <c r="W47">
        <v>1</v>
      </c>
      <c r="X47">
        <v>2467929</v>
      </c>
      <c r="Y47">
        <v>6.16</v>
      </c>
      <c r="Z47">
        <v>0.65244360000000001</v>
      </c>
      <c r="AA47">
        <v>15202443</v>
      </c>
      <c r="AB47">
        <v>9918736</v>
      </c>
      <c r="AC47">
        <f t="shared" si="0"/>
        <v>9.7799461244032476E-3</v>
      </c>
      <c r="AD47" s="2">
        <v>0.97799000000000003</v>
      </c>
      <c r="AE47" s="2">
        <v>12335521.41</v>
      </c>
      <c r="AF47" s="3">
        <f t="shared" si="1"/>
        <v>30838803.524999999</v>
      </c>
      <c r="AG47" s="4">
        <f t="shared" si="2"/>
        <v>3.0838803525E-2</v>
      </c>
      <c r="AH47" s="5">
        <f t="shared" si="3"/>
        <v>9779900</v>
      </c>
      <c r="AI47" s="5">
        <f t="shared" si="4"/>
        <v>9779900</v>
      </c>
      <c r="AJ47" s="6">
        <f t="shared" si="5"/>
        <v>994818719.25</v>
      </c>
      <c r="AK47" s="4">
        <f t="shared" si="6"/>
        <v>9.830836322996743E-3</v>
      </c>
      <c r="AL47" s="7">
        <f t="shared" si="7"/>
        <v>5181280.75</v>
      </c>
      <c r="AM47" s="3" t="str">
        <f t="shared" si="8"/>
        <v>PASS</v>
      </c>
    </row>
    <row r="48" spans="1:39" x14ac:dyDescent="0.3">
      <c r="A48" s="1">
        <v>43542</v>
      </c>
      <c r="B48" s="1">
        <v>43524</v>
      </c>
      <c r="C48" t="s">
        <v>31</v>
      </c>
      <c r="D48" t="s">
        <v>32</v>
      </c>
      <c r="E48" t="s">
        <v>33</v>
      </c>
      <c r="F48" t="s">
        <v>34</v>
      </c>
      <c r="G48">
        <v>2802.77</v>
      </c>
      <c r="H48">
        <v>100</v>
      </c>
      <c r="I48">
        <v>1014191272</v>
      </c>
      <c r="J48">
        <v>361853</v>
      </c>
      <c r="K48">
        <v>691678</v>
      </c>
      <c r="L48" t="s">
        <v>240</v>
      </c>
      <c r="M48">
        <v>6916781</v>
      </c>
      <c r="N48" t="s">
        <v>241</v>
      </c>
      <c r="P48" t="s">
        <v>242</v>
      </c>
      <c r="Q48" t="s">
        <v>75</v>
      </c>
      <c r="R48" t="s">
        <v>76</v>
      </c>
      <c r="S48" t="s">
        <v>77</v>
      </c>
      <c r="T48">
        <v>8355</v>
      </c>
      <c r="W48">
        <v>1</v>
      </c>
      <c r="X48">
        <v>597714</v>
      </c>
      <c r="Y48">
        <v>25.38</v>
      </c>
      <c r="Z48">
        <v>0.65244360000000001</v>
      </c>
      <c r="AA48">
        <v>15169981</v>
      </c>
      <c r="AB48">
        <v>9897557</v>
      </c>
      <c r="AC48">
        <f t="shared" si="0"/>
        <v>9.7590634757503611E-3</v>
      </c>
      <c r="AD48" s="2">
        <v>0.97591000000000006</v>
      </c>
      <c r="AE48" s="2">
        <v>37913550.530000001</v>
      </c>
      <c r="AF48" s="3">
        <f t="shared" si="1"/>
        <v>94783876.325000003</v>
      </c>
      <c r="AG48" s="4">
        <f t="shared" si="2"/>
        <v>9.4783876325000002E-2</v>
      </c>
      <c r="AH48" s="5">
        <f t="shared" si="3"/>
        <v>9759100</v>
      </c>
      <c r="AI48" s="5">
        <f t="shared" si="4"/>
        <v>9759100</v>
      </c>
      <c r="AJ48" s="6">
        <f t="shared" si="5"/>
        <v>994818719.25</v>
      </c>
      <c r="AK48" s="4">
        <f t="shared" si="6"/>
        <v>9.8099279910589601E-3</v>
      </c>
      <c r="AL48" s="7">
        <f t="shared" si="7"/>
        <v>5181280.75</v>
      </c>
      <c r="AM48" s="3" t="str">
        <f t="shared" si="8"/>
        <v>PASS</v>
      </c>
    </row>
    <row r="49" spans="1:39" x14ac:dyDescent="0.3">
      <c r="A49" s="1">
        <v>43542</v>
      </c>
      <c r="B49" s="1">
        <v>43524</v>
      </c>
      <c r="C49" t="s">
        <v>31</v>
      </c>
      <c r="D49" t="s">
        <v>32</v>
      </c>
      <c r="E49" t="s">
        <v>33</v>
      </c>
      <c r="F49" t="s">
        <v>34</v>
      </c>
      <c r="G49">
        <v>2802.77</v>
      </c>
      <c r="H49">
        <v>100</v>
      </c>
      <c r="I49">
        <v>1014191272</v>
      </c>
      <c r="J49">
        <v>361853</v>
      </c>
      <c r="K49">
        <v>557955</v>
      </c>
      <c r="L49" t="s">
        <v>243</v>
      </c>
      <c r="M49">
        <v>5579550</v>
      </c>
      <c r="N49" t="s">
        <v>244</v>
      </c>
      <c r="P49" t="s">
        <v>245</v>
      </c>
      <c r="Q49" t="s">
        <v>246</v>
      </c>
      <c r="R49" t="s">
        <v>34</v>
      </c>
      <c r="S49" t="s">
        <v>247</v>
      </c>
      <c r="T49">
        <v>7535</v>
      </c>
      <c r="W49">
        <v>1</v>
      </c>
      <c r="X49">
        <v>496120</v>
      </c>
      <c r="Y49">
        <v>19.89</v>
      </c>
      <c r="Z49">
        <v>1</v>
      </c>
      <c r="AA49">
        <v>9867827</v>
      </c>
      <c r="AB49">
        <v>9867827</v>
      </c>
      <c r="AC49">
        <f t="shared" si="0"/>
        <v>9.729749478656527E-3</v>
      </c>
      <c r="AD49" s="2">
        <v>0.97297</v>
      </c>
      <c r="AE49" s="2">
        <v>30706364.710000001</v>
      </c>
      <c r="AF49" s="3">
        <f t="shared" si="1"/>
        <v>76765911.775000006</v>
      </c>
      <c r="AG49" s="4">
        <f t="shared" si="2"/>
        <v>7.6765911775000001E-2</v>
      </c>
      <c r="AH49" s="5">
        <f t="shared" si="3"/>
        <v>9729700</v>
      </c>
      <c r="AI49" s="5">
        <f t="shared" si="4"/>
        <v>9729700</v>
      </c>
      <c r="AJ49" s="6">
        <f t="shared" si="5"/>
        <v>994818719.25</v>
      </c>
      <c r="AK49" s="4">
        <f t="shared" si="6"/>
        <v>9.7803748680315161E-3</v>
      </c>
      <c r="AL49" s="7">
        <f t="shared" si="7"/>
        <v>5181280.75</v>
      </c>
      <c r="AM49" s="3" t="str">
        <f t="shared" si="8"/>
        <v>PASS</v>
      </c>
    </row>
    <row r="50" spans="1:39" x14ac:dyDescent="0.3">
      <c r="A50" s="1">
        <v>43542</v>
      </c>
      <c r="B50" s="1">
        <v>43524</v>
      </c>
      <c r="C50" t="s">
        <v>31</v>
      </c>
      <c r="D50" t="s">
        <v>32</v>
      </c>
      <c r="E50" t="s">
        <v>33</v>
      </c>
      <c r="F50" t="s">
        <v>34</v>
      </c>
      <c r="G50">
        <v>2802.77</v>
      </c>
      <c r="H50">
        <v>100</v>
      </c>
      <c r="I50">
        <v>1014191272</v>
      </c>
      <c r="J50">
        <v>361853</v>
      </c>
      <c r="K50" t="s">
        <v>248</v>
      </c>
      <c r="L50" t="s">
        <v>249</v>
      </c>
      <c r="M50" t="s">
        <v>250</v>
      </c>
      <c r="N50" t="s">
        <v>251</v>
      </c>
      <c r="P50" t="s">
        <v>252</v>
      </c>
      <c r="Q50" t="s">
        <v>155</v>
      </c>
      <c r="R50" t="s">
        <v>156</v>
      </c>
      <c r="S50" t="s">
        <v>253</v>
      </c>
      <c r="T50">
        <v>9572</v>
      </c>
      <c r="W50">
        <v>1</v>
      </c>
      <c r="X50">
        <v>232179</v>
      </c>
      <c r="Y50">
        <v>48.16</v>
      </c>
      <c r="Z50">
        <v>0.8820287</v>
      </c>
      <c r="AA50">
        <v>11181741</v>
      </c>
      <c r="AB50">
        <v>9862616</v>
      </c>
      <c r="AC50">
        <f t="shared" si="0"/>
        <v>9.7246113946048637E-3</v>
      </c>
      <c r="AD50" s="2">
        <v>0.97245999999999999</v>
      </c>
      <c r="AE50" s="2">
        <v>144545199.69999999</v>
      </c>
      <c r="AF50" s="3">
        <f t="shared" si="1"/>
        <v>361362999.25</v>
      </c>
      <c r="AG50" s="4">
        <f t="shared" si="2"/>
        <v>0.36136299924999998</v>
      </c>
      <c r="AH50" s="5">
        <f t="shared" si="3"/>
        <v>9724600</v>
      </c>
      <c r="AI50" s="5">
        <f t="shared" si="4"/>
        <v>9724600</v>
      </c>
      <c r="AJ50" s="6">
        <f t="shared" si="5"/>
        <v>994818719.25</v>
      </c>
      <c r="AK50" s="4">
        <f t="shared" si="6"/>
        <v>9.775248305873693E-3</v>
      </c>
      <c r="AL50" s="7">
        <f t="shared" si="7"/>
        <v>5181280.75</v>
      </c>
      <c r="AM50" s="3" t="str">
        <f t="shared" si="8"/>
        <v>PASS</v>
      </c>
    </row>
    <row r="51" spans="1:39" x14ac:dyDescent="0.3">
      <c r="A51" s="1">
        <v>43542</v>
      </c>
      <c r="B51" s="1">
        <v>43524</v>
      </c>
      <c r="C51" t="s">
        <v>31</v>
      </c>
      <c r="D51" t="s">
        <v>32</v>
      </c>
      <c r="E51" t="s">
        <v>33</v>
      </c>
      <c r="F51" t="s">
        <v>34</v>
      </c>
      <c r="G51">
        <v>2802.77</v>
      </c>
      <c r="H51">
        <v>100</v>
      </c>
      <c r="I51">
        <v>1014191272</v>
      </c>
      <c r="J51">
        <v>361853</v>
      </c>
      <c r="K51">
        <v>725147</v>
      </c>
      <c r="L51" t="s">
        <v>254</v>
      </c>
      <c r="M51">
        <v>7251470</v>
      </c>
      <c r="N51" t="s">
        <v>255</v>
      </c>
      <c r="P51" t="s">
        <v>256</v>
      </c>
      <c r="Q51" t="s">
        <v>53</v>
      </c>
      <c r="R51" t="s">
        <v>34</v>
      </c>
      <c r="S51" t="s">
        <v>54</v>
      </c>
      <c r="T51">
        <v>577</v>
      </c>
      <c r="W51">
        <v>1</v>
      </c>
      <c r="X51">
        <v>2164734</v>
      </c>
      <c r="Y51">
        <v>4.4560000000000004</v>
      </c>
      <c r="Z51">
        <v>1</v>
      </c>
      <c r="AA51">
        <v>9646055</v>
      </c>
      <c r="AB51">
        <v>9646055</v>
      </c>
      <c r="AC51">
        <f t="shared" si="0"/>
        <v>9.5110806672372948E-3</v>
      </c>
      <c r="AD51" s="2">
        <v>0.95111000000000001</v>
      </c>
      <c r="AE51" s="2">
        <v>41941488.549999997</v>
      </c>
      <c r="AF51" s="3">
        <f t="shared" si="1"/>
        <v>104853721.375</v>
      </c>
      <c r="AG51" s="4">
        <f t="shared" si="2"/>
        <v>0.104853721375</v>
      </c>
      <c r="AH51" s="5">
        <f t="shared" si="3"/>
        <v>9511100</v>
      </c>
      <c r="AI51" s="5">
        <f t="shared" si="4"/>
        <v>9511100</v>
      </c>
      <c r="AJ51" s="6">
        <f t="shared" si="5"/>
        <v>994818719.25</v>
      </c>
      <c r="AK51" s="4">
        <f t="shared" si="6"/>
        <v>9.5606363410315372E-3</v>
      </c>
      <c r="AL51" s="7">
        <f t="shared" si="7"/>
        <v>5181280.75</v>
      </c>
      <c r="AM51" s="3" t="str">
        <f t="shared" si="8"/>
        <v>PASS</v>
      </c>
    </row>
    <row r="52" spans="1:39" x14ac:dyDescent="0.3">
      <c r="A52" s="1">
        <v>43542</v>
      </c>
      <c r="B52" s="1">
        <v>43524</v>
      </c>
      <c r="C52" t="s">
        <v>31</v>
      </c>
      <c r="D52" t="s">
        <v>32</v>
      </c>
      <c r="E52" t="s">
        <v>33</v>
      </c>
      <c r="F52" t="s">
        <v>34</v>
      </c>
      <c r="G52">
        <v>2802.77</v>
      </c>
      <c r="H52">
        <v>100</v>
      </c>
      <c r="I52">
        <v>1014191272</v>
      </c>
      <c r="J52">
        <v>361853</v>
      </c>
      <c r="K52">
        <v>499187</v>
      </c>
      <c r="L52" t="s">
        <v>257</v>
      </c>
      <c r="M52">
        <v>5983816</v>
      </c>
      <c r="N52" t="s">
        <v>258</v>
      </c>
      <c r="P52" t="s">
        <v>259</v>
      </c>
      <c r="Q52" t="s">
        <v>85</v>
      </c>
      <c r="R52" t="s">
        <v>86</v>
      </c>
      <c r="S52" t="s">
        <v>87</v>
      </c>
      <c r="T52">
        <v>8532</v>
      </c>
      <c r="W52">
        <v>1</v>
      </c>
      <c r="X52">
        <v>32014</v>
      </c>
      <c r="Y52">
        <v>339</v>
      </c>
      <c r="Z52">
        <v>0.88171759999999999</v>
      </c>
      <c r="AA52">
        <v>10852746</v>
      </c>
      <c r="AB52">
        <v>9569057</v>
      </c>
      <c r="AC52">
        <f t="shared" si="0"/>
        <v>9.4351600769839797E-3</v>
      </c>
      <c r="AD52" s="2">
        <v>0.94352000000000003</v>
      </c>
      <c r="AE52" s="2">
        <v>111227002.5</v>
      </c>
      <c r="AF52" s="3">
        <f t="shared" si="1"/>
        <v>278067506.25</v>
      </c>
      <c r="AG52" s="4">
        <f t="shared" si="2"/>
        <v>0.27806750624999999</v>
      </c>
      <c r="AH52" s="5">
        <f t="shared" si="3"/>
        <v>9435200</v>
      </c>
      <c r="AI52" s="5">
        <f t="shared" si="4"/>
        <v>9435200</v>
      </c>
      <c r="AJ52" s="6">
        <f t="shared" si="5"/>
        <v>994818719.25</v>
      </c>
      <c r="AK52" s="4">
        <f t="shared" si="6"/>
        <v>9.4843410336239511E-3</v>
      </c>
      <c r="AL52" s="7">
        <f t="shared" si="7"/>
        <v>5181280.75</v>
      </c>
      <c r="AM52" s="3" t="str">
        <f t="shared" si="8"/>
        <v>PASS</v>
      </c>
    </row>
    <row r="53" spans="1:39" x14ac:dyDescent="0.3">
      <c r="A53" s="1">
        <v>43542</v>
      </c>
      <c r="B53" s="1">
        <v>43524</v>
      </c>
      <c r="C53" t="s">
        <v>31</v>
      </c>
      <c r="D53" t="s">
        <v>32</v>
      </c>
      <c r="E53" t="s">
        <v>33</v>
      </c>
      <c r="F53" t="s">
        <v>34</v>
      </c>
      <c r="G53">
        <v>2802.77</v>
      </c>
      <c r="H53">
        <v>100</v>
      </c>
      <c r="I53">
        <v>1014191272</v>
      </c>
      <c r="J53">
        <v>361853</v>
      </c>
      <c r="K53">
        <v>663376</v>
      </c>
      <c r="L53" t="s">
        <v>260</v>
      </c>
      <c r="M53">
        <v>6633767</v>
      </c>
      <c r="N53" t="s">
        <v>261</v>
      </c>
      <c r="P53" t="s">
        <v>262</v>
      </c>
      <c r="Q53" t="s">
        <v>58</v>
      </c>
      <c r="R53" t="s">
        <v>59</v>
      </c>
      <c r="S53" t="s">
        <v>60</v>
      </c>
      <c r="T53">
        <v>8633</v>
      </c>
      <c r="W53">
        <v>1</v>
      </c>
      <c r="X53">
        <v>6646265</v>
      </c>
      <c r="Y53">
        <v>12.8</v>
      </c>
      <c r="Z53">
        <v>0.1123608</v>
      </c>
      <c r="AA53">
        <v>85072192</v>
      </c>
      <c r="AB53">
        <v>9558779</v>
      </c>
      <c r="AC53">
        <f t="shared" si="0"/>
        <v>9.4250258939321662E-3</v>
      </c>
      <c r="AD53" s="2">
        <v>0.9425</v>
      </c>
      <c r="AE53" s="2">
        <v>18409650.870000001</v>
      </c>
      <c r="AF53" s="3">
        <f t="shared" si="1"/>
        <v>46024127.175000004</v>
      </c>
      <c r="AG53" s="4">
        <f t="shared" si="2"/>
        <v>4.6024127175000006E-2</v>
      </c>
      <c r="AH53" s="5">
        <f t="shared" si="3"/>
        <v>9425000</v>
      </c>
      <c r="AI53" s="5">
        <f t="shared" si="4"/>
        <v>9425000</v>
      </c>
      <c r="AJ53" s="6">
        <f t="shared" si="5"/>
        <v>994818719.25</v>
      </c>
      <c r="AK53" s="4">
        <f t="shared" si="6"/>
        <v>9.4740879093083066E-3</v>
      </c>
      <c r="AL53" s="7">
        <f t="shared" si="7"/>
        <v>5181280.75</v>
      </c>
      <c r="AM53" s="3" t="str">
        <f t="shared" si="8"/>
        <v>PASS</v>
      </c>
    </row>
    <row r="54" spans="1:39" x14ac:dyDescent="0.3">
      <c r="A54" s="1">
        <v>43542</v>
      </c>
      <c r="B54" s="1">
        <v>43524</v>
      </c>
      <c r="C54" t="s">
        <v>31</v>
      </c>
      <c r="D54" t="s">
        <v>32</v>
      </c>
      <c r="E54" t="s">
        <v>33</v>
      </c>
      <c r="F54" t="s">
        <v>34</v>
      </c>
      <c r="G54">
        <v>2802.77</v>
      </c>
      <c r="H54">
        <v>100</v>
      </c>
      <c r="I54">
        <v>1014191272</v>
      </c>
      <c r="J54">
        <v>361853</v>
      </c>
      <c r="K54">
        <v>774563</v>
      </c>
      <c r="L54" t="s">
        <v>263</v>
      </c>
      <c r="M54">
        <v>7745638</v>
      </c>
      <c r="N54" t="s">
        <v>264</v>
      </c>
      <c r="P54" t="s">
        <v>265</v>
      </c>
      <c r="Q54" t="s">
        <v>65</v>
      </c>
      <c r="R54" t="s">
        <v>34</v>
      </c>
      <c r="S54" t="s">
        <v>66</v>
      </c>
      <c r="T54">
        <v>8671</v>
      </c>
      <c r="W54">
        <v>1</v>
      </c>
      <c r="X54">
        <v>100915</v>
      </c>
      <c r="Y54">
        <v>94.2</v>
      </c>
      <c r="Z54">
        <v>1</v>
      </c>
      <c r="AA54">
        <v>9506193</v>
      </c>
      <c r="AB54">
        <v>9506193</v>
      </c>
      <c r="AC54">
        <f t="shared" si="0"/>
        <v>9.3731757139396878E-3</v>
      </c>
      <c r="AD54" s="2">
        <v>0.93732000000000004</v>
      </c>
      <c r="AE54" s="2">
        <v>12285474.52</v>
      </c>
      <c r="AF54" s="3">
        <f t="shared" si="1"/>
        <v>30713686.299999997</v>
      </c>
      <c r="AG54" s="4">
        <f t="shared" si="2"/>
        <v>3.0713686299999998E-2</v>
      </c>
      <c r="AH54" s="5">
        <f t="shared" si="3"/>
        <v>9373200</v>
      </c>
      <c r="AI54" s="5">
        <f t="shared" si="4"/>
        <v>9373200</v>
      </c>
      <c r="AJ54" s="6">
        <f t="shared" si="5"/>
        <v>994818719.25</v>
      </c>
      <c r="AK54" s="4">
        <f t="shared" si="6"/>
        <v>9.4220181211170945E-3</v>
      </c>
      <c r="AL54" s="7">
        <f t="shared" si="7"/>
        <v>5181280.75</v>
      </c>
      <c r="AM54" s="3" t="str">
        <f t="shared" si="8"/>
        <v>PASS</v>
      </c>
    </row>
    <row r="55" spans="1:39" x14ac:dyDescent="0.3">
      <c r="A55" s="1">
        <v>43542</v>
      </c>
      <c r="B55" s="1">
        <v>43524</v>
      </c>
      <c r="C55" t="s">
        <v>31</v>
      </c>
      <c r="D55" t="s">
        <v>32</v>
      </c>
      <c r="E55" t="s">
        <v>33</v>
      </c>
      <c r="F55" t="s">
        <v>34</v>
      </c>
      <c r="G55">
        <v>2802.77</v>
      </c>
      <c r="H55">
        <v>100</v>
      </c>
      <c r="I55">
        <v>1014191272</v>
      </c>
      <c r="J55">
        <v>361853</v>
      </c>
      <c r="K55">
        <v>217052</v>
      </c>
      <c r="L55" t="s">
        <v>266</v>
      </c>
      <c r="M55">
        <v>2170525</v>
      </c>
      <c r="N55" t="s">
        <v>267</v>
      </c>
      <c r="P55" t="s">
        <v>268</v>
      </c>
      <c r="Q55" t="s">
        <v>221</v>
      </c>
      <c r="R55" t="s">
        <v>222</v>
      </c>
      <c r="S55" t="s">
        <v>223</v>
      </c>
      <c r="T55">
        <v>8355</v>
      </c>
      <c r="W55">
        <v>1</v>
      </c>
      <c r="X55">
        <v>124619</v>
      </c>
      <c r="Y55">
        <v>113.69</v>
      </c>
      <c r="Z55">
        <v>0.66106969999999998</v>
      </c>
      <c r="AA55">
        <v>14167934</v>
      </c>
      <c r="AB55">
        <v>9365992</v>
      </c>
      <c r="AC55">
        <f t="shared" si="0"/>
        <v>9.2349365041666416E-3</v>
      </c>
      <c r="AD55" s="2">
        <v>0.92349000000000003</v>
      </c>
      <c r="AE55" s="2">
        <v>109858912.2</v>
      </c>
      <c r="AF55" s="3">
        <f t="shared" si="1"/>
        <v>274647280.5</v>
      </c>
      <c r="AG55" s="4">
        <f t="shared" si="2"/>
        <v>0.27464728049999998</v>
      </c>
      <c r="AH55" s="5">
        <f t="shared" si="3"/>
        <v>9234900</v>
      </c>
      <c r="AI55" s="5">
        <f t="shared" si="4"/>
        <v>9234900</v>
      </c>
      <c r="AJ55" s="6">
        <f t="shared" si="5"/>
        <v>994818719.25</v>
      </c>
      <c r="AK55" s="4">
        <f t="shared" si="6"/>
        <v>9.2829978178961582E-3</v>
      </c>
      <c r="AL55" s="7">
        <f t="shared" si="7"/>
        <v>5181280.75</v>
      </c>
      <c r="AM55" s="3" t="str">
        <f t="shared" si="8"/>
        <v>PASS</v>
      </c>
    </row>
    <row r="56" spans="1:39" x14ac:dyDescent="0.3">
      <c r="A56" s="1">
        <v>43542</v>
      </c>
      <c r="B56" s="1">
        <v>43524</v>
      </c>
      <c r="C56" t="s">
        <v>31</v>
      </c>
      <c r="D56" t="s">
        <v>32</v>
      </c>
      <c r="E56" t="s">
        <v>33</v>
      </c>
      <c r="F56" t="s">
        <v>34</v>
      </c>
      <c r="G56">
        <v>2802.77</v>
      </c>
      <c r="H56">
        <v>100</v>
      </c>
      <c r="I56">
        <v>1014191272</v>
      </c>
      <c r="J56">
        <v>361853</v>
      </c>
      <c r="K56">
        <v>656835</v>
      </c>
      <c r="L56" t="s">
        <v>269</v>
      </c>
      <c r="M56">
        <v>6568353</v>
      </c>
      <c r="N56" t="s">
        <v>270</v>
      </c>
      <c r="P56" t="s">
        <v>271</v>
      </c>
      <c r="Q56" t="s">
        <v>58</v>
      </c>
      <c r="R56" t="s">
        <v>59</v>
      </c>
      <c r="S56" t="s">
        <v>60</v>
      </c>
      <c r="T56">
        <v>2357</v>
      </c>
      <c r="W56">
        <v>1</v>
      </c>
      <c r="X56">
        <v>4777573</v>
      </c>
      <c r="Y56">
        <v>17.3</v>
      </c>
      <c r="Z56">
        <v>0.1123608</v>
      </c>
      <c r="AA56">
        <v>82652013</v>
      </c>
      <c r="AB56">
        <v>9286846</v>
      </c>
      <c r="AC56">
        <f t="shared" si="0"/>
        <v>9.1568979702282439E-3</v>
      </c>
      <c r="AD56" s="2">
        <v>0.91569</v>
      </c>
      <c r="AE56" s="2">
        <v>7860810.6330000004</v>
      </c>
      <c r="AF56" s="3">
        <f t="shared" si="1"/>
        <v>19652026.5825</v>
      </c>
      <c r="AG56" s="4">
        <f t="shared" si="2"/>
        <v>1.9652026582499999E-2</v>
      </c>
      <c r="AH56" s="5">
        <f t="shared" si="3"/>
        <v>9156900</v>
      </c>
      <c r="AI56" s="5">
        <f t="shared" si="4"/>
        <v>9156900</v>
      </c>
      <c r="AJ56" s="6">
        <f t="shared" si="5"/>
        <v>994818719.25</v>
      </c>
      <c r="AK56" s="4">
        <f t="shared" si="6"/>
        <v>9.2045915731294673E-3</v>
      </c>
      <c r="AL56" s="7">
        <f t="shared" si="7"/>
        <v>5181280.75</v>
      </c>
      <c r="AM56" s="3" t="str">
        <f t="shared" si="8"/>
        <v>PASS</v>
      </c>
    </row>
    <row r="57" spans="1:39" x14ac:dyDescent="0.3">
      <c r="A57" s="1">
        <v>43542</v>
      </c>
      <c r="B57" s="1">
        <v>43524</v>
      </c>
      <c r="C57" t="s">
        <v>31</v>
      </c>
      <c r="D57" t="s">
        <v>32</v>
      </c>
      <c r="E57" t="s">
        <v>33</v>
      </c>
      <c r="F57" t="s">
        <v>34</v>
      </c>
      <c r="G57">
        <v>2802.77</v>
      </c>
      <c r="H57">
        <v>100</v>
      </c>
      <c r="I57">
        <v>1014191272</v>
      </c>
      <c r="J57">
        <v>361853</v>
      </c>
      <c r="K57">
        <v>478165</v>
      </c>
      <c r="L57" t="s">
        <v>272</v>
      </c>
      <c r="M57" t="s">
        <v>273</v>
      </c>
      <c r="N57" t="s">
        <v>274</v>
      </c>
      <c r="P57" t="s">
        <v>275</v>
      </c>
      <c r="Q57" t="s">
        <v>85</v>
      </c>
      <c r="R57" t="s">
        <v>86</v>
      </c>
      <c r="S57" t="s">
        <v>87</v>
      </c>
      <c r="T57">
        <v>8538</v>
      </c>
      <c r="W57">
        <v>1</v>
      </c>
      <c r="X57">
        <v>105011</v>
      </c>
      <c r="Y57">
        <v>99.82</v>
      </c>
      <c r="Z57">
        <v>0.88171759999999999</v>
      </c>
      <c r="AA57">
        <v>10482198</v>
      </c>
      <c r="AB57">
        <v>9242338</v>
      </c>
      <c r="AC57">
        <f t="shared" si="0"/>
        <v>9.1130127572227812E-3</v>
      </c>
      <c r="AD57" s="2">
        <v>0.9113</v>
      </c>
      <c r="AE57" s="2">
        <v>88477999.359999999</v>
      </c>
      <c r="AF57" s="3">
        <f t="shared" si="1"/>
        <v>221194998.40000001</v>
      </c>
      <c r="AG57" s="4">
        <f t="shared" si="2"/>
        <v>0.22119499840000001</v>
      </c>
      <c r="AH57" s="5">
        <f t="shared" si="3"/>
        <v>9113000</v>
      </c>
      <c r="AI57" s="5">
        <f t="shared" si="4"/>
        <v>9113000</v>
      </c>
      <c r="AJ57" s="6">
        <f t="shared" si="5"/>
        <v>994818719.25</v>
      </c>
      <c r="AK57" s="4">
        <f t="shared" si="6"/>
        <v>9.1604629302415499E-3</v>
      </c>
      <c r="AL57" s="7">
        <f t="shared" si="7"/>
        <v>5181280.75</v>
      </c>
      <c r="AM57" s="3" t="str">
        <f t="shared" si="8"/>
        <v>PASS</v>
      </c>
    </row>
    <row r="58" spans="1:39" x14ac:dyDescent="0.3">
      <c r="A58" s="1">
        <v>43542</v>
      </c>
      <c r="B58" s="1">
        <v>43524</v>
      </c>
      <c r="C58" t="s">
        <v>31</v>
      </c>
      <c r="D58" t="s">
        <v>32</v>
      </c>
      <c r="E58" t="s">
        <v>33</v>
      </c>
      <c r="F58" t="s">
        <v>34</v>
      </c>
      <c r="G58">
        <v>2802.77</v>
      </c>
      <c r="H58">
        <v>100</v>
      </c>
      <c r="I58">
        <v>1014191272</v>
      </c>
      <c r="J58">
        <v>361853</v>
      </c>
      <c r="K58">
        <v>654362</v>
      </c>
      <c r="L58" t="s">
        <v>276</v>
      </c>
      <c r="M58" t="s">
        <v>277</v>
      </c>
      <c r="N58" t="s">
        <v>278</v>
      </c>
      <c r="P58" t="s">
        <v>279</v>
      </c>
      <c r="Q58" t="s">
        <v>44</v>
      </c>
      <c r="R58" t="s">
        <v>45</v>
      </c>
      <c r="S58" t="s">
        <v>46</v>
      </c>
      <c r="T58">
        <v>2777</v>
      </c>
      <c r="W58">
        <v>1</v>
      </c>
      <c r="X58">
        <v>1969614</v>
      </c>
      <c r="Y58">
        <v>7.46</v>
      </c>
      <c r="Z58">
        <v>0.62619380000000002</v>
      </c>
      <c r="AA58">
        <v>14693320</v>
      </c>
      <c r="AB58">
        <v>9200866</v>
      </c>
      <c r="AC58">
        <f t="shared" si="0"/>
        <v>9.0721210623867406E-3</v>
      </c>
      <c r="AD58" s="2">
        <v>0.90720999999999996</v>
      </c>
      <c r="AE58" s="2">
        <v>24780713.219999999</v>
      </c>
      <c r="AF58" s="3">
        <f t="shared" si="1"/>
        <v>61951783.049999997</v>
      </c>
      <c r="AG58" s="4">
        <f t="shared" si="2"/>
        <v>6.1951783049999994E-2</v>
      </c>
      <c r="AH58" s="5">
        <f t="shared" si="3"/>
        <v>9072100</v>
      </c>
      <c r="AI58" s="5">
        <f t="shared" si="4"/>
        <v>9072100</v>
      </c>
      <c r="AJ58" s="6">
        <f t="shared" si="5"/>
        <v>994818719.25</v>
      </c>
      <c r="AK58" s="4">
        <f t="shared" si="6"/>
        <v>9.119349912152349E-3</v>
      </c>
      <c r="AL58" s="7">
        <f t="shared" si="7"/>
        <v>5181280.75</v>
      </c>
      <c r="AM58" s="3" t="str">
        <f t="shared" si="8"/>
        <v>PASS</v>
      </c>
    </row>
    <row r="59" spans="1:39" x14ac:dyDescent="0.3">
      <c r="A59" s="1">
        <v>43542</v>
      </c>
      <c r="B59" s="1">
        <v>43524</v>
      </c>
      <c r="C59" t="s">
        <v>31</v>
      </c>
      <c r="D59" t="s">
        <v>32</v>
      </c>
      <c r="E59" t="s">
        <v>33</v>
      </c>
      <c r="F59" t="s">
        <v>34</v>
      </c>
      <c r="G59">
        <v>2802.77</v>
      </c>
      <c r="H59">
        <v>100</v>
      </c>
      <c r="I59">
        <v>1014191272</v>
      </c>
      <c r="J59">
        <v>361853</v>
      </c>
      <c r="K59">
        <v>490541</v>
      </c>
      <c r="L59" t="s">
        <v>280</v>
      </c>
      <c r="M59" t="s">
        <v>281</v>
      </c>
      <c r="N59" t="s">
        <v>282</v>
      </c>
      <c r="P59" t="s">
        <v>283</v>
      </c>
      <c r="Q59" t="s">
        <v>65</v>
      </c>
      <c r="R59" t="s">
        <v>34</v>
      </c>
      <c r="S59" t="s">
        <v>66</v>
      </c>
      <c r="T59">
        <v>537</v>
      </c>
      <c r="W59">
        <v>1</v>
      </c>
      <c r="X59">
        <v>173243</v>
      </c>
      <c r="Y59">
        <v>52.27</v>
      </c>
      <c r="Z59">
        <v>1</v>
      </c>
      <c r="AA59">
        <v>9055412</v>
      </c>
      <c r="AB59">
        <v>9055412</v>
      </c>
      <c r="AC59">
        <f t="shared" si="0"/>
        <v>8.9287023562553396E-3</v>
      </c>
      <c r="AD59" s="2">
        <v>0.89287000000000005</v>
      </c>
      <c r="AE59" s="2">
        <v>298689012.30000001</v>
      </c>
      <c r="AF59" s="3">
        <f t="shared" si="1"/>
        <v>746722530.75</v>
      </c>
      <c r="AG59" s="4">
        <f t="shared" si="2"/>
        <v>0.74672253074999995</v>
      </c>
      <c r="AH59" s="5">
        <f t="shared" si="3"/>
        <v>8928700</v>
      </c>
      <c r="AI59" s="5">
        <f t="shared" si="4"/>
        <v>8928700</v>
      </c>
      <c r="AJ59" s="6">
        <f t="shared" si="5"/>
        <v>994818719.25</v>
      </c>
      <c r="AK59" s="4">
        <f t="shared" si="6"/>
        <v>8.9752030467735895E-3</v>
      </c>
      <c r="AL59" s="7">
        <f t="shared" si="7"/>
        <v>5181280.75</v>
      </c>
      <c r="AM59" s="3" t="str">
        <f t="shared" si="8"/>
        <v>PASS</v>
      </c>
    </row>
    <row r="60" spans="1:39" x14ac:dyDescent="0.3">
      <c r="A60" s="1">
        <v>43542</v>
      </c>
      <c r="B60" s="1">
        <v>43524</v>
      </c>
      <c r="C60" t="s">
        <v>31</v>
      </c>
      <c r="D60" t="s">
        <v>32</v>
      </c>
      <c r="E60" t="s">
        <v>33</v>
      </c>
      <c r="F60" t="s">
        <v>34</v>
      </c>
      <c r="G60">
        <v>2802.77</v>
      </c>
      <c r="H60">
        <v>100</v>
      </c>
      <c r="I60">
        <v>1014191272</v>
      </c>
      <c r="J60">
        <v>361853</v>
      </c>
      <c r="K60">
        <v>681042</v>
      </c>
      <c r="L60" t="s">
        <v>284</v>
      </c>
      <c r="M60">
        <v>6810429</v>
      </c>
      <c r="N60" t="s">
        <v>285</v>
      </c>
      <c r="P60" t="s">
        <v>286</v>
      </c>
      <c r="Q60" t="s">
        <v>58</v>
      </c>
      <c r="R60" t="s">
        <v>59</v>
      </c>
      <c r="S60" t="s">
        <v>60</v>
      </c>
      <c r="T60">
        <v>8633</v>
      </c>
      <c r="W60">
        <v>1</v>
      </c>
      <c r="X60">
        <v>5438868</v>
      </c>
      <c r="Y60">
        <v>14.66</v>
      </c>
      <c r="Z60">
        <v>0.1123608</v>
      </c>
      <c r="AA60">
        <v>79733805</v>
      </c>
      <c r="AB60">
        <v>8958954</v>
      </c>
      <c r="AC60">
        <f t="shared" si="0"/>
        <v>8.8335940639015873E-3</v>
      </c>
      <c r="AD60" s="2">
        <v>0.88336000000000003</v>
      </c>
      <c r="AE60" s="2">
        <v>8218657.665</v>
      </c>
      <c r="AF60" s="3">
        <f t="shared" si="1"/>
        <v>20546644.162500001</v>
      </c>
      <c r="AG60" s="4">
        <f t="shared" si="2"/>
        <v>2.0546644162500002E-2</v>
      </c>
      <c r="AH60" s="5">
        <f t="shared" si="3"/>
        <v>8833600</v>
      </c>
      <c r="AI60" s="5">
        <f t="shared" si="4"/>
        <v>8833600</v>
      </c>
      <c r="AJ60" s="6">
        <f t="shared" si="5"/>
        <v>994818719.25</v>
      </c>
      <c r="AK60" s="4">
        <f t="shared" si="6"/>
        <v>8.8796077406542023E-3</v>
      </c>
      <c r="AL60" s="7">
        <f t="shared" si="7"/>
        <v>5181280.75</v>
      </c>
      <c r="AM60" s="3" t="str">
        <f t="shared" si="8"/>
        <v>PASS</v>
      </c>
    </row>
    <row r="61" spans="1:39" x14ac:dyDescent="0.3">
      <c r="A61" s="1">
        <v>43542</v>
      </c>
      <c r="B61" s="1">
        <v>43524</v>
      </c>
      <c r="C61" t="s">
        <v>31</v>
      </c>
      <c r="D61" t="s">
        <v>32</v>
      </c>
      <c r="E61" t="s">
        <v>33</v>
      </c>
      <c r="F61" t="s">
        <v>34</v>
      </c>
      <c r="G61">
        <v>2802.77</v>
      </c>
      <c r="H61">
        <v>100</v>
      </c>
      <c r="I61">
        <v>1014191272</v>
      </c>
      <c r="J61">
        <v>361853</v>
      </c>
      <c r="K61" t="s">
        <v>287</v>
      </c>
      <c r="L61" t="s">
        <v>288</v>
      </c>
      <c r="M61">
        <v>2680905</v>
      </c>
      <c r="N61" t="s">
        <v>289</v>
      </c>
      <c r="P61" t="s">
        <v>290</v>
      </c>
      <c r="Q61" t="s">
        <v>155</v>
      </c>
      <c r="R61" t="s">
        <v>156</v>
      </c>
      <c r="S61" t="s">
        <v>157</v>
      </c>
      <c r="T61">
        <v>7535</v>
      </c>
      <c r="W61">
        <v>1</v>
      </c>
      <c r="X61">
        <v>310074</v>
      </c>
      <c r="Y61">
        <v>32.72</v>
      </c>
      <c r="Z61">
        <v>0.8820287</v>
      </c>
      <c r="AA61">
        <v>10145621</v>
      </c>
      <c r="AB61">
        <v>8948729</v>
      </c>
      <c r="AC61">
        <f t="shared" si="0"/>
        <v>8.8235121392367891E-3</v>
      </c>
      <c r="AD61" s="2">
        <v>0.88234999999999997</v>
      </c>
      <c r="AE61" s="2">
        <v>140228781.30000001</v>
      </c>
      <c r="AF61" s="3">
        <f t="shared" si="1"/>
        <v>350571953.25</v>
      </c>
      <c r="AG61" s="4">
        <f t="shared" si="2"/>
        <v>0.35057195325000001</v>
      </c>
      <c r="AH61" s="5">
        <f t="shared" si="3"/>
        <v>8823500</v>
      </c>
      <c r="AI61" s="5">
        <f t="shared" si="4"/>
        <v>8823500</v>
      </c>
      <c r="AJ61" s="6">
        <f t="shared" si="5"/>
        <v>994818719.25</v>
      </c>
      <c r="AK61" s="4">
        <f t="shared" si="6"/>
        <v>8.869455137165182E-3</v>
      </c>
      <c r="AL61" s="7">
        <f t="shared" si="7"/>
        <v>5181280.75</v>
      </c>
      <c r="AM61" s="3" t="str">
        <f t="shared" si="8"/>
        <v>PASS</v>
      </c>
    </row>
    <row r="62" spans="1:39" x14ac:dyDescent="0.3">
      <c r="A62" s="1">
        <v>43542</v>
      </c>
      <c r="B62" s="1">
        <v>43524</v>
      </c>
      <c r="C62" t="s">
        <v>31</v>
      </c>
      <c r="D62" t="s">
        <v>32</v>
      </c>
      <c r="E62" t="s">
        <v>33</v>
      </c>
      <c r="F62" t="s">
        <v>34</v>
      </c>
      <c r="G62">
        <v>2802.77</v>
      </c>
      <c r="H62">
        <v>100</v>
      </c>
      <c r="I62">
        <v>1014191272</v>
      </c>
      <c r="J62">
        <v>361853</v>
      </c>
      <c r="K62" t="s">
        <v>291</v>
      </c>
      <c r="L62" t="s">
        <v>292</v>
      </c>
      <c r="M62">
        <v>2076281</v>
      </c>
      <c r="N62" t="s">
        <v>293</v>
      </c>
      <c r="P62" t="s">
        <v>294</v>
      </c>
      <c r="Q62" t="s">
        <v>221</v>
      </c>
      <c r="R62" t="s">
        <v>222</v>
      </c>
      <c r="S62" t="s">
        <v>223</v>
      </c>
      <c r="T62">
        <v>8355</v>
      </c>
      <c r="W62">
        <v>1</v>
      </c>
      <c r="X62">
        <v>183438</v>
      </c>
      <c r="Y62">
        <v>73.7</v>
      </c>
      <c r="Z62">
        <v>0.66106969999999998</v>
      </c>
      <c r="AA62">
        <v>13519381</v>
      </c>
      <c r="AB62">
        <v>8937253</v>
      </c>
      <c r="AC62">
        <f t="shared" si="0"/>
        <v>8.8121967194369627E-3</v>
      </c>
      <c r="AD62" s="2">
        <v>0.88122</v>
      </c>
      <c r="AE62" s="2">
        <v>132468988.5</v>
      </c>
      <c r="AF62" s="3">
        <f t="shared" si="1"/>
        <v>331172471.25</v>
      </c>
      <c r="AG62" s="4">
        <f t="shared" si="2"/>
        <v>0.33117247124999999</v>
      </c>
      <c r="AH62" s="5">
        <f t="shared" si="3"/>
        <v>8812200</v>
      </c>
      <c r="AI62" s="5">
        <f t="shared" si="4"/>
        <v>8812200</v>
      </c>
      <c r="AJ62" s="6">
        <f t="shared" si="5"/>
        <v>994818719.25</v>
      </c>
      <c r="AK62" s="4">
        <f t="shared" si="6"/>
        <v>8.8580962837566755E-3</v>
      </c>
      <c r="AL62" s="7">
        <f t="shared" si="7"/>
        <v>5181280.75</v>
      </c>
      <c r="AM62" s="3" t="str">
        <f t="shared" si="8"/>
        <v>PASS</v>
      </c>
    </row>
    <row r="63" spans="1:39" x14ac:dyDescent="0.3">
      <c r="A63" s="1">
        <v>43542</v>
      </c>
      <c r="B63" s="1">
        <v>43524</v>
      </c>
      <c r="C63" t="s">
        <v>31</v>
      </c>
      <c r="D63" t="s">
        <v>32</v>
      </c>
      <c r="E63" t="s">
        <v>33</v>
      </c>
      <c r="F63" t="s">
        <v>34</v>
      </c>
      <c r="G63">
        <v>2802.77</v>
      </c>
      <c r="H63">
        <v>100</v>
      </c>
      <c r="I63">
        <v>1014191272</v>
      </c>
      <c r="J63">
        <v>361853</v>
      </c>
      <c r="K63">
        <v>681182</v>
      </c>
      <c r="L63" t="s">
        <v>295</v>
      </c>
      <c r="M63" t="s">
        <v>296</v>
      </c>
      <c r="N63" t="s">
        <v>297</v>
      </c>
      <c r="P63" t="s">
        <v>298</v>
      </c>
      <c r="Q63" t="s">
        <v>75</v>
      </c>
      <c r="R63" t="s">
        <v>76</v>
      </c>
      <c r="S63" t="s">
        <v>77</v>
      </c>
      <c r="T63">
        <v>5557</v>
      </c>
      <c r="W63">
        <v>1</v>
      </c>
      <c r="X63">
        <v>5552899</v>
      </c>
      <c r="Y63">
        <v>2.4500000000000002</v>
      </c>
      <c r="Z63">
        <v>0.65244360000000001</v>
      </c>
      <c r="AA63">
        <v>13604603</v>
      </c>
      <c r="AB63">
        <v>8876236</v>
      </c>
      <c r="AC63">
        <f t="shared" si="0"/>
        <v>8.7520335118797983E-3</v>
      </c>
      <c r="AD63" s="2">
        <v>0.87519999999999998</v>
      </c>
      <c r="AE63" s="2">
        <v>6000010.3880000003</v>
      </c>
      <c r="AF63" s="3">
        <f t="shared" si="1"/>
        <v>15000025.970000001</v>
      </c>
      <c r="AG63" s="4">
        <f t="shared" si="2"/>
        <v>1.5000025970000001E-2</v>
      </c>
      <c r="AH63" s="5">
        <f t="shared" si="3"/>
        <v>8752000</v>
      </c>
      <c r="AI63" s="5">
        <f t="shared" si="4"/>
        <v>8752000</v>
      </c>
      <c r="AJ63" s="6">
        <f t="shared" si="5"/>
        <v>994818719.25</v>
      </c>
      <c r="AK63" s="4">
        <f t="shared" si="6"/>
        <v>8.7975827461290509E-3</v>
      </c>
      <c r="AL63" s="7">
        <f t="shared" si="7"/>
        <v>5181280.75</v>
      </c>
      <c r="AM63" s="3" t="str">
        <f t="shared" si="8"/>
        <v>PASS</v>
      </c>
    </row>
    <row r="64" spans="1:39" x14ac:dyDescent="0.3">
      <c r="A64" s="1">
        <v>43542</v>
      </c>
      <c r="B64" s="1">
        <v>43524</v>
      </c>
      <c r="C64" t="s">
        <v>31</v>
      </c>
      <c r="D64" t="s">
        <v>32</v>
      </c>
      <c r="E64" t="s">
        <v>33</v>
      </c>
      <c r="F64" t="s">
        <v>34</v>
      </c>
      <c r="G64">
        <v>2802.77</v>
      </c>
      <c r="H64">
        <v>100</v>
      </c>
      <c r="I64">
        <v>1014191272</v>
      </c>
      <c r="J64">
        <v>361853</v>
      </c>
      <c r="K64">
        <v>274642</v>
      </c>
      <c r="L64" t="s">
        <v>299</v>
      </c>
      <c r="M64">
        <v>2492519</v>
      </c>
      <c r="N64" t="s">
        <v>300</v>
      </c>
      <c r="P64" t="s">
        <v>301</v>
      </c>
      <c r="Q64" t="s">
        <v>221</v>
      </c>
      <c r="R64" t="s">
        <v>222</v>
      </c>
      <c r="S64" t="s">
        <v>223</v>
      </c>
      <c r="T64">
        <v>8575</v>
      </c>
      <c r="W64">
        <v>1</v>
      </c>
      <c r="X64">
        <v>564366</v>
      </c>
      <c r="Y64">
        <v>23.31</v>
      </c>
      <c r="Z64">
        <v>0.66106969999999998</v>
      </c>
      <c r="AA64">
        <v>13155371</v>
      </c>
      <c r="AB64">
        <v>8696617</v>
      </c>
      <c r="AC64">
        <f t="shared" si="0"/>
        <v>8.5749278662693908E-3</v>
      </c>
      <c r="AD64" s="2">
        <v>0.85748999999999997</v>
      </c>
      <c r="AE64" s="2">
        <v>70331365.280000001</v>
      </c>
      <c r="AF64" s="3">
        <f t="shared" si="1"/>
        <v>175828413.19999999</v>
      </c>
      <c r="AG64" s="4">
        <f t="shared" si="2"/>
        <v>0.17582841319999998</v>
      </c>
      <c r="AH64" s="5">
        <f t="shared" si="3"/>
        <v>8574900</v>
      </c>
      <c r="AI64" s="5">
        <f t="shared" si="4"/>
        <v>8574900</v>
      </c>
      <c r="AJ64" s="6">
        <f t="shared" si="5"/>
        <v>994818719.25</v>
      </c>
      <c r="AK64" s="4">
        <f t="shared" si="6"/>
        <v>8.6195603621780168E-3</v>
      </c>
      <c r="AL64" s="7">
        <f t="shared" si="7"/>
        <v>5181280.75</v>
      </c>
      <c r="AM64" s="3" t="str">
        <f t="shared" si="8"/>
        <v>PASS</v>
      </c>
    </row>
    <row r="65" spans="1:39" x14ac:dyDescent="0.3">
      <c r="A65" s="1">
        <v>43542</v>
      </c>
      <c r="B65" s="1">
        <v>43524</v>
      </c>
      <c r="C65" t="s">
        <v>31</v>
      </c>
      <c r="D65" t="s">
        <v>32</v>
      </c>
      <c r="E65" t="s">
        <v>33</v>
      </c>
      <c r="F65" t="s">
        <v>34</v>
      </c>
      <c r="G65">
        <v>2802.77</v>
      </c>
      <c r="H65">
        <v>100</v>
      </c>
      <c r="I65">
        <v>1014191272</v>
      </c>
      <c r="J65">
        <v>361853</v>
      </c>
      <c r="K65">
        <v>624226</v>
      </c>
      <c r="L65" t="s">
        <v>302</v>
      </c>
      <c r="M65">
        <v>6242260</v>
      </c>
      <c r="N65" t="s">
        <v>303</v>
      </c>
      <c r="P65" t="s">
        <v>304</v>
      </c>
      <c r="Q65" t="s">
        <v>75</v>
      </c>
      <c r="R65" t="s">
        <v>76</v>
      </c>
      <c r="S65" t="s">
        <v>77</v>
      </c>
      <c r="T65">
        <v>5379</v>
      </c>
      <c r="W65">
        <v>1</v>
      </c>
      <c r="X65">
        <v>396178</v>
      </c>
      <c r="Y65">
        <v>33.200000000000003</v>
      </c>
      <c r="Z65">
        <v>0.65244360000000001</v>
      </c>
      <c r="AA65">
        <v>13153110</v>
      </c>
      <c r="AB65">
        <v>8581662</v>
      </c>
      <c r="AC65">
        <f t="shared" si="0"/>
        <v>8.4615813968472019E-3</v>
      </c>
      <c r="AD65" s="2">
        <v>0.84616000000000002</v>
      </c>
      <c r="AE65" s="2">
        <v>8883438.7960000001</v>
      </c>
      <c r="AF65" s="3">
        <f t="shared" si="1"/>
        <v>22208596.990000002</v>
      </c>
      <c r="AG65" s="4">
        <f t="shared" si="2"/>
        <v>2.2208596990000003E-2</v>
      </c>
      <c r="AH65" s="5">
        <f t="shared" si="3"/>
        <v>8461600</v>
      </c>
      <c r="AI65" s="5">
        <f t="shared" si="4"/>
        <v>8461600</v>
      </c>
      <c r="AJ65" s="6">
        <f t="shared" si="5"/>
        <v>994818719.25</v>
      </c>
      <c r="AK65" s="4">
        <f t="shared" si="6"/>
        <v>8.5056702656130679E-3</v>
      </c>
      <c r="AL65" s="7">
        <f t="shared" si="7"/>
        <v>5181280.75</v>
      </c>
      <c r="AM65" s="3" t="str">
        <f t="shared" si="8"/>
        <v>PASS</v>
      </c>
    </row>
    <row r="66" spans="1:39" x14ac:dyDescent="0.3">
      <c r="A66" s="1">
        <v>43542</v>
      </c>
      <c r="B66" s="1">
        <v>43524</v>
      </c>
      <c r="C66" t="s">
        <v>31</v>
      </c>
      <c r="D66" t="s">
        <v>32</v>
      </c>
      <c r="E66" t="s">
        <v>33</v>
      </c>
      <c r="F66" t="s">
        <v>34</v>
      </c>
      <c r="G66">
        <v>2802.77</v>
      </c>
      <c r="H66">
        <v>100</v>
      </c>
      <c r="I66">
        <v>1014191272</v>
      </c>
      <c r="J66">
        <v>361853</v>
      </c>
      <c r="K66">
        <v>401632</v>
      </c>
      <c r="L66" t="s">
        <v>305</v>
      </c>
      <c r="M66">
        <v>5231485</v>
      </c>
      <c r="N66" t="s">
        <v>306</v>
      </c>
      <c r="P66" t="s">
        <v>307</v>
      </c>
      <c r="Q66" t="s">
        <v>108</v>
      </c>
      <c r="R66" t="s">
        <v>34</v>
      </c>
      <c r="S66" t="s">
        <v>109</v>
      </c>
      <c r="T66">
        <v>8532</v>
      </c>
      <c r="W66">
        <v>1</v>
      </c>
      <c r="X66">
        <v>42345</v>
      </c>
      <c r="Y66">
        <v>200.2</v>
      </c>
      <c r="Z66">
        <v>1</v>
      </c>
      <c r="AA66">
        <v>8477469</v>
      </c>
      <c r="AB66">
        <v>8477469</v>
      </c>
      <c r="AC66">
        <f t="shared" si="0"/>
        <v>8.3588463380110806E-3</v>
      </c>
      <c r="AD66" s="2">
        <v>0.83587999999999996</v>
      </c>
      <c r="AE66" s="2">
        <v>210858380.30000001</v>
      </c>
      <c r="AF66" s="3">
        <f t="shared" si="1"/>
        <v>527145950.75</v>
      </c>
      <c r="AG66" s="4">
        <f t="shared" si="2"/>
        <v>0.52714595075000004</v>
      </c>
      <c r="AH66" s="5">
        <f t="shared" si="3"/>
        <v>8358800</v>
      </c>
      <c r="AI66" s="5">
        <f t="shared" si="4"/>
        <v>8358800</v>
      </c>
      <c r="AJ66" s="6">
        <f t="shared" si="5"/>
        <v>994818719.25</v>
      </c>
      <c r="AK66" s="4">
        <f t="shared" si="6"/>
        <v>8.4023348558436364E-3</v>
      </c>
      <c r="AL66" s="7">
        <f t="shared" si="7"/>
        <v>5181280.75</v>
      </c>
      <c r="AM66" s="3" t="str">
        <f t="shared" si="8"/>
        <v>PASS</v>
      </c>
    </row>
    <row r="67" spans="1:39" x14ac:dyDescent="0.3">
      <c r="A67" s="1">
        <v>43542</v>
      </c>
      <c r="B67" s="1">
        <v>43524</v>
      </c>
      <c r="C67" t="s">
        <v>31</v>
      </c>
      <c r="D67" t="s">
        <v>32</v>
      </c>
      <c r="E67" t="s">
        <v>33</v>
      </c>
      <c r="F67" t="s">
        <v>34</v>
      </c>
      <c r="G67">
        <v>2802.77</v>
      </c>
      <c r="H67">
        <v>100</v>
      </c>
      <c r="I67">
        <v>1014191272</v>
      </c>
      <c r="J67">
        <v>361853</v>
      </c>
      <c r="K67" t="s">
        <v>308</v>
      </c>
      <c r="L67" t="s">
        <v>309</v>
      </c>
      <c r="M67">
        <v>2829601</v>
      </c>
      <c r="N67" t="s">
        <v>310</v>
      </c>
      <c r="P67" t="s">
        <v>311</v>
      </c>
      <c r="Q67" t="s">
        <v>155</v>
      </c>
      <c r="R67" t="s">
        <v>156</v>
      </c>
      <c r="S67" t="s">
        <v>157</v>
      </c>
      <c r="T67">
        <v>7535</v>
      </c>
      <c r="W67">
        <v>1</v>
      </c>
      <c r="X67">
        <v>185439</v>
      </c>
      <c r="Y67">
        <v>51.78</v>
      </c>
      <c r="Z67">
        <v>0.8820287</v>
      </c>
      <c r="AA67">
        <v>9602031</v>
      </c>
      <c r="AB67">
        <v>8469267</v>
      </c>
      <c r="AC67">
        <f t="shared" ref="AC67:AC130" si="9">AB67/I67</f>
        <v>8.3507591061185941E-3</v>
      </c>
      <c r="AD67" s="2">
        <v>0.83508000000000004</v>
      </c>
      <c r="AE67" s="2">
        <v>221059144.80000001</v>
      </c>
      <c r="AF67" s="3">
        <f t="shared" ref="AF67:AF130" si="10">2.5*AE67</f>
        <v>552647862</v>
      </c>
      <c r="AG67" s="4">
        <f t="shared" ref="AG67:AG130" si="11">AF67/1000000000</f>
        <v>0.55264786200000005</v>
      </c>
      <c r="AH67" s="5">
        <f t="shared" ref="AH67:AH130" si="12">1000000000*AD67/100</f>
        <v>8350800</v>
      </c>
      <c r="AI67" s="5">
        <f t="shared" ref="AI67:AI130" si="13">IF(AH67&gt;AF67,AF67,AH67)</f>
        <v>8350800</v>
      </c>
      <c r="AJ67" s="6">
        <f t="shared" ref="AJ67:AJ130" si="14">SUMIFS(AI:AI,A:A,A67)</f>
        <v>994818719.25</v>
      </c>
      <c r="AK67" s="4">
        <f t="shared" ref="AK67:AK130" si="15">AI67/AJ67</f>
        <v>8.3942931897137193E-3</v>
      </c>
      <c r="AL67" s="7">
        <f t="shared" ref="AL67:AL130" si="16">1000000000-AJ67</f>
        <v>5181280.75</v>
      </c>
      <c r="AM67" s="3" t="str">
        <f t="shared" ref="AM67:AM130" si="17">IF(AD67*0.01*1000000000&lt;AF67,"PASS","NO")</f>
        <v>PASS</v>
      </c>
    </row>
    <row r="68" spans="1:39" x14ac:dyDescent="0.3">
      <c r="A68" s="1">
        <v>43542</v>
      </c>
      <c r="B68" s="1">
        <v>43524</v>
      </c>
      <c r="C68" t="s">
        <v>31</v>
      </c>
      <c r="D68" t="s">
        <v>32</v>
      </c>
      <c r="E68" t="s">
        <v>33</v>
      </c>
      <c r="F68" t="s">
        <v>34</v>
      </c>
      <c r="G68">
        <v>2802.77</v>
      </c>
      <c r="H68">
        <v>100</v>
      </c>
      <c r="I68">
        <v>1014191272</v>
      </c>
      <c r="J68">
        <v>361853</v>
      </c>
      <c r="K68">
        <v>461075</v>
      </c>
      <c r="L68" t="s">
        <v>312</v>
      </c>
      <c r="M68">
        <v>5294121</v>
      </c>
      <c r="N68" t="s">
        <v>313</v>
      </c>
      <c r="P68" t="s">
        <v>314</v>
      </c>
      <c r="Q68" t="s">
        <v>108</v>
      </c>
      <c r="R68" t="s">
        <v>34</v>
      </c>
      <c r="S68" t="s">
        <v>109</v>
      </c>
      <c r="T68">
        <v>8538</v>
      </c>
      <c r="W68">
        <v>1</v>
      </c>
      <c r="X68">
        <v>38889</v>
      </c>
      <c r="Y68">
        <v>216.6</v>
      </c>
      <c r="Z68">
        <v>1</v>
      </c>
      <c r="AA68">
        <v>8423357</v>
      </c>
      <c r="AB68">
        <v>8423357</v>
      </c>
      <c r="AC68">
        <f t="shared" si="9"/>
        <v>8.3054915108754755E-3</v>
      </c>
      <c r="AD68" s="2">
        <v>0.83055000000000001</v>
      </c>
      <c r="AE68" s="2">
        <v>109899552.59999999</v>
      </c>
      <c r="AF68" s="3">
        <f t="shared" si="10"/>
        <v>274748881.5</v>
      </c>
      <c r="AG68" s="4">
        <f t="shared" si="11"/>
        <v>0.27474888149999999</v>
      </c>
      <c r="AH68" s="5">
        <f t="shared" si="12"/>
        <v>8305500</v>
      </c>
      <c r="AI68" s="5">
        <f t="shared" si="13"/>
        <v>8305500</v>
      </c>
      <c r="AJ68" s="6">
        <f t="shared" si="14"/>
        <v>994818719.25</v>
      </c>
      <c r="AK68" s="4">
        <f t="shared" si="15"/>
        <v>8.3487572552530653E-3</v>
      </c>
      <c r="AL68" s="7">
        <f t="shared" si="16"/>
        <v>5181280.75</v>
      </c>
      <c r="AM68" s="3" t="str">
        <f t="shared" si="17"/>
        <v>PASS</v>
      </c>
    </row>
    <row r="69" spans="1:39" x14ac:dyDescent="0.3">
      <c r="A69" s="1">
        <v>43542</v>
      </c>
      <c r="B69" s="1">
        <v>43524</v>
      </c>
      <c r="C69" t="s">
        <v>31</v>
      </c>
      <c r="D69" t="s">
        <v>32</v>
      </c>
      <c r="E69" t="s">
        <v>33</v>
      </c>
      <c r="F69" t="s">
        <v>34</v>
      </c>
      <c r="G69">
        <v>2802.77</v>
      </c>
      <c r="H69">
        <v>100</v>
      </c>
      <c r="I69">
        <v>1014191272</v>
      </c>
      <c r="J69">
        <v>361853</v>
      </c>
      <c r="K69" t="s">
        <v>315</v>
      </c>
      <c r="L69" t="s">
        <v>316</v>
      </c>
      <c r="M69" t="s">
        <v>317</v>
      </c>
      <c r="N69" t="s">
        <v>318</v>
      </c>
      <c r="P69" t="s">
        <v>319</v>
      </c>
      <c r="Q69" t="s">
        <v>155</v>
      </c>
      <c r="R69" t="s">
        <v>156</v>
      </c>
      <c r="S69" t="s">
        <v>157</v>
      </c>
      <c r="T69">
        <v>2723</v>
      </c>
      <c r="W69">
        <v>1</v>
      </c>
      <c r="X69">
        <v>245371</v>
      </c>
      <c r="Y69">
        <v>38.28</v>
      </c>
      <c r="Z69">
        <v>0.8820287</v>
      </c>
      <c r="AA69">
        <v>9392802</v>
      </c>
      <c r="AB69">
        <v>8284721</v>
      </c>
      <c r="AC69">
        <f t="shared" si="9"/>
        <v>8.1687954025303419E-3</v>
      </c>
      <c r="AD69" s="2">
        <v>0.81688000000000005</v>
      </c>
      <c r="AE69" s="2">
        <v>92122465.519999996</v>
      </c>
      <c r="AF69" s="3">
        <f t="shared" si="10"/>
        <v>230306163.79999998</v>
      </c>
      <c r="AG69" s="4">
        <f t="shared" si="11"/>
        <v>0.23030616379999999</v>
      </c>
      <c r="AH69" s="5">
        <f t="shared" si="12"/>
        <v>8168800</v>
      </c>
      <c r="AI69" s="5">
        <f t="shared" si="13"/>
        <v>8168800</v>
      </c>
      <c r="AJ69" s="6">
        <f t="shared" si="14"/>
        <v>994818719.25</v>
      </c>
      <c r="AK69" s="4">
        <f t="shared" si="15"/>
        <v>8.2113452852581106E-3</v>
      </c>
      <c r="AL69" s="7">
        <f t="shared" si="16"/>
        <v>5181280.75</v>
      </c>
      <c r="AM69" s="3" t="str">
        <f t="shared" si="17"/>
        <v>PASS</v>
      </c>
    </row>
    <row r="70" spans="1:39" x14ac:dyDescent="0.3">
      <c r="A70" s="1">
        <v>43542</v>
      </c>
      <c r="B70" s="1">
        <v>43524</v>
      </c>
      <c r="C70" t="s">
        <v>31</v>
      </c>
      <c r="D70" t="s">
        <v>32</v>
      </c>
      <c r="E70" t="s">
        <v>33</v>
      </c>
      <c r="F70" t="s">
        <v>34</v>
      </c>
      <c r="G70">
        <v>2802.77</v>
      </c>
      <c r="H70">
        <v>100</v>
      </c>
      <c r="I70">
        <v>1014191272</v>
      </c>
      <c r="J70">
        <v>361853</v>
      </c>
      <c r="K70" t="s">
        <v>320</v>
      </c>
      <c r="L70" t="s">
        <v>321</v>
      </c>
      <c r="M70">
        <v>2801836</v>
      </c>
      <c r="N70" t="s">
        <v>322</v>
      </c>
      <c r="P70" t="s">
        <v>323</v>
      </c>
      <c r="Q70" t="s">
        <v>221</v>
      </c>
      <c r="R70" t="s">
        <v>222</v>
      </c>
      <c r="S70" t="s">
        <v>223</v>
      </c>
      <c r="T70">
        <v>5553</v>
      </c>
      <c r="W70">
        <v>1</v>
      </c>
      <c r="X70">
        <v>446265</v>
      </c>
      <c r="Y70">
        <v>27.91</v>
      </c>
      <c r="Z70">
        <v>0.66106969999999998</v>
      </c>
      <c r="AA70">
        <v>12455256</v>
      </c>
      <c r="AB70">
        <v>8233792</v>
      </c>
      <c r="AC70">
        <f t="shared" si="9"/>
        <v>8.1185790366375774E-3</v>
      </c>
      <c r="AD70" s="2">
        <v>0.81186000000000003</v>
      </c>
      <c r="AE70" s="2">
        <v>24337187.559999999</v>
      </c>
      <c r="AF70" s="3">
        <f t="shared" si="10"/>
        <v>60842968.899999999</v>
      </c>
      <c r="AG70" s="4">
        <f t="shared" si="11"/>
        <v>6.0842968899999995E-2</v>
      </c>
      <c r="AH70" s="5">
        <f t="shared" si="12"/>
        <v>8118600</v>
      </c>
      <c r="AI70" s="5">
        <f t="shared" si="13"/>
        <v>8118600</v>
      </c>
      <c r="AJ70" s="6">
        <f t="shared" si="14"/>
        <v>994818719.25</v>
      </c>
      <c r="AK70" s="4">
        <f t="shared" si="15"/>
        <v>8.160883830292882E-3</v>
      </c>
      <c r="AL70" s="7">
        <f t="shared" si="16"/>
        <v>5181280.75</v>
      </c>
      <c r="AM70" s="3" t="str">
        <f t="shared" si="17"/>
        <v>PASS</v>
      </c>
    </row>
    <row r="71" spans="1:39" x14ac:dyDescent="0.3">
      <c r="A71" s="1">
        <v>43542</v>
      </c>
      <c r="B71" s="1">
        <v>43524</v>
      </c>
      <c r="C71" t="s">
        <v>31</v>
      </c>
      <c r="D71" t="s">
        <v>32</v>
      </c>
      <c r="E71" t="s">
        <v>33</v>
      </c>
      <c r="F71" t="s">
        <v>34</v>
      </c>
      <c r="G71">
        <v>2802.77</v>
      </c>
      <c r="H71">
        <v>100</v>
      </c>
      <c r="I71">
        <v>1014191272</v>
      </c>
      <c r="J71">
        <v>361853</v>
      </c>
      <c r="K71" t="s">
        <v>324</v>
      </c>
      <c r="L71" t="s">
        <v>325</v>
      </c>
      <c r="M71">
        <v>2655408</v>
      </c>
      <c r="N71" t="s">
        <v>326</v>
      </c>
      <c r="P71" t="s">
        <v>327</v>
      </c>
      <c r="Q71" t="s">
        <v>155</v>
      </c>
      <c r="R71" t="s">
        <v>156</v>
      </c>
      <c r="S71" t="s">
        <v>157</v>
      </c>
      <c r="T71">
        <v>533</v>
      </c>
      <c r="W71">
        <v>1</v>
      </c>
      <c r="X71">
        <v>139084</v>
      </c>
      <c r="Y71">
        <v>67.010000000000005</v>
      </c>
      <c r="Z71">
        <v>0.8820287</v>
      </c>
      <c r="AA71">
        <v>9320019</v>
      </c>
      <c r="AB71">
        <v>8220524</v>
      </c>
      <c r="AC71">
        <f t="shared" si="9"/>
        <v>8.1054966917522443E-3</v>
      </c>
      <c r="AD71" s="2">
        <v>0.81054999999999999</v>
      </c>
      <c r="AE71" s="2">
        <v>274395278.69999999</v>
      </c>
      <c r="AF71" s="3">
        <f t="shared" si="10"/>
        <v>685988196.75</v>
      </c>
      <c r="AG71" s="4">
        <f t="shared" si="11"/>
        <v>0.68598819675</v>
      </c>
      <c r="AH71" s="5">
        <f t="shared" si="12"/>
        <v>8105500</v>
      </c>
      <c r="AI71" s="5">
        <f t="shared" si="13"/>
        <v>8105500</v>
      </c>
      <c r="AJ71" s="6">
        <f t="shared" si="14"/>
        <v>994818719.25</v>
      </c>
      <c r="AK71" s="4">
        <f t="shared" si="15"/>
        <v>8.1477156020051435E-3</v>
      </c>
      <c r="AL71" s="7">
        <f t="shared" si="16"/>
        <v>5181280.75</v>
      </c>
      <c r="AM71" s="3" t="str">
        <f t="shared" si="17"/>
        <v>PASS</v>
      </c>
    </row>
    <row r="72" spans="1:39" x14ac:dyDescent="0.3">
      <c r="A72" s="1">
        <v>43542</v>
      </c>
      <c r="B72" s="1">
        <v>43524</v>
      </c>
      <c r="C72" t="s">
        <v>31</v>
      </c>
      <c r="D72" t="s">
        <v>32</v>
      </c>
      <c r="E72" t="s">
        <v>33</v>
      </c>
      <c r="F72" t="s">
        <v>34</v>
      </c>
      <c r="G72">
        <v>2802.77</v>
      </c>
      <c r="H72">
        <v>100</v>
      </c>
      <c r="I72">
        <v>1014191272</v>
      </c>
      <c r="J72">
        <v>361853</v>
      </c>
      <c r="K72" t="s">
        <v>328</v>
      </c>
      <c r="L72" t="s">
        <v>329</v>
      </c>
      <c r="M72">
        <v>2041364</v>
      </c>
      <c r="N72" t="s">
        <v>330</v>
      </c>
      <c r="P72" t="s">
        <v>331</v>
      </c>
      <c r="Q72" t="s">
        <v>155</v>
      </c>
      <c r="R72" t="s">
        <v>156</v>
      </c>
      <c r="S72" t="s">
        <v>157</v>
      </c>
      <c r="T72">
        <v>533</v>
      </c>
      <c r="W72">
        <v>1</v>
      </c>
      <c r="X72">
        <v>106175</v>
      </c>
      <c r="Y72">
        <v>86.75</v>
      </c>
      <c r="Z72">
        <v>0.8820287</v>
      </c>
      <c r="AA72">
        <v>9210681</v>
      </c>
      <c r="AB72">
        <v>8124085</v>
      </c>
      <c r="AC72">
        <f t="shared" si="9"/>
        <v>8.0104071335372323E-3</v>
      </c>
      <c r="AD72" s="2">
        <v>0.80103999999999997</v>
      </c>
      <c r="AE72" s="2">
        <v>283595255.19999999</v>
      </c>
      <c r="AF72" s="3">
        <f t="shared" si="10"/>
        <v>708988138</v>
      </c>
      <c r="AG72" s="4">
        <f t="shared" si="11"/>
        <v>0.70898813800000005</v>
      </c>
      <c r="AH72" s="5">
        <f t="shared" si="12"/>
        <v>8010400</v>
      </c>
      <c r="AI72" s="5">
        <f t="shared" si="13"/>
        <v>8010400</v>
      </c>
      <c r="AJ72" s="6">
        <f t="shared" si="14"/>
        <v>994818719.25</v>
      </c>
      <c r="AK72" s="4">
        <f t="shared" si="15"/>
        <v>8.052120295885758E-3</v>
      </c>
      <c r="AL72" s="7">
        <f t="shared" si="16"/>
        <v>5181280.75</v>
      </c>
      <c r="AM72" s="3" t="str">
        <f t="shared" si="17"/>
        <v>PASS</v>
      </c>
    </row>
    <row r="73" spans="1:39" x14ac:dyDescent="0.3">
      <c r="A73" s="1">
        <v>43542</v>
      </c>
      <c r="B73" s="1">
        <v>43524</v>
      </c>
      <c r="C73" t="s">
        <v>31</v>
      </c>
      <c r="D73" t="s">
        <v>32</v>
      </c>
      <c r="E73" t="s">
        <v>33</v>
      </c>
      <c r="F73" t="s">
        <v>34</v>
      </c>
      <c r="G73">
        <v>2802.77</v>
      </c>
      <c r="H73">
        <v>100</v>
      </c>
      <c r="I73">
        <v>1014191272</v>
      </c>
      <c r="J73">
        <v>361853</v>
      </c>
      <c r="K73" t="s">
        <v>332</v>
      </c>
      <c r="L73" t="s">
        <v>333</v>
      </c>
      <c r="M73">
        <v>2005973</v>
      </c>
      <c r="N73" t="s">
        <v>334</v>
      </c>
      <c r="P73" t="s">
        <v>335</v>
      </c>
      <c r="Q73" t="s">
        <v>155</v>
      </c>
      <c r="R73" t="s">
        <v>156</v>
      </c>
      <c r="S73" t="s">
        <v>157</v>
      </c>
      <c r="T73">
        <v>9533</v>
      </c>
      <c r="W73">
        <v>1</v>
      </c>
      <c r="X73">
        <v>65112</v>
      </c>
      <c r="Y73">
        <v>140.21</v>
      </c>
      <c r="Z73">
        <v>0.8820287</v>
      </c>
      <c r="AA73">
        <v>9129354</v>
      </c>
      <c r="AB73">
        <v>8052352</v>
      </c>
      <c r="AC73">
        <f t="shared" si="9"/>
        <v>7.9396778717298992E-3</v>
      </c>
      <c r="AD73" s="2">
        <v>0.79396999999999995</v>
      </c>
      <c r="AE73" s="2">
        <v>535183939.39999998</v>
      </c>
      <c r="AF73" s="3">
        <f t="shared" si="10"/>
        <v>1337959848.5</v>
      </c>
      <c r="AG73" s="4">
        <f t="shared" si="11"/>
        <v>1.3379598484999999</v>
      </c>
      <c r="AH73" s="5">
        <f t="shared" si="12"/>
        <v>7939700</v>
      </c>
      <c r="AI73" s="5">
        <f t="shared" si="13"/>
        <v>7939700</v>
      </c>
      <c r="AJ73" s="6">
        <f t="shared" si="14"/>
        <v>994818719.25</v>
      </c>
      <c r="AK73" s="4">
        <f t="shared" si="15"/>
        <v>7.9810520714626177E-3</v>
      </c>
      <c r="AL73" s="7">
        <f t="shared" si="16"/>
        <v>5181280.75</v>
      </c>
      <c r="AM73" s="3" t="str">
        <f t="shared" si="17"/>
        <v>PASS</v>
      </c>
    </row>
    <row r="74" spans="1:39" x14ac:dyDescent="0.3">
      <c r="A74" s="1">
        <v>43542</v>
      </c>
      <c r="B74" s="1">
        <v>43524</v>
      </c>
      <c r="C74" t="s">
        <v>31</v>
      </c>
      <c r="D74" t="s">
        <v>32</v>
      </c>
      <c r="E74" t="s">
        <v>33</v>
      </c>
      <c r="F74" t="s">
        <v>34</v>
      </c>
      <c r="G74">
        <v>2802.77</v>
      </c>
      <c r="H74">
        <v>100</v>
      </c>
      <c r="I74">
        <v>1014191272</v>
      </c>
      <c r="J74">
        <v>361853</v>
      </c>
      <c r="K74" t="s">
        <v>336</v>
      </c>
      <c r="L74" t="s">
        <v>337</v>
      </c>
      <c r="M74" t="s">
        <v>338</v>
      </c>
      <c r="N74" t="s">
        <v>339</v>
      </c>
      <c r="P74" t="s">
        <v>340</v>
      </c>
      <c r="Q74" t="s">
        <v>155</v>
      </c>
      <c r="R74" t="s">
        <v>156</v>
      </c>
      <c r="S74" t="s">
        <v>157</v>
      </c>
      <c r="T74">
        <v>1353</v>
      </c>
      <c r="W74">
        <v>1</v>
      </c>
      <c r="X74">
        <v>104089</v>
      </c>
      <c r="Y74">
        <v>87.27</v>
      </c>
      <c r="Z74">
        <v>0.8820287</v>
      </c>
      <c r="AA74">
        <v>9083847</v>
      </c>
      <c r="AB74">
        <v>8012214</v>
      </c>
      <c r="AC74">
        <f t="shared" si="9"/>
        <v>7.900101510634968E-3</v>
      </c>
      <c r="AD74" s="2">
        <v>0.79000999999999999</v>
      </c>
      <c r="AE74" s="2">
        <v>189076952.19999999</v>
      </c>
      <c r="AF74" s="3">
        <f t="shared" si="10"/>
        <v>472692380.5</v>
      </c>
      <c r="AG74" s="4">
        <f t="shared" si="11"/>
        <v>0.47269238050000001</v>
      </c>
      <c r="AH74" s="5">
        <f t="shared" si="12"/>
        <v>7900100</v>
      </c>
      <c r="AI74" s="5">
        <f t="shared" si="13"/>
        <v>7900100</v>
      </c>
      <c r="AJ74" s="6">
        <f t="shared" si="14"/>
        <v>994818719.25</v>
      </c>
      <c r="AK74" s="4">
        <f t="shared" si="15"/>
        <v>7.9412458241195291E-3</v>
      </c>
      <c r="AL74" s="7">
        <f t="shared" si="16"/>
        <v>5181280.75</v>
      </c>
      <c r="AM74" s="3" t="str">
        <f t="shared" si="17"/>
        <v>PASS</v>
      </c>
    </row>
    <row r="75" spans="1:39" x14ac:dyDescent="0.3">
      <c r="A75" s="1">
        <v>43542</v>
      </c>
      <c r="B75" s="1">
        <v>43524</v>
      </c>
      <c r="C75" t="s">
        <v>31</v>
      </c>
      <c r="D75" t="s">
        <v>32</v>
      </c>
      <c r="E75" t="s">
        <v>33</v>
      </c>
      <c r="F75" t="s">
        <v>34</v>
      </c>
      <c r="G75">
        <v>2802.77</v>
      </c>
      <c r="H75">
        <v>100</v>
      </c>
      <c r="I75">
        <v>1014191272</v>
      </c>
      <c r="J75">
        <v>361853</v>
      </c>
      <c r="K75">
        <v>553397</v>
      </c>
      <c r="L75" t="s">
        <v>341</v>
      </c>
      <c r="M75">
        <v>5533976</v>
      </c>
      <c r="N75" t="s">
        <v>342</v>
      </c>
      <c r="P75" t="s">
        <v>343</v>
      </c>
      <c r="Q75" t="s">
        <v>85</v>
      </c>
      <c r="R75" t="s">
        <v>86</v>
      </c>
      <c r="S75" t="s">
        <v>87</v>
      </c>
      <c r="T75">
        <v>6535</v>
      </c>
      <c r="W75">
        <v>1</v>
      </c>
      <c r="X75">
        <v>18435</v>
      </c>
      <c r="Y75">
        <v>484.6</v>
      </c>
      <c r="Z75">
        <v>0.88171759999999999</v>
      </c>
      <c r="AA75">
        <v>8933601</v>
      </c>
      <c r="AB75">
        <v>7876913</v>
      </c>
      <c r="AC75">
        <f t="shared" si="9"/>
        <v>7.7666937366426088E-3</v>
      </c>
      <c r="AD75" s="2">
        <v>0.77666999999999997</v>
      </c>
      <c r="AE75" s="2">
        <v>63173419.950000003</v>
      </c>
      <c r="AF75" s="3">
        <f t="shared" si="10"/>
        <v>157933549.875</v>
      </c>
      <c r="AG75" s="4">
        <f t="shared" si="11"/>
        <v>0.157933549875</v>
      </c>
      <c r="AH75" s="5">
        <f t="shared" si="12"/>
        <v>7766700</v>
      </c>
      <c r="AI75" s="5">
        <f t="shared" si="13"/>
        <v>7766700</v>
      </c>
      <c r="AJ75" s="6">
        <f t="shared" si="14"/>
        <v>994818719.25</v>
      </c>
      <c r="AK75" s="4">
        <f t="shared" si="15"/>
        <v>7.8071510414031648E-3</v>
      </c>
      <c r="AL75" s="7">
        <f t="shared" si="16"/>
        <v>5181280.75</v>
      </c>
      <c r="AM75" s="3" t="str">
        <f t="shared" si="17"/>
        <v>PASS</v>
      </c>
    </row>
    <row r="76" spans="1:39" x14ac:dyDescent="0.3">
      <c r="A76" s="1">
        <v>43542</v>
      </c>
      <c r="B76" s="1">
        <v>43524</v>
      </c>
      <c r="C76" t="s">
        <v>31</v>
      </c>
      <c r="D76" t="s">
        <v>32</v>
      </c>
      <c r="E76" t="s">
        <v>33</v>
      </c>
      <c r="F76" t="s">
        <v>34</v>
      </c>
      <c r="G76">
        <v>2802.77</v>
      </c>
      <c r="H76">
        <v>100</v>
      </c>
      <c r="I76">
        <v>1014191272</v>
      </c>
      <c r="J76">
        <v>361853</v>
      </c>
      <c r="K76">
        <v>479736</v>
      </c>
      <c r="L76" t="s">
        <v>344</v>
      </c>
      <c r="M76" t="s">
        <v>345</v>
      </c>
      <c r="N76" t="s">
        <v>346</v>
      </c>
      <c r="P76" t="s">
        <v>347</v>
      </c>
      <c r="Q76" t="s">
        <v>65</v>
      </c>
      <c r="R76" t="s">
        <v>34</v>
      </c>
      <c r="S76" t="s">
        <v>66</v>
      </c>
      <c r="T76">
        <v>8538</v>
      </c>
      <c r="W76">
        <v>1</v>
      </c>
      <c r="X76">
        <v>196029</v>
      </c>
      <c r="Y76">
        <v>40.1</v>
      </c>
      <c r="Z76">
        <v>1</v>
      </c>
      <c r="AA76">
        <v>7860763</v>
      </c>
      <c r="AB76">
        <v>7860763</v>
      </c>
      <c r="AC76">
        <f t="shared" si="9"/>
        <v>7.7507697187123893E-3</v>
      </c>
      <c r="AD76" s="2">
        <v>0.77507999999999999</v>
      </c>
      <c r="AE76" s="2">
        <v>18205347.309999999</v>
      </c>
      <c r="AF76" s="3">
        <f t="shared" si="10"/>
        <v>45513368.274999999</v>
      </c>
      <c r="AG76" s="4">
        <f t="shared" si="11"/>
        <v>4.5513368275E-2</v>
      </c>
      <c r="AH76" s="5">
        <f t="shared" si="12"/>
        <v>7750800</v>
      </c>
      <c r="AI76" s="5">
        <f t="shared" si="13"/>
        <v>7750800</v>
      </c>
      <c r="AJ76" s="6">
        <f t="shared" si="14"/>
        <v>994818719.25</v>
      </c>
      <c r="AK76" s="4">
        <f t="shared" si="15"/>
        <v>7.7911682299699548E-3</v>
      </c>
      <c r="AL76" s="7">
        <f t="shared" si="16"/>
        <v>5181280.75</v>
      </c>
      <c r="AM76" s="3" t="str">
        <f t="shared" si="17"/>
        <v>PASS</v>
      </c>
    </row>
    <row r="77" spans="1:39" x14ac:dyDescent="0.3">
      <c r="A77" s="1">
        <v>43542</v>
      </c>
      <c r="B77" s="1">
        <v>43524</v>
      </c>
      <c r="C77" t="s">
        <v>31</v>
      </c>
      <c r="D77" t="s">
        <v>32</v>
      </c>
      <c r="E77" t="s">
        <v>33</v>
      </c>
      <c r="F77" t="s">
        <v>34</v>
      </c>
      <c r="G77">
        <v>2802.77</v>
      </c>
      <c r="H77">
        <v>100</v>
      </c>
      <c r="I77">
        <v>1014191272</v>
      </c>
      <c r="J77">
        <v>361853</v>
      </c>
      <c r="K77" t="s">
        <v>348</v>
      </c>
      <c r="L77" t="s">
        <v>349</v>
      </c>
      <c r="M77" t="s">
        <v>350</v>
      </c>
      <c r="N77" t="s">
        <v>351</v>
      </c>
      <c r="P77" t="s">
        <v>352</v>
      </c>
      <c r="Q77" t="s">
        <v>155</v>
      </c>
      <c r="R77" t="s">
        <v>156</v>
      </c>
      <c r="S77" t="s">
        <v>157</v>
      </c>
      <c r="T77">
        <v>8773</v>
      </c>
      <c r="W77">
        <v>1</v>
      </c>
      <c r="X77">
        <v>489924</v>
      </c>
      <c r="Y77">
        <v>18.18</v>
      </c>
      <c r="Z77">
        <v>0.8820287</v>
      </c>
      <c r="AA77">
        <v>8906818</v>
      </c>
      <c r="AB77">
        <v>7856069</v>
      </c>
      <c r="AC77">
        <f t="shared" si="9"/>
        <v>7.7461414004359524E-3</v>
      </c>
      <c r="AD77" s="2">
        <v>0.77461000000000002</v>
      </c>
      <c r="AE77" s="2">
        <v>83319140.560000002</v>
      </c>
      <c r="AF77" s="3">
        <f t="shared" si="10"/>
        <v>208297851.40000001</v>
      </c>
      <c r="AG77" s="4">
        <f t="shared" si="11"/>
        <v>0.20829785140000001</v>
      </c>
      <c r="AH77" s="5">
        <f t="shared" si="12"/>
        <v>7746100</v>
      </c>
      <c r="AI77" s="5">
        <f t="shared" si="13"/>
        <v>7746100</v>
      </c>
      <c r="AJ77" s="6">
        <f t="shared" si="14"/>
        <v>994818719.25</v>
      </c>
      <c r="AK77" s="4">
        <f t="shared" si="15"/>
        <v>7.7864437511186288E-3</v>
      </c>
      <c r="AL77" s="7">
        <f t="shared" si="16"/>
        <v>5181280.75</v>
      </c>
      <c r="AM77" s="3" t="str">
        <f t="shared" si="17"/>
        <v>PASS</v>
      </c>
    </row>
    <row r="78" spans="1:39" x14ac:dyDescent="0.3">
      <c r="A78" s="1">
        <v>43542</v>
      </c>
      <c r="B78" s="1">
        <v>43524</v>
      </c>
      <c r="C78" t="s">
        <v>31</v>
      </c>
      <c r="D78" t="s">
        <v>32</v>
      </c>
      <c r="E78" t="s">
        <v>33</v>
      </c>
      <c r="F78" t="s">
        <v>34</v>
      </c>
      <c r="G78">
        <v>2802.77</v>
      </c>
      <c r="H78">
        <v>100</v>
      </c>
      <c r="I78">
        <v>1014191272</v>
      </c>
      <c r="J78">
        <v>361853</v>
      </c>
      <c r="L78" t="s">
        <v>353</v>
      </c>
      <c r="M78">
        <v>2077303</v>
      </c>
      <c r="N78" t="s">
        <v>354</v>
      </c>
      <c r="P78" t="s">
        <v>355</v>
      </c>
      <c r="Q78" t="s">
        <v>221</v>
      </c>
      <c r="R78" t="s">
        <v>222</v>
      </c>
      <c r="S78" t="s">
        <v>223</v>
      </c>
      <c r="T78">
        <v>8355</v>
      </c>
      <c r="W78">
        <v>1</v>
      </c>
      <c r="X78">
        <v>188898</v>
      </c>
      <c r="Y78">
        <v>62.65</v>
      </c>
      <c r="Z78">
        <v>0.66106969999999998</v>
      </c>
      <c r="AA78">
        <v>11834460</v>
      </c>
      <c r="AB78">
        <v>7823403</v>
      </c>
      <c r="AC78">
        <f t="shared" si="9"/>
        <v>7.7139324859029157E-3</v>
      </c>
      <c r="AD78" s="2">
        <v>0.77139000000000002</v>
      </c>
      <c r="AE78" s="2">
        <v>44356959.789999999</v>
      </c>
      <c r="AF78" s="3">
        <f t="shared" si="10"/>
        <v>110892399.47499999</v>
      </c>
      <c r="AG78" s="4">
        <f t="shared" si="11"/>
        <v>0.110892399475</v>
      </c>
      <c r="AH78" s="5">
        <f t="shared" si="12"/>
        <v>7713900</v>
      </c>
      <c r="AI78" s="5">
        <f t="shared" si="13"/>
        <v>7713900</v>
      </c>
      <c r="AJ78" s="6">
        <f t="shared" si="14"/>
        <v>994818719.25</v>
      </c>
      <c r="AK78" s="4">
        <f t="shared" si="15"/>
        <v>7.7540760449457133E-3</v>
      </c>
      <c r="AL78" s="7">
        <f t="shared" si="16"/>
        <v>5181280.75</v>
      </c>
      <c r="AM78" s="3" t="str">
        <f t="shared" si="17"/>
        <v>PASS</v>
      </c>
    </row>
    <row r="79" spans="1:39" x14ac:dyDescent="0.3">
      <c r="A79" s="1">
        <v>43542</v>
      </c>
      <c r="B79" s="1">
        <v>43524</v>
      </c>
      <c r="C79" t="s">
        <v>31</v>
      </c>
      <c r="D79" t="s">
        <v>32</v>
      </c>
      <c r="E79" t="s">
        <v>33</v>
      </c>
      <c r="F79" t="s">
        <v>34</v>
      </c>
      <c r="G79">
        <v>2802.77</v>
      </c>
      <c r="H79">
        <v>100</v>
      </c>
      <c r="I79">
        <v>1014191272</v>
      </c>
      <c r="J79">
        <v>361853</v>
      </c>
      <c r="K79">
        <v>619091</v>
      </c>
      <c r="L79" t="s">
        <v>356</v>
      </c>
      <c r="M79">
        <v>6097017</v>
      </c>
      <c r="N79" t="s">
        <v>357</v>
      </c>
      <c r="P79" t="s">
        <v>358</v>
      </c>
      <c r="Q79" t="s">
        <v>58</v>
      </c>
      <c r="R79" t="s">
        <v>59</v>
      </c>
      <c r="S79" t="s">
        <v>60</v>
      </c>
      <c r="T79">
        <v>7535</v>
      </c>
      <c r="W79">
        <v>1</v>
      </c>
      <c r="X79">
        <v>759109</v>
      </c>
      <c r="Y79">
        <v>91.7</v>
      </c>
      <c r="Z79">
        <v>0.1123608</v>
      </c>
      <c r="AA79">
        <v>69610295</v>
      </c>
      <c r="AB79">
        <v>7821468</v>
      </c>
      <c r="AC79">
        <f t="shared" si="9"/>
        <v>7.7120245617731962E-3</v>
      </c>
      <c r="AD79" s="2">
        <v>0.7712</v>
      </c>
      <c r="AE79" s="2">
        <v>32068128.649999999</v>
      </c>
      <c r="AF79" s="3">
        <f t="shared" si="10"/>
        <v>80170321.625</v>
      </c>
      <c r="AG79" s="4">
        <f t="shared" si="11"/>
        <v>8.0170321624999999E-2</v>
      </c>
      <c r="AH79" s="5">
        <f t="shared" si="12"/>
        <v>7712000</v>
      </c>
      <c r="AI79" s="5">
        <f t="shared" si="13"/>
        <v>7712000</v>
      </c>
      <c r="AJ79" s="6">
        <f t="shared" si="14"/>
        <v>994818719.25</v>
      </c>
      <c r="AK79" s="4">
        <f t="shared" si="15"/>
        <v>7.7521661492398579E-3</v>
      </c>
      <c r="AL79" s="7">
        <f t="shared" si="16"/>
        <v>5181280.75</v>
      </c>
      <c r="AM79" s="3" t="str">
        <f t="shared" si="17"/>
        <v>PASS</v>
      </c>
    </row>
    <row r="80" spans="1:39" x14ac:dyDescent="0.3">
      <c r="A80" s="1">
        <v>43542</v>
      </c>
      <c r="B80" s="1">
        <v>43524</v>
      </c>
      <c r="C80" t="s">
        <v>31</v>
      </c>
      <c r="D80" t="s">
        <v>32</v>
      </c>
      <c r="E80" t="s">
        <v>33</v>
      </c>
      <c r="F80" t="s">
        <v>34</v>
      </c>
      <c r="G80">
        <v>2802.77</v>
      </c>
      <c r="H80">
        <v>100</v>
      </c>
      <c r="I80">
        <v>1014191272</v>
      </c>
      <c r="J80">
        <v>361853</v>
      </c>
      <c r="K80">
        <v>554398</v>
      </c>
      <c r="L80" t="s">
        <v>359</v>
      </c>
      <c r="M80">
        <v>5543986</v>
      </c>
      <c r="N80" t="s">
        <v>360</v>
      </c>
      <c r="P80" t="s">
        <v>361</v>
      </c>
      <c r="Q80" t="s">
        <v>65</v>
      </c>
      <c r="R80" t="s">
        <v>34</v>
      </c>
      <c r="S80" t="s">
        <v>66</v>
      </c>
      <c r="T80">
        <v>8575</v>
      </c>
      <c r="W80">
        <v>1</v>
      </c>
      <c r="X80">
        <v>376106</v>
      </c>
      <c r="Y80">
        <v>20.68</v>
      </c>
      <c r="Z80">
        <v>1</v>
      </c>
      <c r="AA80">
        <v>7777872</v>
      </c>
      <c r="AB80">
        <v>7777872</v>
      </c>
      <c r="AC80">
        <f t="shared" si="9"/>
        <v>7.6690385874273233E-3</v>
      </c>
      <c r="AD80" s="2">
        <v>0.76690000000000003</v>
      </c>
      <c r="AE80" s="2">
        <v>6109814.227</v>
      </c>
      <c r="AF80" s="3">
        <f t="shared" si="10"/>
        <v>15274535.567499999</v>
      </c>
      <c r="AG80" s="4">
        <f t="shared" si="11"/>
        <v>1.5274535567499999E-2</v>
      </c>
      <c r="AH80" s="5">
        <f t="shared" si="12"/>
        <v>7669000</v>
      </c>
      <c r="AI80" s="5">
        <f t="shared" si="13"/>
        <v>7669000</v>
      </c>
      <c r="AJ80" s="6">
        <f t="shared" si="14"/>
        <v>994818719.25</v>
      </c>
      <c r="AK80" s="4">
        <f t="shared" si="15"/>
        <v>7.7089421937915547E-3</v>
      </c>
      <c r="AL80" s="7">
        <f t="shared" si="16"/>
        <v>5181280.75</v>
      </c>
      <c r="AM80" s="3" t="str">
        <f t="shared" si="17"/>
        <v>PASS</v>
      </c>
    </row>
    <row r="81" spans="1:39" x14ac:dyDescent="0.3">
      <c r="A81" s="1">
        <v>43542</v>
      </c>
      <c r="B81" s="1">
        <v>43524</v>
      </c>
      <c r="C81" t="s">
        <v>31</v>
      </c>
      <c r="D81" t="s">
        <v>32</v>
      </c>
      <c r="E81" t="s">
        <v>33</v>
      </c>
      <c r="F81" t="s">
        <v>34</v>
      </c>
      <c r="G81">
        <v>2802.77</v>
      </c>
      <c r="H81">
        <v>100</v>
      </c>
      <c r="I81">
        <v>1014191272</v>
      </c>
      <c r="J81">
        <v>361853</v>
      </c>
      <c r="K81">
        <v>256612</v>
      </c>
      <c r="L81" t="s">
        <v>362</v>
      </c>
      <c r="M81">
        <v>2566124</v>
      </c>
      <c r="N81" t="s">
        <v>363</v>
      </c>
      <c r="P81" t="s">
        <v>364</v>
      </c>
      <c r="Q81" t="s">
        <v>221</v>
      </c>
      <c r="R81" t="s">
        <v>222</v>
      </c>
      <c r="S81" t="s">
        <v>223</v>
      </c>
      <c r="T81">
        <v>8575</v>
      </c>
      <c r="W81">
        <v>1</v>
      </c>
      <c r="X81">
        <v>220973</v>
      </c>
      <c r="Y81">
        <v>51.71</v>
      </c>
      <c r="Z81">
        <v>0.66106969999999998</v>
      </c>
      <c r="AA81">
        <v>11426514</v>
      </c>
      <c r="AB81">
        <v>7553722</v>
      </c>
      <c r="AC81">
        <f t="shared" si="9"/>
        <v>7.4480250506435046E-3</v>
      </c>
      <c r="AD81" s="2">
        <v>0.74480000000000002</v>
      </c>
      <c r="AE81" s="2">
        <v>56018030.950000003</v>
      </c>
      <c r="AF81" s="3">
        <f t="shared" si="10"/>
        <v>140045077.375</v>
      </c>
      <c r="AG81" s="4">
        <f t="shared" si="11"/>
        <v>0.14004507737499999</v>
      </c>
      <c r="AH81" s="5">
        <f t="shared" si="12"/>
        <v>7448000</v>
      </c>
      <c r="AI81" s="5">
        <f t="shared" si="13"/>
        <v>7448000</v>
      </c>
      <c r="AJ81" s="6">
        <f t="shared" si="14"/>
        <v>994818719.25</v>
      </c>
      <c r="AK81" s="4">
        <f t="shared" si="15"/>
        <v>7.4867911669526015E-3</v>
      </c>
      <c r="AL81" s="7">
        <f t="shared" si="16"/>
        <v>5181280.75</v>
      </c>
      <c r="AM81" s="3" t="str">
        <f t="shared" si="17"/>
        <v>PASS</v>
      </c>
    </row>
    <row r="82" spans="1:39" x14ac:dyDescent="0.3">
      <c r="A82" s="1">
        <v>43542</v>
      </c>
      <c r="B82" s="1">
        <v>43524</v>
      </c>
      <c r="C82" t="s">
        <v>31</v>
      </c>
      <c r="D82" t="s">
        <v>32</v>
      </c>
      <c r="E82" t="s">
        <v>33</v>
      </c>
      <c r="F82" t="s">
        <v>34</v>
      </c>
      <c r="G82">
        <v>2802.77</v>
      </c>
      <c r="H82">
        <v>100</v>
      </c>
      <c r="I82">
        <v>1014191272</v>
      </c>
      <c r="J82">
        <v>361853</v>
      </c>
      <c r="K82" t="s">
        <v>365</v>
      </c>
      <c r="L82" t="s">
        <v>366</v>
      </c>
      <c r="M82">
        <v>2465254</v>
      </c>
      <c r="N82" t="s">
        <v>367</v>
      </c>
      <c r="P82" t="s">
        <v>368</v>
      </c>
      <c r="Q82" t="s">
        <v>155</v>
      </c>
      <c r="R82" t="s">
        <v>156</v>
      </c>
      <c r="S82" t="s">
        <v>157</v>
      </c>
      <c r="T82">
        <v>1737</v>
      </c>
      <c r="W82">
        <v>1</v>
      </c>
      <c r="X82">
        <v>184510</v>
      </c>
      <c r="Y82">
        <v>46.23</v>
      </c>
      <c r="Z82">
        <v>0.8820287</v>
      </c>
      <c r="AA82">
        <v>8529897</v>
      </c>
      <c r="AB82">
        <v>7523614</v>
      </c>
      <c r="AC82">
        <f t="shared" si="9"/>
        <v>7.4183383427894461E-3</v>
      </c>
      <c r="AD82" s="2">
        <v>0.74182999999999999</v>
      </c>
      <c r="AE82" s="2">
        <v>119532751.5</v>
      </c>
      <c r="AF82" s="3">
        <f t="shared" si="10"/>
        <v>298831878.75</v>
      </c>
      <c r="AG82" s="4">
        <f t="shared" si="11"/>
        <v>0.29883187875</v>
      </c>
      <c r="AH82" s="5">
        <f t="shared" si="12"/>
        <v>7418300</v>
      </c>
      <c r="AI82" s="5">
        <f t="shared" si="13"/>
        <v>7418300</v>
      </c>
      <c r="AJ82" s="6">
        <f t="shared" si="14"/>
        <v>994818719.25</v>
      </c>
      <c r="AK82" s="4">
        <f t="shared" si="15"/>
        <v>7.4569364814452855E-3</v>
      </c>
      <c r="AL82" s="7">
        <f t="shared" si="16"/>
        <v>5181280.75</v>
      </c>
      <c r="AM82" s="3" t="str">
        <f t="shared" si="17"/>
        <v>PASS</v>
      </c>
    </row>
    <row r="83" spans="1:39" x14ac:dyDescent="0.3">
      <c r="A83" s="1">
        <v>43542</v>
      </c>
      <c r="B83" s="1">
        <v>43524</v>
      </c>
      <c r="C83" t="s">
        <v>31</v>
      </c>
      <c r="D83" t="s">
        <v>32</v>
      </c>
      <c r="E83" t="s">
        <v>33</v>
      </c>
      <c r="F83" t="s">
        <v>34</v>
      </c>
      <c r="G83">
        <v>2802.77</v>
      </c>
      <c r="H83">
        <v>100</v>
      </c>
      <c r="I83">
        <v>1014191272</v>
      </c>
      <c r="J83">
        <v>361853</v>
      </c>
      <c r="K83" t="s">
        <v>369</v>
      </c>
      <c r="L83" t="s">
        <v>370</v>
      </c>
      <c r="M83">
        <v>2090571</v>
      </c>
      <c r="N83" t="s">
        <v>371</v>
      </c>
      <c r="P83" t="s">
        <v>372</v>
      </c>
      <c r="Q83" t="s">
        <v>155</v>
      </c>
      <c r="R83" t="s">
        <v>156</v>
      </c>
      <c r="S83" t="s">
        <v>157</v>
      </c>
      <c r="T83">
        <v>6535</v>
      </c>
      <c r="W83">
        <v>1</v>
      </c>
      <c r="X83">
        <v>145788</v>
      </c>
      <c r="Y83">
        <v>58.07</v>
      </c>
      <c r="Z83">
        <v>0.8820287</v>
      </c>
      <c r="AA83">
        <v>8465909</v>
      </c>
      <c r="AB83">
        <v>7467175</v>
      </c>
      <c r="AC83">
        <f t="shared" si="9"/>
        <v>7.3626890766616652E-3</v>
      </c>
      <c r="AD83" s="2">
        <v>0.73626999999999998</v>
      </c>
      <c r="AE83" s="2">
        <v>808893704.10000002</v>
      </c>
      <c r="AF83" s="3">
        <f t="shared" si="10"/>
        <v>2022234260.25</v>
      </c>
      <c r="AG83" s="4">
        <f t="shared" si="11"/>
        <v>2.0222342602499999</v>
      </c>
      <c r="AH83" s="5">
        <f t="shared" si="12"/>
        <v>7362700</v>
      </c>
      <c r="AI83" s="5">
        <f t="shared" si="13"/>
        <v>7362700</v>
      </c>
      <c r="AJ83" s="6">
        <f t="shared" si="14"/>
        <v>994818719.25</v>
      </c>
      <c r="AK83" s="4">
        <f t="shared" si="15"/>
        <v>7.4010469018423626E-3</v>
      </c>
      <c r="AL83" s="7">
        <f t="shared" si="16"/>
        <v>5181280.75</v>
      </c>
      <c r="AM83" s="3" t="str">
        <f t="shared" si="17"/>
        <v>PASS</v>
      </c>
    </row>
    <row r="84" spans="1:39" x14ac:dyDescent="0.3">
      <c r="A84" s="1">
        <v>43542</v>
      </c>
      <c r="B84" s="1">
        <v>43524</v>
      </c>
      <c r="C84" t="s">
        <v>31</v>
      </c>
      <c r="D84" t="s">
        <v>32</v>
      </c>
      <c r="E84" t="s">
        <v>33</v>
      </c>
      <c r="F84" t="s">
        <v>34</v>
      </c>
      <c r="G84">
        <v>2802.77</v>
      </c>
      <c r="H84">
        <v>100</v>
      </c>
      <c r="I84">
        <v>1014191272</v>
      </c>
      <c r="J84">
        <v>361853</v>
      </c>
      <c r="K84" t="s">
        <v>373</v>
      </c>
      <c r="L84" t="s">
        <v>374</v>
      </c>
      <c r="M84">
        <v>2803014</v>
      </c>
      <c r="N84" t="s">
        <v>375</v>
      </c>
      <c r="P84" t="s">
        <v>376</v>
      </c>
      <c r="Q84" t="s">
        <v>155</v>
      </c>
      <c r="R84" t="s">
        <v>156</v>
      </c>
      <c r="S84" t="s">
        <v>253</v>
      </c>
      <c r="T84">
        <v>8575</v>
      </c>
      <c r="W84">
        <v>1</v>
      </c>
      <c r="X84">
        <v>159083</v>
      </c>
      <c r="Y84">
        <v>52.79</v>
      </c>
      <c r="Z84">
        <v>0.8820287</v>
      </c>
      <c r="AA84">
        <v>8397992</v>
      </c>
      <c r="AB84">
        <v>7407270</v>
      </c>
      <c r="AC84">
        <f t="shared" si="9"/>
        <v>7.3036223092245263E-3</v>
      </c>
      <c r="AD84" s="2">
        <v>0.73036000000000001</v>
      </c>
      <c r="AE84" s="2">
        <v>78126139.760000005</v>
      </c>
      <c r="AF84" s="3">
        <f t="shared" si="10"/>
        <v>195315349.40000001</v>
      </c>
      <c r="AG84" s="4">
        <f t="shared" si="11"/>
        <v>0.1953153494</v>
      </c>
      <c r="AH84" s="5">
        <f t="shared" si="12"/>
        <v>7303600</v>
      </c>
      <c r="AI84" s="5">
        <f t="shared" si="13"/>
        <v>7303600</v>
      </c>
      <c r="AJ84" s="6">
        <f t="shared" si="14"/>
        <v>994818719.25</v>
      </c>
      <c r="AK84" s="4">
        <f t="shared" si="15"/>
        <v>7.3416390933076017E-3</v>
      </c>
      <c r="AL84" s="7">
        <f t="shared" si="16"/>
        <v>5181280.75</v>
      </c>
      <c r="AM84" s="3" t="str">
        <f t="shared" si="17"/>
        <v>PASS</v>
      </c>
    </row>
    <row r="85" spans="1:39" x14ac:dyDescent="0.3">
      <c r="A85" s="1">
        <v>43542</v>
      </c>
      <c r="B85" s="1">
        <v>43524</v>
      </c>
      <c r="C85" t="s">
        <v>31</v>
      </c>
      <c r="D85" t="s">
        <v>32</v>
      </c>
      <c r="E85" t="s">
        <v>33</v>
      </c>
      <c r="F85" t="s">
        <v>34</v>
      </c>
      <c r="G85">
        <v>2802.77</v>
      </c>
      <c r="H85">
        <v>100</v>
      </c>
      <c r="I85">
        <v>1014191272</v>
      </c>
      <c r="J85">
        <v>361853</v>
      </c>
      <c r="K85" t="s">
        <v>377</v>
      </c>
      <c r="L85" t="s">
        <v>378</v>
      </c>
      <c r="M85">
        <v>2819118</v>
      </c>
      <c r="N85" t="s">
        <v>379</v>
      </c>
      <c r="P85" t="s">
        <v>380</v>
      </c>
      <c r="Q85" t="s">
        <v>155</v>
      </c>
      <c r="R85" t="s">
        <v>156</v>
      </c>
      <c r="S85" t="s">
        <v>157</v>
      </c>
      <c r="T85">
        <v>8575</v>
      </c>
      <c r="W85">
        <v>1</v>
      </c>
      <c r="X85">
        <v>85963</v>
      </c>
      <c r="Y85">
        <v>97.25</v>
      </c>
      <c r="Z85">
        <v>0.8820287</v>
      </c>
      <c r="AA85">
        <v>8359902</v>
      </c>
      <c r="AB85">
        <v>7373673</v>
      </c>
      <c r="AC85">
        <f t="shared" si="9"/>
        <v>7.2704954218931594E-3</v>
      </c>
      <c r="AD85" s="2">
        <v>0.72704999999999997</v>
      </c>
      <c r="AE85" s="2">
        <v>180300545</v>
      </c>
      <c r="AF85" s="3">
        <f t="shared" si="10"/>
        <v>450751362.5</v>
      </c>
      <c r="AG85" s="4">
        <f t="shared" si="11"/>
        <v>0.45075136249999997</v>
      </c>
      <c r="AH85" s="5">
        <f t="shared" si="12"/>
        <v>7270500</v>
      </c>
      <c r="AI85" s="5">
        <f t="shared" si="13"/>
        <v>7270500</v>
      </c>
      <c r="AJ85" s="6">
        <f t="shared" si="14"/>
        <v>994818719.25</v>
      </c>
      <c r="AK85" s="4">
        <f t="shared" si="15"/>
        <v>7.3083666996950711E-3</v>
      </c>
      <c r="AL85" s="7">
        <f t="shared" si="16"/>
        <v>5181280.75</v>
      </c>
      <c r="AM85" s="3" t="str">
        <f t="shared" si="17"/>
        <v>PASS</v>
      </c>
    </row>
    <row r="86" spans="1:39" x14ac:dyDescent="0.3">
      <c r="A86" s="1">
        <v>43542</v>
      </c>
      <c r="B86" s="1">
        <v>43524</v>
      </c>
      <c r="C86" t="s">
        <v>31</v>
      </c>
      <c r="D86" t="s">
        <v>32</v>
      </c>
      <c r="E86" t="s">
        <v>33</v>
      </c>
      <c r="F86" t="s">
        <v>34</v>
      </c>
      <c r="G86">
        <v>2802.77</v>
      </c>
      <c r="H86">
        <v>100</v>
      </c>
      <c r="I86">
        <v>1014191272</v>
      </c>
      <c r="J86">
        <v>361853</v>
      </c>
      <c r="K86" t="s">
        <v>381</v>
      </c>
      <c r="L86" t="s">
        <v>382</v>
      </c>
      <c r="M86">
        <v>2367026</v>
      </c>
      <c r="N86" t="s">
        <v>383</v>
      </c>
      <c r="P86" t="s">
        <v>384</v>
      </c>
      <c r="Q86" t="s">
        <v>155</v>
      </c>
      <c r="R86" t="s">
        <v>156</v>
      </c>
      <c r="S86" t="s">
        <v>157</v>
      </c>
      <c r="T86">
        <v>3577</v>
      </c>
      <c r="W86">
        <v>1</v>
      </c>
      <c r="X86">
        <v>173741</v>
      </c>
      <c r="Y86">
        <v>47.62</v>
      </c>
      <c r="Z86">
        <v>0.8820287</v>
      </c>
      <c r="AA86">
        <v>8273546</v>
      </c>
      <c r="AB86">
        <v>7297505</v>
      </c>
      <c r="AC86">
        <f t="shared" si="9"/>
        <v>7.1953932177006548E-3</v>
      </c>
      <c r="AD86" s="2">
        <v>0.71953999999999996</v>
      </c>
      <c r="AE86" s="2">
        <v>212037734</v>
      </c>
      <c r="AF86" s="3">
        <f t="shared" si="10"/>
        <v>530094335</v>
      </c>
      <c r="AG86" s="4">
        <f t="shared" si="11"/>
        <v>0.53009433500000003</v>
      </c>
      <c r="AH86" s="5">
        <f t="shared" si="12"/>
        <v>7195400</v>
      </c>
      <c r="AI86" s="5">
        <f t="shared" si="13"/>
        <v>7195400</v>
      </c>
      <c r="AJ86" s="6">
        <f t="shared" si="14"/>
        <v>994818719.25</v>
      </c>
      <c r="AK86" s="4">
        <f t="shared" si="15"/>
        <v>7.2328755589004768E-3</v>
      </c>
      <c r="AL86" s="7">
        <f t="shared" si="16"/>
        <v>5181280.75</v>
      </c>
      <c r="AM86" s="3" t="str">
        <f t="shared" si="17"/>
        <v>PASS</v>
      </c>
    </row>
    <row r="87" spans="1:39" x14ac:dyDescent="0.3">
      <c r="A87" s="1">
        <v>43542</v>
      </c>
      <c r="B87" s="1">
        <v>43524</v>
      </c>
      <c r="C87" t="s">
        <v>31</v>
      </c>
      <c r="D87" t="s">
        <v>32</v>
      </c>
      <c r="E87" t="s">
        <v>33</v>
      </c>
      <c r="F87" t="s">
        <v>34</v>
      </c>
      <c r="G87">
        <v>2802.77</v>
      </c>
      <c r="H87">
        <v>100</v>
      </c>
      <c r="I87">
        <v>1014191272</v>
      </c>
      <c r="J87">
        <v>361853</v>
      </c>
      <c r="K87" t="s">
        <v>385</v>
      </c>
      <c r="L87" t="s">
        <v>386</v>
      </c>
      <c r="M87">
        <v>2076009</v>
      </c>
      <c r="N87" t="s">
        <v>387</v>
      </c>
      <c r="P87" t="s">
        <v>388</v>
      </c>
      <c r="Q87" t="s">
        <v>221</v>
      </c>
      <c r="R87" t="s">
        <v>222</v>
      </c>
      <c r="S87" t="s">
        <v>223</v>
      </c>
      <c r="T87">
        <v>8355</v>
      </c>
      <c r="W87">
        <v>1</v>
      </c>
      <c r="X87">
        <v>105000</v>
      </c>
      <c r="Y87">
        <v>104.11</v>
      </c>
      <c r="Z87">
        <v>0.66106969999999998</v>
      </c>
      <c r="AA87">
        <v>10931550</v>
      </c>
      <c r="AB87">
        <v>7226516</v>
      </c>
      <c r="AC87">
        <f t="shared" si="9"/>
        <v>7.1253975453261439E-3</v>
      </c>
      <c r="AD87" s="2">
        <v>0.71253999999999995</v>
      </c>
      <c r="AE87" s="2">
        <v>120052512</v>
      </c>
      <c r="AF87" s="3">
        <f t="shared" si="10"/>
        <v>300131280</v>
      </c>
      <c r="AG87" s="4">
        <f t="shared" si="11"/>
        <v>0.30013128</v>
      </c>
      <c r="AH87" s="5">
        <f t="shared" si="12"/>
        <v>7125400</v>
      </c>
      <c r="AI87" s="5">
        <f t="shared" si="13"/>
        <v>7125400</v>
      </c>
      <c r="AJ87" s="6">
        <f t="shared" si="14"/>
        <v>994818719.25</v>
      </c>
      <c r="AK87" s="4">
        <f t="shared" si="15"/>
        <v>7.1625109802637039E-3</v>
      </c>
      <c r="AL87" s="7">
        <f t="shared" si="16"/>
        <v>5181280.75</v>
      </c>
      <c r="AM87" s="3" t="str">
        <f t="shared" si="17"/>
        <v>PASS</v>
      </c>
    </row>
    <row r="88" spans="1:39" x14ac:dyDescent="0.3">
      <c r="A88" s="1">
        <v>43542</v>
      </c>
      <c r="B88" s="1">
        <v>43524</v>
      </c>
      <c r="C88" t="s">
        <v>31</v>
      </c>
      <c r="D88" t="s">
        <v>32</v>
      </c>
      <c r="E88" t="s">
        <v>33</v>
      </c>
      <c r="F88" t="s">
        <v>34</v>
      </c>
      <c r="G88">
        <v>2802.77</v>
      </c>
      <c r="H88">
        <v>100</v>
      </c>
      <c r="I88">
        <v>1014191272</v>
      </c>
      <c r="J88">
        <v>361853</v>
      </c>
      <c r="K88" t="s">
        <v>389</v>
      </c>
      <c r="L88" t="s">
        <v>390</v>
      </c>
      <c r="M88" t="s">
        <v>391</v>
      </c>
      <c r="N88" t="s">
        <v>392</v>
      </c>
      <c r="P88" t="s">
        <v>393</v>
      </c>
      <c r="Q88" t="s">
        <v>155</v>
      </c>
      <c r="R88" t="s">
        <v>156</v>
      </c>
      <c r="S88" t="s">
        <v>157</v>
      </c>
      <c r="T88">
        <v>7575</v>
      </c>
      <c r="W88">
        <v>1</v>
      </c>
      <c r="X88">
        <v>89545</v>
      </c>
      <c r="Y88">
        <v>90.06</v>
      </c>
      <c r="Z88">
        <v>0.8820287</v>
      </c>
      <c r="AA88">
        <v>8064423</v>
      </c>
      <c r="AB88">
        <v>7113052</v>
      </c>
      <c r="AC88">
        <f t="shared" si="9"/>
        <v>7.0135212127915058E-3</v>
      </c>
      <c r="AD88" s="2">
        <v>0.70135000000000003</v>
      </c>
      <c r="AE88" s="2">
        <v>254742156.09999999</v>
      </c>
      <c r="AF88" s="3">
        <f t="shared" si="10"/>
        <v>636855390.25</v>
      </c>
      <c r="AG88" s="4">
        <f t="shared" si="11"/>
        <v>0.63685539025000004</v>
      </c>
      <c r="AH88" s="5">
        <f t="shared" si="12"/>
        <v>7013500</v>
      </c>
      <c r="AI88" s="5">
        <f t="shared" si="13"/>
        <v>7013500</v>
      </c>
      <c r="AJ88" s="6">
        <f t="shared" si="14"/>
        <v>994818719.25</v>
      </c>
      <c r="AK88" s="4">
        <f t="shared" si="15"/>
        <v>7.0500281752714916E-3</v>
      </c>
      <c r="AL88" s="7">
        <f t="shared" si="16"/>
        <v>5181280.75</v>
      </c>
      <c r="AM88" s="3" t="str">
        <f t="shared" si="17"/>
        <v>PASS</v>
      </c>
    </row>
    <row r="89" spans="1:39" x14ac:dyDescent="0.3">
      <c r="A89" s="1">
        <v>43542</v>
      </c>
      <c r="B89" s="1">
        <v>43524</v>
      </c>
      <c r="C89" t="s">
        <v>31</v>
      </c>
      <c r="D89" t="s">
        <v>32</v>
      </c>
      <c r="E89" t="s">
        <v>33</v>
      </c>
      <c r="F89" t="s">
        <v>34</v>
      </c>
      <c r="G89">
        <v>2802.77</v>
      </c>
      <c r="H89">
        <v>100</v>
      </c>
      <c r="I89">
        <v>1014191272</v>
      </c>
      <c r="J89">
        <v>361853</v>
      </c>
      <c r="K89" t="s">
        <v>394</v>
      </c>
      <c r="L89" t="s">
        <v>395</v>
      </c>
      <c r="M89">
        <v>2754383</v>
      </c>
      <c r="N89" t="s">
        <v>396</v>
      </c>
      <c r="P89" t="s">
        <v>397</v>
      </c>
      <c r="Q89" t="s">
        <v>221</v>
      </c>
      <c r="R89" t="s">
        <v>222</v>
      </c>
      <c r="S89" t="s">
        <v>223</v>
      </c>
      <c r="T89">
        <v>8355</v>
      </c>
      <c r="W89">
        <v>1</v>
      </c>
      <c r="X89">
        <v>103023</v>
      </c>
      <c r="Y89">
        <v>104.17</v>
      </c>
      <c r="Z89">
        <v>0.66106969999999998</v>
      </c>
      <c r="AA89">
        <v>10731906</v>
      </c>
      <c r="AB89">
        <v>7094538</v>
      </c>
      <c r="AC89">
        <f t="shared" si="9"/>
        <v>6.9952662735989308E-3</v>
      </c>
      <c r="AD89" s="2">
        <v>0.69952999999999999</v>
      </c>
      <c r="AE89" s="2">
        <v>206975308.5</v>
      </c>
      <c r="AF89" s="3">
        <f t="shared" si="10"/>
        <v>517438271.25</v>
      </c>
      <c r="AG89" s="4">
        <f t="shared" si="11"/>
        <v>0.51743827124999997</v>
      </c>
      <c r="AH89" s="5">
        <f t="shared" si="12"/>
        <v>6995300</v>
      </c>
      <c r="AI89" s="5">
        <f t="shared" si="13"/>
        <v>6995300</v>
      </c>
      <c r="AJ89" s="6">
        <f t="shared" si="14"/>
        <v>994818719.25</v>
      </c>
      <c r="AK89" s="4">
        <f t="shared" si="15"/>
        <v>7.0317333848259308E-3</v>
      </c>
      <c r="AL89" s="7">
        <f t="shared" si="16"/>
        <v>5181280.75</v>
      </c>
      <c r="AM89" s="3" t="str">
        <f t="shared" si="17"/>
        <v>PASS</v>
      </c>
    </row>
    <row r="90" spans="1:39" x14ac:dyDescent="0.3">
      <c r="A90" s="1">
        <v>43542</v>
      </c>
      <c r="B90" s="1">
        <v>43524</v>
      </c>
      <c r="C90" t="s">
        <v>31</v>
      </c>
      <c r="D90" t="s">
        <v>32</v>
      </c>
      <c r="E90" t="s">
        <v>33</v>
      </c>
      <c r="F90" t="s">
        <v>34</v>
      </c>
      <c r="G90">
        <v>2802.77</v>
      </c>
      <c r="H90">
        <v>100</v>
      </c>
      <c r="I90">
        <v>1014191272</v>
      </c>
      <c r="J90">
        <v>361853</v>
      </c>
      <c r="K90" t="s">
        <v>398</v>
      </c>
      <c r="L90" t="s">
        <v>399</v>
      </c>
      <c r="M90" t="s">
        <v>400</v>
      </c>
      <c r="N90" t="s">
        <v>401</v>
      </c>
      <c r="P90" t="s">
        <v>402</v>
      </c>
      <c r="Q90" t="s">
        <v>58</v>
      </c>
      <c r="R90" t="s">
        <v>59</v>
      </c>
      <c r="S90" t="s">
        <v>60</v>
      </c>
      <c r="T90">
        <v>8672</v>
      </c>
      <c r="W90">
        <v>1</v>
      </c>
      <c r="X90">
        <v>710042</v>
      </c>
      <c r="Y90">
        <v>87.3</v>
      </c>
      <c r="Z90">
        <v>0.1123608</v>
      </c>
      <c r="AA90">
        <v>61986667</v>
      </c>
      <c r="AB90">
        <v>6964871</v>
      </c>
      <c r="AC90">
        <f t="shared" si="9"/>
        <v>6.8674136647470579E-3</v>
      </c>
      <c r="AD90" s="2">
        <v>0.68674000000000002</v>
      </c>
      <c r="AE90" s="2">
        <v>49485445.079999998</v>
      </c>
      <c r="AF90" s="3">
        <f t="shared" si="10"/>
        <v>123713612.69999999</v>
      </c>
      <c r="AG90" s="4">
        <f t="shared" si="11"/>
        <v>0.12371361269999999</v>
      </c>
      <c r="AH90" s="5">
        <f t="shared" si="12"/>
        <v>6867400</v>
      </c>
      <c r="AI90" s="5">
        <f t="shared" si="13"/>
        <v>6867400</v>
      </c>
      <c r="AJ90" s="6">
        <f t="shared" si="14"/>
        <v>994818719.25</v>
      </c>
      <c r="AK90" s="4">
        <f t="shared" si="15"/>
        <v>6.903167247573885E-3</v>
      </c>
      <c r="AL90" s="7">
        <f t="shared" si="16"/>
        <v>5181280.75</v>
      </c>
      <c r="AM90" s="3" t="str">
        <f t="shared" si="17"/>
        <v>PASS</v>
      </c>
    </row>
    <row r="91" spans="1:39" x14ac:dyDescent="0.3">
      <c r="A91" s="1">
        <v>43542</v>
      </c>
      <c r="B91" s="1">
        <v>43524</v>
      </c>
      <c r="C91" t="s">
        <v>31</v>
      </c>
      <c r="D91" t="s">
        <v>32</v>
      </c>
      <c r="E91" t="s">
        <v>33</v>
      </c>
      <c r="F91" t="s">
        <v>34</v>
      </c>
      <c r="G91">
        <v>2802.77</v>
      </c>
      <c r="H91">
        <v>100</v>
      </c>
      <c r="I91">
        <v>1014191272</v>
      </c>
      <c r="J91">
        <v>361853</v>
      </c>
      <c r="K91" t="s">
        <v>403</v>
      </c>
      <c r="L91" t="s">
        <v>404</v>
      </c>
      <c r="M91">
        <v>2440637</v>
      </c>
      <c r="N91" t="s">
        <v>405</v>
      </c>
      <c r="P91" t="s">
        <v>406</v>
      </c>
      <c r="Q91" t="s">
        <v>155</v>
      </c>
      <c r="R91" t="s">
        <v>156</v>
      </c>
      <c r="S91" t="s">
        <v>157</v>
      </c>
      <c r="T91">
        <v>7575</v>
      </c>
      <c r="W91">
        <v>1</v>
      </c>
      <c r="X91">
        <v>246326</v>
      </c>
      <c r="Y91">
        <v>30.58</v>
      </c>
      <c r="Z91">
        <v>0.8820287</v>
      </c>
      <c r="AA91">
        <v>7532649</v>
      </c>
      <c r="AB91">
        <v>6644013</v>
      </c>
      <c r="AC91">
        <f t="shared" si="9"/>
        <v>6.5510453337839416E-3</v>
      </c>
      <c r="AD91" s="2">
        <v>0.65510000000000002</v>
      </c>
      <c r="AE91" s="2">
        <v>129290199.8</v>
      </c>
      <c r="AF91" s="3">
        <f t="shared" si="10"/>
        <v>323225499.5</v>
      </c>
      <c r="AG91" s="4">
        <f t="shared" si="11"/>
        <v>0.32322549950000001</v>
      </c>
      <c r="AH91" s="5">
        <f t="shared" si="12"/>
        <v>6551000</v>
      </c>
      <c r="AI91" s="5">
        <f t="shared" si="13"/>
        <v>6551000</v>
      </c>
      <c r="AJ91" s="6">
        <f t="shared" si="14"/>
        <v>994818719.25</v>
      </c>
      <c r="AK91" s="4">
        <f t="shared" si="15"/>
        <v>6.5851193521356734E-3</v>
      </c>
      <c r="AL91" s="7">
        <f t="shared" si="16"/>
        <v>5181280.75</v>
      </c>
      <c r="AM91" s="3" t="str">
        <f t="shared" si="17"/>
        <v>PASS</v>
      </c>
    </row>
    <row r="92" spans="1:39" x14ac:dyDescent="0.3">
      <c r="A92" s="1">
        <v>43542</v>
      </c>
      <c r="B92" s="1">
        <v>43524</v>
      </c>
      <c r="C92" t="s">
        <v>31</v>
      </c>
      <c r="D92" t="s">
        <v>32</v>
      </c>
      <c r="E92" t="s">
        <v>33</v>
      </c>
      <c r="F92" t="s">
        <v>34</v>
      </c>
      <c r="G92">
        <v>2802.77</v>
      </c>
      <c r="H92">
        <v>100</v>
      </c>
      <c r="I92">
        <v>1014191272</v>
      </c>
      <c r="J92">
        <v>361853</v>
      </c>
      <c r="K92" t="s">
        <v>407</v>
      </c>
      <c r="L92" t="s">
        <v>408</v>
      </c>
      <c r="M92" t="s">
        <v>409</v>
      </c>
      <c r="N92" t="s">
        <v>410</v>
      </c>
      <c r="P92" t="s">
        <v>411</v>
      </c>
      <c r="Q92" t="s">
        <v>155</v>
      </c>
      <c r="R92" t="s">
        <v>156</v>
      </c>
      <c r="S92" t="s">
        <v>157</v>
      </c>
      <c r="T92">
        <v>2727</v>
      </c>
      <c r="W92">
        <v>1</v>
      </c>
      <c r="X92">
        <v>86347</v>
      </c>
      <c r="Y92">
        <v>82.1</v>
      </c>
      <c r="Z92">
        <v>0.8820287</v>
      </c>
      <c r="AA92">
        <v>7089089</v>
      </c>
      <c r="AB92">
        <v>6252780</v>
      </c>
      <c r="AC92">
        <f t="shared" si="9"/>
        <v>6.1652867389298538E-3</v>
      </c>
      <c r="AD92" s="2">
        <v>0.61653000000000002</v>
      </c>
      <c r="AE92" s="2">
        <v>164303792.90000001</v>
      </c>
      <c r="AF92" s="3">
        <f t="shared" si="10"/>
        <v>410759482.25</v>
      </c>
      <c r="AG92" s="4">
        <f t="shared" si="11"/>
        <v>0.41075948224999997</v>
      </c>
      <c r="AH92" s="5">
        <f t="shared" si="12"/>
        <v>6165300</v>
      </c>
      <c r="AI92" s="5">
        <f t="shared" si="13"/>
        <v>6165300</v>
      </c>
      <c r="AJ92" s="6">
        <f t="shared" si="14"/>
        <v>994818719.25</v>
      </c>
      <c r="AK92" s="4">
        <f t="shared" si="15"/>
        <v>6.1974105238470564E-3</v>
      </c>
      <c r="AL92" s="7">
        <f t="shared" si="16"/>
        <v>5181280.75</v>
      </c>
      <c r="AM92" s="3" t="str">
        <f t="shared" si="17"/>
        <v>PASS</v>
      </c>
    </row>
    <row r="93" spans="1:39" x14ac:dyDescent="0.3">
      <c r="A93" s="1">
        <v>43542</v>
      </c>
      <c r="B93" s="1">
        <v>43524</v>
      </c>
      <c r="C93" t="s">
        <v>31</v>
      </c>
      <c r="D93" t="s">
        <v>32</v>
      </c>
      <c r="E93" t="s">
        <v>33</v>
      </c>
      <c r="F93" t="s">
        <v>34</v>
      </c>
      <c r="G93">
        <v>2802.77</v>
      </c>
      <c r="H93">
        <v>100</v>
      </c>
      <c r="I93">
        <v>1014191272</v>
      </c>
      <c r="J93">
        <v>361853</v>
      </c>
      <c r="K93" t="s">
        <v>412</v>
      </c>
      <c r="L93" t="s">
        <v>413</v>
      </c>
      <c r="M93">
        <v>2216850</v>
      </c>
      <c r="N93" t="s">
        <v>414</v>
      </c>
      <c r="P93" t="s">
        <v>415</v>
      </c>
      <c r="Q93" t="s">
        <v>155</v>
      </c>
      <c r="R93" t="s">
        <v>156</v>
      </c>
      <c r="S93" t="s">
        <v>157</v>
      </c>
      <c r="T93">
        <v>7535</v>
      </c>
      <c r="W93">
        <v>1</v>
      </c>
      <c r="X93">
        <v>83508</v>
      </c>
      <c r="Y93">
        <v>84.7</v>
      </c>
      <c r="Z93">
        <v>0.8820287</v>
      </c>
      <c r="AA93">
        <v>7073128</v>
      </c>
      <c r="AB93">
        <v>6238702</v>
      </c>
      <c r="AC93">
        <f t="shared" si="9"/>
        <v>6.1514057281297522E-3</v>
      </c>
      <c r="AD93" s="2">
        <v>0.61514000000000002</v>
      </c>
      <c r="AE93" s="2">
        <v>149485452</v>
      </c>
      <c r="AF93" s="3">
        <f t="shared" si="10"/>
        <v>373713630</v>
      </c>
      <c r="AG93" s="4">
        <f t="shared" si="11"/>
        <v>0.37371363000000002</v>
      </c>
      <c r="AH93" s="5">
        <f t="shared" si="12"/>
        <v>6151400</v>
      </c>
      <c r="AI93" s="5">
        <f t="shared" si="13"/>
        <v>6151400</v>
      </c>
      <c r="AJ93" s="6">
        <f t="shared" si="14"/>
        <v>994818719.25</v>
      </c>
      <c r="AK93" s="4">
        <f t="shared" si="15"/>
        <v>6.1834381289463253E-3</v>
      </c>
      <c r="AL93" s="7">
        <f t="shared" si="16"/>
        <v>5181280.75</v>
      </c>
      <c r="AM93" s="3" t="str">
        <f t="shared" si="17"/>
        <v>PASS</v>
      </c>
    </row>
    <row r="94" spans="1:39" x14ac:dyDescent="0.3">
      <c r="A94" s="1">
        <v>43542</v>
      </c>
      <c r="B94" s="1">
        <v>43524</v>
      </c>
      <c r="C94" t="s">
        <v>31</v>
      </c>
      <c r="D94" t="s">
        <v>32</v>
      </c>
      <c r="E94" t="s">
        <v>33</v>
      </c>
      <c r="F94" t="s">
        <v>34</v>
      </c>
      <c r="G94">
        <v>2802.77</v>
      </c>
      <c r="H94">
        <v>100</v>
      </c>
      <c r="I94">
        <v>1014191272</v>
      </c>
      <c r="J94">
        <v>361853</v>
      </c>
      <c r="K94" t="s">
        <v>416</v>
      </c>
      <c r="L94" t="s">
        <v>417</v>
      </c>
      <c r="M94">
        <v>2496113</v>
      </c>
      <c r="N94" t="s">
        <v>418</v>
      </c>
      <c r="P94" t="s">
        <v>419</v>
      </c>
      <c r="Q94" t="s">
        <v>155</v>
      </c>
      <c r="R94" t="s">
        <v>156</v>
      </c>
      <c r="S94" t="s">
        <v>157</v>
      </c>
      <c r="T94">
        <v>5371</v>
      </c>
      <c r="W94">
        <v>1</v>
      </c>
      <c r="X94">
        <v>101557</v>
      </c>
      <c r="Y94">
        <v>69.11</v>
      </c>
      <c r="Z94">
        <v>0.8820287</v>
      </c>
      <c r="AA94">
        <v>7018604</v>
      </c>
      <c r="AB94">
        <v>6190610</v>
      </c>
      <c r="AC94">
        <f t="shared" si="9"/>
        <v>6.1039866649532752E-3</v>
      </c>
      <c r="AD94" s="2">
        <v>0.61040000000000005</v>
      </c>
      <c r="AE94" s="2">
        <v>193263324.59999999</v>
      </c>
      <c r="AF94" s="3">
        <f t="shared" si="10"/>
        <v>483158311.5</v>
      </c>
      <c r="AG94" s="4">
        <f t="shared" si="11"/>
        <v>0.48315831149999999</v>
      </c>
      <c r="AH94" s="5">
        <f t="shared" si="12"/>
        <v>6104000</v>
      </c>
      <c r="AI94" s="5">
        <f t="shared" si="13"/>
        <v>6104000</v>
      </c>
      <c r="AJ94" s="6">
        <f t="shared" si="14"/>
        <v>994818719.25</v>
      </c>
      <c r="AK94" s="4">
        <f t="shared" si="15"/>
        <v>6.1357912571265681E-3</v>
      </c>
      <c r="AL94" s="7">
        <f t="shared" si="16"/>
        <v>5181280.75</v>
      </c>
      <c r="AM94" s="3" t="str">
        <f t="shared" si="17"/>
        <v>PASS</v>
      </c>
    </row>
    <row r="95" spans="1:39" x14ac:dyDescent="0.3">
      <c r="A95" s="1">
        <v>43542</v>
      </c>
      <c r="B95" s="1">
        <v>43524</v>
      </c>
      <c r="C95" t="s">
        <v>31</v>
      </c>
      <c r="D95" t="s">
        <v>32</v>
      </c>
      <c r="E95" t="s">
        <v>33</v>
      </c>
      <c r="F95" t="s">
        <v>34</v>
      </c>
      <c r="G95">
        <v>2802.77</v>
      </c>
      <c r="H95">
        <v>100</v>
      </c>
      <c r="I95">
        <v>1014191272</v>
      </c>
      <c r="J95">
        <v>361853</v>
      </c>
      <c r="K95" t="s">
        <v>420</v>
      </c>
      <c r="L95" t="s">
        <v>421</v>
      </c>
      <c r="M95">
        <v>2259101</v>
      </c>
      <c r="N95" t="s">
        <v>422</v>
      </c>
      <c r="P95" t="s">
        <v>423</v>
      </c>
      <c r="Q95" t="s">
        <v>155</v>
      </c>
      <c r="R95" t="s">
        <v>156</v>
      </c>
      <c r="S95" t="s">
        <v>157</v>
      </c>
      <c r="T95">
        <v>5373</v>
      </c>
      <c r="W95">
        <v>1</v>
      </c>
      <c r="X95">
        <v>89693</v>
      </c>
      <c r="Y95">
        <v>77.88</v>
      </c>
      <c r="Z95">
        <v>0.8820287</v>
      </c>
      <c r="AA95">
        <v>6985291</v>
      </c>
      <c r="AB95">
        <v>6161227</v>
      </c>
      <c r="AC95">
        <f t="shared" si="9"/>
        <v>6.0750148123932977E-3</v>
      </c>
      <c r="AD95" s="2">
        <v>0.60750000000000004</v>
      </c>
      <c r="AE95" s="2">
        <v>319063606.39999998</v>
      </c>
      <c r="AF95" s="3">
        <f t="shared" si="10"/>
        <v>797659016</v>
      </c>
      <c r="AG95" s="4">
        <f t="shared" si="11"/>
        <v>0.797659016</v>
      </c>
      <c r="AH95" s="5">
        <f t="shared" si="12"/>
        <v>6075000</v>
      </c>
      <c r="AI95" s="5">
        <f t="shared" si="13"/>
        <v>6075000</v>
      </c>
      <c r="AJ95" s="6">
        <f t="shared" si="14"/>
        <v>994818719.25</v>
      </c>
      <c r="AK95" s="4">
        <f t="shared" si="15"/>
        <v>6.1066402174056195E-3</v>
      </c>
      <c r="AL95" s="7">
        <f t="shared" si="16"/>
        <v>5181280.75</v>
      </c>
      <c r="AM95" s="3" t="str">
        <f t="shared" si="17"/>
        <v>PASS</v>
      </c>
    </row>
    <row r="96" spans="1:39" x14ac:dyDescent="0.3">
      <c r="A96" s="1">
        <v>43542</v>
      </c>
      <c r="B96" s="1">
        <v>43524</v>
      </c>
      <c r="C96" t="s">
        <v>31</v>
      </c>
      <c r="D96" t="s">
        <v>32</v>
      </c>
      <c r="E96" t="s">
        <v>33</v>
      </c>
      <c r="F96" t="s">
        <v>34</v>
      </c>
      <c r="G96">
        <v>2802.77</v>
      </c>
      <c r="H96">
        <v>100</v>
      </c>
      <c r="I96">
        <v>1014191272</v>
      </c>
      <c r="J96">
        <v>361853</v>
      </c>
      <c r="K96" t="s">
        <v>424</v>
      </c>
      <c r="L96" t="s">
        <v>425</v>
      </c>
      <c r="M96" t="s">
        <v>426</v>
      </c>
      <c r="N96" t="s">
        <v>427</v>
      </c>
      <c r="P96" t="s">
        <v>428</v>
      </c>
      <c r="Q96" t="s">
        <v>155</v>
      </c>
      <c r="R96" t="s">
        <v>156</v>
      </c>
      <c r="S96" t="s">
        <v>157</v>
      </c>
      <c r="T96">
        <v>9572</v>
      </c>
      <c r="W96">
        <v>1</v>
      </c>
      <c r="X96">
        <v>334576</v>
      </c>
      <c r="Y96">
        <v>19.95</v>
      </c>
      <c r="Z96">
        <v>0.8820287</v>
      </c>
      <c r="AA96">
        <v>6674791</v>
      </c>
      <c r="AB96">
        <v>5887357</v>
      </c>
      <c r="AC96">
        <f t="shared" si="9"/>
        <v>5.8049769925450512E-3</v>
      </c>
      <c r="AD96" s="2">
        <v>0.58050000000000002</v>
      </c>
      <c r="AE96" s="2">
        <v>203098247.5</v>
      </c>
      <c r="AF96" s="3">
        <f t="shared" si="10"/>
        <v>507745618.75</v>
      </c>
      <c r="AG96" s="4">
        <f t="shared" si="11"/>
        <v>0.50774561875000002</v>
      </c>
      <c r="AH96" s="5">
        <f t="shared" si="12"/>
        <v>5805000</v>
      </c>
      <c r="AI96" s="5">
        <f t="shared" si="13"/>
        <v>5805000</v>
      </c>
      <c r="AJ96" s="6">
        <f t="shared" si="14"/>
        <v>994818719.25</v>
      </c>
      <c r="AK96" s="4">
        <f t="shared" si="15"/>
        <v>5.8352339855209257E-3</v>
      </c>
      <c r="AL96" s="7">
        <f t="shared" si="16"/>
        <v>5181280.75</v>
      </c>
      <c r="AM96" s="3" t="str">
        <f t="shared" si="17"/>
        <v>PASS</v>
      </c>
    </row>
    <row r="97" spans="1:40" x14ac:dyDescent="0.3">
      <c r="A97" s="1">
        <v>43542</v>
      </c>
      <c r="B97" s="1">
        <v>43524</v>
      </c>
      <c r="C97" t="s">
        <v>31</v>
      </c>
      <c r="D97" t="s">
        <v>32</v>
      </c>
      <c r="E97" t="s">
        <v>33</v>
      </c>
      <c r="F97" t="s">
        <v>34</v>
      </c>
      <c r="G97">
        <v>2802.77</v>
      </c>
      <c r="H97">
        <v>100</v>
      </c>
      <c r="I97">
        <v>1014191272</v>
      </c>
      <c r="J97">
        <v>361853</v>
      </c>
      <c r="K97" t="s">
        <v>429</v>
      </c>
      <c r="L97" t="s">
        <v>430</v>
      </c>
      <c r="M97">
        <v>2026242</v>
      </c>
      <c r="N97" t="s">
        <v>431</v>
      </c>
      <c r="P97" t="s">
        <v>432</v>
      </c>
      <c r="Q97" t="s">
        <v>155</v>
      </c>
      <c r="R97" t="s">
        <v>156</v>
      </c>
      <c r="S97" t="s">
        <v>157</v>
      </c>
      <c r="T97">
        <v>7535</v>
      </c>
      <c r="W97">
        <v>1</v>
      </c>
      <c r="X97">
        <v>78602</v>
      </c>
      <c r="Y97">
        <v>83.48</v>
      </c>
      <c r="Z97">
        <v>0.8820287</v>
      </c>
      <c r="AA97">
        <v>6561695</v>
      </c>
      <c r="AB97">
        <v>5787603</v>
      </c>
      <c r="AC97">
        <f t="shared" si="9"/>
        <v>5.7066188201233114E-3</v>
      </c>
      <c r="AD97" s="2">
        <v>0.57065999999999995</v>
      </c>
      <c r="AE97" s="2">
        <v>178883514.30000001</v>
      </c>
      <c r="AF97" s="3">
        <f t="shared" si="10"/>
        <v>447208785.75</v>
      </c>
      <c r="AG97" s="4">
        <f t="shared" si="11"/>
        <v>0.44720878575</v>
      </c>
      <c r="AH97" s="5">
        <f t="shared" si="12"/>
        <v>5706600</v>
      </c>
      <c r="AI97" s="5">
        <f t="shared" si="13"/>
        <v>5706600</v>
      </c>
      <c r="AJ97" s="6">
        <f t="shared" si="14"/>
        <v>994818719.25</v>
      </c>
      <c r="AK97" s="4">
        <f t="shared" si="15"/>
        <v>5.7363214921229482E-3</v>
      </c>
      <c r="AL97" s="7">
        <f t="shared" si="16"/>
        <v>5181280.75</v>
      </c>
      <c r="AM97" s="3" t="str">
        <f t="shared" si="17"/>
        <v>PASS</v>
      </c>
    </row>
    <row r="98" spans="1:40" x14ac:dyDescent="0.3">
      <c r="A98" s="1">
        <v>43542</v>
      </c>
      <c r="B98" s="1">
        <v>43524</v>
      </c>
      <c r="C98" t="s">
        <v>31</v>
      </c>
      <c r="D98" t="s">
        <v>32</v>
      </c>
      <c r="E98" t="s">
        <v>33</v>
      </c>
      <c r="F98" t="s">
        <v>34</v>
      </c>
      <c r="G98">
        <v>2802.77</v>
      </c>
      <c r="H98">
        <v>100</v>
      </c>
      <c r="I98">
        <v>1014191272</v>
      </c>
      <c r="J98">
        <v>361853</v>
      </c>
      <c r="K98" t="s">
        <v>433</v>
      </c>
      <c r="L98" t="s">
        <v>434</v>
      </c>
      <c r="M98">
        <v>2684703</v>
      </c>
      <c r="N98" t="s">
        <v>435</v>
      </c>
      <c r="P98" t="s">
        <v>436</v>
      </c>
      <c r="Q98" t="s">
        <v>155</v>
      </c>
      <c r="R98" t="s">
        <v>156</v>
      </c>
      <c r="S98" t="s">
        <v>157</v>
      </c>
      <c r="T98">
        <v>4577</v>
      </c>
      <c r="W98">
        <v>1</v>
      </c>
      <c r="X98">
        <v>155605</v>
      </c>
      <c r="Y98">
        <v>41.81</v>
      </c>
      <c r="Z98">
        <v>0.8820287</v>
      </c>
      <c r="AA98">
        <v>6505845</v>
      </c>
      <c r="AB98">
        <v>5738342</v>
      </c>
      <c r="AC98">
        <f t="shared" si="9"/>
        <v>5.6580471144105846E-3</v>
      </c>
      <c r="AD98" s="2">
        <v>0.56579999999999997</v>
      </c>
      <c r="AE98" s="2">
        <v>941471179.5</v>
      </c>
      <c r="AF98" s="3">
        <f t="shared" si="10"/>
        <v>2353677948.75</v>
      </c>
      <c r="AG98" s="4">
        <f t="shared" si="11"/>
        <v>2.3536779487500001</v>
      </c>
      <c r="AH98" s="5">
        <f t="shared" si="12"/>
        <v>5658000</v>
      </c>
      <c r="AI98" s="5">
        <f t="shared" si="13"/>
        <v>5658000</v>
      </c>
      <c r="AJ98" s="6">
        <f t="shared" si="14"/>
        <v>994818719.25</v>
      </c>
      <c r="AK98" s="4">
        <f t="shared" si="15"/>
        <v>5.6874683703837031E-3</v>
      </c>
      <c r="AL98" s="7">
        <f t="shared" si="16"/>
        <v>5181280.75</v>
      </c>
      <c r="AM98" s="3" t="str">
        <f t="shared" si="17"/>
        <v>PASS</v>
      </c>
    </row>
    <row r="99" spans="1:40" x14ac:dyDescent="0.3">
      <c r="A99" s="1">
        <v>43542</v>
      </c>
      <c r="B99" s="1">
        <v>43524</v>
      </c>
      <c r="C99" t="s">
        <v>31</v>
      </c>
      <c r="D99" t="s">
        <v>32</v>
      </c>
      <c r="E99" t="s">
        <v>33</v>
      </c>
      <c r="F99" t="s">
        <v>34</v>
      </c>
      <c r="G99">
        <v>2802.77</v>
      </c>
      <c r="H99">
        <v>100</v>
      </c>
      <c r="I99">
        <v>1014191272</v>
      </c>
      <c r="J99">
        <v>361853</v>
      </c>
      <c r="K99" t="s">
        <v>437</v>
      </c>
      <c r="L99" t="s">
        <v>438</v>
      </c>
      <c r="M99">
        <v>2707677</v>
      </c>
      <c r="N99" t="s">
        <v>439</v>
      </c>
      <c r="P99" t="s">
        <v>440</v>
      </c>
      <c r="Q99" t="s">
        <v>155</v>
      </c>
      <c r="R99" t="s">
        <v>156</v>
      </c>
      <c r="S99" t="s">
        <v>157</v>
      </c>
      <c r="T99">
        <v>7535</v>
      </c>
      <c r="W99">
        <v>1</v>
      </c>
      <c r="X99">
        <v>105035</v>
      </c>
      <c r="Y99">
        <v>59.61</v>
      </c>
      <c r="Z99">
        <v>0.8820287</v>
      </c>
      <c r="AA99">
        <v>6261136</v>
      </c>
      <c r="AB99">
        <v>5522502</v>
      </c>
      <c r="AC99">
        <f t="shared" si="9"/>
        <v>5.4452272983078875E-3</v>
      </c>
      <c r="AD99" s="2">
        <v>0.54452</v>
      </c>
      <c r="AE99" s="2">
        <v>148679003.09999999</v>
      </c>
      <c r="AF99" s="3">
        <f t="shared" si="10"/>
        <v>371697507.75</v>
      </c>
      <c r="AG99" s="4">
        <f t="shared" si="11"/>
        <v>0.37169750774999999</v>
      </c>
      <c r="AH99" s="5">
        <f t="shared" si="12"/>
        <v>5445200</v>
      </c>
      <c r="AI99" s="5">
        <f t="shared" si="13"/>
        <v>5445200</v>
      </c>
      <c r="AJ99" s="6">
        <f t="shared" si="14"/>
        <v>994818719.25</v>
      </c>
      <c r="AK99" s="4">
        <f t="shared" si="15"/>
        <v>5.4735600513279147E-3</v>
      </c>
      <c r="AL99" s="7">
        <f t="shared" si="16"/>
        <v>5181280.75</v>
      </c>
      <c r="AM99" s="3" t="str">
        <f t="shared" si="17"/>
        <v>PASS</v>
      </c>
    </row>
    <row r="100" spans="1:40" x14ac:dyDescent="0.3">
      <c r="A100" s="1">
        <v>43542</v>
      </c>
      <c r="B100" s="1">
        <v>43524</v>
      </c>
      <c r="C100" t="s">
        <v>31</v>
      </c>
      <c r="D100" t="s">
        <v>32</v>
      </c>
      <c r="E100" t="s">
        <v>33</v>
      </c>
      <c r="F100" t="s">
        <v>34</v>
      </c>
      <c r="G100">
        <v>2802.77</v>
      </c>
      <c r="H100">
        <v>100</v>
      </c>
      <c r="I100">
        <v>1014191272</v>
      </c>
      <c r="J100">
        <v>361853</v>
      </c>
      <c r="K100" t="s">
        <v>441</v>
      </c>
      <c r="L100" t="s">
        <v>442</v>
      </c>
      <c r="M100">
        <v>2280220</v>
      </c>
      <c r="N100" t="s">
        <v>443</v>
      </c>
      <c r="P100" t="s">
        <v>444</v>
      </c>
      <c r="Q100" t="s">
        <v>155</v>
      </c>
      <c r="R100" t="s">
        <v>156</v>
      </c>
      <c r="S100" t="s">
        <v>157</v>
      </c>
      <c r="T100">
        <v>7535</v>
      </c>
      <c r="W100">
        <v>1</v>
      </c>
      <c r="X100">
        <v>48412</v>
      </c>
      <c r="Y100">
        <v>123.34</v>
      </c>
      <c r="Z100">
        <v>0.8820287</v>
      </c>
      <c r="AA100">
        <v>5971136</v>
      </c>
      <c r="AB100">
        <v>5266713</v>
      </c>
      <c r="AC100">
        <f t="shared" si="9"/>
        <v>5.1930174764903718E-3</v>
      </c>
      <c r="AD100" s="2">
        <v>0.51929999999999998</v>
      </c>
      <c r="AE100" s="2">
        <v>116707649.2</v>
      </c>
      <c r="AF100" s="3">
        <f t="shared" si="10"/>
        <v>291769123</v>
      </c>
      <c r="AG100" s="4">
        <f t="shared" si="11"/>
        <v>0.29176912300000002</v>
      </c>
      <c r="AH100" s="5">
        <f t="shared" si="12"/>
        <v>5193000</v>
      </c>
      <c r="AI100" s="5">
        <f t="shared" si="13"/>
        <v>5193000</v>
      </c>
      <c r="AJ100" s="6">
        <f t="shared" si="14"/>
        <v>994818719.25</v>
      </c>
      <c r="AK100" s="4">
        <f t="shared" si="15"/>
        <v>5.2200465265822855E-3</v>
      </c>
      <c r="AL100" s="7">
        <f t="shared" si="16"/>
        <v>5181280.75</v>
      </c>
      <c r="AM100" s="3" t="str">
        <f t="shared" si="17"/>
        <v>PASS</v>
      </c>
    </row>
    <row r="101" spans="1:40" x14ac:dyDescent="0.3">
      <c r="A101" s="1">
        <v>43542</v>
      </c>
      <c r="B101" s="1">
        <v>43524</v>
      </c>
      <c r="C101" t="s">
        <v>31</v>
      </c>
      <c r="D101" t="s">
        <v>32</v>
      </c>
      <c r="E101" t="s">
        <v>33</v>
      </c>
      <c r="F101" t="s">
        <v>34</v>
      </c>
      <c r="G101">
        <v>2802.77</v>
      </c>
      <c r="H101">
        <v>100</v>
      </c>
      <c r="I101">
        <v>1014191272</v>
      </c>
      <c r="J101">
        <v>361853</v>
      </c>
      <c r="K101" t="s">
        <v>445</v>
      </c>
      <c r="L101" t="s">
        <v>446</v>
      </c>
      <c r="M101">
        <v>2169051</v>
      </c>
      <c r="N101" t="s">
        <v>447</v>
      </c>
      <c r="P101" t="s">
        <v>448</v>
      </c>
      <c r="Q101" t="s">
        <v>221</v>
      </c>
      <c r="R101" t="s">
        <v>222</v>
      </c>
      <c r="S101" t="s">
        <v>223</v>
      </c>
      <c r="T101">
        <v>6575</v>
      </c>
      <c r="W101">
        <v>1</v>
      </c>
      <c r="X101">
        <v>108586</v>
      </c>
      <c r="Y101">
        <v>72.849999999999994</v>
      </c>
      <c r="Z101">
        <v>0.66106969999999998</v>
      </c>
      <c r="AA101">
        <v>7910490</v>
      </c>
      <c r="AB101">
        <v>5229385</v>
      </c>
      <c r="AC101">
        <f t="shared" si="9"/>
        <v>5.1562117959145677E-3</v>
      </c>
      <c r="AD101" s="2">
        <v>0.51561999999999997</v>
      </c>
      <c r="AE101" s="2">
        <v>42389362.82</v>
      </c>
      <c r="AF101" s="3">
        <f t="shared" si="10"/>
        <v>105973407.05</v>
      </c>
      <c r="AG101" s="4">
        <f t="shared" si="11"/>
        <v>0.10597340705</v>
      </c>
      <c r="AH101" s="5">
        <f t="shared" si="12"/>
        <v>5156199.9999999991</v>
      </c>
      <c r="AI101" s="5">
        <f t="shared" si="13"/>
        <v>5156199.9999999991</v>
      </c>
      <c r="AJ101" s="6">
        <f t="shared" si="14"/>
        <v>994818719.25</v>
      </c>
      <c r="AK101" s="4">
        <f t="shared" si="15"/>
        <v>5.1830548623846666E-3</v>
      </c>
      <c r="AL101" s="7">
        <f t="shared" si="16"/>
        <v>5181280.75</v>
      </c>
      <c r="AM101" s="3" t="str">
        <f t="shared" si="17"/>
        <v>PASS</v>
      </c>
    </row>
    <row r="102" spans="1:40" x14ac:dyDescent="0.3">
      <c r="A102" s="1">
        <v>43913</v>
      </c>
      <c r="B102" s="1">
        <v>43889</v>
      </c>
      <c r="C102" t="s">
        <v>31</v>
      </c>
      <c r="D102" t="s">
        <v>32</v>
      </c>
      <c r="E102" t="s">
        <v>33</v>
      </c>
      <c r="F102" t="s">
        <v>34</v>
      </c>
      <c r="G102">
        <v>1844.12</v>
      </c>
      <c r="H102">
        <v>100</v>
      </c>
      <c r="I102">
        <v>866359568</v>
      </c>
      <c r="J102">
        <v>469796</v>
      </c>
      <c r="K102">
        <v>400609</v>
      </c>
      <c r="L102" t="s">
        <v>449</v>
      </c>
      <c r="M102">
        <v>5927375</v>
      </c>
      <c r="N102" t="s">
        <v>450</v>
      </c>
      <c r="P102" t="s">
        <v>451</v>
      </c>
      <c r="Q102" t="s">
        <v>452</v>
      </c>
      <c r="R102" t="s">
        <v>34</v>
      </c>
      <c r="S102" t="s">
        <v>104</v>
      </c>
      <c r="T102">
        <v>8575</v>
      </c>
      <c r="W102">
        <v>1</v>
      </c>
      <c r="X102">
        <v>10111597</v>
      </c>
      <c r="Y102">
        <v>2.13</v>
      </c>
      <c r="Z102">
        <v>1</v>
      </c>
      <c r="AA102">
        <v>21537702</v>
      </c>
      <c r="AB102">
        <v>21537702</v>
      </c>
      <c r="AC102">
        <f t="shared" si="9"/>
        <v>2.4860003623807154E-2</v>
      </c>
      <c r="AD102" s="2">
        <v>2.4860000000000002</v>
      </c>
      <c r="AE102" s="2">
        <v>31685938.32</v>
      </c>
      <c r="AF102" s="3">
        <f t="shared" si="10"/>
        <v>79214845.799999997</v>
      </c>
      <c r="AG102" s="4">
        <f t="shared" si="11"/>
        <v>7.9214845800000003E-2</v>
      </c>
      <c r="AH102" s="5">
        <f t="shared" si="12"/>
        <v>24860000</v>
      </c>
      <c r="AI102" s="5">
        <f t="shared" si="13"/>
        <v>24860000</v>
      </c>
      <c r="AJ102" s="6">
        <f t="shared" si="14"/>
        <v>984710675.46000004</v>
      </c>
      <c r="AK102" s="4">
        <f t="shared" si="15"/>
        <v>2.5245994198637933E-2</v>
      </c>
      <c r="AL102" s="7">
        <f t="shared" si="16"/>
        <v>15289324.539999962</v>
      </c>
      <c r="AM102" s="3" t="str">
        <f t="shared" si="17"/>
        <v>PASS</v>
      </c>
    </row>
    <row r="103" spans="1:40" x14ac:dyDescent="0.3">
      <c r="A103" s="1">
        <v>43913</v>
      </c>
      <c r="B103" s="1">
        <v>43889</v>
      </c>
      <c r="C103" t="s">
        <v>31</v>
      </c>
      <c r="D103" t="s">
        <v>32</v>
      </c>
      <c r="E103" t="s">
        <v>33</v>
      </c>
      <c r="F103" t="s">
        <v>34</v>
      </c>
      <c r="G103">
        <v>1844.12</v>
      </c>
      <c r="H103">
        <v>100</v>
      </c>
      <c r="I103">
        <v>866359568</v>
      </c>
      <c r="J103">
        <v>469796</v>
      </c>
      <c r="K103">
        <v>608625</v>
      </c>
      <c r="L103" t="s">
        <v>116</v>
      </c>
      <c r="M103">
        <v>6086253</v>
      </c>
      <c r="N103" t="s">
        <v>117</v>
      </c>
      <c r="P103" t="s">
        <v>118</v>
      </c>
      <c r="Q103" t="s">
        <v>44</v>
      </c>
      <c r="R103" t="s">
        <v>45</v>
      </c>
      <c r="S103" t="s">
        <v>46</v>
      </c>
      <c r="T103">
        <v>1757</v>
      </c>
      <c r="W103">
        <v>1</v>
      </c>
      <c r="X103">
        <v>4209728</v>
      </c>
      <c r="Y103">
        <v>9.5500000000000007</v>
      </c>
      <c r="Z103">
        <v>0.53491690000000003</v>
      </c>
      <c r="AA103">
        <v>40202902</v>
      </c>
      <c r="AB103">
        <v>21505212</v>
      </c>
      <c r="AC103">
        <f t="shared" si="9"/>
        <v>2.4822501873725485E-2</v>
      </c>
      <c r="AD103" s="2">
        <v>2.4822500000000001</v>
      </c>
      <c r="AE103" s="2">
        <v>86082482.859999999</v>
      </c>
      <c r="AF103" s="3">
        <f t="shared" si="10"/>
        <v>215206207.15000001</v>
      </c>
      <c r="AG103" s="4">
        <f t="shared" si="11"/>
        <v>0.21520620715</v>
      </c>
      <c r="AH103" s="5">
        <f t="shared" si="12"/>
        <v>24822500</v>
      </c>
      <c r="AI103" s="5">
        <f t="shared" si="13"/>
        <v>24822500</v>
      </c>
      <c r="AJ103" s="6">
        <f t="shared" si="14"/>
        <v>984710675.46000004</v>
      </c>
      <c r="AK103" s="4">
        <f t="shared" si="15"/>
        <v>2.5207911946729285E-2</v>
      </c>
      <c r="AL103" s="7">
        <f t="shared" si="16"/>
        <v>15289324.539999962</v>
      </c>
      <c r="AM103" s="3" t="str">
        <f t="shared" si="17"/>
        <v>PASS</v>
      </c>
    </row>
    <row r="104" spans="1:40" x14ac:dyDescent="0.3">
      <c r="A104" s="1">
        <v>43913</v>
      </c>
      <c r="B104" s="1">
        <v>43889</v>
      </c>
      <c r="C104" t="s">
        <v>31</v>
      </c>
      <c r="D104" t="s">
        <v>32</v>
      </c>
      <c r="E104" t="s">
        <v>33</v>
      </c>
      <c r="F104" t="s">
        <v>34</v>
      </c>
      <c r="G104">
        <v>1844.12</v>
      </c>
      <c r="H104">
        <v>100</v>
      </c>
      <c r="I104">
        <v>866359568</v>
      </c>
      <c r="J104">
        <v>469796</v>
      </c>
      <c r="K104">
        <v>80341</v>
      </c>
      <c r="L104" t="s">
        <v>67</v>
      </c>
      <c r="M104" t="s">
        <v>68</v>
      </c>
      <c r="N104" t="s">
        <v>69</v>
      </c>
      <c r="P104" t="s">
        <v>70</v>
      </c>
      <c r="Q104" t="s">
        <v>38</v>
      </c>
      <c r="R104" t="s">
        <v>39</v>
      </c>
      <c r="S104" t="s">
        <v>40</v>
      </c>
      <c r="T104">
        <v>537</v>
      </c>
      <c r="W104">
        <v>1</v>
      </c>
      <c r="X104">
        <v>1502138</v>
      </c>
      <c r="Y104">
        <v>10.676</v>
      </c>
      <c r="Z104">
        <v>1.0679768999999999</v>
      </c>
      <c r="AA104">
        <v>16036825</v>
      </c>
      <c r="AB104">
        <v>17126959</v>
      </c>
      <c r="AC104">
        <f t="shared" si="9"/>
        <v>1.976888076568227E-2</v>
      </c>
      <c r="AD104" s="2">
        <v>1.97689</v>
      </c>
      <c r="AE104" s="2">
        <v>139361974.19999999</v>
      </c>
      <c r="AF104" s="3">
        <f t="shared" si="10"/>
        <v>348404935.5</v>
      </c>
      <c r="AG104" s="4">
        <f t="shared" si="11"/>
        <v>0.34840493550000001</v>
      </c>
      <c r="AH104" s="5">
        <f t="shared" si="12"/>
        <v>19768900</v>
      </c>
      <c r="AI104" s="5">
        <f t="shared" si="13"/>
        <v>19768900</v>
      </c>
      <c r="AJ104" s="6">
        <f t="shared" si="14"/>
        <v>984710675.46000004</v>
      </c>
      <c r="AK104" s="4">
        <f t="shared" si="15"/>
        <v>2.0075846126848488E-2</v>
      </c>
      <c r="AL104" s="7">
        <f t="shared" si="16"/>
        <v>15289324.539999962</v>
      </c>
      <c r="AM104" s="3" t="str">
        <f t="shared" si="17"/>
        <v>PASS</v>
      </c>
    </row>
    <row r="105" spans="1:40" x14ac:dyDescent="0.3">
      <c r="A105" s="1">
        <v>43913</v>
      </c>
      <c r="B105" s="1">
        <v>43889</v>
      </c>
      <c r="C105" t="s">
        <v>31</v>
      </c>
      <c r="D105" t="s">
        <v>32</v>
      </c>
      <c r="E105" t="s">
        <v>33</v>
      </c>
      <c r="F105" t="s">
        <v>34</v>
      </c>
      <c r="G105">
        <v>1844.12</v>
      </c>
      <c r="H105">
        <v>100</v>
      </c>
      <c r="I105">
        <v>866359568</v>
      </c>
      <c r="J105">
        <v>469796</v>
      </c>
      <c r="K105">
        <v>424245</v>
      </c>
      <c r="L105" t="s">
        <v>453</v>
      </c>
      <c r="M105" t="s">
        <v>454</v>
      </c>
      <c r="N105" t="s">
        <v>455</v>
      </c>
      <c r="P105" t="s">
        <v>456</v>
      </c>
      <c r="Q105" t="s">
        <v>65</v>
      </c>
      <c r="R105" t="s">
        <v>34</v>
      </c>
      <c r="S105" t="s">
        <v>66</v>
      </c>
      <c r="T105">
        <v>8355</v>
      </c>
      <c r="W105">
        <v>1</v>
      </c>
      <c r="X105">
        <v>6622246</v>
      </c>
      <c r="Y105">
        <v>2.3929999999999998</v>
      </c>
      <c r="Z105">
        <v>1</v>
      </c>
      <c r="AA105">
        <v>15847035</v>
      </c>
      <c r="AB105">
        <v>15847035</v>
      </c>
      <c r="AC105">
        <f t="shared" si="9"/>
        <v>1.8291521886903198E-2</v>
      </c>
      <c r="AD105" s="2">
        <v>1.8291500000000001</v>
      </c>
      <c r="AE105" s="2">
        <v>24575870.640000001</v>
      </c>
      <c r="AF105" s="3">
        <f t="shared" si="10"/>
        <v>61439676.600000001</v>
      </c>
      <c r="AG105" s="4">
        <f t="shared" si="11"/>
        <v>6.14396766E-2</v>
      </c>
      <c r="AH105" s="5">
        <f t="shared" si="12"/>
        <v>18291500</v>
      </c>
      <c r="AI105" s="5">
        <f t="shared" si="13"/>
        <v>18291500</v>
      </c>
      <c r="AJ105" s="6">
        <f t="shared" si="14"/>
        <v>984710675.46000004</v>
      </c>
      <c r="AK105" s="4">
        <f t="shared" si="15"/>
        <v>1.8575506954319618E-2</v>
      </c>
      <c r="AL105" s="7">
        <f t="shared" si="16"/>
        <v>15289324.539999962</v>
      </c>
      <c r="AM105" s="3" t="str">
        <f t="shared" si="17"/>
        <v>PASS</v>
      </c>
    </row>
    <row r="106" spans="1:40" x14ac:dyDescent="0.3">
      <c r="A106" s="1">
        <v>43913</v>
      </c>
      <c r="B106" s="1">
        <v>43889</v>
      </c>
      <c r="C106" t="s">
        <v>31</v>
      </c>
      <c r="D106" t="s">
        <v>32</v>
      </c>
      <c r="E106" t="s">
        <v>33</v>
      </c>
      <c r="F106" t="s">
        <v>34</v>
      </c>
      <c r="G106">
        <v>1844.12</v>
      </c>
      <c r="H106">
        <v>100</v>
      </c>
      <c r="I106">
        <v>866359568</v>
      </c>
      <c r="J106">
        <v>469796</v>
      </c>
      <c r="K106">
        <v>556582</v>
      </c>
      <c r="L106" t="s">
        <v>131</v>
      </c>
      <c r="M106">
        <v>7582556</v>
      </c>
      <c r="N106" t="s">
        <v>132</v>
      </c>
      <c r="P106" t="s">
        <v>133</v>
      </c>
      <c r="Q106" t="s">
        <v>65</v>
      </c>
      <c r="R106" t="s">
        <v>34</v>
      </c>
      <c r="S106" t="s">
        <v>66</v>
      </c>
      <c r="T106">
        <v>8672</v>
      </c>
      <c r="W106">
        <v>1</v>
      </c>
      <c r="X106">
        <v>734254</v>
      </c>
      <c r="Y106">
        <v>20</v>
      </c>
      <c r="Z106">
        <v>1</v>
      </c>
      <c r="AA106">
        <v>14685080</v>
      </c>
      <c r="AB106">
        <v>14685080</v>
      </c>
      <c r="AC106">
        <f t="shared" si="9"/>
        <v>1.6950329334851879E-2</v>
      </c>
      <c r="AD106" s="2">
        <v>1.69503</v>
      </c>
      <c r="AE106" s="2">
        <v>28752988.030000001</v>
      </c>
      <c r="AF106" s="3">
        <f t="shared" si="10"/>
        <v>71882470.075000003</v>
      </c>
      <c r="AG106" s="4">
        <f t="shared" si="11"/>
        <v>7.1882470074999996E-2</v>
      </c>
      <c r="AH106" s="5">
        <f t="shared" si="12"/>
        <v>16950300</v>
      </c>
      <c r="AI106" s="5">
        <f t="shared" si="13"/>
        <v>16950300</v>
      </c>
      <c r="AJ106" s="6">
        <f t="shared" si="14"/>
        <v>984710675.46000004</v>
      </c>
      <c r="AK106" s="4">
        <f t="shared" si="15"/>
        <v>1.721348252072295E-2</v>
      </c>
      <c r="AL106" s="7">
        <f t="shared" si="16"/>
        <v>15289324.539999962</v>
      </c>
      <c r="AM106" s="3" t="str">
        <f t="shared" si="17"/>
        <v>PASS</v>
      </c>
    </row>
    <row r="107" spans="1:40" x14ac:dyDescent="0.3">
      <c r="A107" s="1">
        <v>43913</v>
      </c>
      <c r="B107" s="1">
        <v>43889</v>
      </c>
      <c r="C107" t="s">
        <v>31</v>
      </c>
      <c r="D107" t="s">
        <v>32</v>
      </c>
      <c r="E107" t="s">
        <v>33</v>
      </c>
      <c r="F107" t="s">
        <v>34</v>
      </c>
      <c r="G107">
        <v>1844.12</v>
      </c>
      <c r="H107">
        <v>100</v>
      </c>
      <c r="I107">
        <v>866359568</v>
      </c>
      <c r="J107">
        <v>469796</v>
      </c>
      <c r="K107">
        <v>478511</v>
      </c>
      <c r="L107" t="s">
        <v>81</v>
      </c>
      <c r="M107" t="s">
        <v>82</v>
      </c>
      <c r="N107" t="s">
        <v>83</v>
      </c>
      <c r="P107" t="s">
        <v>84</v>
      </c>
      <c r="Q107" t="s">
        <v>85</v>
      </c>
      <c r="R107" t="s">
        <v>86</v>
      </c>
      <c r="S107" t="s">
        <v>87</v>
      </c>
      <c r="T107">
        <v>8355</v>
      </c>
      <c r="W107">
        <v>1</v>
      </c>
      <c r="X107">
        <v>1884547</v>
      </c>
      <c r="Y107">
        <v>7.79</v>
      </c>
      <c r="Z107">
        <v>0.94589489999999998</v>
      </c>
      <c r="AA107">
        <v>14680621</v>
      </c>
      <c r="AB107">
        <v>13886325</v>
      </c>
      <c r="AC107">
        <f t="shared" si="9"/>
        <v>1.6028362256166599E-2</v>
      </c>
      <c r="AD107" s="2">
        <v>1.60284</v>
      </c>
      <c r="AE107" s="2">
        <v>179152659.5</v>
      </c>
      <c r="AF107" s="3">
        <f t="shared" si="10"/>
        <v>447881648.75</v>
      </c>
      <c r="AG107" s="4">
        <f t="shared" si="11"/>
        <v>0.44788164875000003</v>
      </c>
      <c r="AH107" s="5">
        <f t="shared" si="12"/>
        <v>16028400</v>
      </c>
      <c r="AI107" s="5">
        <f t="shared" si="13"/>
        <v>16028400</v>
      </c>
      <c r="AJ107" s="6">
        <f t="shared" si="14"/>
        <v>984710675.46000004</v>
      </c>
      <c r="AK107" s="4">
        <f t="shared" si="15"/>
        <v>1.6277268439800815E-2</v>
      </c>
      <c r="AL107" s="7">
        <f t="shared" si="16"/>
        <v>15289324.539999962</v>
      </c>
      <c r="AM107" s="3" t="str">
        <f t="shared" si="17"/>
        <v>PASS</v>
      </c>
    </row>
    <row r="108" spans="1:40" x14ac:dyDescent="0.3">
      <c r="A108" s="1">
        <v>43913</v>
      </c>
      <c r="B108" s="1">
        <v>43889</v>
      </c>
      <c r="C108" t="s">
        <v>31</v>
      </c>
      <c r="D108" t="s">
        <v>32</v>
      </c>
      <c r="E108" t="s">
        <v>33</v>
      </c>
      <c r="F108" t="s">
        <v>34</v>
      </c>
      <c r="G108">
        <v>1844.12</v>
      </c>
      <c r="H108">
        <v>100</v>
      </c>
      <c r="I108">
        <v>866359568</v>
      </c>
      <c r="J108">
        <v>469796</v>
      </c>
      <c r="K108">
        <v>491134</v>
      </c>
      <c r="L108" t="s">
        <v>100</v>
      </c>
      <c r="M108" t="s">
        <v>101</v>
      </c>
      <c r="N108" t="s">
        <v>102</v>
      </c>
      <c r="P108" t="s">
        <v>103</v>
      </c>
      <c r="Q108" t="s">
        <v>65</v>
      </c>
      <c r="R108" t="s">
        <v>34</v>
      </c>
      <c r="S108" t="s">
        <v>104</v>
      </c>
      <c r="T108">
        <v>8672</v>
      </c>
      <c r="W108">
        <v>1</v>
      </c>
      <c r="X108">
        <v>213875</v>
      </c>
      <c r="Y108">
        <v>64.52</v>
      </c>
      <c r="Z108">
        <v>1</v>
      </c>
      <c r="AA108">
        <v>13799215</v>
      </c>
      <c r="AB108">
        <v>13799215</v>
      </c>
      <c r="AC108">
        <f t="shared" si="9"/>
        <v>1.5927815089357911E-2</v>
      </c>
      <c r="AD108" s="2">
        <v>1.5927800000000001</v>
      </c>
      <c r="AE108" s="2">
        <v>155886557.09999999</v>
      </c>
      <c r="AF108" s="3">
        <f t="shared" si="10"/>
        <v>389716392.75</v>
      </c>
      <c r="AG108" s="4">
        <f t="shared" si="11"/>
        <v>0.38971639274999997</v>
      </c>
      <c r="AH108" s="5">
        <f t="shared" si="12"/>
        <v>15927800</v>
      </c>
      <c r="AI108" s="5">
        <f t="shared" si="13"/>
        <v>15927800</v>
      </c>
      <c r="AJ108" s="6">
        <f t="shared" si="14"/>
        <v>984710675.46000004</v>
      </c>
      <c r="AK108" s="4">
        <f t="shared" si="15"/>
        <v>1.6175106452013886E-2</v>
      </c>
      <c r="AL108" s="7">
        <f t="shared" si="16"/>
        <v>15289324.539999962</v>
      </c>
      <c r="AM108" s="3" t="str">
        <f t="shared" si="17"/>
        <v>PASS</v>
      </c>
    </row>
    <row r="109" spans="1:40" x14ac:dyDescent="0.3">
      <c r="A109" s="1">
        <v>43913</v>
      </c>
      <c r="B109" s="1">
        <v>43889</v>
      </c>
      <c r="C109" t="s">
        <v>31</v>
      </c>
      <c r="D109" t="s">
        <v>32</v>
      </c>
      <c r="E109" t="s">
        <v>33</v>
      </c>
      <c r="F109" t="s">
        <v>34</v>
      </c>
      <c r="G109">
        <v>1844.12</v>
      </c>
      <c r="H109">
        <v>100</v>
      </c>
      <c r="I109">
        <v>866359568</v>
      </c>
      <c r="J109">
        <v>469796</v>
      </c>
      <c r="K109">
        <v>407683</v>
      </c>
      <c r="L109" t="s">
        <v>50</v>
      </c>
      <c r="M109">
        <v>4076836</v>
      </c>
      <c r="N109" t="s">
        <v>51</v>
      </c>
      <c r="P109" t="s">
        <v>52</v>
      </c>
      <c r="Q109" t="s">
        <v>53</v>
      </c>
      <c r="R109" t="s">
        <v>34</v>
      </c>
      <c r="S109" t="s">
        <v>54</v>
      </c>
      <c r="T109">
        <v>8355</v>
      </c>
      <c r="W109">
        <v>1</v>
      </c>
      <c r="X109">
        <v>9337742</v>
      </c>
      <c r="Y109">
        <v>1.4488000000000001</v>
      </c>
      <c r="Z109">
        <v>1</v>
      </c>
      <c r="AA109">
        <v>13528521</v>
      </c>
      <c r="AB109">
        <v>13528521</v>
      </c>
      <c r="AC109">
        <f t="shared" si="9"/>
        <v>1.5615365143632834E-2</v>
      </c>
      <c r="AD109" s="2">
        <v>1.5615399999999999</v>
      </c>
      <c r="AE109" s="2">
        <v>270153232.39999998</v>
      </c>
      <c r="AF109" s="3">
        <f t="shared" si="10"/>
        <v>675383081</v>
      </c>
      <c r="AG109" s="4">
        <f t="shared" si="11"/>
        <v>0.675383081</v>
      </c>
      <c r="AH109" s="5">
        <f t="shared" si="12"/>
        <v>15615400</v>
      </c>
      <c r="AI109" s="5">
        <f t="shared" si="13"/>
        <v>15615400</v>
      </c>
      <c r="AJ109" s="6">
        <f t="shared" si="14"/>
        <v>984710675.46000004</v>
      </c>
      <c r="AK109" s="4">
        <f t="shared" si="15"/>
        <v>1.5857855905446933E-2</v>
      </c>
      <c r="AL109" s="7">
        <f t="shared" si="16"/>
        <v>15289324.539999962</v>
      </c>
      <c r="AM109" s="3" t="str">
        <f t="shared" si="17"/>
        <v>PASS</v>
      </c>
    </row>
    <row r="110" spans="1:40" x14ac:dyDescent="0.3">
      <c r="A110" s="1">
        <v>43913</v>
      </c>
      <c r="B110" s="1">
        <v>43889</v>
      </c>
      <c r="C110" t="s">
        <v>31</v>
      </c>
      <c r="D110" t="s">
        <v>32</v>
      </c>
      <c r="E110" t="s">
        <v>33</v>
      </c>
      <c r="F110" t="s">
        <v>34</v>
      </c>
      <c r="G110">
        <v>1844.12</v>
      </c>
      <c r="H110">
        <v>100</v>
      </c>
      <c r="I110">
        <v>866359568</v>
      </c>
      <c r="J110">
        <v>469796</v>
      </c>
      <c r="K110">
        <v>448816</v>
      </c>
      <c r="L110" t="s">
        <v>457</v>
      </c>
      <c r="M110" t="s">
        <v>458</v>
      </c>
      <c r="N110" t="s">
        <v>459</v>
      </c>
      <c r="P110" t="s">
        <v>460</v>
      </c>
      <c r="Q110" t="s">
        <v>452</v>
      </c>
      <c r="R110" t="s">
        <v>34</v>
      </c>
      <c r="S110" t="s">
        <v>104</v>
      </c>
      <c r="T110">
        <v>8355</v>
      </c>
      <c r="W110">
        <v>1</v>
      </c>
      <c r="X110">
        <v>2789984</v>
      </c>
      <c r="Y110">
        <v>4.835</v>
      </c>
      <c r="Z110">
        <v>1</v>
      </c>
      <c r="AA110">
        <v>13489573</v>
      </c>
      <c r="AB110">
        <v>13489573</v>
      </c>
      <c r="AC110">
        <f t="shared" si="9"/>
        <v>1.5570409213741147E-2</v>
      </c>
      <c r="AD110" s="2">
        <v>1.55704</v>
      </c>
      <c r="AE110" s="2">
        <v>155336911.19999999</v>
      </c>
      <c r="AF110" s="3">
        <f t="shared" si="10"/>
        <v>388342278</v>
      </c>
      <c r="AG110" s="4">
        <f t="shared" si="11"/>
        <v>0.38834227799999999</v>
      </c>
      <c r="AH110" s="5">
        <f t="shared" si="12"/>
        <v>15570400</v>
      </c>
      <c r="AI110" s="5">
        <f t="shared" si="13"/>
        <v>15570400</v>
      </c>
      <c r="AJ110" s="6">
        <f t="shared" si="14"/>
        <v>984710675.46000004</v>
      </c>
      <c r="AK110" s="4">
        <f t="shared" si="15"/>
        <v>1.5812157203156558E-2</v>
      </c>
      <c r="AL110" s="7">
        <f t="shared" si="16"/>
        <v>15289324.539999962</v>
      </c>
      <c r="AM110" s="3" t="str">
        <f t="shared" si="17"/>
        <v>PASS</v>
      </c>
    </row>
    <row r="111" spans="1:40" x14ac:dyDescent="0.3">
      <c r="A111" s="1">
        <v>43913</v>
      </c>
      <c r="B111" s="1">
        <v>43889</v>
      </c>
      <c r="C111" t="s">
        <v>31</v>
      </c>
      <c r="D111" t="s">
        <v>32</v>
      </c>
      <c r="E111" t="s">
        <v>33</v>
      </c>
      <c r="F111" t="s">
        <v>34</v>
      </c>
      <c r="G111">
        <v>1844.12</v>
      </c>
      <c r="H111">
        <v>100</v>
      </c>
      <c r="I111">
        <v>866359568</v>
      </c>
      <c r="J111">
        <v>469796</v>
      </c>
      <c r="K111">
        <v>21623</v>
      </c>
      <c r="L111" t="s">
        <v>461</v>
      </c>
      <c r="M111">
        <v>216238</v>
      </c>
      <c r="N111" t="s">
        <v>462</v>
      </c>
      <c r="P111" t="s">
        <v>463</v>
      </c>
      <c r="Q111" t="s">
        <v>38</v>
      </c>
      <c r="R111" t="s">
        <v>39</v>
      </c>
      <c r="S111" t="s">
        <v>40</v>
      </c>
      <c r="T111">
        <v>8575</v>
      </c>
      <c r="W111">
        <v>1</v>
      </c>
      <c r="X111">
        <v>5921292</v>
      </c>
      <c r="Y111">
        <v>2.11</v>
      </c>
      <c r="Z111">
        <v>1.0679768999999999</v>
      </c>
      <c r="AA111">
        <v>12493926</v>
      </c>
      <c r="AB111">
        <v>13343225</v>
      </c>
      <c r="AC111">
        <f t="shared" si="9"/>
        <v>1.5401486279886044E-2</v>
      </c>
      <c r="AD111" s="2">
        <v>1.5401499999999999</v>
      </c>
      <c r="AE111" s="2">
        <v>40415575.359999999</v>
      </c>
      <c r="AF111" s="3">
        <f t="shared" si="10"/>
        <v>101038938.40000001</v>
      </c>
      <c r="AG111" s="4">
        <f t="shared" si="11"/>
        <v>0.1010389384</v>
      </c>
      <c r="AH111" s="5">
        <f t="shared" si="12"/>
        <v>15401500</v>
      </c>
      <c r="AI111" s="5">
        <f t="shared" si="13"/>
        <v>15401500</v>
      </c>
      <c r="AJ111" s="6">
        <f t="shared" si="14"/>
        <v>984710675.46000004</v>
      </c>
      <c r="AK111" s="4">
        <f t="shared" si="15"/>
        <v>1.564063474056002E-2</v>
      </c>
      <c r="AL111" s="7">
        <f t="shared" si="16"/>
        <v>15289324.539999962</v>
      </c>
      <c r="AM111" s="3" t="str">
        <f t="shared" si="17"/>
        <v>PASS</v>
      </c>
    </row>
    <row r="112" spans="1:40" x14ac:dyDescent="0.3">
      <c r="A112" s="1">
        <v>43913</v>
      </c>
      <c r="B112" s="1">
        <v>43889</v>
      </c>
      <c r="C112" t="s">
        <v>31</v>
      </c>
      <c r="D112" t="s">
        <v>32</v>
      </c>
      <c r="E112" t="s">
        <v>33</v>
      </c>
      <c r="F112" t="s">
        <v>34</v>
      </c>
      <c r="G112">
        <v>1844.12</v>
      </c>
      <c r="H112">
        <v>100</v>
      </c>
      <c r="I112">
        <v>866359568</v>
      </c>
      <c r="J112">
        <v>469796</v>
      </c>
      <c r="K112">
        <v>616400</v>
      </c>
      <c r="L112" t="s">
        <v>55</v>
      </c>
      <c r="M112">
        <v>6574071</v>
      </c>
      <c r="N112" t="s">
        <v>56</v>
      </c>
      <c r="P112" t="s">
        <v>57</v>
      </c>
      <c r="Q112" t="s">
        <v>58</v>
      </c>
      <c r="R112" t="s">
        <v>59</v>
      </c>
      <c r="S112" t="s">
        <v>60</v>
      </c>
      <c r="T112">
        <v>6535</v>
      </c>
      <c r="W112">
        <v>1</v>
      </c>
      <c r="X112">
        <v>27380405</v>
      </c>
      <c r="Y112">
        <v>3.92</v>
      </c>
      <c r="Z112">
        <v>0.11983439999999999</v>
      </c>
      <c r="AA112">
        <v>107331188</v>
      </c>
      <c r="AB112">
        <v>12861967</v>
      </c>
      <c r="AC112">
        <f t="shared" si="9"/>
        <v>1.4845991751083195E-2</v>
      </c>
      <c r="AD112" s="2">
        <v>1.4845999999999999</v>
      </c>
      <c r="AE112" s="2">
        <v>3862735.5109999999</v>
      </c>
      <c r="AF112" s="3">
        <f t="shared" si="10"/>
        <v>9656838.7774999999</v>
      </c>
      <c r="AG112" s="4">
        <f t="shared" si="11"/>
        <v>9.6568387774999993E-3</v>
      </c>
      <c r="AH112" s="5">
        <f t="shared" si="12"/>
        <v>14846000</v>
      </c>
      <c r="AI112" s="5">
        <f t="shared" si="13"/>
        <v>9656838.7774999999</v>
      </c>
      <c r="AJ112" s="6">
        <f t="shared" si="14"/>
        <v>984710675.46000004</v>
      </c>
      <c r="AK112" s="4">
        <f t="shared" si="15"/>
        <v>9.8067777857581175E-3</v>
      </c>
      <c r="AL112" s="7">
        <f t="shared" si="16"/>
        <v>15289324.539999962</v>
      </c>
      <c r="AM112" s="3" t="str">
        <f t="shared" si="17"/>
        <v>NO</v>
      </c>
      <c r="AN112">
        <f>AF112/(0.01*1000000000)</f>
        <v>0.96568387774999997</v>
      </c>
    </row>
    <row r="113" spans="1:40" x14ac:dyDescent="0.3">
      <c r="A113" s="1">
        <v>43913</v>
      </c>
      <c r="B113" s="1">
        <v>43889</v>
      </c>
      <c r="C113" t="s">
        <v>31</v>
      </c>
      <c r="D113" t="s">
        <v>32</v>
      </c>
      <c r="E113" t="s">
        <v>33</v>
      </c>
      <c r="F113" t="s">
        <v>34</v>
      </c>
      <c r="G113">
        <v>1844.12</v>
      </c>
      <c r="H113">
        <v>100</v>
      </c>
      <c r="I113">
        <v>866359568</v>
      </c>
      <c r="J113">
        <v>469796</v>
      </c>
      <c r="K113">
        <v>609128</v>
      </c>
      <c r="L113" t="s">
        <v>47</v>
      </c>
      <c r="M113">
        <v>6091280</v>
      </c>
      <c r="N113" t="s">
        <v>48</v>
      </c>
      <c r="P113" t="s">
        <v>49</v>
      </c>
      <c r="Q113" t="s">
        <v>44</v>
      </c>
      <c r="R113" t="s">
        <v>45</v>
      </c>
      <c r="S113" t="s">
        <v>46</v>
      </c>
      <c r="T113">
        <v>8355</v>
      </c>
      <c r="W113">
        <v>1</v>
      </c>
      <c r="X113">
        <v>4121234</v>
      </c>
      <c r="Y113">
        <v>5.67</v>
      </c>
      <c r="Z113">
        <v>0.53491690000000003</v>
      </c>
      <c r="AA113">
        <v>23367397</v>
      </c>
      <c r="AB113">
        <v>12499615</v>
      </c>
      <c r="AC113">
        <f t="shared" si="9"/>
        <v>1.4427745086091091E-2</v>
      </c>
      <c r="AD113" s="2">
        <v>1.4427700000000001</v>
      </c>
      <c r="AE113" s="2">
        <v>13843587.93</v>
      </c>
      <c r="AF113" s="3">
        <f t="shared" si="10"/>
        <v>34608969.825000003</v>
      </c>
      <c r="AG113" s="4">
        <f t="shared" si="11"/>
        <v>3.4608969825000002E-2</v>
      </c>
      <c r="AH113" s="5">
        <f t="shared" si="12"/>
        <v>14427700</v>
      </c>
      <c r="AI113" s="5">
        <f t="shared" si="13"/>
        <v>14427700</v>
      </c>
      <c r="AJ113" s="6">
        <f t="shared" si="14"/>
        <v>984710675.46000004</v>
      </c>
      <c r="AK113" s="4">
        <f t="shared" si="15"/>
        <v>1.4651714822996318E-2</v>
      </c>
      <c r="AL113" s="7">
        <f t="shared" si="16"/>
        <v>15289324.539999962</v>
      </c>
      <c r="AM113" s="3" t="str">
        <f t="shared" si="17"/>
        <v>PASS</v>
      </c>
    </row>
    <row r="114" spans="1:40" x14ac:dyDescent="0.3">
      <c r="A114" s="1">
        <v>43913</v>
      </c>
      <c r="B114" s="1">
        <v>43889</v>
      </c>
      <c r="C114" t="s">
        <v>31</v>
      </c>
      <c r="D114" t="s">
        <v>32</v>
      </c>
      <c r="E114" t="s">
        <v>33</v>
      </c>
      <c r="F114" t="s">
        <v>34</v>
      </c>
      <c r="G114">
        <v>1844.12</v>
      </c>
      <c r="H114">
        <v>100</v>
      </c>
      <c r="I114">
        <v>866359568</v>
      </c>
      <c r="J114">
        <v>469796</v>
      </c>
      <c r="K114" t="s">
        <v>464</v>
      </c>
      <c r="L114" t="s">
        <v>465</v>
      </c>
      <c r="M114" t="s">
        <v>466</v>
      </c>
      <c r="N114" t="s">
        <v>467</v>
      </c>
      <c r="P114" t="s">
        <v>468</v>
      </c>
      <c r="Q114" t="s">
        <v>452</v>
      </c>
      <c r="R114" t="s">
        <v>34</v>
      </c>
      <c r="S114" t="s">
        <v>104</v>
      </c>
      <c r="T114">
        <v>8575</v>
      </c>
      <c r="W114">
        <v>1</v>
      </c>
      <c r="X114">
        <v>583079</v>
      </c>
      <c r="Y114">
        <v>21.41</v>
      </c>
      <c r="Z114">
        <v>1</v>
      </c>
      <c r="AA114">
        <v>12483721</v>
      </c>
      <c r="AB114">
        <v>12483721</v>
      </c>
      <c r="AC114">
        <f t="shared" si="9"/>
        <v>1.4409399354610695E-2</v>
      </c>
      <c r="AD114" s="2">
        <v>1.4409400000000001</v>
      </c>
      <c r="AE114" s="2">
        <v>36976316.119999997</v>
      </c>
      <c r="AF114" s="3">
        <f t="shared" si="10"/>
        <v>92440790.299999997</v>
      </c>
      <c r="AG114" s="4">
        <f t="shared" si="11"/>
        <v>9.2440790299999992E-2</v>
      </c>
      <c r="AH114" s="5">
        <f t="shared" si="12"/>
        <v>14409400</v>
      </c>
      <c r="AI114" s="5">
        <f t="shared" si="13"/>
        <v>14409400</v>
      </c>
      <c r="AJ114" s="6">
        <f t="shared" si="14"/>
        <v>984710675.46000004</v>
      </c>
      <c r="AK114" s="4">
        <f t="shared" si="15"/>
        <v>1.46331306840649E-2</v>
      </c>
      <c r="AL114" s="7">
        <f t="shared" si="16"/>
        <v>15289324.539999962</v>
      </c>
      <c r="AM114" s="3" t="str">
        <f t="shared" si="17"/>
        <v>PASS</v>
      </c>
    </row>
    <row r="115" spans="1:40" x14ac:dyDescent="0.3">
      <c r="A115" s="1">
        <v>43913</v>
      </c>
      <c r="B115" s="1">
        <v>43889</v>
      </c>
      <c r="C115" t="s">
        <v>31</v>
      </c>
      <c r="D115" t="s">
        <v>32</v>
      </c>
      <c r="E115" t="s">
        <v>33</v>
      </c>
      <c r="F115" t="s">
        <v>34</v>
      </c>
      <c r="G115">
        <v>1844.12</v>
      </c>
      <c r="H115">
        <v>100</v>
      </c>
      <c r="I115">
        <v>866359568</v>
      </c>
      <c r="J115">
        <v>469796</v>
      </c>
      <c r="K115" t="s">
        <v>469</v>
      </c>
      <c r="L115" t="s">
        <v>470</v>
      </c>
      <c r="M115">
        <v>5756030</v>
      </c>
      <c r="N115" t="s">
        <v>471</v>
      </c>
      <c r="P115" t="s">
        <v>472</v>
      </c>
      <c r="Q115" t="s">
        <v>108</v>
      </c>
      <c r="R115" t="s">
        <v>34</v>
      </c>
      <c r="S115" t="s">
        <v>109</v>
      </c>
      <c r="T115">
        <v>3353</v>
      </c>
      <c r="W115">
        <v>1</v>
      </c>
      <c r="X115">
        <v>352535</v>
      </c>
      <c r="Y115">
        <v>34.42</v>
      </c>
      <c r="Z115">
        <v>1</v>
      </c>
      <c r="AA115">
        <v>12134255</v>
      </c>
      <c r="AB115">
        <v>12134255</v>
      </c>
      <c r="AC115">
        <f t="shared" si="9"/>
        <v>1.4006026421583884E-2</v>
      </c>
      <c r="AD115" s="2">
        <v>1.4006000000000001</v>
      </c>
      <c r="AE115" s="2">
        <v>4838556.3679999998</v>
      </c>
      <c r="AF115" s="3">
        <f t="shared" si="10"/>
        <v>12096390.92</v>
      </c>
      <c r="AG115" s="4">
        <f t="shared" si="11"/>
        <v>1.209639092E-2</v>
      </c>
      <c r="AH115" s="5">
        <f t="shared" si="12"/>
        <v>14006000</v>
      </c>
      <c r="AI115" s="5">
        <f t="shared" si="13"/>
        <v>12096390.92</v>
      </c>
      <c r="AJ115" s="6">
        <f t="shared" si="14"/>
        <v>984710675.46000004</v>
      </c>
      <c r="AK115" s="4">
        <f t="shared" si="15"/>
        <v>1.2284208165357061E-2</v>
      </c>
      <c r="AL115" s="7">
        <f t="shared" si="16"/>
        <v>15289324.539999962</v>
      </c>
      <c r="AM115" s="3" t="str">
        <f t="shared" si="17"/>
        <v>NO</v>
      </c>
      <c r="AN115">
        <f>AF115/(0.01*1000000000)</f>
        <v>1.209639092</v>
      </c>
    </row>
    <row r="116" spans="1:40" x14ac:dyDescent="0.3">
      <c r="A116" s="1">
        <v>43913</v>
      </c>
      <c r="B116" s="1">
        <v>43889</v>
      </c>
      <c r="C116" t="s">
        <v>31</v>
      </c>
      <c r="D116" t="s">
        <v>32</v>
      </c>
      <c r="E116" t="s">
        <v>33</v>
      </c>
      <c r="F116" t="s">
        <v>34</v>
      </c>
      <c r="G116">
        <v>1844.12</v>
      </c>
      <c r="H116">
        <v>100</v>
      </c>
      <c r="I116">
        <v>866359568</v>
      </c>
      <c r="J116">
        <v>469796</v>
      </c>
      <c r="K116">
        <v>656835</v>
      </c>
      <c r="L116" t="s">
        <v>269</v>
      </c>
      <c r="M116">
        <v>6568353</v>
      </c>
      <c r="N116" t="s">
        <v>270</v>
      </c>
      <c r="P116" t="s">
        <v>271</v>
      </c>
      <c r="Q116" t="s">
        <v>58</v>
      </c>
      <c r="R116" t="s">
        <v>59</v>
      </c>
      <c r="S116" t="s">
        <v>60</v>
      </c>
      <c r="T116">
        <v>2357</v>
      </c>
      <c r="W116">
        <v>1</v>
      </c>
      <c r="X116">
        <v>13042125</v>
      </c>
      <c r="Y116">
        <v>7.44</v>
      </c>
      <c r="Z116">
        <v>0.11983439999999999</v>
      </c>
      <c r="AA116">
        <v>97033410</v>
      </c>
      <c r="AB116">
        <v>11627940</v>
      </c>
      <c r="AC116">
        <f t="shared" si="9"/>
        <v>1.3421609721288379E-2</v>
      </c>
      <c r="AD116" s="2">
        <v>1.34216</v>
      </c>
      <c r="AE116" s="2">
        <v>3425362.6060000001</v>
      </c>
      <c r="AF116" s="3">
        <f t="shared" si="10"/>
        <v>8563406.5150000006</v>
      </c>
      <c r="AG116" s="4">
        <f t="shared" si="11"/>
        <v>8.5634065150000001E-3</v>
      </c>
      <c r="AH116" s="5">
        <f t="shared" si="12"/>
        <v>13421600</v>
      </c>
      <c r="AI116" s="5">
        <f t="shared" si="13"/>
        <v>8563406.5150000006</v>
      </c>
      <c r="AJ116" s="6">
        <f t="shared" si="14"/>
        <v>984710675.46000004</v>
      </c>
      <c r="AK116" s="4">
        <f t="shared" si="15"/>
        <v>8.6963681093430532E-3</v>
      </c>
      <c r="AL116" s="7">
        <f t="shared" si="16"/>
        <v>15289324.539999962</v>
      </c>
      <c r="AM116" s="3" t="str">
        <f t="shared" si="17"/>
        <v>NO</v>
      </c>
      <c r="AN116">
        <f>AF116/(0.01*1000000000)</f>
        <v>0.85634065150000005</v>
      </c>
    </row>
    <row r="117" spans="1:40" x14ac:dyDescent="0.3">
      <c r="A117" s="1">
        <v>43913</v>
      </c>
      <c r="B117" s="1">
        <v>43889</v>
      </c>
      <c r="C117" t="s">
        <v>31</v>
      </c>
      <c r="D117" t="s">
        <v>32</v>
      </c>
      <c r="E117" t="s">
        <v>33</v>
      </c>
      <c r="F117" t="s">
        <v>34</v>
      </c>
      <c r="G117">
        <v>1844.12</v>
      </c>
      <c r="H117">
        <v>100</v>
      </c>
      <c r="I117">
        <v>866359568</v>
      </c>
      <c r="J117">
        <v>469796</v>
      </c>
      <c r="K117">
        <v>481775</v>
      </c>
      <c r="L117" t="s">
        <v>62</v>
      </c>
      <c r="M117">
        <v>5966516</v>
      </c>
      <c r="N117" t="s">
        <v>63</v>
      </c>
      <c r="P117" t="s">
        <v>64</v>
      </c>
      <c r="Q117" t="s">
        <v>65</v>
      </c>
      <c r="R117" t="s">
        <v>34</v>
      </c>
      <c r="S117" t="s">
        <v>66</v>
      </c>
      <c r="T117">
        <v>8355</v>
      </c>
      <c r="W117">
        <v>1</v>
      </c>
      <c r="X117">
        <v>841563</v>
      </c>
      <c r="Y117">
        <v>13.782</v>
      </c>
      <c r="Z117">
        <v>1</v>
      </c>
      <c r="AA117">
        <v>11598421</v>
      </c>
      <c r="AB117">
        <v>11598421</v>
      </c>
      <c r="AC117">
        <f t="shared" si="9"/>
        <v>1.3387537263280966E-2</v>
      </c>
      <c r="AD117" s="2">
        <v>1.3387500000000001</v>
      </c>
      <c r="AE117" s="2">
        <v>116547285.8</v>
      </c>
      <c r="AF117" s="3">
        <f t="shared" si="10"/>
        <v>291368214.5</v>
      </c>
      <c r="AG117" s="4">
        <f t="shared" si="11"/>
        <v>0.2913682145</v>
      </c>
      <c r="AH117" s="5">
        <f t="shared" si="12"/>
        <v>13387500</v>
      </c>
      <c r="AI117" s="5">
        <f t="shared" si="13"/>
        <v>13387500</v>
      </c>
      <c r="AJ117" s="6">
        <f t="shared" si="14"/>
        <v>984710675.46000004</v>
      </c>
      <c r="AK117" s="4">
        <f t="shared" si="15"/>
        <v>1.3595363931386377E-2</v>
      </c>
      <c r="AL117" s="7">
        <f t="shared" si="16"/>
        <v>15289324.539999962</v>
      </c>
      <c r="AM117" s="3" t="str">
        <f t="shared" si="17"/>
        <v>PASS</v>
      </c>
    </row>
    <row r="118" spans="1:40" x14ac:dyDescent="0.3">
      <c r="A118" s="1">
        <v>43913</v>
      </c>
      <c r="B118" s="1">
        <v>43889</v>
      </c>
      <c r="C118" t="s">
        <v>31</v>
      </c>
      <c r="D118" t="s">
        <v>32</v>
      </c>
      <c r="E118" t="s">
        <v>33</v>
      </c>
      <c r="F118" t="s">
        <v>34</v>
      </c>
      <c r="G118">
        <v>1844.12</v>
      </c>
      <c r="H118">
        <v>100</v>
      </c>
      <c r="I118">
        <v>866359568</v>
      </c>
      <c r="J118">
        <v>469796</v>
      </c>
      <c r="K118" t="s">
        <v>137</v>
      </c>
      <c r="L118" t="s">
        <v>138</v>
      </c>
      <c r="M118" t="s">
        <v>139</v>
      </c>
      <c r="N118" t="s">
        <v>140</v>
      </c>
      <c r="P118" t="s">
        <v>141</v>
      </c>
      <c r="Q118" t="s">
        <v>142</v>
      </c>
      <c r="R118" t="s">
        <v>34</v>
      </c>
      <c r="S118" t="s">
        <v>143</v>
      </c>
      <c r="T118">
        <v>6535</v>
      </c>
      <c r="W118">
        <v>1</v>
      </c>
      <c r="X118">
        <v>572221</v>
      </c>
      <c r="Y118">
        <v>19.399999999999999</v>
      </c>
      <c r="Z118">
        <v>1</v>
      </c>
      <c r="AA118">
        <v>11101087</v>
      </c>
      <c r="AB118">
        <v>11101087</v>
      </c>
      <c r="AC118">
        <f t="shared" si="9"/>
        <v>1.2813486928558975E-2</v>
      </c>
      <c r="AD118" s="2">
        <v>1.28135</v>
      </c>
      <c r="AE118" s="2">
        <v>19132924.300000001</v>
      </c>
      <c r="AF118" s="3">
        <f t="shared" si="10"/>
        <v>47832310.75</v>
      </c>
      <c r="AG118" s="4">
        <f t="shared" si="11"/>
        <v>4.7832310750000002E-2</v>
      </c>
      <c r="AH118" s="5">
        <f t="shared" si="12"/>
        <v>12813500</v>
      </c>
      <c r="AI118" s="5">
        <f t="shared" si="13"/>
        <v>12813500</v>
      </c>
      <c r="AJ118" s="6">
        <f t="shared" si="14"/>
        <v>984710675.46000004</v>
      </c>
      <c r="AK118" s="4">
        <f t="shared" si="15"/>
        <v>1.3012451595504711E-2</v>
      </c>
      <c r="AL118" s="7">
        <f t="shared" si="16"/>
        <v>15289324.539999962</v>
      </c>
      <c r="AM118" s="3" t="str">
        <f t="shared" si="17"/>
        <v>PASS</v>
      </c>
    </row>
    <row r="119" spans="1:40" x14ac:dyDescent="0.3">
      <c r="A119" s="1">
        <v>43913</v>
      </c>
      <c r="B119" s="1">
        <v>43889</v>
      </c>
      <c r="C119" t="s">
        <v>31</v>
      </c>
      <c r="D119" t="s">
        <v>32</v>
      </c>
      <c r="E119" t="s">
        <v>33</v>
      </c>
      <c r="F119" t="s">
        <v>34</v>
      </c>
      <c r="G119">
        <v>1844.12</v>
      </c>
      <c r="H119">
        <v>100</v>
      </c>
      <c r="I119">
        <v>866359568</v>
      </c>
      <c r="J119">
        <v>469796</v>
      </c>
      <c r="K119">
        <v>647453</v>
      </c>
      <c r="L119" t="s">
        <v>224</v>
      </c>
      <c r="M119">
        <v>6474535</v>
      </c>
      <c r="N119" t="s">
        <v>225</v>
      </c>
      <c r="P119" t="s">
        <v>226</v>
      </c>
      <c r="Q119" t="s">
        <v>205</v>
      </c>
      <c r="R119" t="s">
        <v>206</v>
      </c>
      <c r="S119" t="s">
        <v>207</v>
      </c>
      <c r="T119">
        <v>3785</v>
      </c>
      <c r="W119">
        <v>1</v>
      </c>
      <c r="X119">
        <v>694814</v>
      </c>
      <c r="Y119">
        <v>1905</v>
      </c>
      <c r="Z119">
        <v>8.3462999999999992E-3</v>
      </c>
      <c r="AA119">
        <v>1323620670</v>
      </c>
      <c r="AB119">
        <v>11047335</v>
      </c>
      <c r="AC119">
        <f t="shared" si="9"/>
        <v>1.2751443405309053E-2</v>
      </c>
      <c r="AD119" s="2">
        <v>1.2751399999999999</v>
      </c>
      <c r="AE119" s="2">
        <v>110092485.09999999</v>
      </c>
      <c r="AF119" s="3">
        <f t="shared" si="10"/>
        <v>275231212.75</v>
      </c>
      <c r="AG119" s="4">
        <f t="shared" si="11"/>
        <v>0.27523121275000001</v>
      </c>
      <c r="AH119" s="5">
        <f t="shared" si="12"/>
        <v>12751400</v>
      </c>
      <c r="AI119" s="5">
        <f t="shared" si="13"/>
        <v>12751400</v>
      </c>
      <c r="AJ119" s="6">
        <f t="shared" si="14"/>
        <v>984710675.46000004</v>
      </c>
      <c r="AK119" s="4">
        <f t="shared" si="15"/>
        <v>1.2949387386343995E-2</v>
      </c>
      <c r="AL119" s="7">
        <f t="shared" si="16"/>
        <v>15289324.539999962</v>
      </c>
      <c r="AM119" s="3" t="str">
        <f t="shared" si="17"/>
        <v>PASS</v>
      </c>
    </row>
    <row r="120" spans="1:40" x14ac:dyDescent="0.3">
      <c r="A120" s="1">
        <v>43913</v>
      </c>
      <c r="B120" s="1">
        <v>43889</v>
      </c>
      <c r="C120" t="s">
        <v>31</v>
      </c>
      <c r="D120" t="s">
        <v>32</v>
      </c>
      <c r="E120" t="s">
        <v>33</v>
      </c>
      <c r="F120" t="s">
        <v>34</v>
      </c>
      <c r="G120">
        <v>1844.12</v>
      </c>
      <c r="H120">
        <v>100</v>
      </c>
      <c r="I120">
        <v>866359568</v>
      </c>
      <c r="J120">
        <v>469796</v>
      </c>
      <c r="K120">
        <v>407228</v>
      </c>
      <c r="L120" t="s">
        <v>191</v>
      </c>
      <c r="M120">
        <v>5705946</v>
      </c>
      <c r="N120" t="s">
        <v>192</v>
      </c>
      <c r="P120" t="s">
        <v>193</v>
      </c>
      <c r="Q120" t="s">
        <v>194</v>
      </c>
      <c r="R120" t="s">
        <v>34</v>
      </c>
      <c r="S120" t="s">
        <v>195</v>
      </c>
      <c r="T120">
        <v>8355</v>
      </c>
      <c r="W120">
        <v>1</v>
      </c>
      <c r="X120">
        <v>5194352</v>
      </c>
      <c r="Y120">
        <v>2.1150000000000002</v>
      </c>
      <c r="Z120">
        <v>1</v>
      </c>
      <c r="AA120">
        <v>10986054</v>
      </c>
      <c r="AB120">
        <v>10986054</v>
      </c>
      <c r="AC120">
        <f t="shared" si="9"/>
        <v>1.2680709494974955E-2</v>
      </c>
      <c r="AD120" s="2">
        <v>1.26807</v>
      </c>
      <c r="AE120" s="2">
        <v>154767148.19999999</v>
      </c>
      <c r="AF120" s="3">
        <f t="shared" si="10"/>
        <v>386917870.5</v>
      </c>
      <c r="AG120" s="4">
        <f t="shared" si="11"/>
        <v>0.38691787049999998</v>
      </c>
      <c r="AH120" s="5">
        <f t="shared" si="12"/>
        <v>12680700</v>
      </c>
      <c r="AI120" s="5">
        <f t="shared" si="13"/>
        <v>12680700</v>
      </c>
      <c r="AJ120" s="6">
        <f t="shared" si="14"/>
        <v>984710675.46000004</v>
      </c>
      <c r="AK120" s="4">
        <f t="shared" si="15"/>
        <v>1.287758964741223E-2</v>
      </c>
      <c r="AL120" s="7">
        <f t="shared" si="16"/>
        <v>15289324.539999962</v>
      </c>
      <c r="AM120" s="3" t="str">
        <f t="shared" si="17"/>
        <v>PASS</v>
      </c>
    </row>
    <row r="121" spans="1:40" x14ac:dyDescent="0.3">
      <c r="A121" s="1">
        <v>43913</v>
      </c>
      <c r="B121" s="1">
        <v>43889</v>
      </c>
      <c r="C121" t="s">
        <v>31</v>
      </c>
      <c r="D121" t="s">
        <v>32</v>
      </c>
      <c r="E121" t="s">
        <v>33</v>
      </c>
      <c r="F121" t="s">
        <v>34</v>
      </c>
      <c r="G121">
        <v>1844.12</v>
      </c>
      <c r="H121">
        <v>100</v>
      </c>
      <c r="I121">
        <v>866359568</v>
      </c>
      <c r="J121">
        <v>469796</v>
      </c>
      <c r="K121">
        <v>426292</v>
      </c>
      <c r="L121" t="s">
        <v>473</v>
      </c>
      <c r="M121">
        <v>4588825</v>
      </c>
      <c r="N121" t="s">
        <v>474</v>
      </c>
      <c r="P121" t="s">
        <v>475</v>
      </c>
      <c r="Q121" t="s">
        <v>476</v>
      </c>
      <c r="R121" t="s">
        <v>477</v>
      </c>
      <c r="S121" t="s">
        <v>478</v>
      </c>
      <c r="T121">
        <v>8355</v>
      </c>
      <c r="W121">
        <v>1</v>
      </c>
      <c r="X121">
        <v>1204423</v>
      </c>
      <c r="Y121">
        <v>68.040000000000006</v>
      </c>
      <c r="Z121">
        <v>0.13386619999999999</v>
      </c>
      <c r="AA121">
        <v>81948941</v>
      </c>
      <c r="AB121">
        <v>10970193</v>
      </c>
      <c r="AC121">
        <f t="shared" si="9"/>
        <v>1.2662401853914771E-2</v>
      </c>
      <c r="AD121" s="2">
        <v>1.26624</v>
      </c>
      <c r="AE121" s="2">
        <v>40661336.850000001</v>
      </c>
      <c r="AF121" s="3">
        <f t="shared" si="10"/>
        <v>101653342.125</v>
      </c>
      <c r="AG121" s="4">
        <f t="shared" si="11"/>
        <v>0.101653342125</v>
      </c>
      <c r="AH121" s="5">
        <f t="shared" si="12"/>
        <v>12662400</v>
      </c>
      <c r="AI121" s="5">
        <f t="shared" si="13"/>
        <v>12662400</v>
      </c>
      <c r="AJ121" s="6">
        <f t="shared" si="14"/>
        <v>984710675.46000004</v>
      </c>
      <c r="AK121" s="4">
        <f t="shared" si="15"/>
        <v>1.2859005508480811E-2</v>
      </c>
      <c r="AL121" s="7">
        <f t="shared" si="16"/>
        <v>15289324.539999962</v>
      </c>
      <c r="AM121" s="3" t="str">
        <f t="shared" si="17"/>
        <v>PASS</v>
      </c>
    </row>
    <row r="122" spans="1:40" x14ac:dyDescent="0.3">
      <c r="A122" s="1">
        <v>43913</v>
      </c>
      <c r="B122" s="1">
        <v>43889</v>
      </c>
      <c r="C122" t="s">
        <v>31</v>
      </c>
      <c r="D122" t="s">
        <v>32</v>
      </c>
      <c r="E122" t="s">
        <v>33</v>
      </c>
      <c r="F122" t="s">
        <v>34</v>
      </c>
      <c r="G122">
        <v>1844.12</v>
      </c>
      <c r="H122">
        <v>100</v>
      </c>
      <c r="I122">
        <v>866359568</v>
      </c>
      <c r="J122">
        <v>469796</v>
      </c>
      <c r="K122" t="s">
        <v>95</v>
      </c>
      <c r="L122" t="s">
        <v>96</v>
      </c>
      <c r="M122" t="s">
        <v>97</v>
      </c>
      <c r="N122" t="s">
        <v>98</v>
      </c>
      <c r="P122" t="s">
        <v>99</v>
      </c>
      <c r="Q122" t="s">
        <v>58</v>
      </c>
      <c r="R122" t="s">
        <v>59</v>
      </c>
      <c r="S122" t="s">
        <v>60</v>
      </c>
      <c r="T122">
        <v>3355</v>
      </c>
      <c r="W122">
        <v>1</v>
      </c>
      <c r="X122">
        <v>11015846</v>
      </c>
      <c r="Y122">
        <v>8.1999999999999993</v>
      </c>
      <c r="Z122">
        <v>0.11983439999999999</v>
      </c>
      <c r="AA122">
        <v>90329937</v>
      </c>
      <c r="AB122">
        <v>10824634</v>
      </c>
      <c r="AC122">
        <f t="shared" si="9"/>
        <v>1.2494389627379287E-2</v>
      </c>
      <c r="AD122" s="2">
        <v>1.2494400000000001</v>
      </c>
      <c r="AE122" s="2">
        <v>10016037.82</v>
      </c>
      <c r="AF122" s="3">
        <f t="shared" si="10"/>
        <v>25040094.550000001</v>
      </c>
      <c r="AG122" s="4">
        <f t="shared" si="11"/>
        <v>2.5040094549999999E-2</v>
      </c>
      <c r="AH122" s="5">
        <f t="shared" si="12"/>
        <v>12494400</v>
      </c>
      <c r="AI122" s="5">
        <f t="shared" si="13"/>
        <v>12494400</v>
      </c>
      <c r="AJ122" s="6">
        <f t="shared" si="14"/>
        <v>984710675.46000004</v>
      </c>
      <c r="AK122" s="4">
        <f t="shared" si="15"/>
        <v>1.2688397019930079E-2</v>
      </c>
      <c r="AL122" s="7">
        <f t="shared" si="16"/>
        <v>15289324.539999962</v>
      </c>
      <c r="AM122" s="3" t="str">
        <f t="shared" si="17"/>
        <v>PASS</v>
      </c>
    </row>
    <row r="123" spans="1:40" x14ac:dyDescent="0.3">
      <c r="A123" s="1">
        <v>43913</v>
      </c>
      <c r="B123" s="1">
        <v>43889</v>
      </c>
      <c r="C123" t="s">
        <v>31</v>
      </c>
      <c r="D123" t="s">
        <v>32</v>
      </c>
      <c r="E123" t="s">
        <v>33</v>
      </c>
      <c r="F123" t="s">
        <v>34</v>
      </c>
      <c r="G123">
        <v>1844.12</v>
      </c>
      <c r="H123">
        <v>100</v>
      </c>
      <c r="I123">
        <v>866359568</v>
      </c>
      <c r="J123">
        <v>469796</v>
      </c>
      <c r="K123">
        <v>698899</v>
      </c>
      <c r="L123" t="s">
        <v>78</v>
      </c>
      <c r="M123">
        <v>6586537</v>
      </c>
      <c r="N123" t="s">
        <v>79</v>
      </c>
      <c r="P123" t="s">
        <v>80</v>
      </c>
      <c r="Q123" t="s">
        <v>58</v>
      </c>
      <c r="R123" t="s">
        <v>59</v>
      </c>
      <c r="S123" t="s">
        <v>60</v>
      </c>
      <c r="T123">
        <v>3765</v>
      </c>
      <c r="W123">
        <v>1</v>
      </c>
      <c r="X123">
        <v>9002436</v>
      </c>
      <c r="Y123">
        <v>10</v>
      </c>
      <c r="Z123">
        <v>0.11983439999999999</v>
      </c>
      <c r="AA123">
        <v>90024360</v>
      </c>
      <c r="AB123">
        <v>10788015</v>
      </c>
      <c r="AC123">
        <f t="shared" si="9"/>
        <v>1.2452121957750457E-2</v>
      </c>
      <c r="AD123" s="2">
        <v>1.2452099999999999</v>
      </c>
      <c r="AE123" s="2">
        <v>3647815.699</v>
      </c>
      <c r="AF123" s="3">
        <f t="shared" si="10"/>
        <v>9119539.2475000005</v>
      </c>
      <c r="AG123" s="4">
        <f t="shared" si="11"/>
        <v>9.1195392475000008E-3</v>
      </c>
      <c r="AH123" s="5">
        <f t="shared" si="12"/>
        <v>12452100</v>
      </c>
      <c r="AI123" s="5">
        <f t="shared" si="13"/>
        <v>9119539.2475000005</v>
      </c>
      <c r="AJ123" s="6">
        <f t="shared" si="14"/>
        <v>984710675.46000004</v>
      </c>
      <c r="AK123" s="4">
        <f t="shared" si="15"/>
        <v>9.2611357577086061E-3</v>
      </c>
      <c r="AL123" s="7">
        <f t="shared" si="16"/>
        <v>15289324.539999962</v>
      </c>
      <c r="AM123" s="3" t="str">
        <f t="shared" si="17"/>
        <v>NO</v>
      </c>
      <c r="AN123">
        <f>AF123/(0.01*1000000000)</f>
        <v>0.91195392475000003</v>
      </c>
    </row>
    <row r="124" spans="1:40" x14ac:dyDescent="0.3">
      <c r="A124" s="1">
        <v>43913</v>
      </c>
      <c r="B124" s="1">
        <v>43889</v>
      </c>
      <c r="C124" t="s">
        <v>31</v>
      </c>
      <c r="D124" t="s">
        <v>32</v>
      </c>
      <c r="E124" t="s">
        <v>33</v>
      </c>
      <c r="F124" t="s">
        <v>34</v>
      </c>
      <c r="G124">
        <v>1844.12</v>
      </c>
      <c r="H124">
        <v>100</v>
      </c>
      <c r="I124">
        <v>866359568</v>
      </c>
      <c r="J124">
        <v>469796</v>
      </c>
      <c r="K124">
        <v>648631</v>
      </c>
      <c r="L124" t="s">
        <v>479</v>
      </c>
      <c r="M124">
        <v>6486314</v>
      </c>
      <c r="N124" t="s">
        <v>480</v>
      </c>
      <c r="P124" t="s">
        <v>481</v>
      </c>
      <c r="Q124" t="s">
        <v>58</v>
      </c>
      <c r="R124" t="s">
        <v>59</v>
      </c>
      <c r="S124" t="s">
        <v>60</v>
      </c>
      <c r="T124">
        <v>8633</v>
      </c>
      <c r="W124">
        <v>1</v>
      </c>
      <c r="X124">
        <v>5075267</v>
      </c>
      <c r="Y124">
        <v>17.600000000000001</v>
      </c>
      <c r="Z124">
        <v>0.11983439999999999</v>
      </c>
      <c r="AA124">
        <v>89324699</v>
      </c>
      <c r="AB124">
        <v>10704172</v>
      </c>
      <c r="AC124">
        <f t="shared" si="9"/>
        <v>1.2355345742542777E-2</v>
      </c>
      <c r="AD124" s="2">
        <v>1.23553</v>
      </c>
      <c r="AE124" s="2">
        <v>6743871.7180000003</v>
      </c>
      <c r="AF124" s="3">
        <f t="shared" si="10"/>
        <v>16859679.295000002</v>
      </c>
      <c r="AG124" s="4">
        <f t="shared" si="11"/>
        <v>1.6859679295000003E-2</v>
      </c>
      <c r="AH124" s="5">
        <f t="shared" si="12"/>
        <v>12355300</v>
      </c>
      <c r="AI124" s="5">
        <f t="shared" si="13"/>
        <v>12355300</v>
      </c>
      <c r="AJ124" s="6">
        <f t="shared" si="14"/>
        <v>984710675.46000004</v>
      </c>
      <c r="AK124" s="4">
        <f t="shared" si="15"/>
        <v>1.2547137253516945E-2</v>
      </c>
      <c r="AL124" s="7">
        <f t="shared" si="16"/>
        <v>15289324.539999962</v>
      </c>
      <c r="AM124" s="3" t="str">
        <f t="shared" si="17"/>
        <v>PASS</v>
      </c>
    </row>
    <row r="125" spans="1:40" x14ac:dyDescent="0.3">
      <c r="A125" s="1">
        <v>43913</v>
      </c>
      <c r="B125" s="1">
        <v>43889</v>
      </c>
      <c r="C125" t="s">
        <v>31</v>
      </c>
      <c r="D125" t="s">
        <v>32</v>
      </c>
      <c r="E125" t="s">
        <v>33</v>
      </c>
      <c r="F125" t="s">
        <v>34</v>
      </c>
      <c r="G125">
        <v>1844.12</v>
      </c>
      <c r="H125">
        <v>100</v>
      </c>
      <c r="I125">
        <v>866359568</v>
      </c>
      <c r="J125">
        <v>469796</v>
      </c>
      <c r="K125">
        <v>681182</v>
      </c>
      <c r="L125" t="s">
        <v>295</v>
      </c>
      <c r="M125" t="s">
        <v>296</v>
      </c>
      <c r="N125" t="s">
        <v>297</v>
      </c>
      <c r="P125" t="s">
        <v>298</v>
      </c>
      <c r="Q125" t="s">
        <v>75</v>
      </c>
      <c r="R125" t="s">
        <v>76</v>
      </c>
      <c r="S125" t="s">
        <v>77</v>
      </c>
      <c r="T125">
        <v>5557</v>
      </c>
      <c r="W125">
        <v>1</v>
      </c>
      <c r="X125">
        <v>10070243</v>
      </c>
      <c r="Y125">
        <v>1.65</v>
      </c>
      <c r="Z125">
        <v>0.63659809999999994</v>
      </c>
      <c r="AA125">
        <v>16615901</v>
      </c>
      <c r="AB125">
        <v>10577651</v>
      </c>
      <c r="AC125">
        <f t="shared" si="9"/>
        <v>1.2209308225704273E-2</v>
      </c>
      <c r="AD125" s="2">
        <v>1.2209300000000001</v>
      </c>
      <c r="AE125" s="2">
        <v>6875257.8940000003</v>
      </c>
      <c r="AF125" s="3">
        <f t="shared" si="10"/>
        <v>17188144.734999999</v>
      </c>
      <c r="AG125" s="4">
        <f t="shared" si="11"/>
        <v>1.7188144735000001E-2</v>
      </c>
      <c r="AH125" s="5">
        <f t="shared" si="12"/>
        <v>12209300</v>
      </c>
      <c r="AI125" s="5">
        <f t="shared" si="13"/>
        <v>12209300</v>
      </c>
      <c r="AJ125" s="6">
        <f t="shared" si="14"/>
        <v>984710675.46000004</v>
      </c>
      <c r="AK125" s="4">
        <f t="shared" si="15"/>
        <v>1.2398870352752618E-2</v>
      </c>
      <c r="AL125" s="7">
        <f t="shared" si="16"/>
        <v>15289324.539999962</v>
      </c>
      <c r="AM125" s="3" t="str">
        <f t="shared" si="17"/>
        <v>PASS</v>
      </c>
    </row>
    <row r="126" spans="1:40" x14ac:dyDescent="0.3">
      <c r="A126" s="1">
        <v>43913</v>
      </c>
      <c r="B126" s="1">
        <v>43889</v>
      </c>
      <c r="C126" t="s">
        <v>31</v>
      </c>
      <c r="D126" t="s">
        <v>32</v>
      </c>
      <c r="E126" t="s">
        <v>33</v>
      </c>
      <c r="F126" t="s">
        <v>34</v>
      </c>
      <c r="G126">
        <v>1844.12</v>
      </c>
      <c r="H126">
        <v>100</v>
      </c>
      <c r="I126">
        <v>866359568</v>
      </c>
      <c r="J126">
        <v>469796</v>
      </c>
      <c r="K126">
        <v>490541</v>
      </c>
      <c r="L126" t="s">
        <v>280</v>
      </c>
      <c r="M126" t="s">
        <v>281</v>
      </c>
      <c r="N126" t="s">
        <v>282</v>
      </c>
      <c r="P126" t="s">
        <v>283</v>
      </c>
      <c r="Q126" t="s">
        <v>65</v>
      </c>
      <c r="R126" t="s">
        <v>34</v>
      </c>
      <c r="S126" t="s">
        <v>66</v>
      </c>
      <c r="T126">
        <v>537</v>
      </c>
      <c r="W126">
        <v>1</v>
      </c>
      <c r="X126">
        <v>396805</v>
      </c>
      <c r="Y126">
        <v>26.5</v>
      </c>
      <c r="Z126">
        <v>1</v>
      </c>
      <c r="AA126">
        <v>10515333</v>
      </c>
      <c r="AB126">
        <v>10515333</v>
      </c>
      <c r="AC126">
        <f t="shared" si="9"/>
        <v>1.2137377352771385E-2</v>
      </c>
      <c r="AD126" s="2">
        <v>1.21374</v>
      </c>
      <c r="AE126" s="2">
        <v>259972701.69999999</v>
      </c>
      <c r="AF126" s="3">
        <f t="shared" si="10"/>
        <v>649931754.25</v>
      </c>
      <c r="AG126" s="4">
        <f t="shared" si="11"/>
        <v>0.64993175425000005</v>
      </c>
      <c r="AH126" s="5">
        <f t="shared" si="12"/>
        <v>12137400</v>
      </c>
      <c r="AI126" s="5">
        <f t="shared" si="13"/>
        <v>12137400</v>
      </c>
      <c r="AJ126" s="6">
        <f t="shared" si="14"/>
        <v>984710675.46000004</v>
      </c>
      <c r="AK126" s="4">
        <f t="shared" si="15"/>
        <v>1.2325853981759775E-2</v>
      </c>
      <c r="AL126" s="7">
        <f t="shared" si="16"/>
        <v>15289324.539999962</v>
      </c>
      <c r="AM126" s="3" t="str">
        <f t="shared" si="17"/>
        <v>PASS</v>
      </c>
    </row>
    <row r="127" spans="1:40" x14ac:dyDescent="0.3">
      <c r="A127" s="1">
        <v>43913</v>
      </c>
      <c r="B127" s="1">
        <v>43889</v>
      </c>
      <c r="C127" t="s">
        <v>31</v>
      </c>
      <c r="D127" t="s">
        <v>32</v>
      </c>
      <c r="E127" t="s">
        <v>33</v>
      </c>
      <c r="F127" t="s">
        <v>34</v>
      </c>
      <c r="G127">
        <v>1844.12</v>
      </c>
      <c r="H127">
        <v>100</v>
      </c>
      <c r="I127">
        <v>866359568</v>
      </c>
      <c r="J127">
        <v>469796</v>
      </c>
      <c r="K127">
        <v>79087</v>
      </c>
      <c r="L127" t="s">
        <v>35</v>
      </c>
      <c r="M127">
        <v>790873</v>
      </c>
      <c r="N127" t="s">
        <v>36</v>
      </c>
      <c r="P127" t="s">
        <v>37</v>
      </c>
      <c r="Q127" t="s">
        <v>38</v>
      </c>
      <c r="R127" t="s">
        <v>39</v>
      </c>
      <c r="S127" t="s">
        <v>40</v>
      </c>
      <c r="T127">
        <v>7535</v>
      </c>
      <c r="W127">
        <v>1</v>
      </c>
      <c r="X127">
        <v>905673</v>
      </c>
      <c r="Y127">
        <v>10.725</v>
      </c>
      <c r="Z127">
        <v>1.0679768999999999</v>
      </c>
      <c r="AA127">
        <v>9713343</v>
      </c>
      <c r="AB127">
        <v>10373626</v>
      </c>
      <c r="AC127">
        <f t="shared" si="9"/>
        <v>1.1973811317104309E-2</v>
      </c>
      <c r="AD127" s="2">
        <v>1.1973800000000001</v>
      </c>
      <c r="AE127" s="2">
        <v>60339338.810000002</v>
      </c>
      <c r="AF127" s="3">
        <f t="shared" si="10"/>
        <v>150848347.02500001</v>
      </c>
      <c r="AG127" s="4">
        <f t="shared" si="11"/>
        <v>0.150848347025</v>
      </c>
      <c r="AH127" s="5">
        <f t="shared" si="12"/>
        <v>11973800</v>
      </c>
      <c r="AI127" s="5">
        <f t="shared" si="13"/>
        <v>11973800</v>
      </c>
      <c r="AJ127" s="6">
        <f t="shared" si="14"/>
        <v>984710675.46000004</v>
      </c>
      <c r="AK127" s="4">
        <f t="shared" si="15"/>
        <v>1.2159713810766326E-2</v>
      </c>
      <c r="AL127" s="7">
        <f t="shared" si="16"/>
        <v>15289324.539999962</v>
      </c>
      <c r="AM127" s="3" t="str">
        <f t="shared" si="17"/>
        <v>PASS</v>
      </c>
    </row>
    <row r="128" spans="1:40" x14ac:dyDescent="0.3">
      <c r="A128" s="1">
        <v>43913</v>
      </c>
      <c r="B128" s="1">
        <v>43889</v>
      </c>
      <c r="C128" t="s">
        <v>31</v>
      </c>
      <c r="D128" t="s">
        <v>32</v>
      </c>
      <c r="E128" t="s">
        <v>33</v>
      </c>
      <c r="F128" t="s">
        <v>34</v>
      </c>
      <c r="G128">
        <v>1844.12</v>
      </c>
      <c r="H128">
        <v>100</v>
      </c>
      <c r="I128">
        <v>866359568</v>
      </c>
      <c r="J128">
        <v>469796</v>
      </c>
      <c r="K128">
        <v>681075</v>
      </c>
      <c r="L128" t="s">
        <v>71</v>
      </c>
      <c r="M128" t="s">
        <v>72</v>
      </c>
      <c r="N128" t="s">
        <v>73</v>
      </c>
      <c r="P128" t="s">
        <v>74</v>
      </c>
      <c r="Q128" t="s">
        <v>75</v>
      </c>
      <c r="R128" t="s">
        <v>76</v>
      </c>
      <c r="S128" t="s">
        <v>77</v>
      </c>
      <c r="T128">
        <v>6575</v>
      </c>
      <c r="W128">
        <v>1</v>
      </c>
      <c r="X128">
        <v>7034042</v>
      </c>
      <c r="Y128">
        <v>2.2799999999999998</v>
      </c>
      <c r="Z128">
        <v>0.63659809999999994</v>
      </c>
      <c r="AA128">
        <v>16037616</v>
      </c>
      <c r="AB128">
        <v>10209516</v>
      </c>
      <c r="AC128">
        <f t="shared" si="9"/>
        <v>1.1784386503133766E-2</v>
      </c>
      <c r="AD128" s="2">
        <v>1.1784399999999999</v>
      </c>
      <c r="AE128" s="2">
        <v>56473020.740000002</v>
      </c>
      <c r="AF128" s="3">
        <f t="shared" si="10"/>
        <v>141182551.84999999</v>
      </c>
      <c r="AG128" s="4">
        <f t="shared" si="11"/>
        <v>0.14118255185</v>
      </c>
      <c r="AH128" s="5">
        <f t="shared" si="12"/>
        <v>11784400</v>
      </c>
      <c r="AI128" s="5">
        <f t="shared" si="13"/>
        <v>11784400</v>
      </c>
      <c r="AJ128" s="6">
        <f t="shared" si="14"/>
        <v>984710675.46000004</v>
      </c>
      <c r="AK128" s="4">
        <f t="shared" si="15"/>
        <v>1.1967373050459728E-2</v>
      </c>
      <c r="AL128" s="7">
        <f t="shared" si="16"/>
        <v>15289324.539999962</v>
      </c>
      <c r="AM128" s="3" t="str">
        <f t="shared" si="17"/>
        <v>PASS</v>
      </c>
    </row>
    <row r="129" spans="1:39" x14ac:dyDescent="0.3">
      <c r="A129" s="1">
        <v>43913</v>
      </c>
      <c r="B129" s="1">
        <v>43889</v>
      </c>
      <c r="C129" t="s">
        <v>31</v>
      </c>
      <c r="D129" t="s">
        <v>32</v>
      </c>
      <c r="E129" t="s">
        <v>33</v>
      </c>
      <c r="F129" t="s">
        <v>34</v>
      </c>
      <c r="G129">
        <v>1844.12</v>
      </c>
      <c r="H129">
        <v>100</v>
      </c>
      <c r="I129">
        <v>866359568</v>
      </c>
      <c r="J129">
        <v>469796</v>
      </c>
      <c r="K129" t="s">
        <v>482</v>
      </c>
      <c r="L129" t="s">
        <v>483</v>
      </c>
      <c r="M129" t="s">
        <v>484</v>
      </c>
      <c r="N129" t="s">
        <v>485</v>
      </c>
      <c r="P129" t="s">
        <v>486</v>
      </c>
      <c r="Q129" t="s">
        <v>205</v>
      </c>
      <c r="R129" t="s">
        <v>206</v>
      </c>
      <c r="S129" t="s">
        <v>207</v>
      </c>
      <c r="T129">
        <v>533</v>
      </c>
      <c r="W129">
        <v>1</v>
      </c>
      <c r="X129">
        <v>504798</v>
      </c>
      <c r="Y129">
        <v>2414</v>
      </c>
      <c r="Z129">
        <v>8.3462999999999992E-3</v>
      </c>
      <c r="AA129">
        <v>1218582372</v>
      </c>
      <c r="AB129">
        <v>10170654</v>
      </c>
      <c r="AC129">
        <f t="shared" si="9"/>
        <v>1.1739529839185662E-2</v>
      </c>
      <c r="AD129" s="2">
        <v>1.17395</v>
      </c>
      <c r="AE129" s="2">
        <v>34164924.409999996</v>
      </c>
      <c r="AF129" s="3">
        <f t="shared" si="10"/>
        <v>85412311.024999991</v>
      </c>
      <c r="AG129" s="4">
        <f t="shared" si="11"/>
        <v>8.5412311024999993E-2</v>
      </c>
      <c r="AH129" s="5">
        <f t="shared" si="12"/>
        <v>11739500</v>
      </c>
      <c r="AI129" s="5">
        <f t="shared" si="13"/>
        <v>11739500</v>
      </c>
      <c r="AJ129" s="6">
        <f t="shared" si="14"/>
        <v>984710675.46000004</v>
      </c>
      <c r="AK129" s="4">
        <f t="shared" si="15"/>
        <v>1.1921775900841111E-2</v>
      </c>
      <c r="AL129" s="7">
        <f t="shared" si="16"/>
        <v>15289324.539999962</v>
      </c>
      <c r="AM129" s="3" t="str">
        <f t="shared" si="17"/>
        <v>PASS</v>
      </c>
    </row>
    <row r="130" spans="1:39" x14ac:dyDescent="0.3">
      <c r="A130" s="1">
        <v>43913</v>
      </c>
      <c r="B130" s="1">
        <v>43889</v>
      </c>
      <c r="C130" t="s">
        <v>31</v>
      </c>
      <c r="D130" t="s">
        <v>32</v>
      </c>
      <c r="E130" t="s">
        <v>33</v>
      </c>
      <c r="F130" t="s">
        <v>34</v>
      </c>
      <c r="G130">
        <v>1844.12</v>
      </c>
      <c r="H130">
        <v>100</v>
      </c>
      <c r="I130">
        <v>866359568</v>
      </c>
      <c r="J130">
        <v>469796</v>
      </c>
      <c r="K130">
        <v>658508</v>
      </c>
      <c r="L130" t="s">
        <v>168</v>
      </c>
      <c r="M130">
        <v>6585084</v>
      </c>
      <c r="N130" t="s">
        <v>169</v>
      </c>
      <c r="P130" t="s">
        <v>170</v>
      </c>
      <c r="Q130" t="s">
        <v>44</v>
      </c>
      <c r="R130" t="s">
        <v>45</v>
      </c>
      <c r="S130" t="s">
        <v>46</v>
      </c>
      <c r="T130">
        <v>8575</v>
      </c>
      <c r="W130">
        <v>1</v>
      </c>
      <c r="X130">
        <v>2428909</v>
      </c>
      <c r="Y130">
        <v>7.81</v>
      </c>
      <c r="Z130">
        <v>0.53491690000000003</v>
      </c>
      <c r="AA130">
        <v>18969779</v>
      </c>
      <c r="AB130">
        <v>10147256</v>
      </c>
      <c r="AC130">
        <f t="shared" si="9"/>
        <v>1.1712522577000038E-2</v>
      </c>
      <c r="AD130" s="2">
        <v>1.1712499999999999</v>
      </c>
      <c r="AE130" s="2">
        <v>25047314.710000001</v>
      </c>
      <c r="AF130" s="3">
        <f t="shared" si="10"/>
        <v>62618286.775000006</v>
      </c>
      <c r="AG130" s="4">
        <f t="shared" si="11"/>
        <v>6.2618286775000004E-2</v>
      </c>
      <c r="AH130" s="5">
        <f t="shared" si="12"/>
        <v>11712500</v>
      </c>
      <c r="AI130" s="5">
        <f t="shared" si="13"/>
        <v>11712500</v>
      </c>
      <c r="AJ130" s="6">
        <f t="shared" si="14"/>
        <v>984710675.46000004</v>
      </c>
      <c r="AK130" s="4">
        <f t="shared" si="15"/>
        <v>1.1894356679466886E-2</v>
      </c>
      <c r="AL130" s="7">
        <f t="shared" si="16"/>
        <v>15289324.539999962</v>
      </c>
      <c r="AM130" s="3" t="str">
        <f t="shared" si="17"/>
        <v>PASS</v>
      </c>
    </row>
    <row r="131" spans="1:39" x14ac:dyDescent="0.3">
      <c r="A131" s="1">
        <v>43913</v>
      </c>
      <c r="B131" s="1">
        <v>43889</v>
      </c>
      <c r="C131" t="s">
        <v>31</v>
      </c>
      <c r="D131" t="s">
        <v>32</v>
      </c>
      <c r="E131" t="s">
        <v>33</v>
      </c>
      <c r="F131" t="s">
        <v>34</v>
      </c>
      <c r="G131">
        <v>1844.12</v>
      </c>
      <c r="H131">
        <v>100</v>
      </c>
      <c r="I131">
        <v>866359568</v>
      </c>
      <c r="J131">
        <v>469796</v>
      </c>
      <c r="K131">
        <v>662460</v>
      </c>
      <c r="L131" t="s">
        <v>41</v>
      </c>
      <c r="M131">
        <v>6624608</v>
      </c>
      <c r="N131" t="s">
        <v>42</v>
      </c>
      <c r="P131" t="s">
        <v>43</v>
      </c>
      <c r="Q131" t="s">
        <v>44</v>
      </c>
      <c r="R131" t="s">
        <v>45</v>
      </c>
      <c r="S131" t="s">
        <v>46</v>
      </c>
      <c r="T131">
        <v>8355</v>
      </c>
      <c r="W131">
        <v>1</v>
      </c>
      <c r="X131">
        <v>1360700</v>
      </c>
      <c r="Y131">
        <v>13.88</v>
      </c>
      <c r="Z131">
        <v>0.53491690000000003</v>
      </c>
      <c r="AA131">
        <v>18886516</v>
      </c>
      <c r="AB131">
        <v>10102717</v>
      </c>
      <c r="AC131">
        <f t="shared" ref="AC131:AC194" si="18">AB131/I131</f>
        <v>1.1661113206520276E-2</v>
      </c>
      <c r="AD131" s="2">
        <v>1.16611</v>
      </c>
      <c r="AE131" s="2">
        <v>99325904.519999996</v>
      </c>
      <c r="AF131" s="3">
        <f t="shared" ref="AF131:AF194" si="19">2.5*AE131</f>
        <v>248314761.29999998</v>
      </c>
      <c r="AG131" s="4">
        <f t="shared" ref="AG131:AG194" si="20">AF131/1000000000</f>
        <v>0.24831476129999999</v>
      </c>
      <c r="AH131" s="5">
        <f t="shared" ref="AH131:AH194" si="21">1000000000*AD131/100</f>
        <v>11661100</v>
      </c>
      <c r="AI131" s="5">
        <f t="shared" ref="AI131:AI194" si="22">IF(AH131&gt;AF131,AF131,AH131)</f>
        <v>11661100</v>
      </c>
      <c r="AJ131" s="6">
        <f t="shared" ref="AJ131:AJ194" si="23">SUMIFS(AI:AI,A:A,A131)</f>
        <v>984710675.46000004</v>
      </c>
      <c r="AK131" s="4">
        <f t="shared" ref="AK131:AK194" si="24">AI131/AJ131</f>
        <v>1.1842158606184103E-2</v>
      </c>
      <c r="AL131" s="7">
        <f t="shared" ref="AL131:AL194" si="25">1000000000-AJ131</f>
        <v>15289324.539999962</v>
      </c>
      <c r="AM131" s="3" t="str">
        <f t="shared" ref="AM131:AM194" si="26">IF(AD131*0.01*1000000000&lt;AF131,"PASS","NO")</f>
        <v>PASS</v>
      </c>
    </row>
    <row r="132" spans="1:39" x14ac:dyDescent="0.3">
      <c r="A132" s="1">
        <v>43913</v>
      </c>
      <c r="B132" s="1">
        <v>43889</v>
      </c>
      <c r="C132" t="s">
        <v>31</v>
      </c>
      <c r="D132" t="s">
        <v>32</v>
      </c>
      <c r="E132" t="s">
        <v>33</v>
      </c>
      <c r="F132" t="s">
        <v>34</v>
      </c>
      <c r="G132">
        <v>1844.12</v>
      </c>
      <c r="H132">
        <v>100</v>
      </c>
      <c r="I132">
        <v>866359568</v>
      </c>
      <c r="J132">
        <v>469796</v>
      </c>
      <c r="K132">
        <v>37178</v>
      </c>
      <c r="L132" t="s">
        <v>113</v>
      </c>
      <c r="M132">
        <v>925288</v>
      </c>
      <c r="N132" t="s">
        <v>114</v>
      </c>
      <c r="P132" t="s">
        <v>115</v>
      </c>
      <c r="Q132" t="s">
        <v>38</v>
      </c>
      <c r="R132" t="s">
        <v>39</v>
      </c>
      <c r="S132" t="s">
        <v>40</v>
      </c>
      <c r="T132">
        <v>4577</v>
      </c>
      <c r="W132">
        <v>1</v>
      </c>
      <c r="X132">
        <v>680826</v>
      </c>
      <c r="Y132">
        <v>13.746</v>
      </c>
      <c r="Z132">
        <v>1.0679768999999999</v>
      </c>
      <c r="AA132">
        <v>9358634</v>
      </c>
      <c r="AB132">
        <v>9994805</v>
      </c>
      <c r="AC132">
        <f t="shared" si="18"/>
        <v>1.153655522391599E-2</v>
      </c>
      <c r="AD132" s="2">
        <v>1.1536599999999999</v>
      </c>
      <c r="AE132" s="2">
        <v>149778315.5</v>
      </c>
      <c r="AF132" s="3">
        <f t="shared" si="19"/>
        <v>374445788.75</v>
      </c>
      <c r="AG132" s="4">
        <f t="shared" si="20"/>
        <v>0.37444578875000001</v>
      </c>
      <c r="AH132" s="5">
        <f t="shared" si="21"/>
        <v>11536600</v>
      </c>
      <c r="AI132" s="5">
        <f t="shared" si="22"/>
        <v>11536600</v>
      </c>
      <c r="AJ132" s="6">
        <f t="shared" si="23"/>
        <v>984710675.46000004</v>
      </c>
      <c r="AK132" s="4">
        <f t="shared" si="24"/>
        <v>1.17157255298474E-2</v>
      </c>
      <c r="AL132" s="7">
        <f t="shared" si="25"/>
        <v>15289324.539999962</v>
      </c>
      <c r="AM132" s="3" t="str">
        <f t="shared" si="26"/>
        <v>PASS</v>
      </c>
    </row>
    <row r="133" spans="1:39" x14ac:dyDescent="0.3">
      <c r="A133" s="1">
        <v>43913</v>
      </c>
      <c r="B133" s="1">
        <v>43889</v>
      </c>
      <c r="C133" t="s">
        <v>31</v>
      </c>
      <c r="D133" t="s">
        <v>32</v>
      </c>
      <c r="E133" t="s">
        <v>33</v>
      </c>
      <c r="F133" t="s">
        <v>34</v>
      </c>
      <c r="G133">
        <v>1844.12</v>
      </c>
      <c r="H133">
        <v>100</v>
      </c>
      <c r="I133">
        <v>866359568</v>
      </c>
      <c r="J133">
        <v>469796</v>
      </c>
      <c r="K133">
        <v>681042</v>
      </c>
      <c r="L133" t="s">
        <v>284</v>
      </c>
      <c r="M133">
        <v>6810429</v>
      </c>
      <c r="N133" t="s">
        <v>285</v>
      </c>
      <c r="P133" t="s">
        <v>286</v>
      </c>
      <c r="Q133" t="s">
        <v>58</v>
      </c>
      <c r="R133" t="s">
        <v>59</v>
      </c>
      <c r="S133" t="s">
        <v>60</v>
      </c>
      <c r="T133">
        <v>8633</v>
      </c>
      <c r="W133">
        <v>1</v>
      </c>
      <c r="X133">
        <v>10120185</v>
      </c>
      <c r="Y133">
        <v>8.23</v>
      </c>
      <c r="Z133">
        <v>0.11983439999999999</v>
      </c>
      <c r="AA133">
        <v>83289123</v>
      </c>
      <c r="AB133">
        <v>9980902</v>
      </c>
      <c r="AC133">
        <f t="shared" si="18"/>
        <v>1.1520507614455064E-2</v>
      </c>
      <c r="AD133" s="2">
        <v>1.15205</v>
      </c>
      <c r="AE133" s="2">
        <v>8115035.0039999997</v>
      </c>
      <c r="AF133" s="3">
        <f t="shared" si="19"/>
        <v>20287587.509999998</v>
      </c>
      <c r="AG133" s="4">
        <f t="shared" si="20"/>
        <v>2.0287587509999996E-2</v>
      </c>
      <c r="AH133" s="5">
        <f t="shared" si="21"/>
        <v>11520500</v>
      </c>
      <c r="AI133" s="5">
        <f t="shared" si="22"/>
        <v>11520500</v>
      </c>
      <c r="AJ133" s="6">
        <f t="shared" si="23"/>
        <v>984710675.46000004</v>
      </c>
      <c r="AK133" s="4">
        <f t="shared" si="24"/>
        <v>1.1699375549694621E-2</v>
      </c>
      <c r="AL133" s="7">
        <f t="shared" si="25"/>
        <v>15289324.539999962</v>
      </c>
      <c r="AM133" s="3" t="str">
        <f t="shared" si="26"/>
        <v>PASS</v>
      </c>
    </row>
    <row r="134" spans="1:39" x14ac:dyDescent="0.3">
      <c r="A134" s="1">
        <v>43913</v>
      </c>
      <c r="B134" s="1">
        <v>43889</v>
      </c>
      <c r="C134" t="s">
        <v>31</v>
      </c>
      <c r="D134" t="s">
        <v>32</v>
      </c>
      <c r="E134" t="s">
        <v>33</v>
      </c>
      <c r="F134" t="s">
        <v>34</v>
      </c>
      <c r="G134">
        <v>1844.12</v>
      </c>
      <c r="H134">
        <v>100</v>
      </c>
      <c r="I134">
        <v>866359568</v>
      </c>
      <c r="J134">
        <v>469796</v>
      </c>
      <c r="K134" t="s">
        <v>151</v>
      </c>
      <c r="L134" t="s">
        <v>152</v>
      </c>
      <c r="M134">
        <v>2615468</v>
      </c>
      <c r="N134" t="s">
        <v>153</v>
      </c>
      <c r="P134" t="s">
        <v>154</v>
      </c>
      <c r="Q134" t="s">
        <v>155</v>
      </c>
      <c r="R134" t="s">
        <v>156</v>
      </c>
      <c r="S134" t="s">
        <v>157</v>
      </c>
      <c r="T134">
        <v>3353</v>
      </c>
      <c r="W134">
        <v>1</v>
      </c>
      <c r="X134">
        <v>2642682</v>
      </c>
      <c r="Y134">
        <v>4.01</v>
      </c>
      <c r="Z134">
        <v>0.92941130000000005</v>
      </c>
      <c r="AA134">
        <v>10597155</v>
      </c>
      <c r="AB134">
        <v>9849115</v>
      </c>
      <c r="AC134">
        <f t="shared" si="18"/>
        <v>1.1368391789954815E-2</v>
      </c>
      <c r="AD134" s="2">
        <v>1.1368400000000001</v>
      </c>
      <c r="AE134" s="2">
        <v>438116919.39999998</v>
      </c>
      <c r="AF134" s="3">
        <f t="shared" si="19"/>
        <v>1095292298.5</v>
      </c>
      <c r="AG134" s="4">
        <f t="shared" si="20"/>
        <v>1.0952922985</v>
      </c>
      <c r="AH134" s="5">
        <f t="shared" si="21"/>
        <v>11368400</v>
      </c>
      <c r="AI134" s="5">
        <f t="shared" si="22"/>
        <v>11368400</v>
      </c>
      <c r="AJ134" s="6">
        <f t="shared" si="23"/>
        <v>984710675.46000004</v>
      </c>
      <c r="AK134" s="4">
        <f t="shared" si="24"/>
        <v>1.1544913935953156E-2</v>
      </c>
      <c r="AL134" s="7">
        <f t="shared" si="25"/>
        <v>15289324.539999962</v>
      </c>
      <c r="AM134" s="3" t="str">
        <f t="shared" si="26"/>
        <v>PASS</v>
      </c>
    </row>
    <row r="135" spans="1:39" x14ac:dyDescent="0.3">
      <c r="A135" s="1">
        <v>43913</v>
      </c>
      <c r="B135" s="1">
        <v>43889</v>
      </c>
      <c r="C135" t="s">
        <v>31</v>
      </c>
      <c r="D135" t="s">
        <v>32</v>
      </c>
      <c r="E135" t="s">
        <v>33</v>
      </c>
      <c r="F135" t="s">
        <v>34</v>
      </c>
      <c r="G135">
        <v>1844.12</v>
      </c>
      <c r="H135">
        <v>100</v>
      </c>
      <c r="I135">
        <v>866359568</v>
      </c>
      <c r="J135">
        <v>469796</v>
      </c>
      <c r="K135" t="s">
        <v>315</v>
      </c>
      <c r="L135" t="s">
        <v>316</v>
      </c>
      <c r="M135" t="s">
        <v>317</v>
      </c>
      <c r="N135" t="s">
        <v>318</v>
      </c>
      <c r="P135" t="s">
        <v>319</v>
      </c>
      <c r="Q135" t="s">
        <v>155</v>
      </c>
      <c r="R135" t="s">
        <v>156</v>
      </c>
      <c r="S135" t="s">
        <v>157</v>
      </c>
      <c r="T135">
        <v>2723</v>
      </c>
      <c r="W135">
        <v>1</v>
      </c>
      <c r="X135">
        <v>415350</v>
      </c>
      <c r="Y135">
        <v>24.81</v>
      </c>
      <c r="Z135">
        <v>0.92941130000000005</v>
      </c>
      <c r="AA135">
        <v>10304834</v>
      </c>
      <c r="AB135">
        <v>9577429</v>
      </c>
      <c r="AC135">
        <f t="shared" si="18"/>
        <v>1.1054796823113057E-2</v>
      </c>
      <c r="AD135" s="2">
        <v>1.10548</v>
      </c>
      <c r="AE135" s="2">
        <v>88956673.230000004</v>
      </c>
      <c r="AF135" s="3">
        <f t="shared" si="19"/>
        <v>222391683.07500002</v>
      </c>
      <c r="AG135" s="4">
        <f t="shared" si="20"/>
        <v>0.22239168307500001</v>
      </c>
      <c r="AH135" s="5">
        <f t="shared" si="21"/>
        <v>11054800</v>
      </c>
      <c r="AI135" s="5">
        <f t="shared" si="22"/>
        <v>11054800</v>
      </c>
      <c r="AJ135" s="6">
        <f t="shared" si="23"/>
        <v>984710675.46000004</v>
      </c>
      <c r="AK135" s="4">
        <f t="shared" si="24"/>
        <v>1.1226444757325125E-2</v>
      </c>
      <c r="AL135" s="7">
        <f t="shared" si="25"/>
        <v>15289324.539999962</v>
      </c>
      <c r="AM135" s="3" t="str">
        <f t="shared" si="26"/>
        <v>PASS</v>
      </c>
    </row>
    <row r="136" spans="1:39" x14ac:dyDescent="0.3">
      <c r="A136" s="1">
        <v>43913</v>
      </c>
      <c r="B136" s="1">
        <v>43889</v>
      </c>
      <c r="C136" t="s">
        <v>31</v>
      </c>
      <c r="D136" t="s">
        <v>32</v>
      </c>
      <c r="E136" t="s">
        <v>33</v>
      </c>
      <c r="F136" t="s">
        <v>34</v>
      </c>
      <c r="G136">
        <v>1844.12</v>
      </c>
      <c r="H136">
        <v>100</v>
      </c>
      <c r="I136">
        <v>866359568</v>
      </c>
      <c r="J136">
        <v>469796</v>
      </c>
      <c r="K136">
        <v>606558</v>
      </c>
      <c r="L136" t="s">
        <v>110</v>
      </c>
      <c r="M136">
        <v>6065586</v>
      </c>
      <c r="N136" t="s">
        <v>111</v>
      </c>
      <c r="P136" t="s">
        <v>112</v>
      </c>
      <c r="Q136" t="s">
        <v>44</v>
      </c>
      <c r="R136" t="s">
        <v>45</v>
      </c>
      <c r="S136" t="s">
        <v>46</v>
      </c>
      <c r="T136">
        <v>8355</v>
      </c>
      <c r="W136">
        <v>1</v>
      </c>
      <c r="X136">
        <v>1257041</v>
      </c>
      <c r="Y136">
        <v>14.1</v>
      </c>
      <c r="Z136">
        <v>0.53491690000000003</v>
      </c>
      <c r="AA136">
        <v>17724278</v>
      </c>
      <c r="AB136">
        <v>9481016</v>
      </c>
      <c r="AC136">
        <f t="shared" si="18"/>
        <v>1.0943511620569994E-2</v>
      </c>
      <c r="AD136" s="2">
        <v>1.0943499999999999</v>
      </c>
      <c r="AE136" s="2">
        <v>90656563.560000002</v>
      </c>
      <c r="AF136" s="3">
        <f t="shared" si="19"/>
        <v>226641408.90000001</v>
      </c>
      <c r="AG136" s="4">
        <f t="shared" si="20"/>
        <v>0.22664140890000001</v>
      </c>
      <c r="AH136" s="5">
        <f t="shared" si="21"/>
        <v>10943500</v>
      </c>
      <c r="AI136" s="5">
        <f t="shared" si="22"/>
        <v>10943500</v>
      </c>
      <c r="AJ136" s="6">
        <f t="shared" si="23"/>
        <v>984710675.46000004</v>
      </c>
      <c r="AK136" s="4">
        <f t="shared" si="24"/>
        <v>1.1113416633660266E-2</v>
      </c>
      <c r="AL136" s="7">
        <f t="shared" si="25"/>
        <v>15289324.539999962</v>
      </c>
      <c r="AM136" s="3" t="str">
        <f t="shared" si="26"/>
        <v>PASS</v>
      </c>
    </row>
    <row r="137" spans="1:39" x14ac:dyDescent="0.3">
      <c r="A137" s="1">
        <v>43913</v>
      </c>
      <c r="B137" s="1">
        <v>43889</v>
      </c>
      <c r="C137" t="s">
        <v>31</v>
      </c>
      <c r="D137" t="s">
        <v>32</v>
      </c>
      <c r="E137" t="s">
        <v>33</v>
      </c>
      <c r="F137" t="s">
        <v>34</v>
      </c>
      <c r="G137">
        <v>1844.12</v>
      </c>
      <c r="H137">
        <v>100</v>
      </c>
      <c r="I137">
        <v>866359568</v>
      </c>
      <c r="J137">
        <v>469796</v>
      </c>
      <c r="K137">
        <v>725147</v>
      </c>
      <c r="L137" t="s">
        <v>254</v>
      </c>
      <c r="M137">
        <v>7251470</v>
      </c>
      <c r="N137" t="s">
        <v>255</v>
      </c>
      <c r="P137" t="s">
        <v>256</v>
      </c>
      <c r="Q137" t="s">
        <v>53</v>
      </c>
      <c r="R137" t="s">
        <v>34</v>
      </c>
      <c r="S137" t="s">
        <v>54</v>
      </c>
      <c r="T137">
        <v>577</v>
      </c>
      <c r="W137">
        <v>1</v>
      </c>
      <c r="X137">
        <v>2538163</v>
      </c>
      <c r="Y137">
        <v>3.7040000000000002</v>
      </c>
      <c r="Z137">
        <v>1</v>
      </c>
      <c r="AA137">
        <v>9401356</v>
      </c>
      <c r="AB137">
        <v>9401356</v>
      </c>
      <c r="AC137">
        <f t="shared" si="18"/>
        <v>1.0851563654688003E-2</v>
      </c>
      <c r="AD137" s="2">
        <v>1.0851599999999999</v>
      </c>
      <c r="AE137" s="2">
        <v>50745000.189999998</v>
      </c>
      <c r="AF137" s="3">
        <f t="shared" si="19"/>
        <v>126862500.47499999</v>
      </c>
      <c r="AG137" s="4">
        <f t="shared" si="20"/>
        <v>0.126862500475</v>
      </c>
      <c r="AH137" s="5">
        <f t="shared" si="21"/>
        <v>10851600</v>
      </c>
      <c r="AI137" s="5">
        <f t="shared" si="22"/>
        <v>10851600</v>
      </c>
      <c r="AJ137" s="6">
        <f t="shared" si="23"/>
        <v>984710675.46000004</v>
      </c>
      <c r="AK137" s="4">
        <f t="shared" si="24"/>
        <v>1.1020089728316146E-2</v>
      </c>
      <c r="AL137" s="7">
        <f t="shared" si="25"/>
        <v>15289324.539999962</v>
      </c>
      <c r="AM137" s="3" t="str">
        <f t="shared" si="26"/>
        <v>PASS</v>
      </c>
    </row>
    <row r="138" spans="1:39" x14ac:dyDescent="0.3">
      <c r="A138" s="1">
        <v>43913</v>
      </c>
      <c r="B138" s="1">
        <v>43889</v>
      </c>
      <c r="C138" t="s">
        <v>31</v>
      </c>
      <c r="D138" t="s">
        <v>32</v>
      </c>
      <c r="E138" t="s">
        <v>33</v>
      </c>
      <c r="F138" t="s">
        <v>34</v>
      </c>
      <c r="G138">
        <v>1844.12</v>
      </c>
      <c r="H138">
        <v>100</v>
      </c>
      <c r="I138">
        <v>866359568</v>
      </c>
      <c r="J138">
        <v>469796</v>
      </c>
      <c r="K138">
        <v>663376</v>
      </c>
      <c r="L138" t="s">
        <v>260</v>
      </c>
      <c r="M138">
        <v>6633767</v>
      </c>
      <c r="N138" t="s">
        <v>261</v>
      </c>
      <c r="P138" t="s">
        <v>262</v>
      </c>
      <c r="Q138" t="s">
        <v>58</v>
      </c>
      <c r="R138" t="s">
        <v>59</v>
      </c>
      <c r="S138" t="s">
        <v>60</v>
      </c>
      <c r="T138">
        <v>8633</v>
      </c>
      <c r="W138">
        <v>1</v>
      </c>
      <c r="X138">
        <v>10188894</v>
      </c>
      <c r="Y138">
        <v>7.61</v>
      </c>
      <c r="Z138">
        <v>0.11983439999999999</v>
      </c>
      <c r="AA138">
        <v>77537483</v>
      </c>
      <c r="AB138">
        <v>9291658</v>
      </c>
      <c r="AC138">
        <f t="shared" si="18"/>
        <v>1.0724944172371626E-2</v>
      </c>
      <c r="AD138" s="2">
        <v>1.0724899999999999</v>
      </c>
      <c r="AE138" s="2">
        <v>17359146.960000001</v>
      </c>
      <c r="AF138" s="3">
        <f t="shared" si="19"/>
        <v>43397867.400000006</v>
      </c>
      <c r="AG138" s="4">
        <f t="shared" si="20"/>
        <v>4.3397867400000005E-2</v>
      </c>
      <c r="AH138" s="5">
        <f t="shared" si="21"/>
        <v>10724900</v>
      </c>
      <c r="AI138" s="5">
        <f t="shared" si="22"/>
        <v>10724900</v>
      </c>
      <c r="AJ138" s="6">
        <f t="shared" si="23"/>
        <v>984710675.46000004</v>
      </c>
      <c r="AK138" s="4">
        <f t="shared" si="24"/>
        <v>1.0891422493200803E-2</v>
      </c>
      <c r="AL138" s="7">
        <f t="shared" si="25"/>
        <v>15289324.539999962</v>
      </c>
      <c r="AM138" s="3" t="str">
        <f t="shared" si="26"/>
        <v>PASS</v>
      </c>
    </row>
    <row r="139" spans="1:39" x14ac:dyDescent="0.3">
      <c r="A139" s="1">
        <v>43913</v>
      </c>
      <c r="B139" s="1">
        <v>43889</v>
      </c>
      <c r="C139" t="s">
        <v>31</v>
      </c>
      <c r="D139" t="s">
        <v>32</v>
      </c>
      <c r="E139" t="s">
        <v>33</v>
      </c>
      <c r="F139" t="s">
        <v>34</v>
      </c>
      <c r="G139">
        <v>1844.12</v>
      </c>
      <c r="H139">
        <v>100</v>
      </c>
      <c r="I139">
        <v>866359568</v>
      </c>
      <c r="J139">
        <v>469796</v>
      </c>
      <c r="K139">
        <v>461785</v>
      </c>
      <c r="L139" t="s">
        <v>188</v>
      </c>
      <c r="M139">
        <v>4617859</v>
      </c>
      <c r="N139" t="s">
        <v>189</v>
      </c>
      <c r="P139" t="s">
        <v>190</v>
      </c>
      <c r="Q139" t="s">
        <v>108</v>
      </c>
      <c r="R139" t="s">
        <v>34</v>
      </c>
      <c r="S139" t="s">
        <v>109</v>
      </c>
      <c r="T139">
        <v>2771</v>
      </c>
      <c r="W139">
        <v>1</v>
      </c>
      <c r="X139">
        <v>429649</v>
      </c>
      <c r="Y139">
        <v>21.155000000000001</v>
      </c>
      <c r="Z139">
        <v>1</v>
      </c>
      <c r="AA139">
        <v>9089225</v>
      </c>
      <c r="AB139">
        <v>9089225</v>
      </c>
      <c r="AC139">
        <f t="shared" si="18"/>
        <v>1.0491284837983113E-2</v>
      </c>
      <c r="AD139" s="2">
        <v>1.0491299999999999</v>
      </c>
      <c r="AE139" s="2">
        <v>102578739.7</v>
      </c>
      <c r="AF139" s="3">
        <f t="shared" si="19"/>
        <v>256446849.25</v>
      </c>
      <c r="AG139" s="4">
        <f t="shared" si="20"/>
        <v>0.25644684925</v>
      </c>
      <c r="AH139" s="5">
        <f t="shared" si="21"/>
        <v>10491299.999999998</v>
      </c>
      <c r="AI139" s="5">
        <f t="shared" si="22"/>
        <v>10491299.999999998</v>
      </c>
      <c r="AJ139" s="6">
        <f t="shared" si="23"/>
        <v>984710675.46000004</v>
      </c>
      <c r="AK139" s="4">
        <f t="shared" si="24"/>
        <v>1.0654195451977879E-2</v>
      </c>
      <c r="AL139" s="7">
        <f t="shared" si="25"/>
        <v>15289324.539999962</v>
      </c>
      <c r="AM139" s="3" t="str">
        <f t="shared" si="26"/>
        <v>PASS</v>
      </c>
    </row>
    <row r="140" spans="1:39" x14ac:dyDescent="0.3">
      <c r="A140" s="1">
        <v>43913</v>
      </c>
      <c r="B140" s="1">
        <v>43889</v>
      </c>
      <c r="C140" t="s">
        <v>31</v>
      </c>
      <c r="D140" t="s">
        <v>32</v>
      </c>
      <c r="E140" t="s">
        <v>33</v>
      </c>
      <c r="F140" t="s">
        <v>34</v>
      </c>
      <c r="G140">
        <v>1844.12</v>
      </c>
      <c r="H140">
        <v>100</v>
      </c>
      <c r="I140">
        <v>866359568</v>
      </c>
      <c r="J140">
        <v>469796</v>
      </c>
      <c r="K140">
        <v>481334</v>
      </c>
      <c r="L140" t="s">
        <v>162</v>
      </c>
      <c r="M140">
        <v>4813345</v>
      </c>
      <c r="N140" t="s">
        <v>163</v>
      </c>
      <c r="P140" t="s">
        <v>164</v>
      </c>
      <c r="Q140" t="s">
        <v>165</v>
      </c>
      <c r="R140" t="s">
        <v>166</v>
      </c>
      <c r="S140" t="s">
        <v>167</v>
      </c>
      <c r="T140">
        <v>8355</v>
      </c>
      <c r="W140">
        <v>1</v>
      </c>
      <c r="X140">
        <v>1619429</v>
      </c>
      <c r="Y140">
        <v>62.08</v>
      </c>
      <c r="Z140">
        <v>9.0115299999999995E-2</v>
      </c>
      <c r="AA140">
        <v>100534152</v>
      </c>
      <c r="AB140">
        <v>9059665</v>
      </c>
      <c r="AC140">
        <f t="shared" si="18"/>
        <v>1.0457165055514224E-2</v>
      </c>
      <c r="AD140" s="2">
        <v>1.04572</v>
      </c>
      <c r="AE140" s="2">
        <v>50650689.079999998</v>
      </c>
      <c r="AF140" s="3">
        <f t="shared" si="19"/>
        <v>126626722.69999999</v>
      </c>
      <c r="AG140" s="4">
        <f t="shared" si="20"/>
        <v>0.1266267227</v>
      </c>
      <c r="AH140" s="5">
        <f t="shared" si="21"/>
        <v>10457200</v>
      </c>
      <c r="AI140" s="5">
        <f t="shared" si="22"/>
        <v>10457200</v>
      </c>
      <c r="AJ140" s="6">
        <f t="shared" si="23"/>
        <v>984710675.46000004</v>
      </c>
      <c r="AK140" s="4">
        <f t="shared" si="24"/>
        <v>1.0619565990908953E-2</v>
      </c>
      <c r="AL140" s="7">
        <f t="shared" si="25"/>
        <v>15289324.539999962</v>
      </c>
      <c r="AM140" s="3" t="str">
        <f t="shared" si="26"/>
        <v>PASS</v>
      </c>
    </row>
    <row r="141" spans="1:39" x14ac:dyDescent="0.3">
      <c r="A141" s="1">
        <v>43913</v>
      </c>
      <c r="B141" s="1">
        <v>43889</v>
      </c>
      <c r="C141" t="s">
        <v>31</v>
      </c>
      <c r="D141" t="s">
        <v>32</v>
      </c>
      <c r="E141" t="s">
        <v>33</v>
      </c>
      <c r="F141" t="s">
        <v>34</v>
      </c>
      <c r="G141">
        <v>1844.12</v>
      </c>
      <c r="H141">
        <v>100</v>
      </c>
      <c r="I141">
        <v>866359568</v>
      </c>
      <c r="J141">
        <v>469796</v>
      </c>
      <c r="K141">
        <v>626551</v>
      </c>
      <c r="L141" t="s">
        <v>148</v>
      </c>
      <c r="M141">
        <v>6175203</v>
      </c>
      <c r="N141" t="s">
        <v>149</v>
      </c>
      <c r="P141" t="s">
        <v>150</v>
      </c>
      <c r="Q141" t="s">
        <v>75</v>
      </c>
      <c r="R141" t="s">
        <v>76</v>
      </c>
      <c r="S141" t="s">
        <v>77</v>
      </c>
      <c r="T141">
        <v>8355</v>
      </c>
      <c r="W141">
        <v>1</v>
      </c>
      <c r="X141">
        <v>834059</v>
      </c>
      <c r="Y141">
        <v>16.88</v>
      </c>
      <c r="Z141">
        <v>0.63659809999999994</v>
      </c>
      <c r="AA141">
        <v>14078916</v>
      </c>
      <c r="AB141">
        <v>8962611</v>
      </c>
      <c r="AC141">
        <f t="shared" si="18"/>
        <v>1.0345139975414919E-2</v>
      </c>
      <c r="AD141" s="2">
        <v>1.03451</v>
      </c>
      <c r="AE141" s="2">
        <v>76556251.760000005</v>
      </c>
      <c r="AF141" s="3">
        <f t="shared" si="19"/>
        <v>191390629.40000001</v>
      </c>
      <c r="AG141" s="4">
        <f t="shared" si="20"/>
        <v>0.19139062940000001</v>
      </c>
      <c r="AH141" s="5">
        <f t="shared" si="21"/>
        <v>10345100</v>
      </c>
      <c r="AI141" s="5">
        <f t="shared" si="22"/>
        <v>10345100</v>
      </c>
      <c r="AJ141" s="6">
        <f t="shared" si="23"/>
        <v>984710675.46000004</v>
      </c>
      <c r="AK141" s="4">
        <f t="shared" si="24"/>
        <v>1.0505725445870043E-2</v>
      </c>
      <c r="AL141" s="7">
        <f t="shared" si="25"/>
        <v>15289324.539999962</v>
      </c>
      <c r="AM141" s="3" t="str">
        <f t="shared" si="26"/>
        <v>PASS</v>
      </c>
    </row>
    <row r="142" spans="1:39" x14ac:dyDescent="0.3">
      <c r="A142" s="1">
        <v>43913</v>
      </c>
      <c r="B142" s="1">
        <v>43889</v>
      </c>
      <c r="C142" t="s">
        <v>31</v>
      </c>
      <c r="D142" t="s">
        <v>32</v>
      </c>
      <c r="E142" t="s">
        <v>33</v>
      </c>
      <c r="F142" t="s">
        <v>34</v>
      </c>
      <c r="G142">
        <v>1844.12</v>
      </c>
      <c r="H142">
        <v>100</v>
      </c>
      <c r="I142">
        <v>866359568</v>
      </c>
      <c r="J142">
        <v>469796</v>
      </c>
      <c r="K142" t="s">
        <v>200</v>
      </c>
      <c r="L142" t="s">
        <v>201</v>
      </c>
      <c r="M142" t="s">
        <v>202</v>
      </c>
      <c r="N142" t="s">
        <v>203</v>
      </c>
      <c r="P142" t="s">
        <v>204</v>
      </c>
      <c r="Q142" t="s">
        <v>205</v>
      </c>
      <c r="R142" t="s">
        <v>206</v>
      </c>
      <c r="S142" t="s">
        <v>207</v>
      </c>
      <c r="T142">
        <v>8355</v>
      </c>
      <c r="W142">
        <v>1</v>
      </c>
      <c r="X142">
        <v>537219</v>
      </c>
      <c r="Y142">
        <v>1977</v>
      </c>
      <c r="Z142">
        <v>8.3462999999999992E-3</v>
      </c>
      <c r="AA142">
        <v>1062081963</v>
      </c>
      <c r="AB142">
        <v>8864455</v>
      </c>
      <c r="AC142">
        <f t="shared" si="18"/>
        <v>1.0231842906131557E-2</v>
      </c>
      <c r="AD142" s="2">
        <v>1.02318</v>
      </c>
      <c r="AE142" s="2">
        <v>14754547.57</v>
      </c>
      <c r="AF142" s="3">
        <f t="shared" si="19"/>
        <v>36886368.924999997</v>
      </c>
      <c r="AG142" s="4">
        <f t="shared" si="20"/>
        <v>3.6886368924999996E-2</v>
      </c>
      <c r="AH142" s="5">
        <f t="shared" si="21"/>
        <v>10231800</v>
      </c>
      <c r="AI142" s="5">
        <f t="shared" si="22"/>
        <v>10231800</v>
      </c>
      <c r="AJ142" s="6">
        <f t="shared" si="23"/>
        <v>984710675.46000004</v>
      </c>
      <c r="AK142" s="4">
        <f t="shared" si="24"/>
        <v>1.0390666268770056E-2</v>
      </c>
      <c r="AL142" s="7">
        <f t="shared" si="25"/>
        <v>15289324.539999962</v>
      </c>
      <c r="AM142" s="3" t="str">
        <f t="shared" si="26"/>
        <v>PASS</v>
      </c>
    </row>
    <row r="143" spans="1:39" x14ac:dyDescent="0.3">
      <c r="A143" s="1">
        <v>43913</v>
      </c>
      <c r="B143" s="1">
        <v>43889</v>
      </c>
      <c r="C143" t="s">
        <v>31</v>
      </c>
      <c r="D143" t="s">
        <v>32</v>
      </c>
      <c r="E143" t="s">
        <v>33</v>
      </c>
      <c r="F143" t="s">
        <v>34</v>
      </c>
      <c r="G143">
        <v>1844.12</v>
      </c>
      <c r="H143">
        <v>100</v>
      </c>
      <c r="I143">
        <v>866359568</v>
      </c>
      <c r="J143">
        <v>469796</v>
      </c>
      <c r="K143">
        <v>217052</v>
      </c>
      <c r="L143" t="s">
        <v>266</v>
      </c>
      <c r="M143">
        <v>2170525</v>
      </c>
      <c r="N143" t="s">
        <v>267</v>
      </c>
      <c r="P143" t="s">
        <v>268</v>
      </c>
      <c r="Q143" t="s">
        <v>221</v>
      </c>
      <c r="R143" t="s">
        <v>222</v>
      </c>
      <c r="S143" t="s">
        <v>223</v>
      </c>
      <c r="T143">
        <v>8355</v>
      </c>
      <c r="W143">
        <v>1</v>
      </c>
      <c r="X143">
        <v>196201</v>
      </c>
      <c r="Y143">
        <v>67.61</v>
      </c>
      <c r="Z143">
        <v>0.63926369999999999</v>
      </c>
      <c r="AA143">
        <v>13265150</v>
      </c>
      <c r="AB143">
        <v>8479929</v>
      </c>
      <c r="AC143">
        <f t="shared" si="18"/>
        <v>9.7880017872671553E-3</v>
      </c>
      <c r="AD143" s="2">
        <v>0.9788</v>
      </c>
      <c r="AE143" s="2">
        <v>131418192.5</v>
      </c>
      <c r="AF143" s="3">
        <f t="shared" si="19"/>
        <v>328545481.25</v>
      </c>
      <c r="AG143" s="4">
        <f t="shared" si="20"/>
        <v>0.32854548124999999</v>
      </c>
      <c r="AH143" s="5">
        <f t="shared" si="21"/>
        <v>9788000</v>
      </c>
      <c r="AI143" s="5">
        <f t="shared" si="22"/>
        <v>9788000</v>
      </c>
      <c r="AJ143" s="6">
        <f t="shared" si="23"/>
        <v>984710675.46000004</v>
      </c>
      <c r="AK143" s="4">
        <f t="shared" si="24"/>
        <v>9.9399755115152089E-3</v>
      </c>
      <c r="AL143" s="7">
        <f t="shared" si="25"/>
        <v>15289324.539999962</v>
      </c>
      <c r="AM143" s="3" t="str">
        <f t="shared" si="26"/>
        <v>PASS</v>
      </c>
    </row>
    <row r="144" spans="1:39" x14ac:dyDescent="0.3">
      <c r="A144" s="1">
        <v>43913</v>
      </c>
      <c r="B144" s="1">
        <v>43889</v>
      </c>
      <c r="C144" t="s">
        <v>31</v>
      </c>
      <c r="D144" t="s">
        <v>32</v>
      </c>
      <c r="E144" t="s">
        <v>33</v>
      </c>
      <c r="F144" t="s">
        <v>34</v>
      </c>
      <c r="G144">
        <v>1844.12</v>
      </c>
      <c r="H144">
        <v>100</v>
      </c>
      <c r="I144">
        <v>866359568</v>
      </c>
      <c r="J144">
        <v>469796</v>
      </c>
      <c r="K144">
        <v>643532</v>
      </c>
      <c r="L144" t="s">
        <v>125</v>
      </c>
      <c r="M144">
        <v>6435327</v>
      </c>
      <c r="N144" t="s">
        <v>126</v>
      </c>
      <c r="P144" t="s">
        <v>127</v>
      </c>
      <c r="Q144" t="s">
        <v>58</v>
      </c>
      <c r="R144" t="s">
        <v>59</v>
      </c>
      <c r="S144" t="s">
        <v>60</v>
      </c>
      <c r="T144">
        <v>7535</v>
      </c>
      <c r="W144">
        <v>1</v>
      </c>
      <c r="X144">
        <v>1663730</v>
      </c>
      <c r="Y144">
        <v>41.85</v>
      </c>
      <c r="Z144">
        <v>0.11983439999999999</v>
      </c>
      <c r="AA144">
        <v>69627101</v>
      </c>
      <c r="AB144">
        <v>8343722</v>
      </c>
      <c r="AC144">
        <f t="shared" si="18"/>
        <v>9.6307841549687825E-3</v>
      </c>
      <c r="AD144" s="2">
        <v>0.96308000000000005</v>
      </c>
      <c r="AE144" s="2">
        <v>14312025.279999999</v>
      </c>
      <c r="AF144" s="3">
        <f t="shared" si="19"/>
        <v>35780063.199999996</v>
      </c>
      <c r="AG144" s="4">
        <f t="shared" si="20"/>
        <v>3.5780063199999997E-2</v>
      </c>
      <c r="AH144" s="5">
        <f t="shared" si="21"/>
        <v>9630800</v>
      </c>
      <c r="AI144" s="5">
        <f t="shared" si="22"/>
        <v>9630800</v>
      </c>
      <c r="AJ144" s="6">
        <f t="shared" si="23"/>
        <v>984710675.46000004</v>
      </c>
      <c r="AK144" s="4">
        <f t="shared" si="24"/>
        <v>9.7803347115141669E-3</v>
      </c>
      <c r="AL144" s="7">
        <f t="shared" si="25"/>
        <v>15289324.539999962</v>
      </c>
      <c r="AM144" s="3" t="str">
        <f t="shared" si="26"/>
        <v>PASS</v>
      </c>
    </row>
    <row r="145" spans="1:39" x14ac:dyDescent="0.3">
      <c r="A145" s="1">
        <v>43913</v>
      </c>
      <c r="B145" s="1">
        <v>43889</v>
      </c>
      <c r="C145" t="s">
        <v>31</v>
      </c>
      <c r="D145" t="s">
        <v>32</v>
      </c>
      <c r="E145" t="s">
        <v>33</v>
      </c>
      <c r="F145" t="s">
        <v>34</v>
      </c>
      <c r="G145">
        <v>1844.12</v>
      </c>
      <c r="H145">
        <v>100</v>
      </c>
      <c r="I145">
        <v>866359568</v>
      </c>
      <c r="J145">
        <v>469796</v>
      </c>
      <c r="K145">
        <v>691678</v>
      </c>
      <c r="L145" t="s">
        <v>240</v>
      </c>
      <c r="M145">
        <v>6916781</v>
      </c>
      <c r="N145" t="s">
        <v>241</v>
      </c>
      <c r="P145" t="s">
        <v>242</v>
      </c>
      <c r="Q145" t="s">
        <v>75</v>
      </c>
      <c r="R145" t="s">
        <v>76</v>
      </c>
      <c r="S145" t="s">
        <v>77</v>
      </c>
      <c r="T145">
        <v>8355</v>
      </c>
      <c r="W145">
        <v>1</v>
      </c>
      <c r="X145">
        <v>722824</v>
      </c>
      <c r="Y145">
        <v>17.57</v>
      </c>
      <c r="Z145">
        <v>0.63659809999999994</v>
      </c>
      <c r="AA145">
        <v>12700018</v>
      </c>
      <c r="AB145">
        <v>8084807</v>
      </c>
      <c r="AC145">
        <f t="shared" si="18"/>
        <v>9.3319301807491557E-3</v>
      </c>
      <c r="AD145" s="2">
        <v>0.93318999999999996</v>
      </c>
      <c r="AE145" s="2">
        <v>42577527.82</v>
      </c>
      <c r="AF145" s="3">
        <f t="shared" si="19"/>
        <v>106443819.55</v>
      </c>
      <c r="AG145" s="4">
        <f t="shared" si="20"/>
        <v>0.10644381955</v>
      </c>
      <c r="AH145" s="5">
        <f t="shared" si="21"/>
        <v>9331900</v>
      </c>
      <c r="AI145" s="5">
        <f t="shared" si="22"/>
        <v>9331900</v>
      </c>
      <c r="AJ145" s="6">
        <f t="shared" si="23"/>
        <v>984710675.46000004</v>
      </c>
      <c r="AK145" s="4">
        <f t="shared" si="24"/>
        <v>9.4767937756343248E-3</v>
      </c>
      <c r="AL145" s="7">
        <f t="shared" si="25"/>
        <v>15289324.539999962</v>
      </c>
      <c r="AM145" s="3" t="str">
        <f t="shared" si="26"/>
        <v>PASS</v>
      </c>
    </row>
    <row r="146" spans="1:39" x14ac:dyDescent="0.3">
      <c r="A146" s="1">
        <v>43913</v>
      </c>
      <c r="B146" s="1">
        <v>43889</v>
      </c>
      <c r="C146" t="s">
        <v>31</v>
      </c>
      <c r="D146" t="s">
        <v>32</v>
      </c>
      <c r="E146" t="s">
        <v>33</v>
      </c>
      <c r="F146" t="s">
        <v>34</v>
      </c>
      <c r="G146">
        <v>1844.12</v>
      </c>
      <c r="H146">
        <v>100</v>
      </c>
      <c r="I146">
        <v>866359568</v>
      </c>
      <c r="J146">
        <v>469796</v>
      </c>
      <c r="K146">
        <v>405671</v>
      </c>
      <c r="L146" t="s">
        <v>227</v>
      </c>
      <c r="M146">
        <v>4056719</v>
      </c>
      <c r="N146" t="s">
        <v>228</v>
      </c>
      <c r="P146" t="s">
        <v>229</v>
      </c>
      <c r="Q146" t="s">
        <v>53</v>
      </c>
      <c r="R146" t="s">
        <v>34</v>
      </c>
      <c r="S146" t="s">
        <v>54</v>
      </c>
      <c r="T146">
        <v>8532</v>
      </c>
      <c r="W146">
        <v>1</v>
      </c>
      <c r="X146">
        <v>733966</v>
      </c>
      <c r="Y146">
        <v>10.895</v>
      </c>
      <c r="Z146">
        <v>1</v>
      </c>
      <c r="AA146">
        <v>7996560</v>
      </c>
      <c r="AB146">
        <v>7996560</v>
      </c>
      <c r="AC146">
        <f t="shared" si="18"/>
        <v>9.2300706258258806E-3</v>
      </c>
      <c r="AD146" s="2">
        <v>0.92301</v>
      </c>
      <c r="AE146" s="2">
        <v>74010258.689999998</v>
      </c>
      <c r="AF146" s="3">
        <f t="shared" si="19"/>
        <v>185025646.72499999</v>
      </c>
      <c r="AG146" s="4">
        <f t="shared" si="20"/>
        <v>0.18502564672499999</v>
      </c>
      <c r="AH146" s="5">
        <f t="shared" si="21"/>
        <v>9230100</v>
      </c>
      <c r="AI146" s="5">
        <f t="shared" si="22"/>
        <v>9230100</v>
      </c>
      <c r="AJ146" s="6">
        <f t="shared" si="23"/>
        <v>984710675.46000004</v>
      </c>
      <c r="AK146" s="4">
        <f t="shared" si="24"/>
        <v>9.3734131557863219E-3</v>
      </c>
      <c r="AL146" s="7">
        <f t="shared" si="25"/>
        <v>15289324.539999962</v>
      </c>
      <c r="AM146" s="3" t="str">
        <f t="shared" si="26"/>
        <v>PASS</v>
      </c>
    </row>
    <row r="147" spans="1:39" x14ac:dyDescent="0.3">
      <c r="A147" s="1">
        <v>43913</v>
      </c>
      <c r="B147" s="1">
        <v>43889</v>
      </c>
      <c r="C147" t="s">
        <v>31</v>
      </c>
      <c r="D147" t="s">
        <v>32</v>
      </c>
      <c r="E147" t="s">
        <v>33</v>
      </c>
      <c r="F147" t="s">
        <v>34</v>
      </c>
      <c r="G147">
        <v>1844.12</v>
      </c>
      <c r="H147">
        <v>100</v>
      </c>
      <c r="I147">
        <v>866359568</v>
      </c>
      <c r="J147">
        <v>469796</v>
      </c>
      <c r="K147">
        <v>642012</v>
      </c>
      <c r="L147" t="s">
        <v>230</v>
      </c>
      <c r="M147">
        <v>6420129</v>
      </c>
      <c r="N147" t="s">
        <v>231</v>
      </c>
      <c r="P147" t="s">
        <v>232</v>
      </c>
      <c r="Q147" t="s">
        <v>75</v>
      </c>
      <c r="R147" t="s">
        <v>76</v>
      </c>
      <c r="S147" t="s">
        <v>77</v>
      </c>
      <c r="T147">
        <v>8672</v>
      </c>
      <c r="W147">
        <v>1</v>
      </c>
      <c r="X147">
        <v>7742003</v>
      </c>
      <c r="Y147">
        <v>1.61</v>
      </c>
      <c r="Z147">
        <v>0.63659809999999994</v>
      </c>
      <c r="AA147">
        <v>12464625</v>
      </c>
      <c r="AB147">
        <v>7934956</v>
      </c>
      <c r="AC147">
        <f t="shared" si="18"/>
        <v>9.1589638910757661E-3</v>
      </c>
      <c r="AD147" s="2">
        <v>0.91590000000000005</v>
      </c>
      <c r="AE147" s="2">
        <v>20258856.190000001</v>
      </c>
      <c r="AF147" s="3">
        <f t="shared" si="19"/>
        <v>50647140.475000001</v>
      </c>
      <c r="AG147" s="4">
        <f t="shared" si="20"/>
        <v>5.0647140475000005E-2</v>
      </c>
      <c r="AH147" s="5">
        <f t="shared" si="21"/>
        <v>9159000</v>
      </c>
      <c r="AI147" s="5">
        <f t="shared" si="22"/>
        <v>9159000</v>
      </c>
      <c r="AJ147" s="6">
        <f t="shared" si="23"/>
        <v>984710675.46000004</v>
      </c>
      <c r="AK147" s="4">
        <f t="shared" si="24"/>
        <v>9.3012092061675305E-3</v>
      </c>
      <c r="AL147" s="7">
        <f t="shared" si="25"/>
        <v>15289324.539999962</v>
      </c>
      <c r="AM147" s="3" t="str">
        <f t="shared" si="26"/>
        <v>PASS</v>
      </c>
    </row>
    <row r="148" spans="1:39" x14ac:dyDescent="0.3">
      <c r="A148" s="1">
        <v>43913</v>
      </c>
      <c r="B148" s="1">
        <v>43889</v>
      </c>
      <c r="C148" t="s">
        <v>31</v>
      </c>
      <c r="D148" t="s">
        <v>32</v>
      </c>
      <c r="E148" t="s">
        <v>33</v>
      </c>
      <c r="F148" t="s">
        <v>34</v>
      </c>
      <c r="G148">
        <v>1844.12</v>
      </c>
      <c r="H148">
        <v>100</v>
      </c>
      <c r="I148">
        <v>866359568</v>
      </c>
      <c r="J148">
        <v>469796</v>
      </c>
      <c r="K148" t="s">
        <v>336</v>
      </c>
      <c r="L148" t="s">
        <v>337</v>
      </c>
      <c r="M148" t="s">
        <v>338</v>
      </c>
      <c r="N148" t="s">
        <v>339</v>
      </c>
      <c r="P148" t="s">
        <v>340</v>
      </c>
      <c r="Q148" t="s">
        <v>155</v>
      </c>
      <c r="R148" t="s">
        <v>156</v>
      </c>
      <c r="S148" t="s">
        <v>157</v>
      </c>
      <c r="T148">
        <v>1353</v>
      </c>
      <c r="W148">
        <v>1</v>
      </c>
      <c r="X148">
        <v>209165</v>
      </c>
      <c r="Y148">
        <v>40.49</v>
      </c>
      <c r="Z148">
        <v>0.92941130000000005</v>
      </c>
      <c r="AA148">
        <v>8469091</v>
      </c>
      <c r="AB148">
        <v>7871269</v>
      </c>
      <c r="AC148">
        <f t="shared" si="18"/>
        <v>9.085452842831649E-3</v>
      </c>
      <c r="AD148" s="2">
        <v>0.90854999999999997</v>
      </c>
      <c r="AE148" s="2">
        <v>169477403.90000001</v>
      </c>
      <c r="AF148" s="3">
        <f t="shared" si="19"/>
        <v>423693509.75</v>
      </c>
      <c r="AG148" s="4">
        <f t="shared" si="20"/>
        <v>0.42369350974999997</v>
      </c>
      <c r="AH148" s="5">
        <f t="shared" si="21"/>
        <v>9085500</v>
      </c>
      <c r="AI148" s="5">
        <f t="shared" si="22"/>
        <v>9085500</v>
      </c>
      <c r="AJ148" s="6">
        <f t="shared" si="23"/>
        <v>984710675.46000004</v>
      </c>
      <c r="AK148" s="4">
        <f t="shared" si="24"/>
        <v>9.2265679924265868E-3</v>
      </c>
      <c r="AL148" s="7">
        <f t="shared" si="25"/>
        <v>15289324.539999962</v>
      </c>
      <c r="AM148" s="3" t="str">
        <f t="shared" si="26"/>
        <v>PASS</v>
      </c>
    </row>
    <row r="149" spans="1:39" x14ac:dyDescent="0.3">
      <c r="A149" s="1">
        <v>43913</v>
      </c>
      <c r="B149" s="1">
        <v>43889</v>
      </c>
      <c r="C149" t="s">
        <v>31</v>
      </c>
      <c r="D149" t="s">
        <v>32</v>
      </c>
      <c r="E149" t="s">
        <v>33</v>
      </c>
      <c r="F149" t="s">
        <v>34</v>
      </c>
      <c r="G149">
        <v>1844.12</v>
      </c>
      <c r="H149">
        <v>100</v>
      </c>
      <c r="I149">
        <v>866359568</v>
      </c>
      <c r="J149">
        <v>469796</v>
      </c>
      <c r="K149" t="s">
        <v>365</v>
      </c>
      <c r="L149" t="s">
        <v>366</v>
      </c>
      <c r="M149">
        <v>2465254</v>
      </c>
      <c r="N149" t="s">
        <v>367</v>
      </c>
      <c r="P149" t="s">
        <v>368</v>
      </c>
      <c r="Q149" t="s">
        <v>155</v>
      </c>
      <c r="R149" t="s">
        <v>156</v>
      </c>
      <c r="S149" t="s">
        <v>157</v>
      </c>
      <c r="T149">
        <v>1737</v>
      </c>
      <c r="W149">
        <v>1</v>
      </c>
      <c r="X149">
        <v>317761</v>
      </c>
      <c r="Y149">
        <v>26.47</v>
      </c>
      <c r="Z149">
        <v>0.92941130000000005</v>
      </c>
      <c r="AA149">
        <v>8411134</v>
      </c>
      <c r="AB149">
        <v>7817403</v>
      </c>
      <c r="AC149">
        <f t="shared" si="18"/>
        <v>9.0232777344937225E-3</v>
      </c>
      <c r="AD149" s="2">
        <v>0.90232999999999997</v>
      </c>
      <c r="AE149" s="2">
        <v>113840557.8</v>
      </c>
      <c r="AF149" s="3">
        <f t="shared" si="19"/>
        <v>284601394.5</v>
      </c>
      <c r="AG149" s="4">
        <f t="shared" si="20"/>
        <v>0.28460139449999999</v>
      </c>
      <c r="AH149" s="5">
        <f t="shared" si="21"/>
        <v>9023300</v>
      </c>
      <c r="AI149" s="5">
        <f t="shared" si="22"/>
        <v>9023300</v>
      </c>
      <c r="AJ149" s="6">
        <f t="shared" si="23"/>
        <v>984710675.46000004</v>
      </c>
      <c r="AK149" s="4">
        <f t="shared" si="24"/>
        <v>9.1634022305941126E-3</v>
      </c>
      <c r="AL149" s="7">
        <f t="shared" si="25"/>
        <v>15289324.539999962</v>
      </c>
      <c r="AM149" s="3" t="str">
        <f t="shared" si="26"/>
        <v>PASS</v>
      </c>
    </row>
    <row r="150" spans="1:39" x14ac:dyDescent="0.3">
      <c r="A150" s="1">
        <v>43913</v>
      </c>
      <c r="B150" s="1">
        <v>43889</v>
      </c>
      <c r="C150" t="s">
        <v>31</v>
      </c>
      <c r="D150" t="s">
        <v>32</v>
      </c>
      <c r="E150" t="s">
        <v>33</v>
      </c>
      <c r="F150" t="s">
        <v>34</v>
      </c>
      <c r="G150">
        <v>1844.12</v>
      </c>
      <c r="H150">
        <v>100</v>
      </c>
      <c r="I150">
        <v>866359568</v>
      </c>
      <c r="J150">
        <v>469796</v>
      </c>
      <c r="K150" t="s">
        <v>158</v>
      </c>
      <c r="L150" t="s">
        <v>159</v>
      </c>
      <c r="M150">
        <v>2831811</v>
      </c>
      <c r="N150" t="s">
        <v>160</v>
      </c>
      <c r="P150" t="s">
        <v>161</v>
      </c>
      <c r="Q150" t="s">
        <v>155</v>
      </c>
      <c r="R150" t="s">
        <v>156</v>
      </c>
      <c r="S150" t="s">
        <v>157</v>
      </c>
      <c r="T150">
        <v>6535</v>
      </c>
      <c r="W150">
        <v>1</v>
      </c>
      <c r="X150">
        <v>309055</v>
      </c>
      <c r="Y150">
        <v>26.77</v>
      </c>
      <c r="Z150">
        <v>0.92941130000000005</v>
      </c>
      <c r="AA150">
        <v>8273402</v>
      </c>
      <c r="AB150">
        <v>7689394</v>
      </c>
      <c r="AC150">
        <f t="shared" si="18"/>
        <v>8.8755226859801931E-3</v>
      </c>
      <c r="AD150" s="2">
        <v>0.88754999999999995</v>
      </c>
      <c r="AE150" s="2">
        <v>1094305213</v>
      </c>
      <c r="AF150" s="3">
        <f t="shared" si="19"/>
        <v>2735763032.5</v>
      </c>
      <c r="AG150" s="4">
        <f t="shared" si="20"/>
        <v>2.7357630325</v>
      </c>
      <c r="AH150" s="5">
        <f t="shared" si="21"/>
        <v>8875500</v>
      </c>
      <c r="AI150" s="5">
        <f t="shared" si="22"/>
        <v>8875500</v>
      </c>
      <c r="AJ150" s="6">
        <f t="shared" si="23"/>
        <v>984710675.46000004</v>
      </c>
      <c r="AK150" s="4">
        <f t="shared" si="24"/>
        <v>9.0133073817381722E-3</v>
      </c>
      <c r="AL150" s="7">
        <f t="shared" si="25"/>
        <v>15289324.539999962</v>
      </c>
      <c r="AM150" s="3" t="str">
        <f t="shared" si="26"/>
        <v>PASS</v>
      </c>
    </row>
    <row r="151" spans="1:39" x14ac:dyDescent="0.3">
      <c r="A151" s="1">
        <v>43913</v>
      </c>
      <c r="B151" s="1">
        <v>43889</v>
      </c>
      <c r="C151" t="s">
        <v>31</v>
      </c>
      <c r="D151" t="s">
        <v>32</v>
      </c>
      <c r="E151" t="s">
        <v>33</v>
      </c>
      <c r="F151" t="s">
        <v>34</v>
      </c>
      <c r="G151">
        <v>1844.12</v>
      </c>
      <c r="H151">
        <v>100</v>
      </c>
      <c r="I151">
        <v>866359568</v>
      </c>
      <c r="J151">
        <v>469796</v>
      </c>
      <c r="K151">
        <v>615252</v>
      </c>
      <c r="L151" t="s">
        <v>119</v>
      </c>
      <c r="M151">
        <v>6152529</v>
      </c>
      <c r="N151" t="s">
        <v>120</v>
      </c>
      <c r="P151" t="s">
        <v>121</v>
      </c>
      <c r="Q151" t="s">
        <v>122</v>
      </c>
      <c r="R151" t="s">
        <v>123</v>
      </c>
      <c r="S151" t="s">
        <v>124</v>
      </c>
      <c r="T151">
        <v>7537</v>
      </c>
      <c r="W151">
        <v>1</v>
      </c>
      <c r="X151">
        <v>3035199</v>
      </c>
      <c r="Y151">
        <v>4.8</v>
      </c>
      <c r="Z151">
        <v>0.52702380000000004</v>
      </c>
      <c r="AA151">
        <v>14568955</v>
      </c>
      <c r="AB151">
        <v>7678186</v>
      </c>
      <c r="AC151">
        <f t="shared" si="18"/>
        <v>8.8625857941699322E-3</v>
      </c>
      <c r="AD151" s="2">
        <v>0.88626000000000005</v>
      </c>
      <c r="AE151" s="2">
        <v>3944457.9959999998</v>
      </c>
      <c r="AF151" s="3">
        <f t="shared" si="19"/>
        <v>9861144.9900000002</v>
      </c>
      <c r="AG151" s="4">
        <f t="shared" si="20"/>
        <v>9.8611449900000009E-3</v>
      </c>
      <c r="AH151" s="5">
        <f t="shared" si="21"/>
        <v>8862600</v>
      </c>
      <c r="AI151" s="5">
        <f t="shared" si="22"/>
        <v>8862600</v>
      </c>
      <c r="AJ151" s="6">
        <f t="shared" si="23"/>
        <v>984710675.46000004</v>
      </c>
      <c r="AK151" s="4">
        <f t="shared" si="24"/>
        <v>9.0002070870815985E-3</v>
      </c>
      <c r="AL151" s="7">
        <f t="shared" si="25"/>
        <v>15289324.539999962</v>
      </c>
      <c r="AM151" s="3" t="str">
        <f t="shared" si="26"/>
        <v>PASS</v>
      </c>
    </row>
    <row r="152" spans="1:39" x14ac:dyDescent="0.3">
      <c r="A152" s="1">
        <v>43913</v>
      </c>
      <c r="B152" s="1">
        <v>43889</v>
      </c>
      <c r="C152" t="s">
        <v>31</v>
      </c>
      <c r="D152" t="s">
        <v>32</v>
      </c>
      <c r="E152" t="s">
        <v>33</v>
      </c>
      <c r="F152" t="s">
        <v>34</v>
      </c>
      <c r="G152">
        <v>1844.12</v>
      </c>
      <c r="H152">
        <v>100</v>
      </c>
      <c r="I152">
        <v>866359568</v>
      </c>
      <c r="J152">
        <v>469796</v>
      </c>
      <c r="K152">
        <v>479736</v>
      </c>
      <c r="L152" t="s">
        <v>344</v>
      </c>
      <c r="M152" t="s">
        <v>345</v>
      </c>
      <c r="N152" t="s">
        <v>346</v>
      </c>
      <c r="P152" t="s">
        <v>347</v>
      </c>
      <c r="Q152" t="s">
        <v>65</v>
      </c>
      <c r="R152" t="s">
        <v>34</v>
      </c>
      <c r="S152" t="s">
        <v>66</v>
      </c>
      <c r="T152">
        <v>8538</v>
      </c>
      <c r="W152">
        <v>1</v>
      </c>
      <c r="X152">
        <v>394712</v>
      </c>
      <c r="Y152">
        <v>19.295000000000002</v>
      </c>
      <c r="Z152">
        <v>1</v>
      </c>
      <c r="AA152">
        <v>7615968</v>
      </c>
      <c r="AB152">
        <v>7615968</v>
      </c>
      <c r="AC152">
        <f t="shared" si="18"/>
        <v>8.7907703467528398E-3</v>
      </c>
      <c r="AD152" s="2">
        <v>0.87907999999999997</v>
      </c>
      <c r="AE152" s="2">
        <v>16256500.48</v>
      </c>
      <c r="AF152" s="3">
        <f t="shared" si="19"/>
        <v>40641251.200000003</v>
      </c>
      <c r="AG152" s="4">
        <f t="shared" si="20"/>
        <v>4.0641251200000006E-2</v>
      </c>
      <c r="AH152" s="5">
        <f t="shared" si="21"/>
        <v>8790800</v>
      </c>
      <c r="AI152" s="5">
        <f t="shared" si="22"/>
        <v>8790800</v>
      </c>
      <c r="AJ152" s="6">
        <f t="shared" si="23"/>
        <v>984710675.46000004</v>
      </c>
      <c r="AK152" s="4">
        <f t="shared" si="24"/>
        <v>8.927292268760512E-3</v>
      </c>
      <c r="AL152" s="7">
        <f t="shared" si="25"/>
        <v>15289324.539999962</v>
      </c>
      <c r="AM152" s="3" t="str">
        <f t="shared" si="26"/>
        <v>PASS</v>
      </c>
    </row>
    <row r="153" spans="1:39" x14ac:dyDescent="0.3">
      <c r="A153" s="1">
        <v>43913</v>
      </c>
      <c r="B153" s="1">
        <v>43889</v>
      </c>
      <c r="C153" t="s">
        <v>31</v>
      </c>
      <c r="D153" t="s">
        <v>32</v>
      </c>
      <c r="E153" t="s">
        <v>33</v>
      </c>
      <c r="F153" t="s">
        <v>34</v>
      </c>
      <c r="G153">
        <v>1844.12</v>
      </c>
      <c r="H153">
        <v>100</v>
      </c>
      <c r="I153">
        <v>866359568</v>
      </c>
      <c r="J153">
        <v>469796</v>
      </c>
      <c r="K153" t="s">
        <v>248</v>
      </c>
      <c r="L153" t="s">
        <v>249</v>
      </c>
      <c r="M153" t="s">
        <v>250</v>
      </c>
      <c r="N153" t="s">
        <v>251</v>
      </c>
      <c r="P153" t="s">
        <v>252</v>
      </c>
      <c r="Q153" t="s">
        <v>155</v>
      </c>
      <c r="R153" t="s">
        <v>156</v>
      </c>
      <c r="S153" t="s">
        <v>253</v>
      </c>
      <c r="T153">
        <v>9572</v>
      </c>
      <c r="W153">
        <v>1</v>
      </c>
      <c r="X153">
        <v>199537</v>
      </c>
      <c r="Y153">
        <v>40.78</v>
      </c>
      <c r="Z153">
        <v>0.92941130000000005</v>
      </c>
      <c r="AA153">
        <v>8137119</v>
      </c>
      <c r="AB153">
        <v>7562730</v>
      </c>
      <c r="AC153">
        <f t="shared" si="18"/>
        <v>8.7293201106541027E-3</v>
      </c>
      <c r="AD153" s="2">
        <v>0.87292999999999998</v>
      </c>
      <c r="AE153" s="2">
        <v>133398903.40000001</v>
      </c>
      <c r="AF153" s="3">
        <f t="shared" si="19"/>
        <v>333497258.5</v>
      </c>
      <c r="AG153" s="4">
        <f t="shared" si="20"/>
        <v>0.3334972585</v>
      </c>
      <c r="AH153" s="5">
        <f t="shared" si="21"/>
        <v>8729300</v>
      </c>
      <c r="AI153" s="5">
        <f t="shared" si="22"/>
        <v>8729300</v>
      </c>
      <c r="AJ153" s="6">
        <f t="shared" si="23"/>
        <v>984710675.46000004</v>
      </c>
      <c r="AK153" s="4">
        <f t="shared" si="24"/>
        <v>8.8648373756303345E-3</v>
      </c>
      <c r="AL153" s="7">
        <f t="shared" si="25"/>
        <v>15289324.539999962</v>
      </c>
      <c r="AM153" s="3" t="str">
        <f t="shared" si="26"/>
        <v>PASS</v>
      </c>
    </row>
    <row r="154" spans="1:39" x14ac:dyDescent="0.3">
      <c r="A154" s="1">
        <v>43913</v>
      </c>
      <c r="B154" s="1">
        <v>43889</v>
      </c>
      <c r="C154" t="s">
        <v>31</v>
      </c>
      <c r="D154" t="s">
        <v>32</v>
      </c>
      <c r="E154" t="s">
        <v>33</v>
      </c>
      <c r="F154" t="s">
        <v>34</v>
      </c>
      <c r="G154">
        <v>1844.12</v>
      </c>
      <c r="H154">
        <v>100</v>
      </c>
      <c r="I154">
        <v>866359568</v>
      </c>
      <c r="J154">
        <v>469796</v>
      </c>
      <c r="K154">
        <v>557955</v>
      </c>
      <c r="L154" t="s">
        <v>243</v>
      </c>
      <c r="M154">
        <v>5579550</v>
      </c>
      <c r="N154" t="s">
        <v>244</v>
      </c>
      <c r="P154" t="s">
        <v>245</v>
      </c>
      <c r="Q154" t="s">
        <v>246</v>
      </c>
      <c r="R154" t="s">
        <v>34</v>
      </c>
      <c r="S154" t="s">
        <v>247</v>
      </c>
      <c r="T154">
        <v>7535</v>
      </c>
      <c r="W154">
        <v>1</v>
      </c>
      <c r="X154">
        <v>614799</v>
      </c>
      <c r="Y154">
        <v>12.28</v>
      </c>
      <c r="Z154">
        <v>1</v>
      </c>
      <c r="AA154">
        <v>7549732</v>
      </c>
      <c r="AB154">
        <v>7549732</v>
      </c>
      <c r="AC154">
        <f t="shared" si="18"/>
        <v>8.7143171021111174E-3</v>
      </c>
      <c r="AD154" s="2">
        <v>0.87143000000000004</v>
      </c>
      <c r="AE154" s="2">
        <v>41571870.850000001</v>
      </c>
      <c r="AF154" s="3">
        <f t="shared" si="19"/>
        <v>103929677.125</v>
      </c>
      <c r="AG154" s="4">
        <f t="shared" si="20"/>
        <v>0.10392967712499999</v>
      </c>
      <c r="AH154" s="5">
        <f t="shared" si="21"/>
        <v>8714300</v>
      </c>
      <c r="AI154" s="5">
        <f t="shared" si="22"/>
        <v>8714300</v>
      </c>
      <c r="AJ154" s="6">
        <f t="shared" si="23"/>
        <v>984710675.46000004</v>
      </c>
      <c r="AK154" s="4">
        <f t="shared" si="24"/>
        <v>8.8496044748668755E-3</v>
      </c>
      <c r="AL154" s="7">
        <f t="shared" si="25"/>
        <v>15289324.539999962</v>
      </c>
      <c r="AM154" s="3" t="str">
        <f t="shared" si="26"/>
        <v>PASS</v>
      </c>
    </row>
    <row r="155" spans="1:39" x14ac:dyDescent="0.3">
      <c r="A155" s="1">
        <v>43913</v>
      </c>
      <c r="B155" s="1">
        <v>43889</v>
      </c>
      <c r="C155" t="s">
        <v>31</v>
      </c>
      <c r="D155" t="s">
        <v>32</v>
      </c>
      <c r="E155" t="s">
        <v>33</v>
      </c>
      <c r="F155" t="s">
        <v>34</v>
      </c>
      <c r="G155">
        <v>1844.12</v>
      </c>
      <c r="H155">
        <v>100</v>
      </c>
      <c r="I155">
        <v>866359568</v>
      </c>
      <c r="J155">
        <v>469796</v>
      </c>
      <c r="K155" t="s">
        <v>377</v>
      </c>
      <c r="L155" t="s">
        <v>378</v>
      </c>
      <c r="M155">
        <v>2819118</v>
      </c>
      <c r="N155" t="s">
        <v>379</v>
      </c>
      <c r="P155" t="s">
        <v>380</v>
      </c>
      <c r="Q155" t="s">
        <v>155</v>
      </c>
      <c r="R155" t="s">
        <v>156</v>
      </c>
      <c r="S155" t="s">
        <v>157</v>
      </c>
      <c r="T155">
        <v>8575</v>
      </c>
      <c r="W155">
        <v>1</v>
      </c>
      <c r="X155">
        <v>206458</v>
      </c>
      <c r="Y155">
        <v>39.22</v>
      </c>
      <c r="Z155">
        <v>0.92941130000000005</v>
      </c>
      <c r="AA155">
        <v>8097283</v>
      </c>
      <c r="AB155">
        <v>7525706</v>
      </c>
      <c r="AC155">
        <f t="shared" si="18"/>
        <v>8.6865849676863033E-3</v>
      </c>
      <c r="AD155" s="2">
        <v>0.86865999999999999</v>
      </c>
      <c r="AE155" s="2">
        <v>163994785.19999999</v>
      </c>
      <c r="AF155" s="3">
        <f t="shared" si="19"/>
        <v>409986963</v>
      </c>
      <c r="AG155" s="4">
        <f t="shared" si="20"/>
        <v>0.40998696299999998</v>
      </c>
      <c r="AH155" s="5">
        <f t="shared" si="21"/>
        <v>8686600</v>
      </c>
      <c r="AI155" s="5">
        <f t="shared" si="22"/>
        <v>8686600</v>
      </c>
      <c r="AJ155" s="6">
        <f t="shared" si="23"/>
        <v>984710675.46000004</v>
      </c>
      <c r="AK155" s="4">
        <f t="shared" si="24"/>
        <v>8.8214743847903569E-3</v>
      </c>
      <c r="AL155" s="7">
        <f t="shared" si="25"/>
        <v>15289324.539999962</v>
      </c>
      <c r="AM155" s="3" t="str">
        <f t="shared" si="26"/>
        <v>PASS</v>
      </c>
    </row>
    <row r="156" spans="1:39" x14ac:dyDescent="0.3">
      <c r="A156" s="1">
        <v>43913</v>
      </c>
      <c r="B156" s="1">
        <v>43889</v>
      </c>
      <c r="C156" t="s">
        <v>31</v>
      </c>
      <c r="D156" t="s">
        <v>32</v>
      </c>
      <c r="E156" t="s">
        <v>33</v>
      </c>
      <c r="F156" t="s">
        <v>34</v>
      </c>
      <c r="G156">
        <v>1844.12</v>
      </c>
      <c r="H156">
        <v>100</v>
      </c>
      <c r="I156">
        <v>866359568</v>
      </c>
      <c r="J156">
        <v>469796</v>
      </c>
      <c r="K156">
        <v>554398</v>
      </c>
      <c r="L156" t="s">
        <v>359</v>
      </c>
      <c r="M156">
        <v>5543986</v>
      </c>
      <c r="N156" t="s">
        <v>360</v>
      </c>
      <c r="P156" t="s">
        <v>361</v>
      </c>
      <c r="Q156" t="s">
        <v>65</v>
      </c>
      <c r="R156" t="s">
        <v>34</v>
      </c>
      <c r="S156" t="s">
        <v>66</v>
      </c>
      <c r="T156">
        <v>8575</v>
      </c>
      <c r="W156">
        <v>1</v>
      </c>
      <c r="X156">
        <v>1104850</v>
      </c>
      <c r="Y156">
        <v>6.76</v>
      </c>
      <c r="Z156">
        <v>1</v>
      </c>
      <c r="AA156">
        <v>7468786</v>
      </c>
      <c r="AB156">
        <v>7468786</v>
      </c>
      <c r="AC156">
        <f t="shared" si="18"/>
        <v>8.6208847640960092E-3</v>
      </c>
      <c r="AD156" s="2">
        <v>0.86209000000000002</v>
      </c>
      <c r="AE156" s="2">
        <v>8377515.9560000002</v>
      </c>
      <c r="AF156" s="3">
        <f t="shared" si="19"/>
        <v>20943789.890000001</v>
      </c>
      <c r="AG156" s="4">
        <f t="shared" si="20"/>
        <v>2.0943789890000002E-2</v>
      </c>
      <c r="AH156" s="5">
        <f t="shared" si="21"/>
        <v>8620900</v>
      </c>
      <c r="AI156" s="5">
        <f t="shared" si="22"/>
        <v>8620900</v>
      </c>
      <c r="AJ156" s="6">
        <f t="shared" si="23"/>
        <v>984710675.46000004</v>
      </c>
      <c r="AK156" s="4">
        <f t="shared" si="24"/>
        <v>8.7547542794464105E-3</v>
      </c>
      <c r="AL156" s="7">
        <f t="shared" si="25"/>
        <v>15289324.539999962</v>
      </c>
      <c r="AM156" s="3" t="str">
        <f t="shared" si="26"/>
        <v>PASS</v>
      </c>
    </row>
    <row r="157" spans="1:39" x14ac:dyDescent="0.3">
      <c r="A157" s="1">
        <v>43913</v>
      </c>
      <c r="B157" s="1">
        <v>43889</v>
      </c>
      <c r="C157" t="s">
        <v>31</v>
      </c>
      <c r="D157" t="s">
        <v>32</v>
      </c>
      <c r="E157" t="s">
        <v>33</v>
      </c>
      <c r="F157" t="s">
        <v>34</v>
      </c>
      <c r="G157">
        <v>1844.12</v>
      </c>
      <c r="H157">
        <v>100</v>
      </c>
      <c r="I157">
        <v>866359568</v>
      </c>
      <c r="J157">
        <v>469796</v>
      </c>
      <c r="K157" t="s">
        <v>320</v>
      </c>
      <c r="L157" t="s">
        <v>321</v>
      </c>
      <c r="M157">
        <v>2801836</v>
      </c>
      <c r="N157" t="s">
        <v>322</v>
      </c>
      <c r="P157" t="s">
        <v>323</v>
      </c>
      <c r="Q157" t="s">
        <v>221</v>
      </c>
      <c r="R157" t="s">
        <v>222</v>
      </c>
      <c r="S157" t="s">
        <v>223</v>
      </c>
      <c r="T157">
        <v>5553</v>
      </c>
      <c r="W157">
        <v>1</v>
      </c>
      <c r="X157">
        <v>647683</v>
      </c>
      <c r="Y157">
        <v>17.84</v>
      </c>
      <c r="Z157">
        <v>0.63926369999999999</v>
      </c>
      <c r="AA157">
        <v>11554665</v>
      </c>
      <c r="AB157">
        <v>7386478</v>
      </c>
      <c r="AC157">
        <f t="shared" si="18"/>
        <v>8.5258803305557768E-3</v>
      </c>
      <c r="AD157" s="2">
        <v>0.85258999999999996</v>
      </c>
      <c r="AE157" s="2">
        <v>20873975.140000001</v>
      </c>
      <c r="AF157" s="3">
        <f t="shared" si="19"/>
        <v>52184937.850000001</v>
      </c>
      <c r="AG157" s="4">
        <f t="shared" si="20"/>
        <v>5.2184937850000002E-2</v>
      </c>
      <c r="AH157" s="5">
        <f t="shared" si="21"/>
        <v>8525900</v>
      </c>
      <c r="AI157" s="5">
        <f t="shared" si="22"/>
        <v>8525900</v>
      </c>
      <c r="AJ157" s="6">
        <f t="shared" si="23"/>
        <v>984710675.46000004</v>
      </c>
      <c r="AK157" s="4">
        <f t="shared" si="24"/>
        <v>8.6582792412778411E-3</v>
      </c>
      <c r="AL157" s="7">
        <f t="shared" si="25"/>
        <v>15289324.539999962</v>
      </c>
      <c r="AM157" s="3" t="str">
        <f t="shared" si="26"/>
        <v>PASS</v>
      </c>
    </row>
    <row r="158" spans="1:39" x14ac:dyDescent="0.3">
      <c r="A158" s="1">
        <v>43913</v>
      </c>
      <c r="B158" s="1">
        <v>43889</v>
      </c>
      <c r="C158" t="s">
        <v>31</v>
      </c>
      <c r="D158" t="s">
        <v>32</v>
      </c>
      <c r="E158" t="s">
        <v>33</v>
      </c>
      <c r="F158" t="s">
        <v>34</v>
      </c>
      <c r="G158">
        <v>1844.12</v>
      </c>
      <c r="H158">
        <v>100</v>
      </c>
      <c r="I158">
        <v>866359568</v>
      </c>
      <c r="J158">
        <v>469796</v>
      </c>
      <c r="K158" t="s">
        <v>291</v>
      </c>
      <c r="L158" t="s">
        <v>292</v>
      </c>
      <c r="M158">
        <v>2076281</v>
      </c>
      <c r="N158" t="s">
        <v>293</v>
      </c>
      <c r="P158" t="s">
        <v>294</v>
      </c>
      <c r="Q158" t="s">
        <v>221</v>
      </c>
      <c r="R158" t="s">
        <v>222</v>
      </c>
      <c r="S158" t="s">
        <v>223</v>
      </c>
      <c r="T158">
        <v>8355</v>
      </c>
      <c r="W158">
        <v>1</v>
      </c>
      <c r="X158">
        <v>246607</v>
      </c>
      <c r="Y158">
        <v>46.72</v>
      </c>
      <c r="Z158">
        <v>0.63926369999999999</v>
      </c>
      <c r="AA158">
        <v>11521479</v>
      </c>
      <c r="AB158">
        <v>7365263</v>
      </c>
      <c r="AC158">
        <f t="shared" si="18"/>
        <v>8.5013928073799493E-3</v>
      </c>
      <c r="AD158" s="2">
        <v>0.85014000000000001</v>
      </c>
      <c r="AE158" s="2">
        <v>136686931.90000001</v>
      </c>
      <c r="AF158" s="3">
        <f t="shared" si="19"/>
        <v>341717329.75</v>
      </c>
      <c r="AG158" s="4">
        <f t="shared" si="20"/>
        <v>0.34171732975000002</v>
      </c>
      <c r="AH158" s="5">
        <f t="shared" si="21"/>
        <v>8501400</v>
      </c>
      <c r="AI158" s="5">
        <f t="shared" si="22"/>
        <v>8501400</v>
      </c>
      <c r="AJ158" s="6">
        <f t="shared" si="23"/>
        <v>984710675.46000004</v>
      </c>
      <c r="AK158" s="4">
        <f t="shared" si="24"/>
        <v>8.633398836697526E-3</v>
      </c>
      <c r="AL158" s="7">
        <f t="shared" si="25"/>
        <v>15289324.539999962</v>
      </c>
      <c r="AM158" s="3" t="str">
        <f t="shared" si="26"/>
        <v>PASS</v>
      </c>
    </row>
    <row r="159" spans="1:39" x14ac:dyDescent="0.3">
      <c r="A159" s="1">
        <v>43913</v>
      </c>
      <c r="B159" s="1">
        <v>43889</v>
      </c>
      <c r="C159" t="s">
        <v>31</v>
      </c>
      <c r="D159" t="s">
        <v>32</v>
      </c>
      <c r="E159" t="s">
        <v>33</v>
      </c>
      <c r="F159" t="s">
        <v>34</v>
      </c>
      <c r="G159">
        <v>1844.12</v>
      </c>
      <c r="H159">
        <v>100</v>
      </c>
      <c r="I159">
        <v>866359568</v>
      </c>
      <c r="J159">
        <v>469796</v>
      </c>
      <c r="K159" t="s">
        <v>208</v>
      </c>
      <c r="L159" t="s">
        <v>209</v>
      </c>
      <c r="M159" t="s">
        <v>210</v>
      </c>
      <c r="N159" t="s">
        <v>211</v>
      </c>
      <c r="P159" t="s">
        <v>212</v>
      </c>
      <c r="Q159" t="s">
        <v>75</v>
      </c>
      <c r="R159" t="s">
        <v>76</v>
      </c>
      <c r="S159" t="s">
        <v>77</v>
      </c>
      <c r="T159">
        <v>8671</v>
      </c>
      <c r="W159">
        <v>1</v>
      </c>
      <c r="X159">
        <v>10405275</v>
      </c>
      <c r="Y159">
        <v>1.1100000000000001</v>
      </c>
      <c r="Z159">
        <v>0.63659809999999994</v>
      </c>
      <c r="AA159">
        <v>11549855</v>
      </c>
      <c r="AB159">
        <v>7352616</v>
      </c>
      <c r="AC159">
        <f t="shared" si="18"/>
        <v>8.4867949423974038E-3</v>
      </c>
      <c r="AD159" s="2">
        <v>0.84867999999999999</v>
      </c>
      <c r="AE159" s="2">
        <v>11794382.970000001</v>
      </c>
      <c r="AF159" s="3">
        <f t="shared" si="19"/>
        <v>29485957.425000001</v>
      </c>
      <c r="AG159" s="4">
        <f t="shared" si="20"/>
        <v>2.9485957425000001E-2</v>
      </c>
      <c r="AH159" s="5">
        <f t="shared" si="21"/>
        <v>8486800</v>
      </c>
      <c r="AI159" s="5">
        <f t="shared" si="22"/>
        <v>8486800</v>
      </c>
      <c r="AJ159" s="6">
        <f t="shared" si="23"/>
        <v>984710675.46000004</v>
      </c>
      <c r="AK159" s="4">
        <f t="shared" si="24"/>
        <v>8.6185721466210934E-3</v>
      </c>
      <c r="AL159" s="7">
        <f t="shared" si="25"/>
        <v>15289324.539999962</v>
      </c>
      <c r="AM159" s="3" t="str">
        <f t="shared" si="26"/>
        <v>PASS</v>
      </c>
    </row>
    <row r="160" spans="1:39" x14ac:dyDescent="0.3">
      <c r="A160" s="1">
        <v>43913</v>
      </c>
      <c r="B160" s="1">
        <v>43889</v>
      </c>
      <c r="C160" t="s">
        <v>31</v>
      </c>
      <c r="D160" t="s">
        <v>32</v>
      </c>
      <c r="E160" t="s">
        <v>33</v>
      </c>
      <c r="F160" t="s">
        <v>34</v>
      </c>
      <c r="G160">
        <v>1844.12</v>
      </c>
      <c r="H160">
        <v>100</v>
      </c>
      <c r="I160">
        <v>866359568</v>
      </c>
      <c r="J160">
        <v>469796</v>
      </c>
      <c r="K160" t="s">
        <v>217</v>
      </c>
      <c r="L160" t="s">
        <v>218</v>
      </c>
      <c r="M160">
        <v>2697701</v>
      </c>
      <c r="N160" t="s">
        <v>219</v>
      </c>
      <c r="P160" t="s">
        <v>220</v>
      </c>
      <c r="Q160" t="s">
        <v>221</v>
      </c>
      <c r="R160" t="s">
        <v>222</v>
      </c>
      <c r="S160" t="s">
        <v>223</v>
      </c>
      <c r="T160">
        <v>8575</v>
      </c>
      <c r="W160">
        <v>1</v>
      </c>
      <c r="X160">
        <v>652590</v>
      </c>
      <c r="Y160">
        <v>17.62</v>
      </c>
      <c r="Z160">
        <v>0.63926369999999999</v>
      </c>
      <c r="AA160">
        <v>11498636</v>
      </c>
      <c r="AB160">
        <v>7350660</v>
      </c>
      <c r="AC160">
        <f t="shared" si="18"/>
        <v>8.4845372193084623E-3</v>
      </c>
      <c r="AD160" s="2">
        <v>0.84845000000000004</v>
      </c>
      <c r="AE160" s="2">
        <v>44377556.310000002</v>
      </c>
      <c r="AF160" s="3">
        <f t="shared" si="19"/>
        <v>110943890.77500001</v>
      </c>
      <c r="AG160" s="4">
        <f t="shared" si="20"/>
        <v>0.11094389077500001</v>
      </c>
      <c r="AH160" s="5">
        <f t="shared" si="21"/>
        <v>8484500</v>
      </c>
      <c r="AI160" s="5">
        <f t="shared" si="22"/>
        <v>8484500</v>
      </c>
      <c r="AJ160" s="6">
        <f t="shared" si="23"/>
        <v>984710675.46000004</v>
      </c>
      <c r="AK160" s="4">
        <f t="shared" si="24"/>
        <v>8.6162364351706974E-3</v>
      </c>
      <c r="AL160" s="7">
        <f t="shared" si="25"/>
        <v>15289324.539999962</v>
      </c>
      <c r="AM160" s="3" t="str">
        <f t="shared" si="26"/>
        <v>PASS</v>
      </c>
    </row>
    <row r="161" spans="1:39" x14ac:dyDescent="0.3">
      <c r="A161" s="1">
        <v>43913</v>
      </c>
      <c r="B161" s="1">
        <v>43889</v>
      </c>
      <c r="C161" t="s">
        <v>31</v>
      </c>
      <c r="D161" t="s">
        <v>32</v>
      </c>
      <c r="E161" t="s">
        <v>33</v>
      </c>
      <c r="F161" t="s">
        <v>34</v>
      </c>
      <c r="G161">
        <v>1844.12</v>
      </c>
      <c r="H161">
        <v>100</v>
      </c>
      <c r="I161">
        <v>866359568</v>
      </c>
      <c r="J161">
        <v>469796</v>
      </c>
      <c r="K161" t="s">
        <v>487</v>
      </c>
      <c r="L161" t="s">
        <v>488</v>
      </c>
      <c r="M161">
        <v>2523044</v>
      </c>
      <c r="N161" t="s">
        <v>489</v>
      </c>
      <c r="P161" t="s">
        <v>490</v>
      </c>
      <c r="Q161" t="s">
        <v>155</v>
      </c>
      <c r="R161" t="s">
        <v>156</v>
      </c>
      <c r="S161" t="s">
        <v>157</v>
      </c>
      <c r="T161">
        <v>5759</v>
      </c>
      <c r="W161">
        <v>1</v>
      </c>
      <c r="X161">
        <v>654654</v>
      </c>
      <c r="Y161">
        <v>12</v>
      </c>
      <c r="Z161">
        <v>0.92941130000000005</v>
      </c>
      <c r="AA161">
        <v>7855848</v>
      </c>
      <c r="AB161">
        <v>7301314</v>
      </c>
      <c r="AC161">
        <f t="shared" si="18"/>
        <v>8.4275793442844509E-3</v>
      </c>
      <c r="AD161" s="2">
        <v>0.84275999999999995</v>
      </c>
      <c r="AE161" s="2">
        <v>269899322.60000002</v>
      </c>
      <c r="AF161" s="3">
        <f t="shared" si="19"/>
        <v>674748306.5</v>
      </c>
      <c r="AG161" s="4">
        <f t="shared" si="20"/>
        <v>0.67474830649999995</v>
      </c>
      <c r="AH161" s="5">
        <f t="shared" si="21"/>
        <v>8427600</v>
      </c>
      <c r="AI161" s="5">
        <f t="shared" si="22"/>
        <v>8427600</v>
      </c>
      <c r="AJ161" s="6">
        <f t="shared" si="23"/>
        <v>984710675.46000004</v>
      </c>
      <c r="AK161" s="4">
        <f t="shared" si="24"/>
        <v>8.558452964941312E-3</v>
      </c>
      <c r="AL161" s="7">
        <f t="shared" si="25"/>
        <v>15289324.539999962</v>
      </c>
      <c r="AM161" s="3" t="str">
        <f t="shared" si="26"/>
        <v>PASS</v>
      </c>
    </row>
    <row r="162" spans="1:39" x14ac:dyDescent="0.3">
      <c r="A162" s="1">
        <v>43913</v>
      </c>
      <c r="B162" s="1">
        <v>43889</v>
      </c>
      <c r="C162" t="s">
        <v>31</v>
      </c>
      <c r="D162" t="s">
        <v>32</v>
      </c>
      <c r="E162" t="s">
        <v>33</v>
      </c>
      <c r="F162" t="s">
        <v>34</v>
      </c>
      <c r="G162">
        <v>1844.12</v>
      </c>
      <c r="H162">
        <v>100</v>
      </c>
      <c r="I162">
        <v>866359568</v>
      </c>
      <c r="J162">
        <v>469796</v>
      </c>
      <c r="K162" t="s">
        <v>398</v>
      </c>
      <c r="L162" t="s">
        <v>399</v>
      </c>
      <c r="M162" t="s">
        <v>400</v>
      </c>
      <c r="N162" t="s">
        <v>401</v>
      </c>
      <c r="P162" t="s">
        <v>402</v>
      </c>
      <c r="Q162" t="s">
        <v>58</v>
      </c>
      <c r="R162" t="s">
        <v>59</v>
      </c>
      <c r="S162" t="s">
        <v>60</v>
      </c>
      <c r="T162">
        <v>8672</v>
      </c>
      <c r="W162">
        <v>1</v>
      </c>
      <c r="X162">
        <v>942868</v>
      </c>
      <c r="Y162">
        <v>63.75</v>
      </c>
      <c r="Z162">
        <v>0.11983439999999999</v>
      </c>
      <c r="AA162">
        <v>60107835</v>
      </c>
      <c r="AB162">
        <v>7202986</v>
      </c>
      <c r="AC162">
        <f t="shared" si="18"/>
        <v>8.314083743113921E-3</v>
      </c>
      <c r="AD162" s="2">
        <v>0.83140999999999998</v>
      </c>
      <c r="AE162" s="2">
        <v>61479490.710000001</v>
      </c>
      <c r="AF162" s="3">
        <f t="shared" si="19"/>
        <v>153698726.77500001</v>
      </c>
      <c r="AG162" s="4">
        <f t="shared" si="20"/>
        <v>0.15369872677500002</v>
      </c>
      <c r="AH162" s="5">
        <f t="shared" si="21"/>
        <v>8314100</v>
      </c>
      <c r="AI162" s="5">
        <f t="shared" si="22"/>
        <v>8314100</v>
      </c>
      <c r="AJ162" s="6">
        <f t="shared" si="23"/>
        <v>984710675.46000004</v>
      </c>
      <c r="AK162" s="4">
        <f t="shared" si="24"/>
        <v>8.4431906824978132E-3</v>
      </c>
      <c r="AL162" s="7">
        <f t="shared" si="25"/>
        <v>15289324.539999962</v>
      </c>
      <c r="AM162" s="3" t="str">
        <f t="shared" si="26"/>
        <v>PASS</v>
      </c>
    </row>
    <row r="163" spans="1:39" x14ac:dyDescent="0.3">
      <c r="A163" s="1">
        <v>43913</v>
      </c>
      <c r="B163" s="1">
        <v>43889</v>
      </c>
      <c r="C163" t="s">
        <v>31</v>
      </c>
      <c r="D163" t="s">
        <v>32</v>
      </c>
      <c r="E163" t="s">
        <v>33</v>
      </c>
      <c r="F163" t="s">
        <v>34</v>
      </c>
      <c r="G163">
        <v>1844.12</v>
      </c>
      <c r="H163">
        <v>100</v>
      </c>
      <c r="I163">
        <v>866359568</v>
      </c>
      <c r="J163">
        <v>469796</v>
      </c>
      <c r="K163">
        <v>413366</v>
      </c>
      <c r="L163" t="s">
        <v>491</v>
      </c>
      <c r="M163">
        <v>7309681</v>
      </c>
      <c r="N163" t="s">
        <v>492</v>
      </c>
      <c r="P163" t="s">
        <v>493</v>
      </c>
      <c r="Q163" t="s">
        <v>65</v>
      </c>
      <c r="R163" t="s">
        <v>34</v>
      </c>
      <c r="S163" t="s">
        <v>66</v>
      </c>
      <c r="T163">
        <v>8355</v>
      </c>
      <c r="W163">
        <v>1</v>
      </c>
      <c r="X163">
        <v>283104</v>
      </c>
      <c r="Y163">
        <v>25.425000000000001</v>
      </c>
      <c r="Z163">
        <v>1</v>
      </c>
      <c r="AA163">
        <v>7197919</v>
      </c>
      <c r="AB163">
        <v>7197919</v>
      </c>
      <c r="AC163">
        <f t="shared" si="18"/>
        <v>8.3082351322286089E-3</v>
      </c>
      <c r="AD163" s="2">
        <v>0.83082</v>
      </c>
      <c r="AE163" s="2">
        <v>191279362.90000001</v>
      </c>
      <c r="AF163" s="3">
        <f t="shared" si="19"/>
        <v>478198407.25</v>
      </c>
      <c r="AG163" s="4">
        <f t="shared" si="20"/>
        <v>0.47819840725000001</v>
      </c>
      <c r="AH163" s="5">
        <f t="shared" si="21"/>
        <v>8308200</v>
      </c>
      <c r="AI163" s="5">
        <f t="shared" si="22"/>
        <v>8308200</v>
      </c>
      <c r="AJ163" s="6">
        <f t="shared" si="23"/>
        <v>984710675.46000004</v>
      </c>
      <c r="AK163" s="4">
        <f t="shared" si="24"/>
        <v>8.4371990748641854E-3</v>
      </c>
      <c r="AL163" s="7">
        <f t="shared" si="25"/>
        <v>15289324.539999962</v>
      </c>
      <c r="AM163" s="3" t="str">
        <f t="shared" si="26"/>
        <v>PASS</v>
      </c>
    </row>
    <row r="164" spans="1:39" x14ac:dyDescent="0.3">
      <c r="A164" s="1">
        <v>43913</v>
      </c>
      <c r="B164" s="1">
        <v>43889</v>
      </c>
      <c r="C164" t="s">
        <v>31</v>
      </c>
      <c r="D164" t="s">
        <v>32</v>
      </c>
      <c r="E164" t="s">
        <v>33</v>
      </c>
      <c r="F164" t="s">
        <v>34</v>
      </c>
      <c r="G164">
        <v>1844.12</v>
      </c>
      <c r="H164">
        <v>100</v>
      </c>
      <c r="I164">
        <v>866359568</v>
      </c>
      <c r="J164">
        <v>469796</v>
      </c>
      <c r="K164" t="s">
        <v>494</v>
      </c>
      <c r="L164" t="s">
        <v>495</v>
      </c>
      <c r="M164">
        <v>2649100</v>
      </c>
      <c r="N164" t="s">
        <v>496</v>
      </c>
      <c r="P164" t="s">
        <v>497</v>
      </c>
      <c r="Q164" t="s">
        <v>155</v>
      </c>
      <c r="R164" t="s">
        <v>156</v>
      </c>
      <c r="S164" t="s">
        <v>157</v>
      </c>
      <c r="T164">
        <v>8355</v>
      </c>
      <c r="W164">
        <v>1</v>
      </c>
      <c r="X164">
        <v>301020</v>
      </c>
      <c r="Y164">
        <v>25.25</v>
      </c>
      <c r="Z164">
        <v>0.92941130000000005</v>
      </c>
      <c r="AA164">
        <v>7600755</v>
      </c>
      <c r="AB164">
        <v>7064228</v>
      </c>
      <c r="AC164">
        <f t="shared" si="18"/>
        <v>8.1539216059076294E-3</v>
      </c>
      <c r="AD164" s="2">
        <v>0.81538999999999995</v>
      </c>
      <c r="AE164" s="2">
        <v>950782691.79999995</v>
      </c>
      <c r="AF164" s="3">
        <f t="shared" si="19"/>
        <v>2376956729.5</v>
      </c>
      <c r="AG164" s="4">
        <f t="shared" si="20"/>
        <v>2.3769567294999998</v>
      </c>
      <c r="AH164" s="5">
        <f t="shared" si="21"/>
        <v>8153900</v>
      </c>
      <c r="AI164" s="5">
        <f t="shared" si="22"/>
        <v>8153900</v>
      </c>
      <c r="AJ164" s="6">
        <f t="shared" si="23"/>
        <v>984710675.46000004</v>
      </c>
      <c r="AK164" s="4">
        <f t="shared" si="24"/>
        <v>8.2805033023440801E-3</v>
      </c>
      <c r="AL164" s="7">
        <f t="shared" si="25"/>
        <v>15289324.539999962</v>
      </c>
      <c r="AM164" s="3" t="str">
        <f t="shared" si="26"/>
        <v>PASS</v>
      </c>
    </row>
    <row r="165" spans="1:39" x14ac:dyDescent="0.3">
      <c r="A165" s="1">
        <v>43913</v>
      </c>
      <c r="B165" s="1">
        <v>43889</v>
      </c>
      <c r="C165" t="s">
        <v>31</v>
      </c>
      <c r="D165" t="s">
        <v>32</v>
      </c>
      <c r="E165" t="s">
        <v>33</v>
      </c>
      <c r="F165" t="s">
        <v>34</v>
      </c>
      <c r="G165">
        <v>1844.12</v>
      </c>
      <c r="H165">
        <v>100</v>
      </c>
      <c r="I165">
        <v>866359568</v>
      </c>
      <c r="J165">
        <v>469796</v>
      </c>
      <c r="K165">
        <v>499187</v>
      </c>
      <c r="L165" t="s">
        <v>257</v>
      </c>
      <c r="M165">
        <v>5983816</v>
      </c>
      <c r="N165" t="s">
        <v>258</v>
      </c>
      <c r="P165" t="s">
        <v>259</v>
      </c>
      <c r="Q165" t="s">
        <v>85</v>
      </c>
      <c r="R165" t="s">
        <v>86</v>
      </c>
      <c r="S165" t="s">
        <v>87</v>
      </c>
      <c r="T165">
        <v>8532</v>
      </c>
      <c r="W165">
        <v>1</v>
      </c>
      <c r="X165">
        <v>27290</v>
      </c>
      <c r="Y165">
        <v>271</v>
      </c>
      <c r="Z165">
        <v>0.94589489999999998</v>
      </c>
      <c r="AA165">
        <v>7395590</v>
      </c>
      <c r="AB165">
        <v>6995451</v>
      </c>
      <c r="AC165">
        <f t="shared" si="18"/>
        <v>8.0745353989095676E-3</v>
      </c>
      <c r="AD165" s="2">
        <v>0.80745</v>
      </c>
      <c r="AE165" s="2">
        <v>156271454.69999999</v>
      </c>
      <c r="AF165" s="3">
        <f t="shared" si="19"/>
        <v>390678636.75</v>
      </c>
      <c r="AG165" s="4">
        <f t="shared" si="20"/>
        <v>0.39067863674999997</v>
      </c>
      <c r="AH165" s="5">
        <f t="shared" si="21"/>
        <v>8074500</v>
      </c>
      <c r="AI165" s="5">
        <f t="shared" si="22"/>
        <v>8074500</v>
      </c>
      <c r="AJ165" s="6">
        <f t="shared" si="23"/>
        <v>984710675.46000004</v>
      </c>
      <c r="AK165" s="4">
        <f t="shared" si="24"/>
        <v>8.1998704809695087E-3</v>
      </c>
      <c r="AL165" s="7">
        <f t="shared" si="25"/>
        <v>15289324.539999962</v>
      </c>
      <c r="AM165" s="3" t="str">
        <f t="shared" si="26"/>
        <v>PASS</v>
      </c>
    </row>
    <row r="166" spans="1:39" x14ac:dyDescent="0.3">
      <c r="A166" s="1">
        <v>43913</v>
      </c>
      <c r="B166" s="1">
        <v>43889</v>
      </c>
      <c r="C166" t="s">
        <v>31</v>
      </c>
      <c r="D166" t="s">
        <v>32</v>
      </c>
      <c r="E166" t="s">
        <v>33</v>
      </c>
      <c r="F166" t="s">
        <v>34</v>
      </c>
      <c r="G166">
        <v>1844.12</v>
      </c>
      <c r="H166">
        <v>100</v>
      </c>
      <c r="I166">
        <v>866359568</v>
      </c>
      <c r="J166">
        <v>469796</v>
      </c>
      <c r="K166" t="s">
        <v>332</v>
      </c>
      <c r="L166" t="s">
        <v>333</v>
      </c>
      <c r="M166">
        <v>2005973</v>
      </c>
      <c r="N166" t="s">
        <v>334</v>
      </c>
      <c r="P166" t="s">
        <v>335</v>
      </c>
      <c r="Q166" t="s">
        <v>155</v>
      </c>
      <c r="R166" t="s">
        <v>156</v>
      </c>
      <c r="S166" t="s">
        <v>157</v>
      </c>
      <c r="T166">
        <v>9533</v>
      </c>
      <c r="W166">
        <v>1</v>
      </c>
      <c r="X166">
        <v>79398</v>
      </c>
      <c r="Y166">
        <v>94.77</v>
      </c>
      <c r="Z166">
        <v>0.92941130000000005</v>
      </c>
      <c r="AA166">
        <v>7524548</v>
      </c>
      <c r="AB166">
        <v>6993400</v>
      </c>
      <c r="AC166">
        <f t="shared" si="18"/>
        <v>8.0721680215806186E-3</v>
      </c>
      <c r="AD166" s="2">
        <v>0.80722000000000005</v>
      </c>
      <c r="AE166" s="2">
        <v>630718318.39999998</v>
      </c>
      <c r="AF166" s="3">
        <f t="shared" si="19"/>
        <v>1576795796</v>
      </c>
      <c r="AG166" s="4">
        <f t="shared" si="20"/>
        <v>1.5767957960000001</v>
      </c>
      <c r="AH166" s="5">
        <f t="shared" si="21"/>
        <v>8072200</v>
      </c>
      <c r="AI166" s="5">
        <f t="shared" si="22"/>
        <v>8072200</v>
      </c>
      <c r="AJ166" s="6">
        <f t="shared" si="23"/>
        <v>984710675.46000004</v>
      </c>
      <c r="AK166" s="4">
        <f t="shared" si="24"/>
        <v>8.197534769519111E-3</v>
      </c>
      <c r="AL166" s="7">
        <f t="shared" si="25"/>
        <v>15289324.539999962</v>
      </c>
      <c r="AM166" s="3" t="str">
        <f t="shared" si="26"/>
        <v>PASS</v>
      </c>
    </row>
    <row r="167" spans="1:39" x14ac:dyDescent="0.3">
      <c r="A167" s="1">
        <v>43913</v>
      </c>
      <c r="B167" s="1">
        <v>43889</v>
      </c>
      <c r="C167" t="s">
        <v>31</v>
      </c>
      <c r="D167" t="s">
        <v>32</v>
      </c>
      <c r="E167" t="s">
        <v>33</v>
      </c>
      <c r="F167" t="s">
        <v>34</v>
      </c>
      <c r="G167">
        <v>1844.12</v>
      </c>
      <c r="H167">
        <v>100</v>
      </c>
      <c r="I167">
        <v>866359568</v>
      </c>
      <c r="J167">
        <v>469796</v>
      </c>
      <c r="K167">
        <v>624226</v>
      </c>
      <c r="L167" t="s">
        <v>302</v>
      </c>
      <c r="M167">
        <v>6242260</v>
      </c>
      <c r="N167" t="s">
        <v>303</v>
      </c>
      <c r="P167" t="s">
        <v>304</v>
      </c>
      <c r="Q167" t="s">
        <v>75</v>
      </c>
      <c r="R167" t="s">
        <v>76</v>
      </c>
      <c r="S167" t="s">
        <v>77</v>
      </c>
      <c r="T167">
        <v>5379</v>
      </c>
      <c r="W167">
        <v>1</v>
      </c>
      <c r="X167">
        <v>635532</v>
      </c>
      <c r="Y167">
        <v>17.13</v>
      </c>
      <c r="Z167">
        <v>0.63659809999999994</v>
      </c>
      <c r="AA167">
        <v>10886663</v>
      </c>
      <c r="AB167">
        <v>6930429</v>
      </c>
      <c r="AC167">
        <f t="shared" si="18"/>
        <v>7.9994834200295926E-3</v>
      </c>
      <c r="AD167" s="2">
        <v>0.79995000000000005</v>
      </c>
      <c r="AE167" s="2">
        <v>6616633.0760000004</v>
      </c>
      <c r="AF167" s="3">
        <f t="shared" si="19"/>
        <v>16541582.690000001</v>
      </c>
      <c r="AG167" s="4">
        <f t="shared" si="20"/>
        <v>1.6541582690000001E-2</v>
      </c>
      <c r="AH167" s="5">
        <f t="shared" si="21"/>
        <v>7999500</v>
      </c>
      <c r="AI167" s="5">
        <f t="shared" si="22"/>
        <v>7999500</v>
      </c>
      <c r="AJ167" s="6">
        <f t="shared" si="23"/>
        <v>984710675.46000004</v>
      </c>
      <c r="AK167" s="4">
        <f t="shared" si="24"/>
        <v>8.1237059771522169E-3</v>
      </c>
      <c r="AL167" s="7">
        <f t="shared" si="25"/>
        <v>15289324.539999962</v>
      </c>
      <c r="AM167" s="3" t="str">
        <f t="shared" si="26"/>
        <v>PASS</v>
      </c>
    </row>
    <row r="168" spans="1:39" x14ac:dyDescent="0.3">
      <c r="A168" s="1">
        <v>43913</v>
      </c>
      <c r="B168" s="1">
        <v>43889</v>
      </c>
      <c r="C168" t="s">
        <v>31</v>
      </c>
      <c r="D168" t="s">
        <v>32</v>
      </c>
      <c r="E168" t="s">
        <v>33</v>
      </c>
      <c r="F168" t="s">
        <v>34</v>
      </c>
      <c r="G168">
        <v>1844.12</v>
      </c>
      <c r="H168">
        <v>100</v>
      </c>
      <c r="I168">
        <v>866359568</v>
      </c>
      <c r="J168">
        <v>469796</v>
      </c>
      <c r="K168" t="s">
        <v>498</v>
      </c>
      <c r="L168" t="s">
        <v>499</v>
      </c>
      <c r="M168">
        <v>2350684</v>
      </c>
      <c r="N168" t="s">
        <v>500</v>
      </c>
      <c r="P168" t="s">
        <v>501</v>
      </c>
      <c r="Q168" t="s">
        <v>155</v>
      </c>
      <c r="R168" t="s">
        <v>156</v>
      </c>
      <c r="S168" t="s">
        <v>157</v>
      </c>
      <c r="T168">
        <v>8771</v>
      </c>
      <c r="W168">
        <v>1</v>
      </c>
      <c r="X168">
        <v>485519</v>
      </c>
      <c r="Y168">
        <v>15.3</v>
      </c>
      <c r="Z168">
        <v>0.92941130000000005</v>
      </c>
      <c r="AA168">
        <v>7428441</v>
      </c>
      <c r="AB168">
        <v>6904077</v>
      </c>
      <c r="AC168">
        <f t="shared" si="18"/>
        <v>7.9690664881073951E-3</v>
      </c>
      <c r="AD168" s="2">
        <v>0.79691000000000001</v>
      </c>
      <c r="AE168" s="2">
        <v>100048796.5</v>
      </c>
      <c r="AF168" s="3">
        <f t="shared" si="19"/>
        <v>250121991.25</v>
      </c>
      <c r="AG168" s="4">
        <f t="shared" si="20"/>
        <v>0.25012199125000001</v>
      </c>
      <c r="AH168" s="5">
        <f t="shared" si="21"/>
        <v>7969100</v>
      </c>
      <c r="AI168" s="5">
        <f t="shared" si="22"/>
        <v>7969100</v>
      </c>
      <c r="AJ168" s="6">
        <f t="shared" si="23"/>
        <v>984710675.46000004</v>
      </c>
      <c r="AK168" s="4">
        <f t="shared" si="24"/>
        <v>8.0928339649382758E-3</v>
      </c>
      <c r="AL168" s="7">
        <f t="shared" si="25"/>
        <v>15289324.539999962</v>
      </c>
      <c r="AM168" s="3" t="str">
        <f t="shared" si="26"/>
        <v>PASS</v>
      </c>
    </row>
    <row r="169" spans="1:39" x14ac:dyDescent="0.3">
      <c r="A169" s="1">
        <v>43913</v>
      </c>
      <c r="B169" s="1">
        <v>43889</v>
      </c>
      <c r="C169" t="s">
        <v>31</v>
      </c>
      <c r="D169" t="s">
        <v>32</v>
      </c>
      <c r="E169" t="s">
        <v>33</v>
      </c>
      <c r="F169" t="s">
        <v>34</v>
      </c>
      <c r="G169">
        <v>1844.12</v>
      </c>
      <c r="H169">
        <v>100</v>
      </c>
      <c r="I169">
        <v>866359568</v>
      </c>
      <c r="J169">
        <v>469796</v>
      </c>
      <c r="K169">
        <v>401632</v>
      </c>
      <c r="L169" t="s">
        <v>305</v>
      </c>
      <c r="M169">
        <v>5231485</v>
      </c>
      <c r="N169" t="s">
        <v>306</v>
      </c>
      <c r="P169" t="s">
        <v>307</v>
      </c>
      <c r="Q169" t="s">
        <v>108</v>
      </c>
      <c r="R169" t="s">
        <v>34</v>
      </c>
      <c r="S169" t="s">
        <v>109</v>
      </c>
      <c r="T169">
        <v>8532</v>
      </c>
      <c r="W169">
        <v>1</v>
      </c>
      <c r="X169">
        <v>52347</v>
      </c>
      <c r="Y169">
        <v>131.74</v>
      </c>
      <c r="Z169">
        <v>1</v>
      </c>
      <c r="AA169">
        <v>6896194</v>
      </c>
      <c r="AB169">
        <v>6896194</v>
      </c>
      <c r="AC169">
        <f t="shared" si="18"/>
        <v>7.9599674946973058E-3</v>
      </c>
      <c r="AD169" s="2">
        <v>0.79600000000000004</v>
      </c>
      <c r="AE169" s="2">
        <v>257451957.5</v>
      </c>
      <c r="AF169" s="3">
        <f t="shared" si="19"/>
        <v>643629893.75</v>
      </c>
      <c r="AG169" s="4">
        <f t="shared" si="20"/>
        <v>0.64362989375000002</v>
      </c>
      <c r="AH169" s="5">
        <f t="shared" si="21"/>
        <v>7960000</v>
      </c>
      <c r="AI169" s="5">
        <f t="shared" si="22"/>
        <v>7960000</v>
      </c>
      <c r="AJ169" s="6">
        <f t="shared" si="23"/>
        <v>984710675.46000004</v>
      </c>
      <c r="AK169" s="4">
        <f t="shared" si="24"/>
        <v>8.0835926718084445E-3</v>
      </c>
      <c r="AL169" s="7">
        <f t="shared" si="25"/>
        <v>15289324.539999962</v>
      </c>
      <c r="AM169" s="3" t="str">
        <f t="shared" si="26"/>
        <v>PASS</v>
      </c>
    </row>
    <row r="170" spans="1:39" x14ac:dyDescent="0.3">
      <c r="A170" s="1">
        <v>43913</v>
      </c>
      <c r="B170" s="1">
        <v>43889</v>
      </c>
      <c r="C170" t="s">
        <v>31</v>
      </c>
      <c r="D170" t="s">
        <v>32</v>
      </c>
      <c r="E170" t="s">
        <v>33</v>
      </c>
      <c r="F170" t="s">
        <v>34</v>
      </c>
      <c r="G170">
        <v>1844.12</v>
      </c>
      <c r="H170">
        <v>100</v>
      </c>
      <c r="I170">
        <v>866359568</v>
      </c>
      <c r="J170">
        <v>469796</v>
      </c>
      <c r="K170" t="s">
        <v>369</v>
      </c>
      <c r="L170" t="s">
        <v>370</v>
      </c>
      <c r="M170">
        <v>2090571</v>
      </c>
      <c r="N170" t="s">
        <v>371</v>
      </c>
      <c r="P170" t="s">
        <v>372</v>
      </c>
      <c r="Q170" t="s">
        <v>155</v>
      </c>
      <c r="R170" t="s">
        <v>156</v>
      </c>
      <c r="S170" t="s">
        <v>157</v>
      </c>
      <c r="T170">
        <v>6535</v>
      </c>
      <c r="W170">
        <v>1</v>
      </c>
      <c r="X170">
        <v>145452</v>
      </c>
      <c r="Y170">
        <v>50.31</v>
      </c>
      <c r="Z170">
        <v>0.92941130000000005</v>
      </c>
      <c r="AA170">
        <v>7317690</v>
      </c>
      <c r="AB170">
        <v>6801144</v>
      </c>
      <c r="AC170">
        <f t="shared" si="18"/>
        <v>7.8502555419345237E-3</v>
      </c>
      <c r="AD170" s="2">
        <v>0.78503000000000001</v>
      </c>
      <c r="AE170" s="2">
        <v>738456602.70000005</v>
      </c>
      <c r="AF170" s="3">
        <f t="shared" si="19"/>
        <v>1846141506.75</v>
      </c>
      <c r="AG170" s="4">
        <f t="shared" si="20"/>
        <v>1.84614150675</v>
      </c>
      <c r="AH170" s="5">
        <f t="shared" si="21"/>
        <v>7850300</v>
      </c>
      <c r="AI170" s="5">
        <f t="shared" si="22"/>
        <v>7850300</v>
      </c>
      <c r="AJ170" s="6">
        <f t="shared" si="23"/>
        <v>984710675.46000004</v>
      </c>
      <c r="AK170" s="4">
        <f t="shared" si="24"/>
        <v>7.9721893908916881E-3</v>
      </c>
      <c r="AL170" s="7">
        <f t="shared" si="25"/>
        <v>15289324.539999962</v>
      </c>
      <c r="AM170" s="3" t="str">
        <f t="shared" si="26"/>
        <v>PASS</v>
      </c>
    </row>
    <row r="171" spans="1:39" x14ac:dyDescent="0.3">
      <c r="A171" s="1">
        <v>43913</v>
      </c>
      <c r="B171" s="1">
        <v>43889</v>
      </c>
      <c r="C171" t="s">
        <v>31</v>
      </c>
      <c r="D171" t="s">
        <v>32</v>
      </c>
      <c r="E171" t="s">
        <v>33</v>
      </c>
      <c r="F171" t="s">
        <v>34</v>
      </c>
      <c r="G171">
        <v>1844.12</v>
      </c>
      <c r="H171">
        <v>100</v>
      </c>
      <c r="I171">
        <v>866359568</v>
      </c>
      <c r="J171">
        <v>469796</v>
      </c>
      <c r="K171">
        <v>478165</v>
      </c>
      <c r="L171" t="s">
        <v>272</v>
      </c>
      <c r="M171" t="s">
        <v>273</v>
      </c>
      <c r="N171" t="s">
        <v>274</v>
      </c>
      <c r="P171" t="s">
        <v>275</v>
      </c>
      <c r="Q171" t="s">
        <v>85</v>
      </c>
      <c r="R171" t="s">
        <v>86</v>
      </c>
      <c r="S171" t="s">
        <v>87</v>
      </c>
      <c r="T171">
        <v>8538</v>
      </c>
      <c r="W171">
        <v>1</v>
      </c>
      <c r="X171">
        <v>128856</v>
      </c>
      <c r="Y171">
        <v>55.8</v>
      </c>
      <c r="Z171">
        <v>0.94589489999999998</v>
      </c>
      <c r="AA171">
        <v>7190165</v>
      </c>
      <c r="AB171">
        <v>6801140</v>
      </c>
      <c r="AC171">
        <f t="shared" si="18"/>
        <v>7.8502509249138916E-3</v>
      </c>
      <c r="AD171" s="2">
        <v>0.78503000000000001</v>
      </c>
      <c r="AE171" s="2">
        <v>111485814.8</v>
      </c>
      <c r="AF171" s="3">
        <f t="shared" si="19"/>
        <v>278714537</v>
      </c>
      <c r="AG171" s="4">
        <f t="shared" si="20"/>
        <v>0.27871453699999998</v>
      </c>
      <c r="AH171" s="5">
        <f t="shared" si="21"/>
        <v>7850300</v>
      </c>
      <c r="AI171" s="5">
        <f t="shared" si="22"/>
        <v>7850300</v>
      </c>
      <c r="AJ171" s="6">
        <f t="shared" si="23"/>
        <v>984710675.46000004</v>
      </c>
      <c r="AK171" s="4">
        <f t="shared" si="24"/>
        <v>7.9721893908916881E-3</v>
      </c>
      <c r="AL171" s="7">
        <f t="shared" si="25"/>
        <v>15289324.539999962</v>
      </c>
      <c r="AM171" s="3" t="str">
        <f t="shared" si="26"/>
        <v>PASS</v>
      </c>
    </row>
    <row r="172" spans="1:39" x14ac:dyDescent="0.3">
      <c r="A172" s="1">
        <v>43913</v>
      </c>
      <c r="B172" s="1">
        <v>43889</v>
      </c>
      <c r="C172" t="s">
        <v>31</v>
      </c>
      <c r="D172" t="s">
        <v>32</v>
      </c>
      <c r="E172" t="s">
        <v>33</v>
      </c>
      <c r="F172" t="s">
        <v>34</v>
      </c>
      <c r="G172">
        <v>1844.12</v>
      </c>
      <c r="H172">
        <v>100</v>
      </c>
      <c r="I172">
        <v>866359568</v>
      </c>
      <c r="J172">
        <v>469796</v>
      </c>
      <c r="K172" t="s">
        <v>385</v>
      </c>
      <c r="L172" t="s">
        <v>386</v>
      </c>
      <c r="M172">
        <v>2076009</v>
      </c>
      <c r="N172" t="s">
        <v>387</v>
      </c>
      <c r="P172" t="s">
        <v>388</v>
      </c>
      <c r="Q172" t="s">
        <v>221</v>
      </c>
      <c r="R172" t="s">
        <v>222</v>
      </c>
      <c r="S172" t="s">
        <v>223</v>
      </c>
      <c r="T172">
        <v>8355</v>
      </c>
      <c r="W172">
        <v>1</v>
      </c>
      <c r="X172">
        <v>187235</v>
      </c>
      <c r="Y172">
        <v>56.24</v>
      </c>
      <c r="Z172">
        <v>0.63926369999999999</v>
      </c>
      <c r="AA172">
        <v>10530096</v>
      </c>
      <c r="AB172">
        <v>6731508</v>
      </c>
      <c r="AC172">
        <f t="shared" si="18"/>
        <v>7.7698778297557855E-3</v>
      </c>
      <c r="AD172" s="2">
        <v>0.77698999999999996</v>
      </c>
      <c r="AE172" s="2">
        <v>133758269</v>
      </c>
      <c r="AF172" s="3">
        <f t="shared" si="19"/>
        <v>334395672.5</v>
      </c>
      <c r="AG172" s="4">
        <f t="shared" si="20"/>
        <v>0.33439567250000002</v>
      </c>
      <c r="AH172" s="5">
        <f t="shared" si="21"/>
        <v>7769900</v>
      </c>
      <c r="AI172" s="5">
        <f t="shared" si="22"/>
        <v>7769900</v>
      </c>
      <c r="AJ172" s="6">
        <f t="shared" si="23"/>
        <v>984710675.46000004</v>
      </c>
      <c r="AK172" s="4">
        <f t="shared" si="24"/>
        <v>7.8905410427995513E-3</v>
      </c>
      <c r="AL172" s="7">
        <f t="shared" si="25"/>
        <v>15289324.539999962</v>
      </c>
      <c r="AM172" s="3" t="str">
        <f t="shared" si="26"/>
        <v>PASS</v>
      </c>
    </row>
    <row r="173" spans="1:39" x14ac:dyDescent="0.3">
      <c r="A173" s="1">
        <v>43913</v>
      </c>
      <c r="B173" s="1">
        <v>43889</v>
      </c>
      <c r="C173" t="s">
        <v>31</v>
      </c>
      <c r="D173" t="s">
        <v>32</v>
      </c>
      <c r="E173" t="s">
        <v>33</v>
      </c>
      <c r="F173" t="s">
        <v>34</v>
      </c>
      <c r="G173">
        <v>1844.12</v>
      </c>
      <c r="H173">
        <v>100</v>
      </c>
      <c r="I173">
        <v>866359568</v>
      </c>
      <c r="J173">
        <v>469796</v>
      </c>
      <c r="K173" t="s">
        <v>328</v>
      </c>
      <c r="L173" t="s">
        <v>329</v>
      </c>
      <c r="M173">
        <v>2041364</v>
      </c>
      <c r="N173" t="s">
        <v>330</v>
      </c>
      <c r="P173" t="s">
        <v>331</v>
      </c>
      <c r="Q173" t="s">
        <v>155</v>
      </c>
      <c r="R173" t="s">
        <v>156</v>
      </c>
      <c r="S173" t="s">
        <v>157</v>
      </c>
      <c r="T173">
        <v>533</v>
      </c>
      <c r="W173">
        <v>1</v>
      </c>
      <c r="X173">
        <v>220687</v>
      </c>
      <c r="Y173">
        <v>32.619999999999997</v>
      </c>
      <c r="Z173">
        <v>0.92941130000000005</v>
      </c>
      <c r="AA173">
        <v>7198810</v>
      </c>
      <c r="AB173">
        <v>6690655</v>
      </c>
      <c r="AC173">
        <f t="shared" si="18"/>
        <v>7.7227230437882117E-3</v>
      </c>
      <c r="AD173" s="2">
        <v>0.77227000000000001</v>
      </c>
      <c r="AE173" s="2">
        <v>256445560.19999999</v>
      </c>
      <c r="AF173" s="3">
        <f t="shared" si="19"/>
        <v>641113900.5</v>
      </c>
      <c r="AG173" s="4">
        <f t="shared" si="20"/>
        <v>0.64111390049999994</v>
      </c>
      <c r="AH173" s="5">
        <f t="shared" si="21"/>
        <v>7722700</v>
      </c>
      <c r="AI173" s="5">
        <f t="shared" si="22"/>
        <v>7722700</v>
      </c>
      <c r="AJ173" s="6">
        <f t="shared" si="23"/>
        <v>984710675.46000004</v>
      </c>
      <c r="AK173" s="4">
        <f t="shared" si="24"/>
        <v>7.8426081817305378E-3</v>
      </c>
      <c r="AL173" s="7">
        <f t="shared" si="25"/>
        <v>15289324.539999962</v>
      </c>
      <c r="AM173" s="3" t="str">
        <f t="shared" si="26"/>
        <v>PASS</v>
      </c>
    </row>
    <row r="174" spans="1:39" x14ac:dyDescent="0.3">
      <c r="A174" s="1">
        <v>43913</v>
      </c>
      <c r="B174" s="1">
        <v>43889</v>
      </c>
      <c r="C174" t="s">
        <v>31</v>
      </c>
      <c r="D174" t="s">
        <v>32</v>
      </c>
      <c r="E174" t="s">
        <v>33</v>
      </c>
      <c r="F174" t="s">
        <v>34</v>
      </c>
      <c r="G174">
        <v>1844.12</v>
      </c>
      <c r="H174">
        <v>100</v>
      </c>
      <c r="I174">
        <v>866359568</v>
      </c>
      <c r="J174">
        <v>469796</v>
      </c>
      <c r="K174">
        <v>619091</v>
      </c>
      <c r="L174" t="s">
        <v>356</v>
      </c>
      <c r="M174">
        <v>6097017</v>
      </c>
      <c r="N174" t="s">
        <v>357</v>
      </c>
      <c r="P174" t="s">
        <v>358</v>
      </c>
      <c r="Q174" t="s">
        <v>58</v>
      </c>
      <c r="R174" t="s">
        <v>59</v>
      </c>
      <c r="S174" t="s">
        <v>60</v>
      </c>
      <c r="T174">
        <v>7535</v>
      </c>
      <c r="W174">
        <v>1</v>
      </c>
      <c r="X174">
        <v>850877</v>
      </c>
      <c r="Y174">
        <v>65</v>
      </c>
      <c r="Z174">
        <v>0.11983439999999999</v>
      </c>
      <c r="AA174">
        <v>55307005</v>
      </c>
      <c r="AB174">
        <v>6627682</v>
      </c>
      <c r="AC174">
        <f t="shared" si="18"/>
        <v>7.6500361337268688E-3</v>
      </c>
      <c r="AD174" s="2">
        <v>0.76500000000000001</v>
      </c>
      <c r="AE174" s="2">
        <v>26238013.620000001</v>
      </c>
      <c r="AF174" s="3">
        <f t="shared" si="19"/>
        <v>65595034.050000004</v>
      </c>
      <c r="AG174" s="4">
        <f t="shared" si="20"/>
        <v>6.5595034050000001E-2</v>
      </c>
      <c r="AH174" s="5">
        <f t="shared" si="21"/>
        <v>7650000</v>
      </c>
      <c r="AI174" s="5">
        <f t="shared" si="22"/>
        <v>7650000</v>
      </c>
      <c r="AJ174" s="6">
        <f t="shared" si="23"/>
        <v>984710675.46000004</v>
      </c>
      <c r="AK174" s="4">
        <f t="shared" si="24"/>
        <v>7.7687793893636437E-3</v>
      </c>
      <c r="AL174" s="7">
        <f t="shared" si="25"/>
        <v>15289324.539999962</v>
      </c>
      <c r="AM174" s="3" t="str">
        <f t="shared" si="26"/>
        <v>PASS</v>
      </c>
    </row>
    <row r="175" spans="1:39" x14ac:dyDescent="0.3">
      <c r="A175" s="1">
        <v>43913</v>
      </c>
      <c r="B175" s="1">
        <v>43889</v>
      </c>
      <c r="C175" t="s">
        <v>31</v>
      </c>
      <c r="D175" t="s">
        <v>32</v>
      </c>
      <c r="E175" t="s">
        <v>33</v>
      </c>
      <c r="F175" t="s">
        <v>34</v>
      </c>
      <c r="G175">
        <v>1844.12</v>
      </c>
      <c r="H175">
        <v>100</v>
      </c>
      <c r="I175">
        <v>866359568</v>
      </c>
      <c r="J175">
        <v>469796</v>
      </c>
      <c r="K175" t="s">
        <v>433</v>
      </c>
      <c r="L175" t="s">
        <v>434</v>
      </c>
      <c r="M175">
        <v>2684703</v>
      </c>
      <c r="N175" t="s">
        <v>435</v>
      </c>
      <c r="P175" t="s">
        <v>436</v>
      </c>
      <c r="Q175" t="s">
        <v>155</v>
      </c>
      <c r="R175" t="s">
        <v>156</v>
      </c>
      <c r="S175" t="s">
        <v>157</v>
      </c>
      <c r="T175">
        <v>4577</v>
      </c>
      <c r="W175">
        <v>1</v>
      </c>
      <c r="X175">
        <v>248365</v>
      </c>
      <c r="Y175">
        <v>28.49</v>
      </c>
      <c r="Z175">
        <v>0.92941130000000005</v>
      </c>
      <c r="AA175">
        <v>7075919</v>
      </c>
      <c r="AB175">
        <v>6576439</v>
      </c>
      <c r="AC175">
        <f t="shared" si="18"/>
        <v>7.5908886366682334E-3</v>
      </c>
      <c r="AD175" s="2">
        <v>0.75909000000000004</v>
      </c>
      <c r="AE175" s="2">
        <v>795166811.70000005</v>
      </c>
      <c r="AF175" s="3">
        <f t="shared" si="19"/>
        <v>1987917029.25</v>
      </c>
      <c r="AG175" s="4">
        <f t="shared" si="20"/>
        <v>1.9879170292499999</v>
      </c>
      <c r="AH175" s="5">
        <f t="shared" si="21"/>
        <v>7590900</v>
      </c>
      <c r="AI175" s="5">
        <f t="shared" si="22"/>
        <v>7590900</v>
      </c>
      <c r="AJ175" s="6">
        <f t="shared" si="23"/>
        <v>984710675.46000004</v>
      </c>
      <c r="AK175" s="4">
        <f t="shared" si="24"/>
        <v>7.7087617603556185E-3</v>
      </c>
      <c r="AL175" s="7">
        <f t="shared" si="25"/>
        <v>15289324.539999962</v>
      </c>
      <c r="AM175" s="3" t="str">
        <f t="shared" si="26"/>
        <v>PASS</v>
      </c>
    </row>
    <row r="176" spans="1:39" x14ac:dyDescent="0.3">
      <c r="A176" s="1">
        <v>43913</v>
      </c>
      <c r="B176" s="1">
        <v>43889</v>
      </c>
      <c r="C176" t="s">
        <v>31</v>
      </c>
      <c r="D176" t="s">
        <v>32</v>
      </c>
      <c r="E176" t="s">
        <v>33</v>
      </c>
      <c r="F176" t="s">
        <v>34</v>
      </c>
      <c r="G176">
        <v>1844.12</v>
      </c>
      <c r="H176">
        <v>100</v>
      </c>
      <c r="I176">
        <v>866359568</v>
      </c>
      <c r="J176">
        <v>469796</v>
      </c>
      <c r="K176">
        <v>649026</v>
      </c>
      <c r="L176" t="s">
        <v>236</v>
      </c>
      <c r="M176" t="s">
        <v>237</v>
      </c>
      <c r="N176" t="s">
        <v>238</v>
      </c>
      <c r="P176" t="s">
        <v>239</v>
      </c>
      <c r="Q176" t="s">
        <v>75</v>
      </c>
      <c r="R176" t="s">
        <v>76</v>
      </c>
      <c r="S176" t="s">
        <v>77</v>
      </c>
      <c r="T176">
        <v>573</v>
      </c>
      <c r="W176">
        <v>1</v>
      </c>
      <c r="X176">
        <v>2022898</v>
      </c>
      <c r="Y176">
        <v>5.01</v>
      </c>
      <c r="Z176">
        <v>0.63659809999999994</v>
      </c>
      <c r="AA176">
        <v>10134719</v>
      </c>
      <c r="AB176">
        <v>6451743</v>
      </c>
      <c r="AC176">
        <f t="shared" si="18"/>
        <v>7.4469576354929809E-3</v>
      </c>
      <c r="AD176" s="2">
        <v>0.74470000000000003</v>
      </c>
      <c r="AE176" s="2">
        <v>11675168.4</v>
      </c>
      <c r="AF176" s="3">
        <f t="shared" si="19"/>
        <v>29187921</v>
      </c>
      <c r="AG176" s="4">
        <f t="shared" si="20"/>
        <v>2.9187920999999999E-2</v>
      </c>
      <c r="AH176" s="5">
        <f t="shared" si="21"/>
        <v>7447000</v>
      </c>
      <c r="AI176" s="5">
        <f t="shared" si="22"/>
        <v>7447000</v>
      </c>
      <c r="AJ176" s="6">
        <f t="shared" si="23"/>
        <v>984710675.46000004</v>
      </c>
      <c r="AK176" s="4">
        <f t="shared" si="24"/>
        <v>7.5626274656981768E-3</v>
      </c>
      <c r="AL176" s="7">
        <f t="shared" si="25"/>
        <v>15289324.539999962</v>
      </c>
      <c r="AM176" s="3" t="str">
        <f t="shared" si="26"/>
        <v>PASS</v>
      </c>
    </row>
    <row r="177" spans="1:39" x14ac:dyDescent="0.3">
      <c r="A177" s="1">
        <v>43913</v>
      </c>
      <c r="B177" s="1">
        <v>43889</v>
      </c>
      <c r="C177" t="s">
        <v>31</v>
      </c>
      <c r="D177" t="s">
        <v>32</v>
      </c>
      <c r="E177" t="s">
        <v>33</v>
      </c>
      <c r="F177" t="s">
        <v>34</v>
      </c>
      <c r="G177">
        <v>1844.12</v>
      </c>
      <c r="H177">
        <v>100</v>
      </c>
      <c r="I177">
        <v>866359568</v>
      </c>
      <c r="J177">
        <v>469796</v>
      </c>
      <c r="K177" t="s">
        <v>403</v>
      </c>
      <c r="L177" t="s">
        <v>404</v>
      </c>
      <c r="M177">
        <v>2440637</v>
      </c>
      <c r="N177" t="s">
        <v>405</v>
      </c>
      <c r="P177" t="s">
        <v>406</v>
      </c>
      <c r="Q177" t="s">
        <v>155</v>
      </c>
      <c r="R177" t="s">
        <v>156</v>
      </c>
      <c r="S177" t="s">
        <v>157</v>
      </c>
      <c r="T177">
        <v>7575</v>
      </c>
      <c r="W177">
        <v>1</v>
      </c>
      <c r="X177">
        <v>555578</v>
      </c>
      <c r="Y177">
        <v>12.1</v>
      </c>
      <c r="Z177">
        <v>0.92941130000000005</v>
      </c>
      <c r="AA177">
        <v>6722494</v>
      </c>
      <c r="AB177">
        <v>6247962</v>
      </c>
      <c r="AC177">
        <f t="shared" si="18"/>
        <v>7.2117423651515558E-3</v>
      </c>
      <c r="AD177" s="2">
        <v>0.72116999999999998</v>
      </c>
      <c r="AE177" s="2">
        <v>130593374.2</v>
      </c>
      <c r="AF177" s="3">
        <f t="shared" si="19"/>
        <v>326483435.5</v>
      </c>
      <c r="AG177" s="4">
        <f t="shared" si="20"/>
        <v>0.32648343549999997</v>
      </c>
      <c r="AH177" s="5">
        <f t="shared" si="21"/>
        <v>7211700</v>
      </c>
      <c r="AI177" s="5">
        <f t="shared" si="22"/>
        <v>7211700</v>
      </c>
      <c r="AJ177" s="6">
        <f t="shared" si="23"/>
        <v>984710675.46000004</v>
      </c>
      <c r="AK177" s="4">
        <f t="shared" si="24"/>
        <v>7.3236740290553975E-3</v>
      </c>
      <c r="AL177" s="7">
        <f t="shared" si="25"/>
        <v>15289324.539999962</v>
      </c>
      <c r="AM177" s="3" t="str">
        <f t="shared" si="26"/>
        <v>PASS</v>
      </c>
    </row>
    <row r="178" spans="1:39" x14ac:dyDescent="0.3">
      <c r="A178" s="1">
        <v>43913</v>
      </c>
      <c r="B178" s="1">
        <v>43889</v>
      </c>
      <c r="C178" t="s">
        <v>31</v>
      </c>
      <c r="D178" t="s">
        <v>32</v>
      </c>
      <c r="E178" t="s">
        <v>33</v>
      </c>
      <c r="F178" t="s">
        <v>34</v>
      </c>
      <c r="G178">
        <v>1844.12</v>
      </c>
      <c r="H178">
        <v>100</v>
      </c>
      <c r="I178">
        <v>866359568</v>
      </c>
      <c r="J178">
        <v>469796</v>
      </c>
      <c r="K178">
        <v>274642</v>
      </c>
      <c r="L178" t="s">
        <v>299</v>
      </c>
      <c r="M178">
        <v>2492519</v>
      </c>
      <c r="N178" t="s">
        <v>300</v>
      </c>
      <c r="P178" t="s">
        <v>301</v>
      </c>
      <c r="Q178" t="s">
        <v>221</v>
      </c>
      <c r="R178" t="s">
        <v>222</v>
      </c>
      <c r="S178" t="s">
        <v>223</v>
      </c>
      <c r="T178">
        <v>8575</v>
      </c>
      <c r="W178">
        <v>1</v>
      </c>
      <c r="X178">
        <v>750943</v>
      </c>
      <c r="Y178">
        <v>12.97</v>
      </c>
      <c r="Z178">
        <v>0.63926369999999999</v>
      </c>
      <c r="AA178">
        <v>9739731</v>
      </c>
      <c r="AB178">
        <v>6226256</v>
      </c>
      <c r="AC178">
        <f t="shared" si="18"/>
        <v>7.1866881026931761E-3</v>
      </c>
      <c r="AD178" s="2">
        <v>0.71867000000000003</v>
      </c>
      <c r="AE178" s="2">
        <v>108909908</v>
      </c>
      <c r="AF178" s="3">
        <f t="shared" si="19"/>
        <v>272274770</v>
      </c>
      <c r="AG178" s="4">
        <f t="shared" si="20"/>
        <v>0.27227477</v>
      </c>
      <c r="AH178" s="5">
        <f t="shared" si="21"/>
        <v>7186700</v>
      </c>
      <c r="AI178" s="5">
        <f t="shared" si="22"/>
        <v>7186700</v>
      </c>
      <c r="AJ178" s="6">
        <f t="shared" si="23"/>
        <v>984710675.46000004</v>
      </c>
      <c r="AK178" s="4">
        <f t="shared" si="24"/>
        <v>7.2982858611163005E-3</v>
      </c>
      <c r="AL178" s="7">
        <f t="shared" si="25"/>
        <v>15289324.539999962</v>
      </c>
      <c r="AM178" s="3" t="str">
        <f t="shared" si="26"/>
        <v>PASS</v>
      </c>
    </row>
    <row r="179" spans="1:39" x14ac:dyDescent="0.3">
      <c r="A179" s="1">
        <v>43913</v>
      </c>
      <c r="B179" s="1">
        <v>43889</v>
      </c>
      <c r="C179" t="s">
        <v>31</v>
      </c>
      <c r="D179" t="s">
        <v>32</v>
      </c>
      <c r="E179" t="s">
        <v>33</v>
      </c>
      <c r="F179" t="s">
        <v>34</v>
      </c>
      <c r="G179">
        <v>1844.12</v>
      </c>
      <c r="H179">
        <v>100</v>
      </c>
      <c r="I179">
        <v>866359568</v>
      </c>
      <c r="J179">
        <v>469796</v>
      </c>
      <c r="K179" t="s">
        <v>394</v>
      </c>
      <c r="L179" t="s">
        <v>395</v>
      </c>
      <c r="M179">
        <v>2754383</v>
      </c>
      <c r="N179" t="s">
        <v>396</v>
      </c>
      <c r="P179" t="s">
        <v>397</v>
      </c>
      <c r="Q179" t="s">
        <v>221</v>
      </c>
      <c r="R179" t="s">
        <v>222</v>
      </c>
      <c r="S179" t="s">
        <v>223</v>
      </c>
      <c r="T179">
        <v>8355</v>
      </c>
      <c r="W179">
        <v>1</v>
      </c>
      <c r="X179">
        <v>134162</v>
      </c>
      <c r="Y179">
        <v>72.25</v>
      </c>
      <c r="Z179">
        <v>0.63926369999999999</v>
      </c>
      <c r="AA179">
        <v>9693205</v>
      </c>
      <c r="AB179">
        <v>6196514</v>
      </c>
      <c r="AC179">
        <f t="shared" si="18"/>
        <v>7.1523582457855422E-3</v>
      </c>
      <c r="AD179" s="2">
        <v>0.71523999999999999</v>
      </c>
      <c r="AE179" s="2">
        <v>227345201.90000001</v>
      </c>
      <c r="AF179" s="3">
        <f t="shared" si="19"/>
        <v>568363004.75</v>
      </c>
      <c r="AG179" s="4">
        <f t="shared" si="20"/>
        <v>0.56836300475000001</v>
      </c>
      <c r="AH179" s="5">
        <f t="shared" si="21"/>
        <v>7152400</v>
      </c>
      <c r="AI179" s="5">
        <f t="shared" si="22"/>
        <v>7152400</v>
      </c>
      <c r="AJ179" s="6">
        <f t="shared" si="23"/>
        <v>984710675.46000004</v>
      </c>
      <c r="AK179" s="4">
        <f t="shared" si="24"/>
        <v>7.263453294703859E-3</v>
      </c>
      <c r="AL179" s="7">
        <f t="shared" si="25"/>
        <v>15289324.539999962</v>
      </c>
      <c r="AM179" s="3" t="str">
        <f t="shared" si="26"/>
        <v>PASS</v>
      </c>
    </row>
    <row r="180" spans="1:39" x14ac:dyDescent="0.3">
      <c r="A180" s="1">
        <v>43913</v>
      </c>
      <c r="B180" s="1">
        <v>43889</v>
      </c>
      <c r="C180" t="s">
        <v>31</v>
      </c>
      <c r="D180" t="s">
        <v>32</v>
      </c>
      <c r="E180" t="s">
        <v>33</v>
      </c>
      <c r="F180" t="s">
        <v>34</v>
      </c>
      <c r="G180">
        <v>1844.12</v>
      </c>
      <c r="H180">
        <v>100</v>
      </c>
      <c r="I180">
        <v>866359568</v>
      </c>
      <c r="J180">
        <v>469796</v>
      </c>
      <c r="K180" t="s">
        <v>502</v>
      </c>
      <c r="L180" t="s">
        <v>503</v>
      </c>
      <c r="M180">
        <v>2212870</v>
      </c>
      <c r="N180" t="s">
        <v>504</v>
      </c>
      <c r="P180" t="s">
        <v>505</v>
      </c>
      <c r="Q180" t="s">
        <v>155</v>
      </c>
      <c r="R180" t="s">
        <v>156</v>
      </c>
      <c r="S180" t="s">
        <v>157</v>
      </c>
      <c r="T180">
        <v>8355</v>
      </c>
      <c r="W180">
        <v>1</v>
      </c>
      <c r="X180">
        <v>242412</v>
      </c>
      <c r="Y180">
        <v>27.34</v>
      </c>
      <c r="Z180">
        <v>0.92941130000000005</v>
      </c>
      <c r="AA180">
        <v>6627544</v>
      </c>
      <c r="AB180">
        <v>6159714</v>
      </c>
      <c r="AC180">
        <f t="shared" si="18"/>
        <v>7.1098816559731232E-3</v>
      </c>
      <c r="AD180" s="2">
        <v>0.71099000000000001</v>
      </c>
      <c r="AE180" s="2">
        <v>98915035.709999993</v>
      </c>
      <c r="AF180" s="3">
        <f t="shared" si="19"/>
        <v>247287589.27499998</v>
      </c>
      <c r="AG180" s="4">
        <f t="shared" si="20"/>
        <v>0.24728758927499997</v>
      </c>
      <c r="AH180" s="5">
        <f t="shared" si="21"/>
        <v>7109900</v>
      </c>
      <c r="AI180" s="5">
        <f t="shared" si="22"/>
        <v>7109900</v>
      </c>
      <c r="AJ180" s="6">
        <f t="shared" si="23"/>
        <v>984710675.46000004</v>
      </c>
      <c r="AK180" s="4">
        <f t="shared" si="24"/>
        <v>7.2202934092073946E-3</v>
      </c>
      <c r="AL180" s="7">
        <f t="shared" si="25"/>
        <v>15289324.539999962</v>
      </c>
      <c r="AM180" s="3" t="str">
        <f t="shared" si="26"/>
        <v>PASS</v>
      </c>
    </row>
    <row r="181" spans="1:39" x14ac:dyDescent="0.3">
      <c r="A181" s="1">
        <v>43913</v>
      </c>
      <c r="B181" s="1">
        <v>43889</v>
      </c>
      <c r="C181" t="s">
        <v>31</v>
      </c>
      <c r="D181" t="s">
        <v>32</v>
      </c>
      <c r="E181" t="s">
        <v>33</v>
      </c>
      <c r="F181" t="s">
        <v>34</v>
      </c>
      <c r="G181">
        <v>1844.12</v>
      </c>
      <c r="H181">
        <v>100</v>
      </c>
      <c r="I181">
        <v>866359568</v>
      </c>
      <c r="J181">
        <v>469796</v>
      </c>
      <c r="K181" t="s">
        <v>373</v>
      </c>
      <c r="L181" t="s">
        <v>374</v>
      </c>
      <c r="M181">
        <v>2803014</v>
      </c>
      <c r="N181" t="s">
        <v>375</v>
      </c>
      <c r="P181" t="s">
        <v>376</v>
      </c>
      <c r="Q181" t="s">
        <v>155</v>
      </c>
      <c r="R181" t="s">
        <v>156</v>
      </c>
      <c r="S181" t="s">
        <v>253</v>
      </c>
      <c r="T181">
        <v>8575</v>
      </c>
      <c r="W181">
        <v>1</v>
      </c>
      <c r="X181">
        <v>267049</v>
      </c>
      <c r="Y181">
        <v>24.16</v>
      </c>
      <c r="Z181">
        <v>0.92941130000000005</v>
      </c>
      <c r="AA181">
        <v>6451904</v>
      </c>
      <c r="AB181">
        <v>5996472</v>
      </c>
      <c r="AC181">
        <f t="shared" si="18"/>
        <v>6.9214587354796782E-3</v>
      </c>
      <c r="AD181" s="2">
        <v>0.69215000000000004</v>
      </c>
      <c r="AE181" s="2">
        <v>54589035.649999999</v>
      </c>
      <c r="AF181" s="3">
        <f t="shared" si="19"/>
        <v>136472589.125</v>
      </c>
      <c r="AG181" s="4">
        <f t="shared" si="20"/>
        <v>0.13647258912499999</v>
      </c>
      <c r="AH181" s="5">
        <f t="shared" si="21"/>
        <v>6921500</v>
      </c>
      <c r="AI181" s="5">
        <f t="shared" si="22"/>
        <v>6921500</v>
      </c>
      <c r="AJ181" s="6">
        <f t="shared" si="23"/>
        <v>984710675.46000004</v>
      </c>
      <c r="AK181" s="4">
        <f t="shared" si="24"/>
        <v>7.0289681756183602E-3</v>
      </c>
      <c r="AL181" s="7">
        <f t="shared" si="25"/>
        <v>15289324.539999962</v>
      </c>
      <c r="AM181" s="3" t="str">
        <f t="shared" si="26"/>
        <v>PASS</v>
      </c>
    </row>
    <row r="182" spans="1:39" x14ac:dyDescent="0.3">
      <c r="A182" s="1">
        <v>43913</v>
      </c>
      <c r="B182" s="1">
        <v>43889</v>
      </c>
      <c r="C182" t="s">
        <v>31</v>
      </c>
      <c r="D182" t="s">
        <v>32</v>
      </c>
      <c r="E182" t="s">
        <v>33</v>
      </c>
      <c r="F182" t="s">
        <v>34</v>
      </c>
      <c r="G182">
        <v>1844.12</v>
      </c>
      <c r="H182">
        <v>100</v>
      </c>
      <c r="I182">
        <v>866359568</v>
      </c>
      <c r="J182">
        <v>469796</v>
      </c>
      <c r="K182" t="s">
        <v>287</v>
      </c>
      <c r="L182" t="s">
        <v>288</v>
      </c>
      <c r="M182">
        <v>2680905</v>
      </c>
      <c r="N182" t="s">
        <v>289</v>
      </c>
      <c r="P182" t="s">
        <v>290</v>
      </c>
      <c r="Q182" t="s">
        <v>155</v>
      </c>
      <c r="R182" t="s">
        <v>156</v>
      </c>
      <c r="S182" t="s">
        <v>157</v>
      </c>
      <c r="T182">
        <v>7535</v>
      </c>
      <c r="W182">
        <v>1</v>
      </c>
      <c r="X182">
        <v>340551</v>
      </c>
      <c r="Y182">
        <v>18.59</v>
      </c>
      <c r="Z182">
        <v>0.92941130000000005</v>
      </c>
      <c r="AA182">
        <v>6330843</v>
      </c>
      <c r="AB182">
        <v>5883957</v>
      </c>
      <c r="AC182">
        <f t="shared" si="18"/>
        <v>6.7915877163833667E-3</v>
      </c>
      <c r="AD182" s="2">
        <v>0.67915999999999999</v>
      </c>
      <c r="AE182" s="2">
        <v>161082167.69999999</v>
      </c>
      <c r="AF182" s="3">
        <f t="shared" si="19"/>
        <v>402705419.25</v>
      </c>
      <c r="AG182" s="4">
        <f t="shared" si="20"/>
        <v>0.40270541924999997</v>
      </c>
      <c r="AH182" s="5">
        <f t="shared" si="21"/>
        <v>6791600</v>
      </c>
      <c r="AI182" s="5">
        <f t="shared" si="22"/>
        <v>6791600</v>
      </c>
      <c r="AJ182" s="6">
        <f t="shared" si="23"/>
        <v>984710675.46000004</v>
      </c>
      <c r="AK182" s="4">
        <f t="shared" si="24"/>
        <v>6.8970512550068129E-3</v>
      </c>
      <c r="AL182" s="7">
        <f t="shared" si="25"/>
        <v>15289324.539999962</v>
      </c>
      <c r="AM182" s="3" t="str">
        <f t="shared" si="26"/>
        <v>PASS</v>
      </c>
    </row>
    <row r="183" spans="1:39" x14ac:dyDescent="0.3">
      <c r="A183" s="1">
        <v>43913</v>
      </c>
      <c r="B183" s="1">
        <v>43889</v>
      </c>
      <c r="C183" t="s">
        <v>31</v>
      </c>
      <c r="D183" t="s">
        <v>32</v>
      </c>
      <c r="E183" t="s">
        <v>33</v>
      </c>
      <c r="F183" t="s">
        <v>34</v>
      </c>
      <c r="G183">
        <v>1844.12</v>
      </c>
      <c r="H183">
        <v>100</v>
      </c>
      <c r="I183">
        <v>866359568</v>
      </c>
      <c r="J183">
        <v>469796</v>
      </c>
      <c r="K183" t="s">
        <v>506</v>
      </c>
      <c r="L183" t="s">
        <v>507</v>
      </c>
      <c r="M183" t="s">
        <v>508</v>
      </c>
      <c r="N183" t="s">
        <v>509</v>
      </c>
      <c r="P183" t="s">
        <v>510</v>
      </c>
      <c r="Q183" t="s">
        <v>155</v>
      </c>
      <c r="R183" t="s">
        <v>156</v>
      </c>
      <c r="S183" t="s">
        <v>157</v>
      </c>
      <c r="T183">
        <v>3353</v>
      </c>
      <c r="W183">
        <v>1</v>
      </c>
      <c r="X183">
        <v>354589</v>
      </c>
      <c r="Y183">
        <v>17.600000000000001</v>
      </c>
      <c r="Z183">
        <v>0.92941130000000005</v>
      </c>
      <c r="AA183">
        <v>6240766</v>
      </c>
      <c r="AB183">
        <v>5800239</v>
      </c>
      <c r="AC183">
        <f t="shared" si="18"/>
        <v>6.6949557830704304E-3</v>
      </c>
      <c r="AD183" s="2">
        <v>0.66949999999999998</v>
      </c>
      <c r="AE183" s="2">
        <v>319535644.39999998</v>
      </c>
      <c r="AF183" s="3">
        <f t="shared" si="19"/>
        <v>798839111</v>
      </c>
      <c r="AG183" s="4">
        <f t="shared" si="20"/>
        <v>0.79883911100000005</v>
      </c>
      <c r="AH183" s="5">
        <f t="shared" si="21"/>
        <v>6695000</v>
      </c>
      <c r="AI183" s="5">
        <f t="shared" si="22"/>
        <v>6695000</v>
      </c>
      <c r="AJ183" s="6">
        <f t="shared" si="23"/>
        <v>984710675.46000004</v>
      </c>
      <c r="AK183" s="4">
        <f t="shared" si="24"/>
        <v>6.7989513740901427E-3</v>
      </c>
      <c r="AL183" s="7">
        <f t="shared" si="25"/>
        <v>15289324.539999962</v>
      </c>
      <c r="AM183" s="3" t="str">
        <f t="shared" si="26"/>
        <v>PASS</v>
      </c>
    </row>
    <row r="184" spans="1:39" x14ac:dyDescent="0.3">
      <c r="A184" s="1">
        <v>43913</v>
      </c>
      <c r="B184" s="1">
        <v>43889</v>
      </c>
      <c r="C184" t="s">
        <v>31</v>
      </c>
      <c r="D184" t="s">
        <v>32</v>
      </c>
      <c r="E184" t="s">
        <v>33</v>
      </c>
      <c r="F184" t="s">
        <v>34</v>
      </c>
      <c r="G184">
        <v>1844.12</v>
      </c>
      <c r="H184">
        <v>100</v>
      </c>
      <c r="I184">
        <v>866359568</v>
      </c>
      <c r="J184">
        <v>469796</v>
      </c>
      <c r="K184" t="s">
        <v>381</v>
      </c>
      <c r="L184" t="s">
        <v>382</v>
      </c>
      <c r="M184">
        <v>2367026</v>
      </c>
      <c r="N184" t="s">
        <v>383</v>
      </c>
      <c r="P184" t="s">
        <v>384</v>
      </c>
      <c r="Q184" t="s">
        <v>155</v>
      </c>
      <c r="R184" t="s">
        <v>156</v>
      </c>
      <c r="S184" t="s">
        <v>157</v>
      </c>
      <c r="T184">
        <v>3577</v>
      </c>
      <c r="W184">
        <v>1</v>
      </c>
      <c r="X184">
        <v>131167</v>
      </c>
      <c r="Y184">
        <v>47.28</v>
      </c>
      <c r="Z184">
        <v>0.92941130000000005</v>
      </c>
      <c r="AA184">
        <v>6201576</v>
      </c>
      <c r="AB184">
        <v>5763815</v>
      </c>
      <c r="AC184">
        <f t="shared" si="18"/>
        <v>6.6529131931973998E-3</v>
      </c>
      <c r="AD184" s="2">
        <v>0.66529000000000005</v>
      </c>
      <c r="AE184" s="2">
        <v>182496829.09999999</v>
      </c>
      <c r="AF184" s="3">
        <f t="shared" si="19"/>
        <v>456242072.75</v>
      </c>
      <c r="AG184" s="4">
        <f t="shared" si="20"/>
        <v>0.45624207275000001</v>
      </c>
      <c r="AH184" s="5">
        <f t="shared" si="21"/>
        <v>6652900</v>
      </c>
      <c r="AI184" s="5">
        <f t="shared" si="22"/>
        <v>6652900</v>
      </c>
      <c r="AJ184" s="6">
        <f t="shared" si="23"/>
        <v>984710675.46000004</v>
      </c>
      <c r="AK184" s="4">
        <f t="shared" si="24"/>
        <v>6.7561976992807039E-3</v>
      </c>
      <c r="AL184" s="7">
        <f t="shared" si="25"/>
        <v>15289324.539999962</v>
      </c>
      <c r="AM184" s="3" t="str">
        <f t="shared" si="26"/>
        <v>PASS</v>
      </c>
    </row>
    <row r="185" spans="1:39" x14ac:dyDescent="0.3">
      <c r="A185" s="1">
        <v>43913</v>
      </c>
      <c r="B185" s="1">
        <v>43889</v>
      </c>
      <c r="C185" t="s">
        <v>31</v>
      </c>
      <c r="D185" t="s">
        <v>32</v>
      </c>
      <c r="E185" t="s">
        <v>33</v>
      </c>
      <c r="F185" t="s">
        <v>34</v>
      </c>
      <c r="G185">
        <v>1844.12</v>
      </c>
      <c r="H185">
        <v>100</v>
      </c>
      <c r="I185">
        <v>866359568</v>
      </c>
      <c r="J185">
        <v>469796</v>
      </c>
      <c r="K185">
        <v>654362</v>
      </c>
      <c r="L185" t="s">
        <v>276</v>
      </c>
      <c r="M185" t="s">
        <v>277</v>
      </c>
      <c r="N185" t="s">
        <v>278</v>
      </c>
      <c r="P185" t="s">
        <v>279</v>
      </c>
      <c r="Q185" t="s">
        <v>44</v>
      </c>
      <c r="R185" t="s">
        <v>45</v>
      </c>
      <c r="S185" t="s">
        <v>46</v>
      </c>
      <c r="T185">
        <v>2777</v>
      </c>
      <c r="W185">
        <v>1</v>
      </c>
      <c r="X185">
        <v>2159019</v>
      </c>
      <c r="Y185">
        <v>4.99</v>
      </c>
      <c r="Z185">
        <v>0.53491690000000003</v>
      </c>
      <c r="AA185">
        <v>10773505</v>
      </c>
      <c r="AB185">
        <v>5762930</v>
      </c>
      <c r="AC185">
        <f t="shared" si="18"/>
        <v>6.6518916773826179E-3</v>
      </c>
      <c r="AD185" s="2">
        <v>0.66518999999999995</v>
      </c>
      <c r="AE185" s="2">
        <v>31924043.02</v>
      </c>
      <c r="AF185" s="3">
        <f t="shared" si="19"/>
        <v>79810107.549999997</v>
      </c>
      <c r="AG185" s="4">
        <f t="shared" si="20"/>
        <v>7.9810107549999995E-2</v>
      </c>
      <c r="AH185" s="5">
        <f t="shared" si="21"/>
        <v>6651900</v>
      </c>
      <c r="AI185" s="5">
        <f t="shared" si="22"/>
        <v>6651900</v>
      </c>
      <c r="AJ185" s="6">
        <f t="shared" si="23"/>
        <v>984710675.46000004</v>
      </c>
      <c r="AK185" s="4">
        <f t="shared" si="24"/>
        <v>6.7551821725631402E-3</v>
      </c>
      <c r="AL185" s="7">
        <f t="shared" si="25"/>
        <v>15289324.539999962</v>
      </c>
      <c r="AM185" s="3" t="str">
        <f t="shared" si="26"/>
        <v>PASS</v>
      </c>
    </row>
    <row r="186" spans="1:39" x14ac:dyDescent="0.3">
      <c r="A186" s="1">
        <v>43913</v>
      </c>
      <c r="B186" s="1">
        <v>43889</v>
      </c>
      <c r="C186" t="s">
        <v>31</v>
      </c>
      <c r="D186" t="s">
        <v>32</v>
      </c>
      <c r="E186" t="s">
        <v>33</v>
      </c>
      <c r="F186" t="s">
        <v>34</v>
      </c>
      <c r="G186">
        <v>1844.12</v>
      </c>
      <c r="H186">
        <v>100</v>
      </c>
      <c r="I186">
        <v>866359568</v>
      </c>
      <c r="J186">
        <v>469796</v>
      </c>
      <c r="K186" t="s">
        <v>511</v>
      </c>
      <c r="L186" t="s">
        <v>512</v>
      </c>
      <c r="M186" t="s">
        <v>513</v>
      </c>
      <c r="N186" t="s">
        <v>514</v>
      </c>
      <c r="P186" t="s">
        <v>515</v>
      </c>
      <c r="Q186" t="s">
        <v>155</v>
      </c>
      <c r="R186" t="s">
        <v>156</v>
      </c>
      <c r="S186" t="s">
        <v>157</v>
      </c>
      <c r="T186">
        <v>8355</v>
      </c>
      <c r="W186">
        <v>1</v>
      </c>
      <c r="X186">
        <v>379756</v>
      </c>
      <c r="Y186">
        <v>15.87</v>
      </c>
      <c r="Z186">
        <v>0.92941130000000005</v>
      </c>
      <c r="AA186">
        <v>6026728</v>
      </c>
      <c r="AB186">
        <v>5601309</v>
      </c>
      <c r="AC186">
        <f t="shared" si="18"/>
        <v>6.4653398045002022E-3</v>
      </c>
      <c r="AD186" s="2">
        <v>0.64653000000000005</v>
      </c>
      <c r="AE186" s="2">
        <v>133727062.8</v>
      </c>
      <c r="AF186" s="3">
        <f t="shared" si="19"/>
        <v>334317657</v>
      </c>
      <c r="AG186" s="4">
        <f t="shared" si="20"/>
        <v>0.33431765699999999</v>
      </c>
      <c r="AH186" s="5">
        <f t="shared" si="21"/>
        <v>6465300</v>
      </c>
      <c r="AI186" s="5">
        <f t="shared" si="22"/>
        <v>6465300</v>
      </c>
      <c r="AJ186" s="6">
        <f t="shared" si="23"/>
        <v>984710675.46000004</v>
      </c>
      <c r="AK186" s="4">
        <f t="shared" si="24"/>
        <v>6.5656848870657208E-3</v>
      </c>
      <c r="AL186" s="7">
        <f t="shared" si="25"/>
        <v>15289324.539999962</v>
      </c>
      <c r="AM186" s="3" t="str">
        <f t="shared" si="26"/>
        <v>PASS</v>
      </c>
    </row>
    <row r="187" spans="1:39" x14ac:dyDescent="0.3">
      <c r="A187" s="1">
        <v>43913</v>
      </c>
      <c r="B187" s="1">
        <v>43889</v>
      </c>
      <c r="C187" t="s">
        <v>31</v>
      </c>
      <c r="D187" t="s">
        <v>32</v>
      </c>
      <c r="E187" t="s">
        <v>33</v>
      </c>
      <c r="F187" t="s">
        <v>34</v>
      </c>
      <c r="G187">
        <v>1844.12</v>
      </c>
      <c r="H187">
        <v>100</v>
      </c>
      <c r="I187">
        <v>866359568</v>
      </c>
      <c r="J187">
        <v>469796</v>
      </c>
      <c r="K187">
        <v>774563</v>
      </c>
      <c r="L187" t="s">
        <v>263</v>
      </c>
      <c r="M187">
        <v>7745638</v>
      </c>
      <c r="N187" t="s">
        <v>516</v>
      </c>
      <c r="P187" t="s">
        <v>265</v>
      </c>
      <c r="Q187" t="s">
        <v>65</v>
      </c>
      <c r="R187" t="s">
        <v>34</v>
      </c>
      <c r="S187" t="s">
        <v>66</v>
      </c>
      <c r="T187">
        <v>8671</v>
      </c>
      <c r="W187">
        <v>1</v>
      </c>
      <c r="X187">
        <v>110194</v>
      </c>
      <c r="Y187">
        <v>50.1</v>
      </c>
      <c r="Z187">
        <v>1</v>
      </c>
      <c r="AA187">
        <v>5520719</v>
      </c>
      <c r="AB187">
        <v>5520719</v>
      </c>
      <c r="AC187">
        <f t="shared" si="18"/>
        <v>6.3723183813213218E-3</v>
      </c>
      <c r="AD187" s="2">
        <v>0.63722999999999996</v>
      </c>
      <c r="AE187" s="2">
        <v>12083043.699999999</v>
      </c>
      <c r="AF187" s="3">
        <f t="shared" si="19"/>
        <v>30207609.25</v>
      </c>
      <c r="AG187" s="4">
        <f t="shared" si="20"/>
        <v>3.020760925E-2</v>
      </c>
      <c r="AH187" s="5">
        <f t="shared" si="21"/>
        <v>6372300</v>
      </c>
      <c r="AI187" s="5">
        <f t="shared" si="22"/>
        <v>6372300</v>
      </c>
      <c r="AJ187" s="6">
        <f t="shared" si="23"/>
        <v>984710675.46000004</v>
      </c>
      <c r="AK187" s="4">
        <f t="shared" si="24"/>
        <v>6.4712409023322806E-3</v>
      </c>
      <c r="AL187" s="7">
        <f t="shared" si="25"/>
        <v>15289324.539999962</v>
      </c>
      <c r="AM187" s="3" t="str">
        <f t="shared" si="26"/>
        <v>PASS</v>
      </c>
    </row>
    <row r="188" spans="1:39" x14ac:dyDescent="0.3">
      <c r="A188" s="1">
        <v>43913</v>
      </c>
      <c r="B188" s="1">
        <v>43889</v>
      </c>
      <c r="C188" t="s">
        <v>31</v>
      </c>
      <c r="D188" t="s">
        <v>32</v>
      </c>
      <c r="E188" t="s">
        <v>33</v>
      </c>
      <c r="F188" t="s">
        <v>34</v>
      </c>
      <c r="G188">
        <v>1844.12</v>
      </c>
      <c r="H188">
        <v>100</v>
      </c>
      <c r="I188">
        <v>866359568</v>
      </c>
      <c r="J188">
        <v>469796</v>
      </c>
      <c r="K188" t="s">
        <v>348</v>
      </c>
      <c r="L188" t="s">
        <v>349</v>
      </c>
      <c r="M188" t="s">
        <v>350</v>
      </c>
      <c r="N188" t="s">
        <v>351</v>
      </c>
      <c r="P188" t="s">
        <v>352</v>
      </c>
      <c r="Q188" t="s">
        <v>155</v>
      </c>
      <c r="R188" t="s">
        <v>156</v>
      </c>
      <c r="S188" t="s">
        <v>157</v>
      </c>
      <c r="T188">
        <v>8773</v>
      </c>
      <c r="W188">
        <v>1</v>
      </c>
      <c r="X188">
        <v>318627</v>
      </c>
      <c r="Y188">
        <v>18.55</v>
      </c>
      <c r="Z188">
        <v>0.92941130000000005</v>
      </c>
      <c r="AA188">
        <v>5910531</v>
      </c>
      <c r="AB188">
        <v>5493314</v>
      </c>
      <c r="AC188">
        <f t="shared" si="18"/>
        <v>6.3406860187178076E-3</v>
      </c>
      <c r="AD188" s="2">
        <v>0.63407000000000002</v>
      </c>
      <c r="AE188" s="2">
        <v>156374757.19999999</v>
      </c>
      <c r="AF188" s="3">
        <f t="shared" si="19"/>
        <v>390936893</v>
      </c>
      <c r="AG188" s="4">
        <f t="shared" si="20"/>
        <v>0.39093689300000001</v>
      </c>
      <c r="AH188" s="5">
        <f t="shared" si="21"/>
        <v>6340700</v>
      </c>
      <c r="AI188" s="5">
        <f t="shared" si="22"/>
        <v>6340700</v>
      </c>
      <c r="AJ188" s="6">
        <f t="shared" si="23"/>
        <v>984710675.46000004</v>
      </c>
      <c r="AK188" s="4">
        <f t="shared" si="24"/>
        <v>6.4391502580572616E-3</v>
      </c>
      <c r="AL188" s="7">
        <f t="shared" si="25"/>
        <v>15289324.539999962</v>
      </c>
      <c r="AM188" s="3" t="str">
        <f t="shared" si="26"/>
        <v>PASS</v>
      </c>
    </row>
    <row r="189" spans="1:39" x14ac:dyDescent="0.3">
      <c r="A189" s="1">
        <v>43913</v>
      </c>
      <c r="B189" s="1">
        <v>43889</v>
      </c>
      <c r="C189" t="s">
        <v>31</v>
      </c>
      <c r="D189" t="s">
        <v>32</v>
      </c>
      <c r="E189" t="s">
        <v>33</v>
      </c>
      <c r="F189" t="s">
        <v>34</v>
      </c>
      <c r="G189">
        <v>1844.12</v>
      </c>
      <c r="H189">
        <v>100</v>
      </c>
      <c r="I189">
        <v>866359568</v>
      </c>
      <c r="J189">
        <v>469796</v>
      </c>
      <c r="K189" t="s">
        <v>517</v>
      </c>
      <c r="L189" t="s">
        <v>518</v>
      </c>
      <c r="M189" t="s">
        <v>519</v>
      </c>
      <c r="N189" t="s">
        <v>520</v>
      </c>
      <c r="P189" t="s">
        <v>521</v>
      </c>
      <c r="Q189" t="s">
        <v>155</v>
      </c>
      <c r="R189" t="s">
        <v>156</v>
      </c>
      <c r="S189" t="s">
        <v>157</v>
      </c>
      <c r="T189">
        <v>537</v>
      </c>
      <c r="W189">
        <v>1</v>
      </c>
      <c r="X189">
        <v>350416</v>
      </c>
      <c r="Y189">
        <v>16.62</v>
      </c>
      <c r="Z189">
        <v>0.92941130000000005</v>
      </c>
      <c r="AA189">
        <v>5823914</v>
      </c>
      <c r="AB189">
        <v>5412811</v>
      </c>
      <c r="AC189">
        <f t="shared" si="18"/>
        <v>6.2477650157376687E-3</v>
      </c>
      <c r="AD189" s="2">
        <v>0.62478</v>
      </c>
      <c r="AE189" s="2">
        <v>321494803.19999999</v>
      </c>
      <c r="AF189" s="3">
        <f t="shared" si="19"/>
        <v>803737008</v>
      </c>
      <c r="AG189" s="4">
        <f t="shared" si="20"/>
        <v>0.80373700800000003</v>
      </c>
      <c r="AH189" s="5">
        <f t="shared" si="21"/>
        <v>6247800</v>
      </c>
      <c r="AI189" s="5">
        <f t="shared" si="22"/>
        <v>6247800</v>
      </c>
      <c r="AJ189" s="6">
        <f t="shared" si="23"/>
        <v>984710675.46000004</v>
      </c>
      <c r="AK189" s="4">
        <f t="shared" si="24"/>
        <v>6.3448078259955784E-3</v>
      </c>
      <c r="AL189" s="7">
        <f t="shared" si="25"/>
        <v>15289324.539999962</v>
      </c>
      <c r="AM189" s="3" t="str">
        <f t="shared" si="26"/>
        <v>PASS</v>
      </c>
    </row>
    <row r="190" spans="1:39" x14ac:dyDescent="0.3">
      <c r="A190" s="1">
        <v>43913</v>
      </c>
      <c r="B190" s="1">
        <v>43889</v>
      </c>
      <c r="C190" t="s">
        <v>31</v>
      </c>
      <c r="D190" t="s">
        <v>32</v>
      </c>
      <c r="E190" t="s">
        <v>33</v>
      </c>
      <c r="F190" t="s">
        <v>34</v>
      </c>
      <c r="G190">
        <v>1844.12</v>
      </c>
      <c r="H190">
        <v>100</v>
      </c>
      <c r="I190">
        <v>866359568</v>
      </c>
      <c r="J190">
        <v>469796</v>
      </c>
      <c r="K190" t="s">
        <v>522</v>
      </c>
      <c r="L190" t="s">
        <v>523</v>
      </c>
      <c r="M190">
        <v>2933632</v>
      </c>
      <c r="N190" t="s">
        <v>524</v>
      </c>
      <c r="P190" t="s">
        <v>525</v>
      </c>
      <c r="Q190" t="s">
        <v>155</v>
      </c>
      <c r="R190" t="s">
        <v>156</v>
      </c>
      <c r="S190" t="s">
        <v>157</v>
      </c>
      <c r="T190">
        <v>8671</v>
      </c>
      <c r="W190">
        <v>1</v>
      </c>
      <c r="X190">
        <v>189349</v>
      </c>
      <c r="Y190">
        <v>30.61</v>
      </c>
      <c r="Z190">
        <v>0.92941130000000005</v>
      </c>
      <c r="AA190">
        <v>5795973</v>
      </c>
      <c r="AB190">
        <v>5386843</v>
      </c>
      <c r="AC190">
        <f t="shared" si="18"/>
        <v>6.217791317796123E-3</v>
      </c>
      <c r="AD190" s="2">
        <v>0.62178</v>
      </c>
      <c r="AE190" s="2">
        <v>76418670.620000005</v>
      </c>
      <c r="AF190" s="3">
        <f t="shared" si="19"/>
        <v>191046676.55000001</v>
      </c>
      <c r="AG190" s="4">
        <f t="shared" si="20"/>
        <v>0.19104667655000002</v>
      </c>
      <c r="AH190" s="5">
        <f t="shared" si="21"/>
        <v>6217800</v>
      </c>
      <c r="AI190" s="5">
        <f t="shared" si="22"/>
        <v>6217800</v>
      </c>
      <c r="AJ190" s="6">
        <f t="shared" si="23"/>
        <v>984710675.46000004</v>
      </c>
      <c r="AK190" s="4">
        <f t="shared" si="24"/>
        <v>6.314342024468662E-3</v>
      </c>
      <c r="AL190" s="7">
        <f t="shared" si="25"/>
        <v>15289324.539999962</v>
      </c>
      <c r="AM190" s="3" t="str">
        <f t="shared" si="26"/>
        <v>PASS</v>
      </c>
    </row>
    <row r="191" spans="1:39" x14ac:dyDescent="0.3">
      <c r="A191" s="1">
        <v>43913</v>
      </c>
      <c r="B191" s="1">
        <v>43889</v>
      </c>
      <c r="C191" t="s">
        <v>31</v>
      </c>
      <c r="D191" t="s">
        <v>32</v>
      </c>
      <c r="E191" t="s">
        <v>33</v>
      </c>
      <c r="F191" t="s">
        <v>34</v>
      </c>
      <c r="G191">
        <v>1844.12</v>
      </c>
      <c r="H191">
        <v>100</v>
      </c>
      <c r="I191">
        <v>866359568</v>
      </c>
      <c r="J191">
        <v>469796</v>
      </c>
      <c r="L191" t="s">
        <v>353</v>
      </c>
      <c r="M191">
        <v>2077303</v>
      </c>
      <c r="N191" t="s">
        <v>354</v>
      </c>
      <c r="P191" t="s">
        <v>355</v>
      </c>
      <c r="Q191" t="s">
        <v>221</v>
      </c>
      <c r="R191" t="s">
        <v>222</v>
      </c>
      <c r="S191" t="s">
        <v>223</v>
      </c>
      <c r="T191">
        <v>8355</v>
      </c>
      <c r="W191">
        <v>1</v>
      </c>
      <c r="X191">
        <v>210896</v>
      </c>
      <c r="Y191">
        <v>38.729999999999997</v>
      </c>
      <c r="Z191">
        <v>0.63926369999999999</v>
      </c>
      <c r="AA191">
        <v>8168002</v>
      </c>
      <c r="AB191">
        <v>5221507</v>
      </c>
      <c r="AC191">
        <f t="shared" si="18"/>
        <v>6.0269513870019383E-3</v>
      </c>
      <c r="AD191" s="2">
        <v>0.60270000000000001</v>
      </c>
      <c r="AE191" s="2">
        <v>60637089.93</v>
      </c>
      <c r="AF191" s="3">
        <f t="shared" si="19"/>
        <v>151592724.82499999</v>
      </c>
      <c r="AG191" s="4">
        <f t="shared" si="20"/>
        <v>0.151592724825</v>
      </c>
      <c r="AH191" s="5">
        <f t="shared" si="21"/>
        <v>6027000</v>
      </c>
      <c r="AI191" s="5">
        <f t="shared" si="22"/>
        <v>6027000</v>
      </c>
      <c r="AJ191" s="6">
        <f t="shared" si="23"/>
        <v>984710675.46000004</v>
      </c>
      <c r="AK191" s="4">
        <f t="shared" si="24"/>
        <v>6.1205795267574746E-3</v>
      </c>
      <c r="AL191" s="7">
        <f t="shared" si="25"/>
        <v>15289324.539999962</v>
      </c>
      <c r="AM191" s="3" t="str">
        <f t="shared" si="26"/>
        <v>PASS</v>
      </c>
    </row>
    <row r="192" spans="1:39" x14ac:dyDescent="0.3">
      <c r="A192" s="1">
        <v>43913</v>
      </c>
      <c r="B192" s="1">
        <v>43889</v>
      </c>
      <c r="C192" t="s">
        <v>31</v>
      </c>
      <c r="D192" t="s">
        <v>32</v>
      </c>
      <c r="E192" t="s">
        <v>33</v>
      </c>
      <c r="F192" t="s">
        <v>34</v>
      </c>
      <c r="G192">
        <v>1844.12</v>
      </c>
      <c r="H192">
        <v>100</v>
      </c>
      <c r="I192">
        <v>866359568</v>
      </c>
      <c r="J192">
        <v>469796</v>
      </c>
      <c r="K192" t="s">
        <v>308</v>
      </c>
      <c r="L192" t="s">
        <v>309</v>
      </c>
      <c r="M192">
        <v>2829601</v>
      </c>
      <c r="N192" t="s">
        <v>310</v>
      </c>
      <c r="P192" t="s">
        <v>311</v>
      </c>
      <c r="Q192" t="s">
        <v>155</v>
      </c>
      <c r="R192" t="s">
        <v>156</v>
      </c>
      <c r="S192" t="s">
        <v>157</v>
      </c>
      <c r="T192">
        <v>7535</v>
      </c>
      <c r="W192">
        <v>1</v>
      </c>
      <c r="X192">
        <v>129065</v>
      </c>
      <c r="Y192">
        <v>43.23</v>
      </c>
      <c r="Z192">
        <v>0.92941130000000005</v>
      </c>
      <c r="AA192">
        <v>5579480</v>
      </c>
      <c r="AB192">
        <v>5185632</v>
      </c>
      <c r="AC192">
        <f t="shared" si="18"/>
        <v>5.9855424832106199E-3</v>
      </c>
      <c r="AD192" s="2">
        <v>0.59855000000000003</v>
      </c>
      <c r="AE192" s="2">
        <v>291516047.89999998</v>
      </c>
      <c r="AF192" s="3">
        <f t="shared" si="19"/>
        <v>728790119.75</v>
      </c>
      <c r="AG192" s="4">
        <f t="shared" si="20"/>
        <v>0.72879011974999997</v>
      </c>
      <c r="AH192" s="5">
        <f t="shared" si="21"/>
        <v>5985500</v>
      </c>
      <c r="AI192" s="5">
        <f t="shared" si="22"/>
        <v>5985500</v>
      </c>
      <c r="AJ192" s="6">
        <f t="shared" si="23"/>
        <v>984710675.46000004</v>
      </c>
      <c r="AK192" s="4">
        <f t="shared" si="24"/>
        <v>6.0784351679785738E-3</v>
      </c>
      <c r="AL192" s="7">
        <f t="shared" si="25"/>
        <v>15289324.539999962</v>
      </c>
      <c r="AM192" s="3" t="str">
        <f t="shared" si="26"/>
        <v>PASS</v>
      </c>
    </row>
    <row r="193" spans="1:39" x14ac:dyDescent="0.3">
      <c r="A193" s="1">
        <v>43913</v>
      </c>
      <c r="B193" s="1">
        <v>43889</v>
      </c>
      <c r="C193" t="s">
        <v>31</v>
      </c>
      <c r="D193" t="s">
        <v>32</v>
      </c>
      <c r="E193" t="s">
        <v>33</v>
      </c>
      <c r="F193" t="s">
        <v>34</v>
      </c>
      <c r="G193">
        <v>1844.12</v>
      </c>
      <c r="H193">
        <v>100</v>
      </c>
      <c r="I193">
        <v>866359568</v>
      </c>
      <c r="J193">
        <v>469796</v>
      </c>
      <c r="K193" t="s">
        <v>389</v>
      </c>
      <c r="L193" t="s">
        <v>390</v>
      </c>
      <c r="M193" t="s">
        <v>391</v>
      </c>
      <c r="N193" t="s">
        <v>392</v>
      </c>
      <c r="P193" t="s">
        <v>393</v>
      </c>
      <c r="Q193" t="s">
        <v>155</v>
      </c>
      <c r="R193" t="s">
        <v>156</v>
      </c>
      <c r="S193" t="s">
        <v>157</v>
      </c>
      <c r="T193">
        <v>7575</v>
      </c>
      <c r="W193">
        <v>1</v>
      </c>
      <c r="X193">
        <v>83975</v>
      </c>
      <c r="Y193">
        <v>64.150000000000006</v>
      </c>
      <c r="Z193">
        <v>0.92941130000000005</v>
      </c>
      <c r="AA193">
        <v>5386996</v>
      </c>
      <c r="AB193">
        <v>5006735</v>
      </c>
      <c r="AC193">
        <f t="shared" si="18"/>
        <v>5.779049698219527E-3</v>
      </c>
      <c r="AD193" s="2">
        <v>0.57789999999999997</v>
      </c>
      <c r="AE193" s="2">
        <v>300765512.39999998</v>
      </c>
      <c r="AF193" s="3">
        <f t="shared" si="19"/>
        <v>751913781</v>
      </c>
      <c r="AG193" s="4">
        <f t="shared" si="20"/>
        <v>0.75191378099999995</v>
      </c>
      <c r="AH193" s="5">
        <f t="shared" si="21"/>
        <v>5779000</v>
      </c>
      <c r="AI193" s="5">
        <f t="shared" si="22"/>
        <v>5779000</v>
      </c>
      <c r="AJ193" s="6">
        <f t="shared" si="23"/>
        <v>984710675.46000004</v>
      </c>
      <c r="AK193" s="4">
        <f t="shared" si="24"/>
        <v>5.8687289008016331E-3</v>
      </c>
      <c r="AL193" s="7">
        <f t="shared" si="25"/>
        <v>15289324.539999962</v>
      </c>
      <c r="AM193" s="3" t="str">
        <f t="shared" si="26"/>
        <v>PASS</v>
      </c>
    </row>
    <row r="194" spans="1:39" x14ac:dyDescent="0.3">
      <c r="A194" s="1">
        <v>43913</v>
      </c>
      <c r="B194" s="1">
        <v>43889</v>
      </c>
      <c r="C194" t="s">
        <v>31</v>
      </c>
      <c r="D194" t="s">
        <v>32</v>
      </c>
      <c r="E194" t="s">
        <v>33</v>
      </c>
      <c r="F194" t="s">
        <v>34</v>
      </c>
      <c r="G194">
        <v>1844.12</v>
      </c>
      <c r="H194">
        <v>100</v>
      </c>
      <c r="I194">
        <v>866359568</v>
      </c>
      <c r="J194">
        <v>469796</v>
      </c>
      <c r="K194">
        <v>656387</v>
      </c>
      <c r="L194" t="s">
        <v>128</v>
      </c>
      <c r="M194">
        <v>6563875</v>
      </c>
      <c r="N194" t="s">
        <v>129</v>
      </c>
      <c r="P194" t="s">
        <v>130</v>
      </c>
      <c r="Q194" t="s">
        <v>75</v>
      </c>
      <c r="R194" t="s">
        <v>76</v>
      </c>
      <c r="S194" t="s">
        <v>77</v>
      </c>
      <c r="T194">
        <v>8671</v>
      </c>
      <c r="W194">
        <v>1</v>
      </c>
      <c r="X194">
        <v>3429982</v>
      </c>
      <c r="Y194">
        <v>2.29</v>
      </c>
      <c r="Z194">
        <v>0.63659809999999994</v>
      </c>
      <c r="AA194">
        <v>7854659</v>
      </c>
      <c r="AB194">
        <v>5000261</v>
      </c>
      <c r="AC194">
        <f t="shared" si="18"/>
        <v>5.7715770503269839E-3</v>
      </c>
      <c r="AD194" s="2">
        <v>0.57716000000000001</v>
      </c>
      <c r="AE194" s="2">
        <v>25042238.300000001</v>
      </c>
      <c r="AF194" s="3">
        <f t="shared" si="19"/>
        <v>62605595.75</v>
      </c>
      <c r="AG194" s="4">
        <f t="shared" si="20"/>
        <v>6.2605595750000007E-2</v>
      </c>
      <c r="AH194" s="5">
        <f t="shared" si="21"/>
        <v>5771600</v>
      </c>
      <c r="AI194" s="5">
        <f t="shared" si="22"/>
        <v>5771600</v>
      </c>
      <c r="AJ194" s="6">
        <f t="shared" si="23"/>
        <v>984710675.46000004</v>
      </c>
      <c r="AK194" s="4">
        <f t="shared" si="24"/>
        <v>5.8612140030916606E-3</v>
      </c>
      <c r="AL194" s="7">
        <f t="shared" si="25"/>
        <v>15289324.539999962</v>
      </c>
      <c r="AM194" s="3" t="str">
        <f t="shared" si="26"/>
        <v>PASS</v>
      </c>
    </row>
    <row r="195" spans="1:39" x14ac:dyDescent="0.3">
      <c r="A195" s="1">
        <v>43913</v>
      </c>
      <c r="B195" s="1">
        <v>43889</v>
      </c>
      <c r="C195" t="s">
        <v>31</v>
      </c>
      <c r="D195" t="s">
        <v>32</v>
      </c>
      <c r="E195" t="s">
        <v>33</v>
      </c>
      <c r="F195" t="s">
        <v>34</v>
      </c>
      <c r="G195">
        <v>1844.12</v>
      </c>
      <c r="H195">
        <v>100</v>
      </c>
      <c r="I195">
        <v>866359568</v>
      </c>
      <c r="J195">
        <v>469796</v>
      </c>
      <c r="K195">
        <v>256612</v>
      </c>
      <c r="L195" t="s">
        <v>362</v>
      </c>
      <c r="M195">
        <v>2566124</v>
      </c>
      <c r="N195" t="s">
        <v>363</v>
      </c>
      <c r="P195" t="s">
        <v>364</v>
      </c>
      <c r="Q195" t="s">
        <v>221</v>
      </c>
      <c r="R195" t="s">
        <v>222</v>
      </c>
      <c r="S195" t="s">
        <v>223</v>
      </c>
      <c r="T195">
        <v>8575</v>
      </c>
      <c r="W195">
        <v>1</v>
      </c>
      <c r="X195">
        <v>213839</v>
      </c>
      <c r="Y195">
        <v>35.56</v>
      </c>
      <c r="Z195">
        <v>0.63926369999999999</v>
      </c>
      <c r="AA195">
        <v>7604115</v>
      </c>
      <c r="AB195">
        <v>4861035</v>
      </c>
      <c r="AC195">
        <f t="shared" ref="AC195:AC258" si="27">AB195/I195</f>
        <v>5.6108747217067725E-3</v>
      </c>
      <c r="AD195" s="2">
        <v>0.56108999999999998</v>
      </c>
      <c r="AE195" s="2">
        <v>54361475.159999996</v>
      </c>
      <c r="AF195" s="3">
        <f t="shared" ref="AF195:AF258" si="28">2.5*AE195</f>
        <v>135903687.89999998</v>
      </c>
      <c r="AG195" s="4">
        <f t="shared" ref="AG195:AG258" si="29">AF195/1000000000</f>
        <v>0.13590368789999999</v>
      </c>
      <c r="AH195" s="5">
        <f t="shared" ref="AH195:AH258" si="30">1000000000*AD195/100</f>
        <v>5610900</v>
      </c>
      <c r="AI195" s="5">
        <f t="shared" ref="AI195:AI258" si="31">IF(AH195&gt;AF195,AF195,AH195)</f>
        <v>5610900</v>
      </c>
      <c r="AJ195" s="6">
        <f t="shared" ref="AJ195:AJ258" si="32">SUMIFS(AI:AI,A:A,A195)</f>
        <v>984710675.46000004</v>
      </c>
      <c r="AK195" s="4">
        <f t="shared" ref="AK195:AK258" si="33">AI195/AJ195</f>
        <v>5.6980188595791457E-3</v>
      </c>
      <c r="AL195" s="7">
        <f t="shared" ref="AL195:AL258" si="34">1000000000-AJ195</f>
        <v>15289324.539999962</v>
      </c>
      <c r="AM195" s="3" t="str">
        <f t="shared" ref="AM195:AM258" si="35">IF(AD195*0.01*1000000000&lt;AF195,"PASS","NO")</f>
        <v>PASS</v>
      </c>
    </row>
    <row r="196" spans="1:39" x14ac:dyDescent="0.3">
      <c r="A196" s="1">
        <v>43913</v>
      </c>
      <c r="B196" s="1">
        <v>43889</v>
      </c>
      <c r="C196" t="s">
        <v>31</v>
      </c>
      <c r="D196" t="s">
        <v>32</v>
      </c>
      <c r="E196" t="s">
        <v>33</v>
      </c>
      <c r="F196" t="s">
        <v>34</v>
      </c>
      <c r="G196">
        <v>1844.12</v>
      </c>
      <c r="H196">
        <v>100</v>
      </c>
      <c r="I196">
        <v>866359568</v>
      </c>
      <c r="J196">
        <v>469796</v>
      </c>
      <c r="K196" t="s">
        <v>437</v>
      </c>
      <c r="L196" t="s">
        <v>438</v>
      </c>
      <c r="M196">
        <v>2707677</v>
      </c>
      <c r="N196" t="s">
        <v>439</v>
      </c>
      <c r="P196" t="s">
        <v>440</v>
      </c>
      <c r="Q196" t="s">
        <v>155</v>
      </c>
      <c r="R196" t="s">
        <v>156</v>
      </c>
      <c r="S196" t="s">
        <v>157</v>
      </c>
      <c r="T196">
        <v>7535</v>
      </c>
      <c r="W196">
        <v>1</v>
      </c>
      <c r="X196">
        <v>140459</v>
      </c>
      <c r="Y196">
        <v>36.86</v>
      </c>
      <c r="Z196">
        <v>0.92941130000000005</v>
      </c>
      <c r="AA196">
        <v>5177319</v>
      </c>
      <c r="AB196">
        <v>4811859</v>
      </c>
      <c r="AC196">
        <f t="shared" si="27"/>
        <v>5.5541130700596129E-3</v>
      </c>
      <c r="AD196" s="2">
        <v>0.55540999999999996</v>
      </c>
      <c r="AE196" s="2">
        <v>155927714</v>
      </c>
      <c r="AF196" s="3">
        <f t="shared" si="28"/>
        <v>389819285</v>
      </c>
      <c r="AG196" s="4">
        <f t="shared" si="29"/>
        <v>0.38981928500000002</v>
      </c>
      <c r="AH196" s="5">
        <f t="shared" si="30"/>
        <v>5554100</v>
      </c>
      <c r="AI196" s="5">
        <f t="shared" si="31"/>
        <v>5554100</v>
      </c>
      <c r="AJ196" s="6">
        <f t="shared" si="32"/>
        <v>984710675.46000004</v>
      </c>
      <c r="AK196" s="4">
        <f t="shared" si="33"/>
        <v>5.6403369420215182E-3</v>
      </c>
      <c r="AL196" s="7">
        <f t="shared" si="34"/>
        <v>15289324.539999962</v>
      </c>
      <c r="AM196" s="3" t="str">
        <f t="shared" si="35"/>
        <v>PASS</v>
      </c>
    </row>
    <row r="197" spans="1:39" x14ac:dyDescent="0.3">
      <c r="A197" s="1">
        <v>43913</v>
      </c>
      <c r="B197" s="1">
        <v>43889</v>
      </c>
      <c r="C197" t="s">
        <v>31</v>
      </c>
      <c r="D197" t="s">
        <v>32</v>
      </c>
      <c r="E197" t="s">
        <v>33</v>
      </c>
      <c r="F197" t="s">
        <v>34</v>
      </c>
      <c r="G197">
        <v>1844.12</v>
      </c>
      <c r="H197">
        <v>100</v>
      </c>
      <c r="I197">
        <v>866359568</v>
      </c>
      <c r="J197">
        <v>469796</v>
      </c>
      <c r="K197" t="s">
        <v>441</v>
      </c>
      <c r="L197" t="s">
        <v>442</v>
      </c>
      <c r="M197">
        <v>2280220</v>
      </c>
      <c r="N197" t="s">
        <v>443</v>
      </c>
      <c r="P197" t="s">
        <v>444</v>
      </c>
      <c r="Q197" t="s">
        <v>155</v>
      </c>
      <c r="R197" t="s">
        <v>156</v>
      </c>
      <c r="S197" t="s">
        <v>157</v>
      </c>
      <c r="T197">
        <v>7535</v>
      </c>
      <c r="W197">
        <v>1</v>
      </c>
      <c r="X197">
        <v>65217</v>
      </c>
      <c r="Y197">
        <v>76.81</v>
      </c>
      <c r="Z197">
        <v>0.92941130000000005</v>
      </c>
      <c r="AA197">
        <v>5009318</v>
      </c>
      <c r="AB197">
        <v>4655717</v>
      </c>
      <c r="AC197">
        <f t="shared" si="27"/>
        <v>5.3738853611875852E-3</v>
      </c>
      <c r="AD197" s="2">
        <v>0.53739000000000003</v>
      </c>
      <c r="AE197" s="2">
        <v>139623217.30000001</v>
      </c>
      <c r="AF197" s="3">
        <f t="shared" si="28"/>
        <v>349058043.25</v>
      </c>
      <c r="AG197" s="4">
        <f t="shared" si="29"/>
        <v>0.34905804325000001</v>
      </c>
      <c r="AH197" s="5">
        <f t="shared" si="30"/>
        <v>5373900</v>
      </c>
      <c r="AI197" s="5">
        <f t="shared" si="31"/>
        <v>5373900</v>
      </c>
      <c r="AJ197" s="6">
        <f t="shared" si="32"/>
        <v>984710675.46000004</v>
      </c>
      <c r="AK197" s="4">
        <f t="shared" si="33"/>
        <v>5.4573390275165076E-3</v>
      </c>
      <c r="AL197" s="7">
        <f t="shared" si="34"/>
        <v>15289324.539999962</v>
      </c>
      <c r="AM197" s="3" t="str">
        <f t="shared" si="35"/>
        <v>PASS</v>
      </c>
    </row>
    <row r="198" spans="1:39" x14ac:dyDescent="0.3">
      <c r="A198" s="1">
        <v>43913</v>
      </c>
      <c r="B198" s="1">
        <v>43889</v>
      </c>
      <c r="C198" t="s">
        <v>31</v>
      </c>
      <c r="D198" t="s">
        <v>32</v>
      </c>
      <c r="E198" t="s">
        <v>33</v>
      </c>
      <c r="F198" t="s">
        <v>34</v>
      </c>
      <c r="G198">
        <v>1844.12</v>
      </c>
      <c r="H198">
        <v>100</v>
      </c>
      <c r="I198">
        <v>866359568</v>
      </c>
      <c r="J198">
        <v>469796</v>
      </c>
      <c r="K198" t="s">
        <v>445</v>
      </c>
      <c r="L198" t="s">
        <v>446</v>
      </c>
      <c r="M198">
        <v>2169051</v>
      </c>
      <c r="N198" t="s">
        <v>447</v>
      </c>
      <c r="P198" t="s">
        <v>448</v>
      </c>
      <c r="Q198" t="s">
        <v>221</v>
      </c>
      <c r="R198" t="s">
        <v>222</v>
      </c>
      <c r="S198" t="s">
        <v>223</v>
      </c>
      <c r="T198">
        <v>6575</v>
      </c>
      <c r="W198">
        <v>1</v>
      </c>
      <c r="X198">
        <v>152750</v>
      </c>
      <c r="Y198">
        <v>47.27</v>
      </c>
      <c r="Z198">
        <v>0.63926369999999999</v>
      </c>
      <c r="AA198">
        <v>7220493</v>
      </c>
      <c r="AB198">
        <v>4615799</v>
      </c>
      <c r="AC198">
        <f t="shared" si="27"/>
        <v>5.3278098037926906E-3</v>
      </c>
      <c r="AD198" s="2">
        <v>0.53278000000000003</v>
      </c>
      <c r="AE198" s="2">
        <v>46682353.259999998</v>
      </c>
      <c r="AF198" s="3">
        <f t="shared" si="28"/>
        <v>116705883.14999999</v>
      </c>
      <c r="AG198" s="4">
        <f t="shared" si="29"/>
        <v>0.11670588314999999</v>
      </c>
      <c r="AH198" s="5">
        <f t="shared" si="30"/>
        <v>5327800.0000000009</v>
      </c>
      <c r="AI198" s="5">
        <f t="shared" si="31"/>
        <v>5327800.0000000009</v>
      </c>
      <c r="AJ198" s="6">
        <f t="shared" si="32"/>
        <v>984710675.46000004</v>
      </c>
      <c r="AK198" s="4">
        <f t="shared" si="33"/>
        <v>5.410523245836814E-3</v>
      </c>
      <c r="AL198" s="7">
        <f t="shared" si="34"/>
        <v>15289324.539999962</v>
      </c>
      <c r="AM198" s="3" t="str">
        <f t="shared" si="35"/>
        <v>PASS</v>
      </c>
    </row>
    <row r="199" spans="1:39" x14ac:dyDescent="0.3">
      <c r="A199" s="1">
        <v>43913</v>
      </c>
      <c r="B199" s="1">
        <v>43889</v>
      </c>
      <c r="C199" t="s">
        <v>31</v>
      </c>
      <c r="D199" t="s">
        <v>32</v>
      </c>
      <c r="E199" t="s">
        <v>33</v>
      </c>
      <c r="F199" t="s">
        <v>34</v>
      </c>
      <c r="G199">
        <v>1844.12</v>
      </c>
      <c r="H199">
        <v>100</v>
      </c>
      <c r="I199">
        <v>866359568</v>
      </c>
      <c r="J199">
        <v>469796</v>
      </c>
      <c r="K199" t="s">
        <v>412</v>
      </c>
      <c r="L199" t="s">
        <v>413</v>
      </c>
      <c r="M199">
        <v>2216850</v>
      </c>
      <c r="N199" t="s">
        <v>414</v>
      </c>
      <c r="P199" t="s">
        <v>415</v>
      </c>
      <c r="Q199" t="s">
        <v>155</v>
      </c>
      <c r="R199" t="s">
        <v>156</v>
      </c>
      <c r="S199" t="s">
        <v>157</v>
      </c>
      <c r="T199">
        <v>7535</v>
      </c>
      <c r="W199">
        <v>1</v>
      </c>
      <c r="X199">
        <v>75960</v>
      </c>
      <c r="Y199">
        <v>65.349999999999994</v>
      </c>
      <c r="Z199">
        <v>0.92941130000000005</v>
      </c>
      <c r="AA199">
        <v>4963986</v>
      </c>
      <c r="AB199">
        <v>4613585</v>
      </c>
      <c r="AC199">
        <f t="shared" si="27"/>
        <v>5.3252542828729973E-3</v>
      </c>
      <c r="AD199" s="2">
        <v>0.53252999999999995</v>
      </c>
      <c r="AE199" s="2">
        <v>141761038.59999999</v>
      </c>
      <c r="AF199" s="3">
        <f t="shared" si="28"/>
        <v>354402596.5</v>
      </c>
      <c r="AG199" s="4">
        <f t="shared" si="29"/>
        <v>0.3544025965</v>
      </c>
      <c r="AH199" s="5">
        <f t="shared" si="30"/>
        <v>5325299.9999999991</v>
      </c>
      <c r="AI199" s="5">
        <f t="shared" si="31"/>
        <v>5325299.9999999991</v>
      </c>
      <c r="AJ199" s="6">
        <f t="shared" si="32"/>
        <v>984710675.46000004</v>
      </c>
      <c r="AK199" s="4">
        <f t="shared" si="33"/>
        <v>5.4079844290429021E-3</v>
      </c>
      <c r="AL199" s="7">
        <f t="shared" si="34"/>
        <v>15289324.539999962</v>
      </c>
      <c r="AM199" s="3" t="str">
        <f t="shared" si="35"/>
        <v>PASS</v>
      </c>
    </row>
    <row r="200" spans="1:39" x14ac:dyDescent="0.3">
      <c r="A200" s="1">
        <v>43913</v>
      </c>
      <c r="B200" s="1">
        <v>43889</v>
      </c>
      <c r="C200" t="s">
        <v>31</v>
      </c>
      <c r="D200" t="s">
        <v>32</v>
      </c>
      <c r="E200" t="s">
        <v>33</v>
      </c>
      <c r="F200" t="s">
        <v>34</v>
      </c>
      <c r="G200">
        <v>1844.12</v>
      </c>
      <c r="H200">
        <v>100</v>
      </c>
      <c r="I200">
        <v>866359568</v>
      </c>
      <c r="J200">
        <v>469796</v>
      </c>
      <c r="K200" t="s">
        <v>424</v>
      </c>
      <c r="L200" t="s">
        <v>425</v>
      </c>
      <c r="M200" t="s">
        <v>426</v>
      </c>
      <c r="N200" t="s">
        <v>427</v>
      </c>
      <c r="P200" t="s">
        <v>428</v>
      </c>
      <c r="Q200" t="s">
        <v>155</v>
      </c>
      <c r="R200" t="s">
        <v>156</v>
      </c>
      <c r="S200" t="s">
        <v>157</v>
      </c>
      <c r="T200">
        <v>9572</v>
      </c>
      <c r="W200">
        <v>1</v>
      </c>
      <c r="X200">
        <v>317410</v>
      </c>
      <c r="Y200">
        <v>13.7</v>
      </c>
      <c r="Z200">
        <v>0.92941130000000005</v>
      </c>
      <c r="AA200">
        <v>4348517</v>
      </c>
      <c r="AB200">
        <v>4041561</v>
      </c>
      <c r="AC200">
        <f t="shared" si="27"/>
        <v>4.6649926304040083E-3</v>
      </c>
      <c r="AD200" s="2">
        <v>0.46650000000000003</v>
      </c>
      <c r="AE200" s="2">
        <v>220657740.80000001</v>
      </c>
      <c r="AF200" s="3">
        <f t="shared" si="28"/>
        <v>551644352</v>
      </c>
      <c r="AG200" s="4">
        <f t="shared" si="29"/>
        <v>0.55164435199999995</v>
      </c>
      <c r="AH200" s="5">
        <f t="shared" si="30"/>
        <v>4665000</v>
      </c>
      <c r="AI200" s="5">
        <f t="shared" si="31"/>
        <v>4665000</v>
      </c>
      <c r="AJ200" s="6">
        <f t="shared" si="32"/>
        <v>984710675.46000004</v>
      </c>
      <c r="AK200" s="4">
        <f t="shared" si="33"/>
        <v>4.7374321374354768E-3</v>
      </c>
      <c r="AL200" s="7">
        <f t="shared" si="34"/>
        <v>15289324.539999962</v>
      </c>
      <c r="AM200" s="3" t="str">
        <f t="shared" si="35"/>
        <v>PASS</v>
      </c>
    </row>
    <row r="201" spans="1:39" x14ac:dyDescent="0.3">
      <c r="A201" s="1">
        <v>43913</v>
      </c>
      <c r="B201" s="1">
        <v>43889</v>
      </c>
      <c r="C201" t="s">
        <v>31</v>
      </c>
      <c r="D201" t="s">
        <v>32</v>
      </c>
      <c r="E201" t="s">
        <v>33</v>
      </c>
      <c r="F201" t="s">
        <v>34</v>
      </c>
      <c r="G201">
        <v>1844.12</v>
      </c>
      <c r="H201">
        <v>100</v>
      </c>
      <c r="I201">
        <v>866359568</v>
      </c>
      <c r="J201">
        <v>469796</v>
      </c>
      <c r="K201">
        <v>685085</v>
      </c>
      <c r="L201" t="s">
        <v>88</v>
      </c>
      <c r="M201">
        <v>6850856</v>
      </c>
      <c r="N201" t="s">
        <v>89</v>
      </c>
      <c r="P201" t="s">
        <v>90</v>
      </c>
      <c r="Q201" t="s">
        <v>44</v>
      </c>
      <c r="R201" t="s">
        <v>45</v>
      </c>
      <c r="S201" t="s">
        <v>46</v>
      </c>
      <c r="T201">
        <v>8673</v>
      </c>
      <c r="W201">
        <v>1</v>
      </c>
      <c r="X201">
        <v>3777753</v>
      </c>
      <c r="Y201">
        <v>1.7949999999999999</v>
      </c>
      <c r="Z201">
        <v>0.53491690000000003</v>
      </c>
      <c r="AA201">
        <v>6781067</v>
      </c>
      <c r="AB201">
        <v>3627307</v>
      </c>
      <c r="AC201">
        <f t="shared" si="27"/>
        <v>4.1868378142041829E-3</v>
      </c>
      <c r="AD201" s="2">
        <v>0.41868</v>
      </c>
      <c r="AE201" s="2">
        <v>19236298.800000001</v>
      </c>
      <c r="AF201" s="3">
        <f t="shared" si="28"/>
        <v>48090747</v>
      </c>
      <c r="AG201" s="4">
        <f t="shared" si="29"/>
        <v>4.8090747000000003E-2</v>
      </c>
      <c r="AH201" s="5">
        <f t="shared" si="30"/>
        <v>4186800</v>
      </c>
      <c r="AI201" s="5">
        <f t="shared" si="31"/>
        <v>4186800</v>
      </c>
      <c r="AJ201" s="6">
        <f t="shared" si="32"/>
        <v>984710675.46000004</v>
      </c>
      <c r="AK201" s="4">
        <f t="shared" si="33"/>
        <v>4.2518072610964316E-3</v>
      </c>
      <c r="AL201" s="7">
        <f t="shared" si="34"/>
        <v>15289324.539999962</v>
      </c>
      <c r="AM201" s="3" t="str">
        <f t="shared" si="35"/>
        <v>PASS</v>
      </c>
    </row>
    <row r="202" spans="1:39" x14ac:dyDescent="0.3">
      <c r="A202" s="1">
        <v>44277</v>
      </c>
      <c r="B202" s="1">
        <v>44253</v>
      </c>
      <c r="C202" t="s">
        <v>31</v>
      </c>
      <c r="D202" t="s">
        <v>32</v>
      </c>
      <c r="E202" t="s">
        <v>33</v>
      </c>
      <c r="F202" t="s">
        <v>34</v>
      </c>
      <c r="G202">
        <v>2877.19</v>
      </c>
      <c r="H202">
        <v>100</v>
      </c>
      <c r="I202">
        <v>1019018528</v>
      </c>
      <c r="J202">
        <v>354171</v>
      </c>
      <c r="K202">
        <v>608625</v>
      </c>
      <c r="L202" t="s">
        <v>116</v>
      </c>
      <c r="M202">
        <v>6086253</v>
      </c>
      <c r="N202" t="s">
        <v>117</v>
      </c>
      <c r="P202" t="s">
        <v>118</v>
      </c>
      <c r="Q202" t="s">
        <v>44</v>
      </c>
      <c r="R202" t="s">
        <v>45</v>
      </c>
      <c r="S202" t="s">
        <v>46</v>
      </c>
      <c r="T202">
        <v>55102010</v>
      </c>
      <c r="W202">
        <v>1</v>
      </c>
      <c r="X202">
        <v>2065669</v>
      </c>
      <c r="Y202">
        <v>19.16</v>
      </c>
      <c r="Z202">
        <v>0.64939290000000005</v>
      </c>
      <c r="AA202">
        <v>39578218</v>
      </c>
      <c r="AB202">
        <v>25701814</v>
      </c>
      <c r="AC202">
        <f t="shared" si="27"/>
        <v>2.5222126285028647E-2</v>
      </c>
      <c r="AD202" s="2">
        <v>2.5222099999999998</v>
      </c>
      <c r="AE202" s="2">
        <v>121105607.90000001</v>
      </c>
      <c r="AF202" s="3">
        <f t="shared" si="28"/>
        <v>302764019.75</v>
      </c>
      <c r="AG202" s="4">
        <f t="shared" si="29"/>
        <v>0.30276401975</v>
      </c>
      <c r="AH202" s="5">
        <f t="shared" si="30"/>
        <v>25222100</v>
      </c>
      <c r="AI202" s="5">
        <f t="shared" si="31"/>
        <v>25222100</v>
      </c>
      <c r="AJ202" s="6">
        <f t="shared" si="32"/>
        <v>998402972.16250002</v>
      </c>
      <c r="AK202" s="4">
        <f t="shared" si="33"/>
        <v>2.5262444827633037E-2</v>
      </c>
      <c r="AL202" s="7">
        <f t="shared" si="34"/>
        <v>1597027.8374999762</v>
      </c>
      <c r="AM202" s="3" t="str">
        <f t="shared" si="35"/>
        <v>PASS</v>
      </c>
    </row>
    <row r="203" spans="1:39" x14ac:dyDescent="0.3">
      <c r="A203" s="1">
        <v>44277</v>
      </c>
      <c r="B203" s="1">
        <v>44253</v>
      </c>
      <c r="C203" t="s">
        <v>31</v>
      </c>
      <c r="D203" t="s">
        <v>32</v>
      </c>
      <c r="E203" t="s">
        <v>33</v>
      </c>
      <c r="F203" t="s">
        <v>34</v>
      </c>
      <c r="G203">
        <v>2877.19</v>
      </c>
      <c r="H203">
        <v>100</v>
      </c>
      <c r="I203">
        <v>1019018528</v>
      </c>
      <c r="J203">
        <v>354171</v>
      </c>
      <c r="K203">
        <v>617350</v>
      </c>
      <c r="L203" t="s">
        <v>526</v>
      </c>
      <c r="M203">
        <v>6173508</v>
      </c>
      <c r="N203" t="s">
        <v>527</v>
      </c>
      <c r="P203" t="s">
        <v>528</v>
      </c>
      <c r="Q203" t="s">
        <v>44</v>
      </c>
      <c r="R203" t="s">
        <v>45</v>
      </c>
      <c r="S203" t="s">
        <v>46</v>
      </c>
      <c r="T203">
        <v>40401010</v>
      </c>
      <c r="W203">
        <v>1</v>
      </c>
      <c r="X203">
        <v>5700744</v>
      </c>
      <c r="Y203">
        <v>5.93</v>
      </c>
      <c r="Z203">
        <v>0.64939290000000005</v>
      </c>
      <c r="AA203">
        <v>33805412</v>
      </c>
      <c r="AB203">
        <v>21952994</v>
      </c>
      <c r="AC203">
        <f t="shared" si="27"/>
        <v>2.1543272665597697E-2</v>
      </c>
      <c r="AD203" s="2">
        <v>2.1543299999999999</v>
      </c>
      <c r="AE203" s="2">
        <v>10066975.91</v>
      </c>
      <c r="AF203" s="3">
        <f t="shared" si="28"/>
        <v>25167439.774999999</v>
      </c>
      <c r="AG203" s="4">
        <f t="shared" si="29"/>
        <v>2.5167439774999998E-2</v>
      </c>
      <c r="AH203" s="5">
        <f t="shared" si="30"/>
        <v>21543300</v>
      </c>
      <c r="AI203" s="5">
        <f t="shared" si="31"/>
        <v>21543300</v>
      </c>
      <c r="AJ203" s="6">
        <f t="shared" si="32"/>
        <v>998402972.16250002</v>
      </c>
      <c r="AK203" s="4">
        <f t="shared" si="33"/>
        <v>2.15777602838442E-2</v>
      </c>
      <c r="AL203" s="7">
        <f t="shared" si="34"/>
        <v>1597027.8374999762</v>
      </c>
      <c r="AM203" s="3" t="str">
        <f t="shared" si="35"/>
        <v>PASS</v>
      </c>
    </row>
    <row r="204" spans="1:39" x14ac:dyDescent="0.3">
      <c r="A204" s="1">
        <v>44277</v>
      </c>
      <c r="B204" s="1">
        <v>44253</v>
      </c>
      <c r="C204" t="s">
        <v>31</v>
      </c>
      <c r="D204" t="s">
        <v>32</v>
      </c>
      <c r="E204" t="s">
        <v>33</v>
      </c>
      <c r="F204" t="s">
        <v>34</v>
      </c>
      <c r="G204">
        <v>2877.19</v>
      </c>
      <c r="H204">
        <v>100</v>
      </c>
      <c r="I204">
        <v>1019018528</v>
      </c>
      <c r="J204">
        <v>354171</v>
      </c>
      <c r="K204">
        <v>37178</v>
      </c>
      <c r="L204" t="s">
        <v>113</v>
      </c>
      <c r="M204">
        <v>925288</v>
      </c>
      <c r="N204" t="s">
        <v>114</v>
      </c>
      <c r="P204" t="s">
        <v>115</v>
      </c>
      <c r="Q204" t="s">
        <v>38</v>
      </c>
      <c r="R204" t="s">
        <v>39</v>
      </c>
      <c r="S204" t="s">
        <v>40</v>
      </c>
      <c r="T204">
        <v>20103015</v>
      </c>
      <c r="W204">
        <v>1</v>
      </c>
      <c r="X204">
        <v>1246175</v>
      </c>
      <c r="Y204">
        <v>13.02</v>
      </c>
      <c r="Z204">
        <v>1.1610357</v>
      </c>
      <c r="AA204">
        <v>16225199</v>
      </c>
      <c r="AB204">
        <v>18838035</v>
      </c>
      <c r="AC204">
        <f t="shared" si="27"/>
        <v>1.8486449934303845E-2</v>
      </c>
      <c r="AD204" s="2">
        <v>1.8486400000000001</v>
      </c>
      <c r="AE204" s="2">
        <v>125248020.40000001</v>
      </c>
      <c r="AF204" s="3">
        <f t="shared" si="28"/>
        <v>313120051</v>
      </c>
      <c r="AG204" s="4">
        <f t="shared" si="29"/>
        <v>0.31312005100000001</v>
      </c>
      <c r="AH204" s="5">
        <f t="shared" si="30"/>
        <v>18486400</v>
      </c>
      <c r="AI204" s="5">
        <f t="shared" si="31"/>
        <v>18486400</v>
      </c>
      <c r="AJ204" s="6">
        <f t="shared" si="32"/>
        <v>998402972.16250002</v>
      </c>
      <c r="AK204" s="4">
        <f t="shared" si="33"/>
        <v>1.8515970520359342E-2</v>
      </c>
      <c r="AL204" s="7">
        <f t="shared" si="34"/>
        <v>1597027.8374999762</v>
      </c>
      <c r="AM204" s="3" t="str">
        <f t="shared" si="35"/>
        <v>PASS</v>
      </c>
    </row>
    <row r="205" spans="1:39" x14ac:dyDescent="0.3">
      <c r="A205" s="1">
        <v>44277</v>
      </c>
      <c r="B205" s="1">
        <v>44253</v>
      </c>
      <c r="C205" t="s">
        <v>31</v>
      </c>
      <c r="D205" t="s">
        <v>32</v>
      </c>
      <c r="E205" t="s">
        <v>33</v>
      </c>
      <c r="F205" t="s">
        <v>34</v>
      </c>
      <c r="G205">
        <v>2877.19</v>
      </c>
      <c r="H205">
        <v>100</v>
      </c>
      <c r="I205">
        <v>1019018528</v>
      </c>
      <c r="J205">
        <v>354171</v>
      </c>
      <c r="K205">
        <v>643532</v>
      </c>
      <c r="L205" t="s">
        <v>125</v>
      </c>
      <c r="M205">
        <v>6435327</v>
      </c>
      <c r="N205" t="s">
        <v>126</v>
      </c>
      <c r="P205" t="s">
        <v>127</v>
      </c>
      <c r="Q205" t="s">
        <v>58</v>
      </c>
      <c r="R205" t="s">
        <v>59</v>
      </c>
      <c r="S205" t="s">
        <v>60</v>
      </c>
      <c r="T205">
        <v>65101015</v>
      </c>
      <c r="W205">
        <v>1</v>
      </c>
      <c r="X205">
        <v>3679136</v>
      </c>
      <c r="Y205">
        <v>46.3</v>
      </c>
      <c r="Z205">
        <v>0.1079133</v>
      </c>
      <c r="AA205">
        <v>170343997</v>
      </c>
      <c r="AB205">
        <v>18382383</v>
      </c>
      <c r="AC205">
        <f t="shared" si="27"/>
        <v>1.8039302029256136E-2</v>
      </c>
      <c r="AD205" s="2">
        <v>1.80393</v>
      </c>
      <c r="AE205" s="2">
        <v>13170002.66</v>
      </c>
      <c r="AF205" s="3">
        <f t="shared" si="28"/>
        <v>32925006.649999999</v>
      </c>
      <c r="AG205" s="4">
        <f t="shared" si="29"/>
        <v>3.2925006649999998E-2</v>
      </c>
      <c r="AH205" s="5">
        <f t="shared" si="30"/>
        <v>18039300</v>
      </c>
      <c r="AI205" s="5">
        <f t="shared" si="31"/>
        <v>18039300</v>
      </c>
      <c r="AJ205" s="6">
        <f t="shared" si="32"/>
        <v>998402972.16250002</v>
      </c>
      <c r="AK205" s="4">
        <f t="shared" si="33"/>
        <v>1.8068155347061531E-2</v>
      </c>
      <c r="AL205" s="7">
        <f t="shared" si="34"/>
        <v>1597027.8374999762</v>
      </c>
      <c r="AM205" s="3" t="str">
        <f t="shared" si="35"/>
        <v>PASS</v>
      </c>
    </row>
    <row r="206" spans="1:39" x14ac:dyDescent="0.3">
      <c r="A206" s="1">
        <v>44277</v>
      </c>
      <c r="B206" s="1">
        <v>44253</v>
      </c>
      <c r="C206" t="s">
        <v>31</v>
      </c>
      <c r="D206" t="s">
        <v>32</v>
      </c>
      <c r="E206" t="s">
        <v>33</v>
      </c>
      <c r="F206" t="s">
        <v>34</v>
      </c>
      <c r="G206">
        <v>2877.19</v>
      </c>
      <c r="H206">
        <v>100</v>
      </c>
      <c r="I206">
        <v>1019018528</v>
      </c>
      <c r="J206">
        <v>354171</v>
      </c>
      <c r="K206">
        <v>670262</v>
      </c>
      <c r="L206" t="s">
        <v>529</v>
      </c>
      <c r="M206">
        <v>6702623</v>
      </c>
      <c r="N206" t="s">
        <v>530</v>
      </c>
      <c r="P206" t="s">
        <v>531</v>
      </c>
      <c r="Q206" t="s">
        <v>44</v>
      </c>
      <c r="R206" t="s">
        <v>45</v>
      </c>
      <c r="S206" t="s">
        <v>46</v>
      </c>
      <c r="T206">
        <v>40401030</v>
      </c>
      <c r="W206">
        <v>1</v>
      </c>
      <c r="X206">
        <v>541458</v>
      </c>
      <c r="Y206">
        <v>51.84</v>
      </c>
      <c r="Z206">
        <v>0.64939290000000005</v>
      </c>
      <c r="AA206">
        <v>28069183</v>
      </c>
      <c r="AB206">
        <v>18227928</v>
      </c>
      <c r="AC206">
        <f t="shared" si="27"/>
        <v>1.7887729711623064E-2</v>
      </c>
      <c r="AD206" s="2">
        <v>1.78877</v>
      </c>
      <c r="AE206" s="2">
        <v>14760951.75</v>
      </c>
      <c r="AF206" s="3">
        <f t="shared" si="28"/>
        <v>36902379.375</v>
      </c>
      <c r="AG206" s="4">
        <f t="shared" si="29"/>
        <v>3.6902379375000002E-2</v>
      </c>
      <c r="AH206" s="5">
        <f t="shared" si="30"/>
        <v>17887700</v>
      </c>
      <c r="AI206" s="5">
        <f t="shared" si="31"/>
        <v>17887700</v>
      </c>
      <c r="AJ206" s="6">
        <f t="shared" si="32"/>
        <v>998402972.16250002</v>
      </c>
      <c r="AK206" s="4">
        <f t="shared" si="33"/>
        <v>1.7916312850367395E-2</v>
      </c>
      <c r="AL206" s="7">
        <f t="shared" si="34"/>
        <v>1597027.8374999762</v>
      </c>
      <c r="AM206" s="3" t="str">
        <f t="shared" si="35"/>
        <v>PASS</v>
      </c>
    </row>
    <row r="207" spans="1:39" x14ac:dyDescent="0.3">
      <c r="A207" s="1">
        <v>44277</v>
      </c>
      <c r="B207" s="1">
        <v>44253</v>
      </c>
      <c r="C207" t="s">
        <v>31</v>
      </c>
      <c r="D207" t="s">
        <v>32</v>
      </c>
      <c r="E207" t="s">
        <v>33</v>
      </c>
      <c r="F207" t="s">
        <v>34</v>
      </c>
      <c r="G207">
        <v>2877.19</v>
      </c>
      <c r="H207">
        <v>100</v>
      </c>
      <c r="I207">
        <v>1019018528</v>
      </c>
      <c r="J207">
        <v>354171</v>
      </c>
      <c r="K207">
        <v>51152</v>
      </c>
      <c r="L207" t="s">
        <v>532</v>
      </c>
      <c r="M207">
        <v>560399</v>
      </c>
      <c r="N207" t="s">
        <v>533</v>
      </c>
      <c r="P207" t="s">
        <v>534</v>
      </c>
      <c r="Q207" t="s">
        <v>38</v>
      </c>
      <c r="R207" t="s">
        <v>39</v>
      </c>
      <c r="S207" t="s">
        <v>40</v>
      </c>
      <c r="T207">
        <v>30301010</v>
      </c>
      <c r="W207">
        <v>1</v>
      </c>
      <c r="X207">
        <v>5506289</v>
      </c>
      <c r="Y207">
        <v>2.7210000000000001</v>
      </c>
      <c r="Z207">
        <v>1.1610357</v>
      </c>
      <c r="AA207">
        <v>14982612</v>
      </c>
      <c r="AB207">
        <v>17395348</v>
      </c>
      <c r="AC207">
        <f t="shared" si="27"/>
        <v>1.7070688630305256E-2</v>
      </c>
      <c r="AD207" s="2">
        <v>1.7070700000000001</v>
      </c>
      <c r="AE207" s="2">
        <v>35983888.469999999</v>
      </c>
      <c r="AF207" s="3">
        <f t="shared" si="28"/>
        <v>89959721.174999997</v>
      </c>
      <c r="AG207" s="4">
        <f t="shared" si="29"/>
        <v>8.9959721174999993E-2</v>
      </c>
      <c r="AH207" s="5">
        <f t="shared" si="30"/>
        <v>17070700</v>
      </c>
      <c r="AI207" s="5">
        <f t="shared" si="31"/>
        <v>17070700</v>
      </c>
      <c r="AJ207" s="6">
        <f t="shared" si="32"/>
        <v>998402972.16250002</v>
      </c>
      <c r="AK207" s="4">
        <f t="shared" si="33"/>
        <v>1.7098005991534222E-2</v>
      </c>
      <c r="AL207" s="7">
        <f t="shared" si="34"/>
        <v>1597027.8374999762</v>
      </c>
      <c r="AM207" s="3" t="str">
        <f t="shared" si="35"/>
        <v>PASS</v>
      </c>
    </row>
    <row r="208" spans="1:39" x14ac:dyDescent="0.3">
      <c r="A208" s="1">
        <v>44277</v>
      </c>
      <c r="B208" s="1">
        <v>44253</v>
      </c>
      <c r="C208" t="s">
        <v>31</v>
      </c>
      <c r="D208" t="s">
        <v>32</v>
      </c>
      <c r="E208" t="s">
        <v>33</v>
      </c>
      <c r="F208" t="s">
        <v>34</v>
      </c>
      <c r="G208">
        <v>2877.19</v>
      </c>
      <c r="H208">
        <v>100</v>
      </c>
      <c r="I208">
        <v>1019018528</v>
      </c>
      <c r="J208">
        <v>354171</v>
      </c>
      <c r="K208">
        <v>79087</v>
      </c>
      <c r="L208" t="s">
        <v>35</v>
      </c>
      <c r="M208">
        <v>790873</v>
      </c>
      <c r="N208" t="s">
        <v>36</v>
      </c>
      <c r="P208" t="s">
        <v>37</v>
      </c>
      <c r="Q208" t="s">
        <v>38</v>
      </c>
      <c r="R208" t="s">
        <v>39</v>
      </c>
      <c r="S208" t="s">
        <v>40</v>
      </c>
      <c r="T208">
        <v>65101015</v>
      </c>
      <c r="W208">
        <v>1</v>
      </c>
      <c r="X208">
        <v>1021108</v>
      </c>
      <c r="Y208">
        <v>14.265000000000001</v>
      </c>
      <c r="Z208">
        <v>1.1610357</v>
      </c>
      <c r="AA208">
        <v>14566106</v>
      </c>
      <c r="AB208">
        <v>16911769</v>
      </c>
      <c r="AC208">
        <f t="shared" si="27"/>
        <v>1.6596134942896738E-2</v>
      </c>
      <c r="AD208" s="2">
        <v>1.65961</v>
      </c>
      <c r="AE208" s="2">
        <v>37305528.740000002</v>
      </c>
      <c r="AF208" s="3">
        <f t="shared" si="28"/>
        <v>93263821.850000009</v>
      </c>
      <c r="AG208" s="4">
        <f t="shared" si="29"/>
        <v>9.3263821850000012E-2</v>
      </c>
      <c r="AH208" s="5">
        <f t="shared" si="30"/>
        <v>16596100</v>
      </c>
      <c r="AI208" s="5">
        <f t="shared" si="31"/>
        <v>16596100</v>
      </c>
      <c r="AJ208" s="6">
        <f t="shared" si="32"/>
        <v>998402972.16250002</v>
      </c>
      <c r="AK208" s="4">
        <f t="shared" si="33"/>
        <v>1.6622646829719992E-2</v>
      </c>
      <c r="AL208" s="7">
        <f t="shared" si="34"/>
        <v>1597027.8374999762</v>
      </c>
      <c r="AM208" s="3" t="str">
        <f t="shared" si="35"/>
        <v>PASS</v>
      </c>
    </row>
    <row r="209" spans="1:39" x14ac:dyDescent="0.3">
      <c r="A209" s="1">
        <v>44277</v>
      </c>
      <c r="B209" s="1">
        <v>44253</v>
      </c>
      <c r="C209" t="s">
        <v>31</v>
      </c>
      <c r="D209" t="s">
        <v>32</v>
      </c>
      <c r="E209" t="s">
        <v>33</v>
      </c>
      <c r="F209" t="s">
        <v>34</v>
      </c>
      <c r="G209">
        <v>2877.19</v>
      </c>
      <c r="H209">
        <v>100</v>
      </c>
      <c r="I209">
        <v>1019018528</v>
      </c>
      <c r="J209">
        <v>354171</v>
      </c>
      <c r="K209" t="s">
        <v>535</v>
      </c>
      <c r="L209" t="s">
        <v>536</v>
      </c>
      <c r="M209" t="s">
        <v>537</v>
      </c>
      <c r="N209" t="s">
        <v>538</v>
      </c>
      <c r="P209" t="s">
        <v>539</v>
      </c>
      <c r="Q209" t="s">
        <v>38</v>
      </c>
      <c r="R209" t="s">
        <v>39</v>
      </c>
      <c r="S209" t="s">
        <v>40</v>
      </c>
      <c r="T209">
        <v>30202015</v>
      </c>
      <c r="W209">
        <v>1</v>
      </c>
      <c r="X209">
        <v>1519111</v>
      </c>
      <c r="Y209">
        <v>8.83</v>
      </c>
      <c r="Z209">
        <v>1.1610357</v>
      </c>
      <c r="AA209">
        <v>13413750</v>
      </c>
      <c r="AB209">
        <v>15573843</v>
      </c>
      <c r="AC209">
        <f t="shared" si="27"/>
        <v>1.5283179424191981E-2</v>
      </c>
      <c r="AD209" s="2">
        <v>1.5283199999999999</v>
      </c>
      <c r="AE209" s="2">
        <v>8457114.9389999993</v>
      </c>
      <c r="AF209" s="3">
        <f t="shared" si="28"/>
        <v>21142787.347499996</v>
      </c>
      <c r="AG209" s="4">
        <f t="shared" si="29"/>
        <v>2.1142787347499997E-2</v>
      </c>
      <c r="AH209" s="5">
        <f t="shared" si="30"/>
        <v>15283200</v>
      </c>
      <c r="AI209" s="5">
        <f t="shared" si="31"/>
        <v>15283200</v>
      </c>
      <c r="AJ209" s="6">
        <f t="shared" si="32"/>
        <v>998402972.16250002</v>
      </c>
      <c r="AK209" s="4">
        <f t="shared" si="33"/>
        <v>1.5307646737967149E-2</v>
      </c>
      <c r="AL209" s="7">
        <f t="shared" si="34"/>
        <v>1597027.8374999762</v>
      </c>
      <c r="AM209" s="3" t="str">
        <f t="shared" si="35"/>
        <v>PASS</v>
      </c>
    </row>
    <row r="210" spans="1:39" x14ac:dyDescent="0.3">
      <c r="A210" s="1">
        <v>44277</v>
      </c>
      <c r="B210" s="1">
        <v>44253</v>
      </c>
      <c r="C210" t="s">
        <v>31</v>
      </c>
      <c r="D210" t="s">
        <v>32</v>
      </c>
      <c r="E210" t="s">
        <v>33</v>
      </c>
      <c r="F210" t="s">
        <v>34</v>
      </c>
      <c r="G210">
        <v>2877.19</v>
      </c>
      <c r="H210">
        <v>100</v>
      </c>
      <c r="I210">
        <v>1019018528</v>
      </c>
      <c r="J210">
        <v>354171</v>
      </c>
      <c r="K210">
        <v>647453</v>
      </c>
      <c r="L210" t="s">
        <v>224</v>
      </c>
      <c r="M210">
        <v>6474535</v>
      </c>
      <c r="N210" t="s">
        <v>225</v>
      </c>
      <c r="P210" t="s">
        <v>226</v>
      </c>
      <c r="Q210" t="s">
        <v>205</v>
      </c>
      <c r="R210" t="s">
        <v>206</v>
      </c>
      <c r="S210" t="s">
        <v>207</v>
      </c>
      <c r="T210">
        <v>45103010</v>
      </c>
      <c r="W210">
        <v>1</v>
      </c>
      <c r="X210">
        <v>946732</v>
      </c>
      <c r="Y210">
        <v>2122</v>
      </c>
      <c r="Z210">
        <v>7.7114999999999996E-3</v>
      </c>
      <c r="AA210">
        <v>2008965304</v>
      </c>
      <c r="AB210">
        <v>15492136</v>
      </c>
      <c r="AC210">
        <f t="shared" si="27"/>
        <v>1.5202997368856476E-2</v>
      </c>
      <c r="AD210" s="2">
        <v>1.5203</v>
      </c>
      <c r="AE210" s="2">
        <v>101985844.8</v>
      </c>
      <c r="AF210" s="3">
        <f t="shared" si="28"/>
        <v>254964612</v>
      </c>
      <c r="AG210" s="4">
        <f t="shared" si="29"/>
        <v>0.25496461199999998</v>
      </c>
      <c r="AH210" s="5">
        <f t="shared" si="30"/>
        <v>15203000</v>
      </c>
      <c r="AI210" s="5">
        <f t="shared" si="31"/>
        <v>15203000</v>
      </c>
      <c r="AJ210" s="6">
        <f t="shared" si="32"/>
        <v>998402972.16250002</v>
      </c>
      <c r="AK210" s="4">
        <f t="shared" si="33"/>
        <v>1.5227318451457455E-2</v>
      </c>
      <c r="AL210" s="7">
        <f t="shared" si="34"/>
        <v>1597027.8374999762</v>
      </c>
      <c r="AM210" s="3" t="str">
        <f t="shared" si="35"/>
        <v>PASS</v>
      </c>
    </row>
    <row r="211" spans="1:39" x14ac:dyDescent="0.3">
      <c r="A211" s="1">
        <v>44277</v>
      </c>
      <c r="B211" s="1">
        <v>44253</v>
      </c>
      <c r="C211" t="s">
        <v>31</v>
      </c>
      <c r="D211" t="s">
        <v>32</v>
      </c>
      <c r="E211" t="s">
        <v>33</v>
      </c>
      <c r="F211" t="s">
        <v>34</v>
      </c>
      <c r="G211">
        <v>2877.19</v>
      </c>
      <c r="H211">
        <v>100</v>
      </c>
      <c r="I211">
        <v>1019018528</v>
      </c>
      <c r="J211">
        <v>354171</v>
      </c>
      <c r="K211">
        <v>517617</v>
      </c>
      <c r="L211" t="s">
        <v>540</v>
      </c>
      <c r="M211">
        <v>5176177</v>
      </c>
      <c r="N211" t="s">
        <v>541</v>
      </c>
      <c r="P211" t="s">
        <v>542</v>
      </c>
      <c r="Q211" t="s">
        <v>65</v>
      </c>
      <c r="R211" t="s">
        <v>34</v>
      </c>
      <c r="S211" t="s">
        <v>66</v>
      </c>
      <c r="T211">
        <v>15102015</v>
      </c>
      <c r="W211">
        <v>1</v>
      </c>
      <c r="X211">
        <v>1439641</v>
      </c>
      <c r="Y211">
        <v>10.484999999999999</v>
      </c>
      <c r="Z211">
        <v>1</v>
      </c>
      <c r="AA211">
        <v>15094636</v>
      </c>
      <c r="AB211">
        <v>15094636</v>
      </c>
      <c r="AC211">
        <f t="shared" si="27"/>
        <v>1.4812916139636667E-2</v>
      </c>
      <c r="AD211" s="2">
        <v>1.48129</v>
      </c>
      <c r="AE211" s="2">
        <v>80204406.370000005</v>
      </c>
      <c r="AF211" s="3">
        <f t="shared" si="28"/>
        <v>200511015.92500001</v>
      </c>
      <c r="AG211" s="4">
        <f t="shared" si="29"/>
        <v>0.20051101592500001</v>
      </c>
      <c r="AH211" s="5">
        <f t="shared" si="30"/>
        <v>14812900</v>
      </c>
      <c r="AI211" s="5">
        <f t="shared" si="31"/>
        <v>14812900</v>
      </c>
      <c r="AJ211" s="6">
        <f t="shared" si="32"/>
        <v>998402972.16250002</v>
      </c>
      <c r="AK211" s="4">
        <f t="shared" si="33"/>
        <v>1.4836594454357307E-2</v>
      </c>
      <c r="AL211" s="7">
        <f t="shared" si="34"/>
        <v>1597027.8374999762</v>
      </c>
      <c r="AM211" s="3" t="str">
        <f t="shared" si="35"/>
        <v>PASS</v>
      </c>
    </row>
    <row r="212" spans="1:39" x14ac:dyDescent="0.3">
      <c r="A212" s="1">
        <v>44277</v>
      </c>
      <c r="B212" s="1">
        <v>44253</v>
      </c>
      <c r="C212" t="s">
        <v>31</v>
      </c>
      <c r="D212" t="s">
        <v>32</v>
      </c>
      <c r="E212" t="s">
        <v>33</v>
      </c>
      <c r="F212" t="s">
        <v>34</v>
      </c>
      <c r="G212">
        <v>2877.19</v>
      </c>
      <c r="H212">
        <v>100</v>
      </c>
      <c r="I212">
        <v>1019018528</v>
      </c>
      <c r="J212">
        <v>354171</v>
      </c>
      <c r="K212" t="s">
        <v>137</v>
      </c>
      <c r="L212" t="s">
        <v>138</v>
      </c>
      <c r="M212" t="s">
        <v>139</v>
      </c>
      <c r="N212" t="s">
        <v>140</v>
      </c>
      <c r="P212" t="s">
        <v>141</v>
      </c>
      <c r="Q212" t="s">
        <v>142</v>
      </c>
      <c r="R212" t="s">
        <v>34</v>
      </c>
      <c r="S212" t="s">
        <v>143</v>
      </c>
      <c r="T212">
        <v>15102015</v>
      </c>
      <c r="W212">
        <v>1</v>
      </c>
      <c r="X212">
        <v>825107</v>
      </c>
      <c r="Y212">
        <v>17.920000000000002</v>
      </c>
      <c r="Z212">
        <v>1</v>
      </c>
      <c r="AA212">
        <v>14785917</v>
      </c>
      <c r="AB212">
        <v>14785917</v>
      </c>
      <c r="AC212">
        <f t="shared" si="27"/>
        <v>1.4509958939627837E-2</v>
      </c>
      <c r="AD212" s="2">
        <v>1.4510000000000001</v>
      </c>
      <c r="AE212" s="2">
        <v>13528235.99</v>
      </c>
      <c r="AF212" s="3">
        <f t="shared" si="28"/>
        <v>33820589.975000001</v>
      </c>
      <c r="AG212" s="4">
        <f t="shared" si="29"/>
        <v>3.3820589975000002E-2</v>
      </c>
      <c r="AH212" s="5">
        <f t="shared" si="30"/>
        <v>14510000</v>
      </c>
      <c r="AI212" s="5">
        <f t="shared" si="31"/>
        <v>14510000</v>
      </c>
      <c r="AJ212" s="6">
        <f t="shared" si="32"/>
        <v>998402972.16250002</v>
      </c>
      <c r="AK212" s="4">
        <f t="shared" si="33"/>
        <v>1.4533209940843759E-2</v>
      </c>
      <c r="AL212" s="7">
        <f t="shared" si="34"/>
        <v>1597027.8374999762</v>
      </c>
      <c r="AM212" s="3" t="str">
        <f t="shared" si="35"/>
        <v>PASS</v>
      </c>
    </row>
    <row r="213" spans="1:39" x14ac:dyDescent="0.3">
      <c r="A213" s="1">
        <v>44277</v>
      </c>
      <c r="B213" s="1">
        <v>44253</v>
      </c>
      <c r="C213" t="s">
        <v>31</v>
      </c>
      <c r="D213" t="s">
        <v>32</v>
      </c>
      <c r="E213" t="s">
        <v>33</v>
      </c>
      <c r="F213" t="s">
        <v>34</v>
      </c>
      <c r="G213">
        <v>2877.19</v>
      </c>
      <c r="H213">
        <v>100</v>
      </c>
      <c r="I213">
        <v>1019018528</v>
      </c>
      <c r="J213">
        <v>354171</v>
      </c>
      <c r="K213" t="s">
        <v>464</v>
      </c>
      <c r="L213" t="s">
        <v>465</v>
      </c>
      <c r="M213" t="s">
        <v>466</v>
      </c>
      <c r="N213" t="s">
        <v>467</v>
      </c>
      <c r="P213" t="s">
        <v>468</v>
      </c>
      <c r="Q213" t="s">
        <v>452</v>
      </c>
      <c r="R213" t="s">
        <v>34</v>
      </c>
      <c r="S213" t="s">
        <v>104</v>
      </c>
      <c r="T213">
        <v>30301010</v>
      </c>
      <c r="W213">
        <v>1</v>
      </c>
      <c r="X213">
        <v>350152</v>
      </c>
      <c r="Y213">
        <v>40.89</v>
      </c>
      <c r="Z213">
        <v>1</v>
      </c>
      <c r="AA213">
        <v>14317715</v>
      </c>
      <c r="AB213">
        <v>14317715</v>
      </c>
      <c r="AC213">
        <f t="shared" si="27"/>
        <v>1.4050495262437466E-2</v>
      </c>
      <c r="AD213" s="2">
        <v>1.4050499999999999</v>
      </c>
      <c r="AE213" s="2">
        <v>31773813.52</v>
      </c>
      <c r="AF213" s="3">
        <f t="shared" si="28"/>
        <v>79434533.799999997</v>
      </c>
      <c r="AG213" s="4">
        <f t="shared" si="29"/>
        <v>7.9434533799999998E-2</v>
      </c>
      <c r="AH213" s="5">
        <f t="shared" si="30"/>
        <v>14050500</v>
      </c>
      <c r="AI213" s="5">
        <f t="shared" si="31"/>
        <v>14050500</v>
      </c>
      <c r="AJ213" s="6">
        <f t="shared" si="32"/>
        <v>998402972.16250002</v>
      </c>
      <c r="AK213" s="4">
        <f t="shared" si="33"/>
        <v>1.4072974932723999E-2</v>
      </c>
      <c r="AL213" s="7">
        <f t="shared" si="34"/>
        <v>1597027.8374999762</v>
      </c>
      <c r="AM213" s="3" t="str">
        <f t="shared" si="35"/>
        <v>PASS</v>
      </c>
    </row>
    <row r="214" spans="1:39" x14ac:dyDescent="0.3">
      <c r="A214" s="1">
        <v>44277</v>
      </c>
      <c r="B214" s="1">
        <v>44253</v>
      </c>
      <c r="C214" t="s">
        <v>31</v>
      </c>
      <c r="D214" t="s">
        <v>32</v>
      </c>
      <c r="E214" t="s">
        <v>33</v>
      </c>
      <c r="F214" t="s">
        <v>34</v>
      </c>
      <c r="G214">
        <v>2877.19</v>
      </c>
      <c r="H214">
        <v>100</v>
      </c>
      <c r="I214">
        <v>1019018528</v>
      </c>
      <c r="J214">
        <v>354171</v>
      </c>
      <c r="K214">
        <v>615252</v>
      </c>
      <c r="L214" t="s">
        <v>119</v>
      </c>
      <c r="M214">
        <v>6152529</v>
      </c>
      <c r="N214" t="s">
        <v>120</v>
      </c>
      <c r="P214" t="s">
        <v>121</v>
      </c>
      <c r="Q214" t="s">
        <v>122</v>
      </c>
      <c r="R214" t="s">
        <v>123</v>
      </c>
      <c r="S214" t="s">
        <v>124</v>
      </c>
      <c r="T214">
        <v>65101010</v>
      </c>
      <c r="W214">
        <v>1</v>
      </c>
      <c r="X214">
        <v>3444923</v>
      </c>
      <c r="Y214">
        <v>6.75</v>
      </c>
      <c r="Z214">
        <v>0.60139529999999997</v>
      </c>
      <c r="AA214">
        <v>23253230</v>
      </c>
      <c r="AB214">
        <v>13984383</v>
      </c>
      <c r="AC214">
        <f t="shared" si="27"/>
        <v>1.3723384428982631E-2</v>
      </c>
      <c r="AD214" s="2">
        <v>1.3723399999999999</v>
      </c>
      <c r="AE214" s="2">
        <v>8800197.966</v>
      </c>
      <c r="AF214" s="3">
        <f t="shared" si="28"/>
        <v>22000494.914999999</v>
      </c>
      <c r="AG214" s="4">
        <f t="shared" si="29"/>
        <v>2.2000494914999998E-2</v>
      </c>
      <c r="AH214" s="5">
        <f t="shared" si="30"/>
        <v>13723400</v>
      </c>
      <c r="AI214" s="5">
        <f t="shared" si="31"/>
        <v>13723400</v>
      </c>
      <c r="AJ214" s="6">
        <f t="shared" si="32"/>
        <v>998402972.16250002</v>
      </c>
      <c r="AK214" s="4">
        <f t="shared" si="33"/>
        <v>1.3745351709316006E-2</v>
      </c>
      <c r="AL214" s="7">
        <f t="shared" si="34"/>
        <v>1597027.8374999762</v>
      </c>
      <c r="AM214" s="3" t="str">
        <f t="shared" si="35"/>
        <v>PASS</v>
      </c>
    </row>
    <row r="215" spans="1:39" x14ac:dyDescent="0.3">
      <c r="A215" s="1">
        <v>44277</v>
      </c>
      <c r="B215" s="1">
        <v>44253</v>
      </c>
      <c r="C215" t="s">
        <v>31</v>
      </c>
      <c r="D215" t="s">
        <v>32</v>
      </c>
      <c r="E215" t="s">
        <v>33</v>
      </c>
      <c r="F215" t="s">
        <v>34</v>
      </c>
      <c r="G215">
        <v>2877.19</v>
      </c>
      <c r="H215">
        <v>100</v>
      </c>
      <c r="I215">
        <v>1019018528</v>
      </c>
      <c r="J215">
        <v>354171</v>
      </c>
      <c r="K215">
        <v>663376</v>
      </c>
      <c r="L215" t="s">
        <v>543</v>
      </c>
      <c r="M215" t="s">
        <v>544</v>
      </c>
      <c r="N215" t="s">
        <v>261</v>
      </c>
      <c r="P215" t="s">
        <v>262</v>
      </c>
      <c r="Q215" t="s">
        <v>58</v>
      </c>
      <c r="R215" t="s">
        <v>59</v>
      </c>
      <c r="S215" t="s">
        <v>60</v>
      </c>
      <c r="T215">
        <v>35101010</v>
      </c>
      <c r="W215">
        <v>1</v>
      </c>
      <c r="X215">
        <v>3232970</v>
      </c>
      <c r="Y215">
        <v>40</v>
      </c>
      <c r="Z215">
        <v>0.1079133</v>
      </c>
      <c r="AA215">
        <v>129318800</v>
      </c>
      <c r="AB215">
        <v>13955218</v>
      </c>
      <c r="AC215">
        <f t="shared" si="27"/>
        <v>1.3694763752126792E-2</v>
      </c>
      <c r="AD215" s="2">
        <v>1.36948</v>
      </c>
      <c r="AE215" s="2">
        <v>20637830.719999999</v>
      </c>
      <c r="AF215" s="3">
        <f t="shared" si="28"/>
        <v>51594576.799999997</v>
      </c>
      <c r="AG215" s="4">
        <f t="shared" si="29"/>
        <v>5.15945768E-2</v>
      </c>
      <c r="AH215" s="5">
        <f t="shared" si="30"/>
        <v>13694800</v>
      </c>
      <c r="AI215" s="5">
        <f t="shared" si="31"/>
        <v>13694800</v>
      </c>
      <c r="AJ215" s="6">
        <f t="shared" si="32"/>
        <v>998402972.16250002</v>
      </c>
      <c r="AK215" s="4">
        <f t="shared" si="33"/>
        <v>1.3716705961258933E-2</v>
      </c>
      <c r="AL215" s="7">
        <f t="shared" si="34"/>
        <v>1597027.8374999762</v>
      </c>
      <c r="AM215" s="3" t="str">
        <f t="shared" si="35"/>
        <v>PASS</v>
      </c>
    </row>
    <row r="216" spans="1:39" x14ac:dyDescent="0.3">
      <c r="A216" s="1">
        <v>44277</v>
      </c>
      <c r="B216" s="1">
        <v>44253</v>
      </c>
      <c r="C216" t="s">
        <v>31</v>
      </c>
      <c r="D216" t="s">
        <v>32</v>
      </c>
      <c r="E216" t="s">
        <v>33</v>
      </c>
      <c r="F216" t="s">
        <v>34</v>
      </c>
      <c r="G216">
        <v>2877.19</v>
      </c>
      <c r="H216">
        <v>100</v>
      </c>
      <c r="I216">
        <v>1019018528</v>
      </c>
      <c r="J216">
        <v>354171</v>
      </c>
      <c r="K216" t="s">
        <v>208</v>
      </c>
      <c r="L216" t="s">
        <v>209</v>
      </c>
      <c r="M216" t="s">
        <v>210</v>
      </c>
      <c r="N216" t="s">
        <v>211</v>
      </c>
      <c r="P216" t="s">
        <v>212</v>
      </c>
      <c r="Q216" t="s">
        <v>75</v>
      </c>
      <c r="R216" t="s">
        <v>76</v>
      </c>
      <c r="S216" t="s">
        <v>77</v>
      </c>
      <c r="T216">
        <v>35102030</v>
      </c>
      <c r="W216">
        <v>1</v>
      </c>
      <c r="X216">
        <v>14279935</v>
      </c>
      <c r="Y216">
        <v>1.55</v>
      </c>
      <c r="Z216">
        <v>0.6254497</v>
      </c>
      <c r="AA216">
        <v>22133899</v>
      </c>
      <c r="AB216">
        <v>13843640</v>
      </c>
      <c r="AC216">
        <f t="shared" si="27"/>
        <v>1.3585268196418898E-2</v>
      </c>
      <c r="AD216" s="2">
        <v>1.35853</v>
      </c>
      <c r="AE216" s="2">
        <v>8048030.7779999999</v>
      </c>
      <c r="AF216" s="3">
        <f t="shared" si="28"/>
        <v>20120076.945</v>
      </c>
      <c r="AG216" s="4">
        <f t="shared" si="29"/>
        <v>2.0120076944999999E-2</v>
      </c>
      <c r="AH216" s="5">
        <f t="shared" si="30"/>
        <v>13585300</v>
      </c>
      <c r="AI216" s="5">
        <f t="shared" si="31"/>
        <v>13585300</v>
      </c>
      <c r="AJ216" s="6">
        <f t="shared" si="32"/>
        <v>998402972.16250002</v>
      </c>
      <c r="AK216" s="4">
        <f t="shared" si="33"/>
        <v>1.3607030806984473E-2</v>
      </c>
      <c r="AL216" s="7">
        <f t="shared" si="34"/>
        <v>1597027.8374999762</v>
      </c>
      <c r="AM216" s="3" t="str">
        <f t="shared" si="35"/>
        <v>PASS</v>
      </c>
    </row>
    <row r="217" spans="1:39" x14ac:dyDescent="0.3">
      <c r="A217" s="1">
        <v>44277</v>
      </c>
      <c r="B217" s="1">
        <v>44253</v>
      </c>
      <c r="C217" t="s">
        <v>31</v>
      </c>
      <c r="D217" t="s">
        <v>32</v>
      </c>
      <c r="E217" t="s">
        <v>33</v>
      </c>
      <c r="F217" t="s">
        <v>34</v>
      </c>
      <c r="G217">
        <v>2877.19</v>
      </c>
      <c r="H217">
        <v>100</v>
      </c>
      <c r="I217">
        <v>1019018528</v>
      </c>
      <c r="J217">
        <v>354171</v>
      </c>
      <c r="K217" t="s">
        <v>545</v>
      </c>
      <c r="L217" t="s">
        <v>546</v>
      </c>
      <c r="M217" t="s">
        <v>547</v>
      </c>
      <c r="N217" t="s">
        <v>548</v>
      </c>
      <c r="P217" t="s">
        <v>549</v>
      </c>
      <c r="Q217" t="s">
        <v>205</v>
      </c>
      <c r="R217" t="s">
        <v>206</v>
      </c>
      <c r="S217" t="s">
        <v>207</v>
      </c>
      <c r="T217">
        <v>30301010</v>
      </c>
      <c r="W217">
        <v>1</v>
      </c>
      <c r="X217">
        <v>1580150</v>
      </c>
      <c r="Y217">
        <v>1086</v>
      </c>
      <c r="Z217">
        <v>7.7114999999999996E-3</v>
      </c>
      <c r="AA217">
        <v>1716042900</v>
      </c>
      <c r="AB217">
        <v>13233265</v>
      </c>
      <c r="AC217">
        <f t="shared" si="27"/>
        <v>1.2986284975576029E-2</v>
      </c>
      <c r="AD217" s="2">
        <v>1.29863</v>
      </c>
      <c r="AE217" s="2">
        <v>46983981.119999997</v>
      </c>
      <c r="AF217" s="3">
        <f t="shared" si="28"/>
        <v>117459952.8</v>
      </c>
      <c r="AG217" s="4">
        <f t="shared" si="29"/>
        <v>0.1174599528</v>
      </c>
      <c r="AH217" s="5">
        <f t="shared" si="30"/>
        <v>12986300</v>
      </c>
      <c r="AI217" s="5">
        <f t="shared" si="31"/>
        <v>12986300</v>
      </c>
      <c r="AJ217" s="6">
        <f t="shared" si="32"/>
        <v>998402972.16250002</v>
      </c>
      <c r="AK217" s="4">
        <f t="shared" si="33"/>
        <v>1.3007072657117803E-2</v>
      </c>
      <c r="AL217" s="7">
        <f t="shared" si="34"/>
        <v>1597027.8374999762</v>
      </c>
      <c r="AM217" s="3" t="str">
        <f t="shared" si="35"/>
        <v>PASS</v>
      </c>
    </row>
    <row r="218" spans="1:39" x14ac:dyDescent="0.3">
      <c r="A218" s="1">
        <v>44277</v>
      </c>
      <c r="B218" s="1">
        <v>44253</v>
      </c>
      <c r="C218" t="s">
        <v>31</v>
      </c>
      <c r="D218" t="s">
        <v>32</v>
      </c>
      <c r="E218" t="s">
        <v>33</v>
      </c>
      <c r="F218" t="s">
        <v>34</v>
      </c>
      <c r="G218">
        <v>2877.19</v>
      </c>
      <c r="H218">
        <v>100</v>
      </c>
      <c r="I218">
        <v>1019018528</v>
      </c>
      <c r="J218">
        <v>354171</v>
      </c>
      <c r="K218" t="s">
        <v>287</v>
      </c>
      <c r="L218" t="s">
        <v>288</v>
      </c>
      <c r="M218">
        <v>2680905</v>
      </c>
      <c r="N218" t="s">
        <v>289</v>
      </c>
      <c r="P218" t="s">
        <v>290</v>
      </c>
      <c r="Q218" t="s">
        <v>155</v>
      </c>
      <c r="R218" t="s">
        <v>156</v>
      </c>
      <c r="S218" t="s">
        <v>157</v>
      </c>
      <c r="T218">
        <v>65101015</v>
      </c>
      <c r="W218">
        <v>1</v>
      </c>
      <c r="X218">
        <v>530681</v>
      </c>
      <c r="Y218">
        <v>29.07</v>
      </c>
      <c r="Z218">
        <v>0.83808249999999995</v>
      </c>
      <c r="AA218">
        <v>15426897</v>
      </c>
      <c r="AB218">
        <v>12929012</v>
      </c>
      <c r="AC218">
        <f t="shared" si="27"/>
        <v>1.2687710424044419E-2</v>
      </c>
      <c r="AD218" s="2">
        <v>1.26877</v>
      </c>
      <c r="AE218" s="2">
        <v>104991018.5</v>
      </c>
      <c r="AF218" s="3">
        <f t="shared" si="28"/>
        <v>262477546.25</v>
      </c>
      <c r="AG218" s="4">
        <f t="shared" si="29"/>
        <v>0.26247754625000003</v>
      </c>
      <c r="AH218" s="5">
        <f t="shared" si="30"/>
        <v>12687700</v>
      </c>
      <c r="AI218" s="5">
        <f t="shared" si="31"/>
        <v>12687700</v>
      </c>
      <c r="AJ218" s="6">
        <f t="shared" si="32"/>
        <v>998402972.16250002</v>
      </c>
      <c r="AK218" s="4">
        <f t="shared" si="33"/>
        <v>1.270799502180864E-2</v>
      </c>
      <c r="AL218" s="7">
        <f t="shared" si="34"/>
        <v>1597027.8374999762</v>
      </c>
      <c r="AM218" s="3" t="str">
        <f t="shared" si="35"/>
        <v>PASS</v>
      </c>
    </row>
    <row r="219" spans="1:39" x14ac:dyDescent="0.3">
      <c r="A219" s="1">
        <v>44277</v>
      </c>
      <c r="B219" s="1">
        <v>44253</v>
      </c>
      <c r="C219" t="s">
        <v>31</v>
      </c>
      <c r="D219" t="s">
        <v>32</v>
      </c>
      <c r="E219" t="s">
        <v>33</v>
      </c>
      <c r="F219" t="s">
        <v>34</v>
      </c>
      <c r="G219">
        <v>2877.19</v>
      </c>
      <c r="H219">
        <v>100</v>
      </c>
      <c r="I219">
        <v>1019018528</v>
      </c>
      <c r="J219">
        <v>354171</v>
      </c>
      <c r="K219">
        <v>641440</v>
      </c>
      <c r="L219" t="s">
        <v>550</v>
      </c>
      <c r="M219">
        <v>6414401</v>
      </c>
      <c r="N219" t="s">
        <v>551</v>
      </c>
      <c r="P219" t="s">
        <v>552</v>
      </c>
      <c r="Q219" t="s">
        <v>205</v>
      </c>
      <c r="R219" t="s">
        <v>206</v>
      </c>
      <c r="S219" t="s">
        <v>207</v>
      </c>
      <c r="T219">
        <v>50101010</v>
      </c>
      <c r="W219">
        <v>1</v>
      </c>
      <c r="X219">
        <v>1013787</v>
      </c>
      <c r="Y219">
        <v>1636</v>
      </c>
      <c r="Z219">
        <v>7.7114999999999996E-3</v>
      </c>
      <c r="AA219">
        <v>1658555532</v>
      </c>
      <c r="AB219">
        <v>12789951</v>
      </c>
      <c r="AC219">
        <f t="shared" si="27"/>
        <v>1.2551244799348731E-2</v>
      </c>
      <c r="AD219" s="2">
        <v>1.25512</v>
      </c>
      <c r="AE219" s="2">
        <v>13612792.039999999</v>
      </c>
      <c r="AF219" s="3">
        <f t="shared" si="28"/>
        <v>34031980.099999994</v>
      </c>
      <c r="AG219" s="4">
        <f t="shared" si="29"/>
        <v>3.4031980099999991E-2</v>
      </c>
      <c r="AH219" s="5">
        <f t="shared" si="30"/>
        <v>12551200</v>
      </c>
      <c r="AI219" s="5">
        <f t="shared" si="31"/>
        <v>12551200</v>
      </c>
      <c r="AJ219" s="6">
        <f t="shared" si="32"/>
        <v>998402972.16250002</v>
      </c>
      <c r="AK219" s="4">
        <f t="shared" si="33"/>
        <v>1.2571276678808972E-2</v>
      </c>
      <c r="AL219" s="7">
        <f t="shared" si="34"/>
        <v>1597027.8374999762</v>
      </c>
      <c r="AM219" s="3" t="str">
        <f t="shared" si="35"/>
        <v>PASS</v>
      </c>
    </row>
    <row r="220" spans="1:39" x14ac:dyDescent="0.3">
      <c r="A220" s="1">
        <v>44277</v>
      </c>
      <c r="B220" s="1">
        <v>44253</v>
      </c>
      <c r="C220" t="s">
        <v>31</v>
      </c>
      <c r="D220" t="s">
        <v>32</v>
      </c>
      <c r="E220" t="s">
        <v>33</v>
      </c>
      <c r="F220" t="s">
        <v>34</v>
      </c>
      <c r="G220">
        <v>2877.19</v>
      </c>
      <c r="H220">
        <v>100</v>
      </c>
      <c r="I220">
        <v>1019018528</v>
      </c>
      <c r="J220">
        <v>354171</v>
      </c>
      <c r="K220">
        <v>681042</v>
      </c>
      <c r="L220" t="s">
        <v>284</v>
      </c>
      <c r="M220">
        <v>6810429</v>
      </c>
      <c r="N220" t="s">
        <v>285</v>
      </c>
      <c r="P220" t="s">
        <v>286</v>
      </c>
      <c r="Q220" t="s">
        <v>58</v>
      </c>
      <c r="R220" t="s">
        <v>59</v>
      </c>
      <c r="S220" t="s">
        <v>60</v>
      </c>
      <c r="T220">
        <v>35101010</v>
      </c>
      <c r="W220">
        <v>1</v>
      </c>
      <c r="X220">
        <v>10453173</v>
      </c>
      <c r="Y220">
        <v>11.2</v>
      </c>
      <c r="Z220">
        <v>0.1079133</v>
      </c>
      <c r="AA220">
        <v>117075538</v>
      </c>
      <c r="AB220">
        <v>12634008</v>
      </c>
      <c r="AC220">
        <f t="shared" si="27"/>
        <v>1.2398212253114204E-2</v>
      </c>
      <c r="AD220" s="2">
        <v>1.2398199999999999</v>
      </c>
      <c r="AE220" s="2">
        <v>5308549.8640000001</v>
      </c>
      <c r="AF220" s="3">
        <f t="shared" si="28"/>
        <v>13271374.66</v>
      </c>
      <c r="AG220" s="4">
        <f t="shared" si="29"/>
        <v>1.327137466E-2</v>
      </c>
      <c r="AH220" s="5">
        <f t="shared" si="30"/>
        <v>12398200</v>
      </c>
      <c r="AI220" s="5">
        <f t="shared" si="31"/>
        <v>12398200</v>
      </c>
      <c r="AJ220" s="6">
        <f t="shared" si="32"/>
        <v>998402972.16250002</v>
      </c>
      <c r="AK220" s="4">
        <f t="shared" si="33"/>
        <v>1.2418031942699454E-2</v>
      </c>
      <c r="AL220" s="7">
        <f t="shared" si="34"/>
        <v>1597027.8374999762</v>
      </c>
      <c r="AM220" s="3" t="str">
        <f t="shared" si="35"/>
        <v>PASS</v>
      </c>
    </row>
    <row r="221" spans="1:39" x14ac:dyDescent="0.3">
      <c r="A221" s="1">
        <v>44277</v>
      </c>
      <c r="B221" s="1">
        <v>44253</v>
      </c>
      <c r="C221" t="s">
        <v>31</v>
      </c>
      <c r="D221" t="s">
        <v>32</v>
      </c>
      <c r="E221" t="s">
        <v>33</v>
      </c>
      <c r="F221" t="s">
        <v>34</v>
      </c>
      <c r="G221">
        <v>2877.19</v>
      </c>
      <c r="H221">
        <v>100</v>
      </c>
      <c r="I221">
        <v>1019018528</v>
      </c>
      <c r="J221">
        <v>354171</v>
      </c>
      <c r="K221" t="s">
        <v>217</v>
      </c>
      <c r="L221" t="s">
        <v>218</v>
      </c>
      <c r="M221">
        <v>2697701</v>
      </c>
      <c r="N221" t="s">
        <v>219</v>
      </c>
      <c r="P221" t="s">
        <v>220</v>
      </c>
      <c r="Q221" t="s">
        <v>221</v>
      </c>
      <c r="R221" t="s">
        <v>222</v>
      </c>
      <c r="S221" t="s">
        <v>223</v>
      </c>
      <c r="T221">
        <v>30301010</v>
      </c>
      <c r="W221">
        <v>1</v>
      </c>
      <c r="X221">
        <v>550743</v>
      </c>
      <c r="Y221">
        <v>33.53</v>
      </c>
      <c r="Z221">
        <v>0.66894109999999996</v>
      </c>
      <c r="AA221">
        <v>18466413</v>
      </c>
      <c r="AB221">
        <v>12352942</v>
      </c>
      <c r="AC221">
        <f t="shared" si="27"/>
        <v>1.2122391949285539E-2</v>
      </c>
      <c r="AD221" s="2">
        <v>1.21224</v>
      </c>
      <c r="AE221" s="2">
        <v>45306240.07</v>
      </c>
      <c r="AF221" s="3">
        <f t="shared" si="28"/>
        <v>113265600.175</v>
      </c>
      <c r="AG221" s="4">
        <f t="shared" si="29"/>
        <v>0.11326560017499999</v>
      </c>
      <c r="AH221" s="5">
        <f t="shared" si="30"/>
        <v>12122400</v>
      </c>
      <c r="AI221" s="5">
        <f t="shared" si="31"/>
        <v>12122400</v>
      </c>
      <c r="AJ221" s="6">
        <f t="shared" si="32"/>
        <v>998402972.16250002</v>
      </c>
      <c r="AK221" s="4">
        <f t="shared" si="33"/>
        <v>1.2141790777869357E-2</v>
      </c>
      <c r="AL221" s="7">
        <f t="shared" si="34"/>
        <v>1597027.8374999762</v>
      </c>
      <c r="AM221" s="3" t="str">
        <f t="shared" si="35"/>
        <v>PASS</v>
      </c>
    </row>
    <row r="222" spans="1:39" x14ac:dyDescent="0.3">
      <c r="A222" s="1">
        <v>44277</v>
      </c>
      <c r="B222" s="1">
        <v>44253</v>
      </c>
      <c r="C222" t="s">
        <v>31</v>
      </c>
      <c r="D222" t="s">
        <v>32</v>
      </c>
      <c r="E222" t="s">
        <v>33</v>
      </c>
      <c r="F222" t="s">
        <v>34</v>
      </c>
      <c r="G222">
        <v>2877.19</v>
      </c>
      <c r="H222">
        <v>100</v>
      </c>
      <c r="I222">
        <v>1019018528</v>
      </c>
      <c r="J222">
        <v>354171</v>
      </c>
      <c r="K222">
        <v>681075</v>
      </c>
      <c r="L222" t="s">
        <v>71</v>
      </c>
      <c r="M222" t="s">
        <v>72</v>
      </c>
      <c r="N222" t="s">
        <v>73</v>
      </c>
      <c r="P222" t="s">
        <v>74</v>
      </c>
      <c r="Q222" t="s">
        <v>75</v>
      </c>
      <c r="R222" t="s">
        <v>76</v>
      </c>
      <c r="S222" t="s">
        <v>77</v>
      </c>
      <c r="T222">
        <v>15102015</v>
      </c>
      <c r="W222">
        <v>1</v>
      </c>
      <c r="X222">
        <v>8303472</v>
      </c>
      <c r="Y222">
        <v>2.36</v>
      </c>
      <c r="Z222">
        <v>0.6254497</v>
      </c>
      <c r="AA222">
        <v>19596194</v>
      </c>
      <c r="AB222">
        <v>12256434</v>
      </c>
      <c r="AC222">
        <f t="shared" si="27"/>
        <v>1.2027685133513098E-2</v>
      </c>
      <c r="AD222" s="2">
        <v>1.2027699999999999</v>
      </c>
      <c r="AE222" s="2">
        <v>49178916.729999997</v>
      </c>
      <c r="AF222" s="3">
        <f t="shared" si="28"/>
        <v>122947291.82499999</v>
      </c>
      <c r="AG222" s="4">
        <f t="shared" si="29"/>
        <v>0.12294729182499999</v>
      </c>
      <c r="AH222" s="5">
        <f t="shared" si="30"/>
        <v>12027700</v>
      </c>
      <c r="AI222" s="5">
        <f t="shared" si="31"/>
        <v>12027700</v>
      </c>
      <c r="AJ222" s="6">
        <f t="shared" si="32"/>
        <v>998402972.16250002</v>
      </c>
      <c r="AK222" s="4">
        <f t="shared" si="33"/>
        <v>1.2046939297414643E-2</v>
      </c>
      <c r="AL222" s="7">
        <f t="shared" si="34"/>
        <v>1597027.8374999762</v>
      </c>
      <c r="AM222" s="3" t="str">
        <f t="shared" si="35"/>
        <v>PASS</v>
      </c>
    </row>
    <row r="223" spans="1:39" x14ac:dyDescent="0.3">
      <c r="A223" s="1">
        <v>44277</v>
      </c>
      <c r="B223" s="1">
        <v>44253</v>
      </c>
      <c r="C223" t="s">
        <v>31</v>
      </c>
      <c r="D223" t="s">
        <v>32</v>
      </c>
      <c r="E223" t="s">
        <v>33</v>
      </c>
      <c r="F223" t="s">
        <v>34</v>
      </c>
      <c r="G223">
        <v>2877.19</v>
      </c>
      <c r="H223">
        <v>100</v>
      </c>
      <c r="I223">
        <v>1019018528</v>
      </c>
      <c r="J223">
        <v>354171</v>
      </c>
      <c r="K223">
        <v>725147</v>
      </c>
      <c r="L223" t="s">
        <v>254</v>
      </c>
      <c r="M223">
        <v>7251470</v>
      </c>
      <c r="N223" t="s">
        <v>255</v>
      </c>
      <c r="P223" t="s">
        <v>256</v>
      </c>
      <c r="Q223" t="s">
        <v>53</v>
      </c>
      <c r="R223" t="s">
        <v>34</v>
      </c>
      <c r="S223" t="s">
        <v>54</v>
      </c>
      <c r="T223">
        <v>60101035</v>
      </c>
      <c r="W223">
        <v>1</v>
      </c>
      <c r="X223">
        <v>2594158</v>
      </c>
      <c r="Y223">
        <v>4.6189999999999998</v>
      </c>
      <c r="Z223">
        <v>1</v>
      </c>
      <c r="AA223">
        <v>11982416</v>
      </c>
      <c r="AB223">
        <v>11982416</v>
      </c>
      <c r="AC223">
        <f t="shared" si="27"/>
        <v>1.1758781288812838E-2</v>
      </c>
      <c r="AD223" s="2">
        <v>1.17588</v>
      </c>
      <c r="AE223" s="2">
        <v>40297717.990000002</v>
      </c>
      <c r="AF223" s="3">
        <f t="shared" si="28"/>
        <v>100744294.97500001</v>
      </c>
      <c r="AG223" s="4">
        <f t="shared" si="29"/>
        <v>0.10074429497500001</v>
      </c>
      <c r="AH223" s="5">
        <f t="shared" si="30"/>
        <v>11758800</v>
      </c>
      <c r="AI223" s="5">
        <f t="shared" si="31"/>
        <v>11758800</v>
      </c>
      <c r="AJ223" s="6">
        <f t="shared" si="32"/>
        <v>998402972.16250002</v>
      </c>
      <c r="AK223" s="4">
        <f t="shared" si="33"/>
        <v>1.1777609169703211E-2</v>
      </c>
      <c r="AL223" s="7">
        <f t="shared" si="34"/>
        <v>1597027.8374999762</v>
      </c>
      <c r="AM223" s="3" t="str">
        <f t="shared" si="35"/>
        <v>PASS</v>
      </c>
    </row>
    <row r="224" spans="1:39" x14ac:dyDescent="0.3">
      <c r="A224" s="1">
        <v>44277</v>
      </c>
      <c r="B224" s="1">
        <v>44253</v>
      </c>
      <c r="C224" t="s">
        <v>31</v>
      </c>
      <c r="D224" t="s">
        <v>32</v>
      </c>
      <c r="E224" t="s">
        <v>33</v>
      </c>
      <c r="F224" t="s">
        <v>34</v>
      </c>
      <c r="G224">
        <v>2877.19</v>
      </c>
      <c r="H224">
        <v>100</v>
      </c>
      <c r="I224">
        <v>1019018528</v>
      </c>
      <c r="J224">
        <v>354171</v>
      </c>
      <c r="K224">
        <v>484651</v>
      </c>
      <c r="L224" t="s">
        <v>553</v>
      </c>
      <c r="M224">
        <v>7634402</v>
      </c>
      <c r="N224" t="s">
        <v>554</v>
      </c>
      <c r="P224" t="s">
        <v>555</v>
      </c>
      <c r="Q224" t="s">
        <v>53</v>
      </c>
      <c r="R224" t="s">
        <v>34</v>
      </c>
      <c r="S224" t="s">
        <v>54</v>
      </c>
      <c r="T224">
        <v>15102015</v>
      </c>
      <c r="W224">
        <v>1</v>
      </c>
      <c r="X224">
        <v>25729676</v>
      </c>
      <c r="Y224">
        <v>0.46239999999999998</v>
      </c>
      <c r="Z224">
        <v>1</v>
      </c>
      <c r="AA224">
        <v>11897402</v>
      </c>
      <c r="AB224">
        <v>11897402</v>
      </c>
      <c r="AC224">
        <f t="shared" si="27"/>
        <v>1.1675353953917509E-2</v>
      </c>
      <c r="AD224" s="2">
        <v>1.16754</v>
      </c>
      <c r="AE224" s="2">
        <v>13067337.4</v>
      </c>
      <c r="AF224" s="3">
        <f t="shared" si="28"/>
        <v>32668343.5</v>
      </c>
      <c r="AG224" s="4">
        <f t="shared" si="29"/>
        <v>3.2668343500000002E-2</v>
      </c>
      <c r="AH224" s="5">
        <f t="shared" si="30"/>
        <v>11675400</v>
      </c>
      <c r="AI224" s="5">
        <f t="shared" si="31"/>
        <v>11675400</v>
      </c>
      <c r="AJ224" s="6">
        <f t="shared" si="32"/>
        <v>998402972.16250002</v>
      </c>
      <c r="AK224" s="4">
        <f t="shared" si="33"/>
        <v>1.1694075764529788E-2</v>
      </c>
      <c r="AL224" s="7">
        <f t="shared" si="34"/>
        <v>1597027.8374999762</v>
      </c>
      <c r="AM224" s="3" t="str">
        <f t="shared" si="35"/>
        <v>PASS</v>
      </c>
    </row>
    <row r="225" spans="1:40" x14ac:dyDescent="0.3">
      <c r="A225" s="1">
        <v>44277</v>
      </c>
      <c r="B225" s="1">
        <v>44253</v>
      </c>
      <c r="C225" t="s">
        <v>31</v>
      </c>
      <c r="D225" t="s">
        <v>32</v>
      </c>
      <c r="E225" t="s">
        <v>33</v>
      </c>
      <c r="F225" t="s">
        <v>34</v>
      </c>
      <c r="G225">
        <v>2877.19</v>
      </c>
      <c r="H225">
        <v>100</v>
      </c>
      <c r="I225">
        <v>1019018528</v>
      </c>
      <c r="J225">
        <v>354171</v>
      </c>
      <c r="K225">
        <v>656302</v>
      </c>
      <c r="L225" t="s">
        <v>556</v>
      </c>
      <c r="M225">
        <v>6563024</v>
      </c>
      <c r="N225" t="s">
        <v>557</v>
      </c>
      <c r="P225" t="s">
        <v>558</v>
      </c>
      <c r="Q225" t="s">
        <v>205</v>
      </c>
      <c r="R225" t="s">
        <v>206</v>
      </c>
      <c r="S225" t="s">
        <v>207</v>
      </c>
      <c r="T225">
        <v>30101010</v>
      </c>
      <c r="W225">
        <v>1</v>
      </c>
      <c r="X225">
        <v>358495</v>
      </c>
      <c r="Y225">
        <v>4302</v>
      </c>
      <c r="Z225">
        <v>7.7114999999999996E-3</v>
      </c>
      <c r="AA225">
        <v>1542245490</v>
      </c>
      <c r="AB225">
        <v>11893026</v>
      </c>
      <c r="AC225">
        <f t="shared" si="27"/>
        <v>1.1671059625718601E-2</v>
      </c>
      <c r="AD225" s="2">
        <v>1.1671100000000001</v>
      </c>
      <c r="AE225" s="2">
        <v>186240840.59999999</v>
      </c>
      <c r="AF225" s="3">
        <f t="shared" si="28"/>
        <v>465602101.5</v>
      </c>
      <c r="AG225" s="4">
        <f t="shared" si="29"/>
        <v>0.46560210149999998</v>
      </c>
      <c r="AH225" s="5">
        <f t="shared" si="30"/>
        <v>11671100</v>
      </c>
      <c r="AI225" s="5">
        <f t="shared" si="31"/>
        <v>11671100</v>
      </c>
      <c r="AJ225" s="6">
        <f t="shared" si="32"/>
        <v>998402972.16250002</v>
      </c>
      <c r="AK225" s="4">
        <f t="shared" si="33"/>
        <v>1.1689768886325403E-2</v>
      </c>
      <c r="AL225" s="7">
        <f t="shared" si="34"/>
        <v>1597027.8374999762</v>
      </c>
      <c r="AM225" s="3" t="str">
        <f t="shared" si="35"/>
        <v>PASS</v>
      </c>
    </row>
    <row r="226" spans="1:40" x14ac:dyDescent="0.3">
      <c r="A226" s="1">
        <v>44277</v>
      </c>
      <c r="B226" s="1">
        <v>44253</v>
      </c>
      <c r="C226" t="s">
        <v>31</v>
      </c>
      <c r="D226" t="s">
        <v>32</v>
      </c>
      <c r="E226" t="s">
        <v>33</v>
      </c>
      <c r="F226" t="s">
        <v>34</v>
      </c>
      <c r="G226">
        <v>2877.19</v>
      </c>
      <c r="H226">
        <v>100</v>
      </c>
      <c r="I226">
        <v>1019018528</v>
      </c>
      <c r="J226">
        <v>354171</v>
      </c>
      <c r="K226">
        <v>656387</v>
      </c>
      <c r="L226" t="s">
        <v>128</v>
      </c>
      <c r="M226">
        <v>6563875</v>
      </c>
      <c r="N226" t="s">
        <v>129</v>
      </c>
      <c r="P226" t="s">
        <v>130</v>
      </c>
      <c r="Q226" t="s">
        <v>75</v>
      </c>
      <c r="R226" t="s">
        <v>76</v>
      </c>
      <c r="S226" t="s">
        <v>77</v>
      </c>
      <c r="T226">
        <v>35102030</v>
      </c>
      <c r="W226">
        <v>1</v>
      </c>
      <c r="X226">
        <v>6102644</v>
      </c>
      <c r="Y226">
        <v>3.08</v>
      </c>
      <c r="Z226">
        <v>0.6254497</v>
      </c>
      <c r="AA226">
        <v>18796144</v>
      </c>
      <c r="AB226">
        <v>11756042</v>
      </c>
      <c r="AC226">
        <f t="shared" si="27"/>
        <v>1.1536632236779113E-2</v>
      </c>
      <c r="AD226" s="2">
        <v>1.1536599999999999</v>
      </c>
      <c r="AE226" s="2">
        <v>24682879.780000001</v>
      </c>
      <c r="AF226" s="3">
        <f t="shared" si="28"/>
        <v>61707199.450000003</v>
      </c>
      <c r="AG226" s="4">
        <f t="shared" si="29"/>
        <v>6.170719945E-2</v>
      </c>
      <c r="AH226" s="5">
        <f t="shared" si="30"/>
        <v>11536600</v>
      </c>
      <c r="AI226" s="5">
        <f t="shared" si="31"/>
        <v>11536600</v>
      </c>
      <c r="AJ226" s="6">
        <f t="shared" si="32"/>
        <v>998402972.16250002</v>
      </c>
      <c r="AK226" s="4">
        <f t="shared" si="33"/>
        <v>1.1555053742490566E-2</v>
      </c>
      <c r="AL226" s="7">
        <f t="shared" si="34"/>
        <v>1597027.8374999762</v>
      </c>
      <c r="AM226" s="3" t="str">
        <f t="shared" si="35"/>
        <v>PASS</v>
      </c>
    </row>
    <row r="227" spans="1:40" x14ac:dyDescent="0.3">
      <c r="A227" s="1">
        <v>44277</v>
      </c>
      <c r="B227" s="1">
        <v>44253</v>
      </c>
      <c r="C227" t="s">
        <v>31</v>
      </c>
      <c r="D227" t="s">
        <v>32</v>
      </c>
      <c r="E227" t="s">
        <v>33</v>
      </c>
      <c r="F227" t="s">
        <v>34</v>
      </c>
      <c r="G227">
        <v>2877.19</v>
      </c>
      <c r="H227">
        <v>100</v>
      </c>
      <c r="I227">
        <v>1019018528</v>
      </c>
      <c r="J227">
        <v>354171</v>
      </c>
      <c r="K227">
        <v>642012</v>
      </c>
      <c r="L227" t="s">
        <v>230</v>
      </c>
      <c r="M227">
        <v>6420129</v>
      </c>
      <c r="N227" t="s">
        <v>231</v>
      </c>
      <c r="P227" t="s">
        <v>559</v>
      </c>
      <c r="Q227" t="s">
        <v>75</v>
      </c>
      <c r="R227" t="s">
        <v>76</v>
      </c>
      <c r="S227" t="s">
        <v>77</v>
      </c>
      <c r="T227">
        <v>35102045</v>
      </c>
      <c r="W227">
        <v>1</v>
      </c>
      <c r="X227">
        <v>8520239</v>
      </c>
      <c r="Y227">
        <v>2.1800000000000002</v>
      </c>
      <c r="Z227">
        <v>0.6254497</v>
      </c>
      <c r="AA227">
        <v>18574121</v>
      </c>
      <c r="AB227">
        <v>11617178</v>
      </c>
      <c r="AC227">
        <f t="shared" si="27"/>
        <v>1.1400359935359291E-2</v>
      </c>
      <c r="AD227" s="2">
        <v>1.1400399999999999</v>
      </c>
      <c r="AE227" s="2">
        <v>25545943.399999999</v>
      </c>
      <c r="AF227" s="3">
        <f t="shared" si="28"/>
        <v>63864858.5</v>
      </c>
      <c r="AG227" s="4">
        <f t="shared" si="29"/>
        <v>6.3864858499999996E-2</v>
      </c>
      <c r="AH227" s="5">
        <f t="shared" si="30"/>
        <v>11400400</v>
      </c>
      <c r="AI227" s="5">
        <f t="shared" si="31"/>
        <v>11400400</v>
      </c>
      <c r="AJ227" s="6">
        <f t="shared" si="32"/>
        <v>998402972.16250002</v>
      </c>
      <c r="AK227" s="4">
        <f t="shared" si="33"/>
        <v>1.1418635879365624E-2</v>
      </c>
      <c r="AL227" s="7">
        <f t="shared" si="34"/>
        <v>1597027.8374999762</v>
      </c>
      <c r="AM227" s="3" t="str">
        <f t="shared" si="35"/>
        <v>PASS</v>
      </c>
    </row>
    <row r="228" spans="1:40" x14ac:dyDescent="0.3">
      <c r="A228" s="1">
        <v>44277</v>
      </c>
      <c r="B228" s="1">
        <v>44253</v>
      </c>
      <c r="C228" t="s">
        <v>31</v>
      </c>
      <c r="D228" t="s">
        <v>32</v>
      </c>
      <c r="E228" t="s">
        <v>33</v>
      </c>
      <c r="F228" t="s">
        <v>34</v>
      </c>
      <c r="G228">
        <v>2877.19</v>
      </c>
      <c r="H228">
        <v>100</v>
      </c>
      <c r="I228">
        <v>1019018528</v>
      </c>
      <c r="J228">
        <v>354171</v>
      </c>
      <c r="K228" t="s">
        <v>560</v>
      </c>
      <c r="L228" t="s">
        <v>561</v>
      </c>
      <c r="M228" t="s">
        <v>562</v>
      </c>
      <c r="N228" t="s">
        <v>563</v>
      </c>
      <c r="P228" t="s">
        <v>564</v>
      </c>
      <c r="Q228" t="s">
        <v>205</v>
      </c>
      <c r="R228" t="s">
        <v>206</v>
      </c>
      <c r="S228" t="s">
        <v>207</v>
      </c>
      <c r="T228">
        <v>30101010</v>
      </c>
      <c r="W228">
        <v>1</v>
      </c>
      <c r="X228">
        <v>5243909</v>
      </c>
      <c r="Y228">
        <v>287</v>
      </c>
      <c r="Z228">
        <v>7.7114999999999996E-3</v>
      </c>
      <c r="AA228">
        <v>1505001883</v>
      </c>
      <c r="AB228">
        <v>11605822</v>
      </c>
      <c r="AC228">
        <f t="shared" si="27"/>
        <v>1.1389215878908926E-2</v>
      </c>
      <c r="AD228" s="2">
        <v>1.1389199999999999</v>
      </c>
      <c r="AE228" s="2">
        <v>11364016.75</v>
      </c>
      <c r="AF228" s="3">
        <f t="shared" si="28"/>
        <v>28410041.875</v>
      </c>
      <c r="AG228" s="4">
        <f t="shared" si="29"/>
        <v>2.8410041875E-2</v>
      </c>
      <c r="AH228" s="5">
        <f t="shared" si="30"/>
        <v>11389200</v>
      </c>
      <c r="AI228" s="5">
        <f t="shared" si="31"/>
        <v>11389200</v>
      </c>
      <c r="AJ228" s="6">
        <f t="shared" si="32"/>
        <v>998402972.16250002</v>
      </c>
      <c r="AK228" s="4">
        <f t="shared" si="33"/>
        <v>1.1407417964042573E-2</v>
      </c>
      <c r="AL228" s="7">
        <f t="shared" si="34"/>
        <v>1597027.8374999762</v>
      </c>
      <c r="AM228" s="3" t="str">
        <f t="shared" si="35"/>
        <v>PASS</v>
      </c>
    </row>
    <row r="229" spans="1:40" x14ac:dyDescent="0.3">
      <c r="A229" s="1">
        <v>44277</v>
      </c>
      <c r="B229" s="1">
        <v>44253</v>
      </c>
      <c r="C229" t="s">
        <v>31</v>
      </c>
      <c r="D229" t="s">
        <v>32</v>
      </c>
      <c r="E229" t="s">
        <v>33</v>
      </c>
      <c r="F229" t="s">
        <v>34</v>
      </c>
      <c r="G229">
        <v>2877.19</v>
      </c>
      <c r="H229">
        <v>100</v>
      </c>
      <c r="I229">
        <v>1019018528</v>
      </c>
      <c r="J229">
        <v>354171</v>
      </c>
      <c r="K229">
        <v>619091</v>
      </c>
      <c r="L229" t="s">
        <v>356</v>
      </c>
      <c r="M229">
        <v>6097017</v>
      </c>
      <c r="N229" t="s">
        <v>357</v>
      </c>
      <c r="P229" t="s">
        <v>358</v>
      </c>
      <c r="Q229" t="s">
        <v>58</v>
      </c>
      <c r="R229" t="s">
        <v>59</v>
      </c>
      <c r="S229" t="s">
        <v>60</v>
      </c>
      <c r="T229">
        <v>65101015</v>
      </c>
      <c r="W229">
        <v>1</v>
      </c>
      <c r="X229">
        <v>1409162</v>
      </c>
      <c r="Y229">
        <v>75.900000000000006</v>
      </c>
      <c r="Z229">
        <v>0.1079133</v>
      </c>
      <c r="AA229">
        <v>106955396</v>
      </c>
      <c r="AB229">
        <v>11541910</v>
      </c>
      <c r="AC229">
        <f t="shared" si="27"/>
        <v>1.1326496705268935E-2</v>
      </c>
      <c r="AD229" s="2">
        <v>1.1326499999999999</v>
      </c>
      <c r="AE229" s="2">
        <v>28532747.829999998</v>
      </c>
      <c r="AF229" s="3">
        <f t="shared" si="28"/>
        <v>71331869.574999988</v>
      </c>
      <c r="AG229" s="4">
        <f t="shared" si="29"/>
        <v>7.1331869574999984E-2</v>
      </c>
      <c r="AH229" s="5">
        <f t="shared" si="30"/>
        <v>11326500</v>
      </c>
      <c r="AI229" s="5">
        <f t="shared" si="31"/>
        <v>11326500</v>
      </c>
      <c r="AJ229" s="6">
        <f t="shared" si="32"/>
        <v>998402972.16250002</v>
      </c>
      <c r="AK229" s="4">
        <f t="shared" si="33"/>
        <v>1.1344617670225144E-2</v>
      </c>
      <c r="AL229" s="7">
        <f t="shared" si="34"/>
        <v>1597027.8374999762</v>
      </c>
      <c r="AM229" s="3" t="str">
        <f t="shared" si="35"/>
        <v>PASS</v>
      </c>
    </row>
    <row r="230" spans="1:40" x14ac:dyDescent="0.3">
      <c r="A230" s="1">
        <v>44277</v>
      </c>
      <c r="B230" s="1">
        <v>44253</v>
      </c>
      <c r="C230" t="s">
        <v>31</v>
      </c>
      <c r="D230" t="s">
        <v>32</v>
      </c>
      <c r="E230" t="s">
        <v>33</v>
      </c>
      <c r="F230" t="s">
        <v>34</v>
      </c>
      <c r="G230">
        <v>2877.19</v>
      </c>
      <c r="H230">
        <v>100</v>
      </c>
      <c r="I230">
        <v>1019018528</v>
      </c>
      <c r="J230">
        <v>354171</v>
      </c>
      <c r="K230">
        <v>625134</v>
      </c>
      <c r="L230" t="s">
        <v>565</v>
      </c>
      <c r="M230">
        <v>6421553</v>
      </c>
      <c r="N230" t="s">
        <v>566</v>
      </c>
      <c r="P230" t="s">
        <v>567</v>
      </c>
      <c r="Q230" t="s">
        <v>205</v>
      </c>
      <c r="R230" t="s">
        <v>206</v>
      </c>
      <c r="S230" t="s">
        <v>207</v>
      </c>
      <c r="T230">
        <v>30101010</v>
      </c>
      <c r="W230">
        <v>1</v>
      </c>
      <c r="X230">
        <v>2992788</v>
      </c>
      <c r="Y230">
        <v>493.9</v>
      </c>
      <c r="Z230">
        <v>7.7114999999999996E-3</v>
      </c>
      <c r="AA230">
        <v>1478137993</v>
      </c>
      <c r="AB230">
        <v>11398661</v>
      </c>
      <c r="AC230">
        <f t="shared" si="27"/>
        <v>1.1185921243622374E-2</v>
      </c>
      <c r="AD230" s="2">
        <v>1.11859</v>
      </c>
      <c r="AE230" s="2">
        <v>35870981.369999997</v>
      </c>
      <c r="AF230" s="3">
        <f t="shared" si="28"/>
        <v>89677453.424999997</v>
      </c>
      <c r="AG230" s="4">
        <f t="shared" si="29"/>
        <v>8.9677453424999998E-2</v>
      </c>
      <c r="AH230" s="5">
        <f t="shared" si="30"/>
        <v>11185900</v>
      </c>
      <c r="AI230" s="5">
        <f t="shared" si="31"/>
        <v>11185900</v>
      </c>
      <c r="AJ230" s="6">
        <f t="shared" si="32"/>
        <v>998402972.16250002</v>
      </c>
      <c r="AK230" s="4">
        <f t="shared" si="33"/>
        <v>1.1203792768937574E-2</v>
      </c>
      <c r="AL230" s="7">
        <f t="shared" si="34"/>
        <v>1597027.8374999762</v>
      </c>
      <c r="AM230" s="3" t="str">
        <f t="shared" si="35"/>
        <v>PASS</v>
      </c>
    </row>
    <row r="231" spans="1:40" x14ac:dyDescent="0.3">
      <c r="A231" s="1">
        <v>44277</v>
      </c>
      <c r="B231" s="1">
        <v>44253</v>
      </c>
      <c r="C231" t="s">
        <v>31</v>
      </c>
      <c r="D231" t="s">
        <v>32</v>
      </c>
      <c r="E231" t="s">
        <v>33</v>
      </c>
      <c r="F231" t="s">
        <v>34</v>
      </c>
      <c r="G231">
        <v>2877.19</v>
      </c>
      <c r="H231">
        <v>100</v>
      </c>
      <c r="I231">
        <v>1019018528</v>
      </c>
      <c r="J231">
        <v>354171</v>
      </c>
      <c r="K231">
        <v>625024</v>
      </c>
      <c r="L231" t="s">
        <v>568</v>
      </c>
      <c r="M231">
        <v>6591014</v>
      </c>
      <c r="N231" t="s">
        <v>569</v>
      </c>
      <c r="P231" t="s">
        <v>570</v>
      </c>
      <c r="Q231" t="s">
        <v>205</v>
      </c>
      <c r="R231" t="s">
        <v>206</v>
      </c>
      <c r="S231" t="s">
        <v>207</v>
      </c>
      <c r="T231">
        <v>30101010</v>
      </c>
      <c r="W231">
        <v>1</v>
      </c>
      <c r="X231">
        <v>847032</v>
      </c>
      <c r="Y231">
        <v>1701.5</v>
      </c>
      <c r="Z231">
        <v>7.7114999999999996E-3</v>
      </c>
      <c r="AA231">
        <v>1441224948</v>
      </c>
      <c r="AB231">
        <v>11114006</v>
      </c>
      <c r="AC231">
        <f t="shared" si="27"/>
        <v>1.0906578923361833E-2</v>
      </c>
      <c r="AD231" s="2">
        <v>1.09066</v>
      </c>
      <c r="AE231" s="2">
        <v>101099889.3</v>
      </c>
      <c r="AF231" s="3">
        <f t="shared" si="28"/>
        <v>252749723.25</v>
      </c>
      <c r="AG231" s="4">
        <f t="shared" si="29"/>
        <v>0.25274972325</v>
      </c>
      <c r="AH231" s="5">
        <f t="shared" si="30"/>
        <v>10906600</v>
      </c>
      <c r="AI231" s="5">
        <f t="shared" si="31"/>
        <v>10906600</v>
      </c>
      <c r="AJ231" s="6">
        <f t="shared" si="32"/>
        <v>998402972.16250002</v>
      </c>
      <c r="AK231" s="4">
        <f t="shared" si="33"/>
        <v>1.0924046005569024E-2</v>
      </c>
      <c r="AL231" s="7">
        <f t="shared" si="34"/>
        <v>1597027.8374999762</v>
      </c>
      <c r="AM231" s="3" t="str">
        <f t="shared" si="35"/>
        <v>PASS</v>
      </c>
    </row>
    <row r="232" spans="1:40" x14ac:dyDescent="0.3">
      <c r="A232" s="1">
        <v>44277</v>
      </c>
      <c r="B232" s="1">
        <v>44253</v>
      </c>
      <c r="C232" t="s">
        <v>31</v>
      </c>
      <c r="D232" t="s">
        <v>32</v>
      </c>
      <c r="E232" t="s">
        <v>33</v>
      </c>
      <c r="F232" t="s">
        <v>34</v>
      </c>
      <c r="G232">
        <v>2877.19</v>
      </c>
      <c r="H232">
        <v>100</v>
      </c>
      <c r="I232">
        <v>1019018528</v>
      </c>
      <c r="J232">
        <v>354171</v>
      </c>
      <c r="K232" t="s">
        <v>571</v>
      </c>
      <c r="L232" t="s">
        <v>572</v>
      </c>
      <c r="M232" t="s">
        <v>573</v>
      </c>
      <c r="N232" t="s">
        <v>574</v>
      </c>
      <c r="P232" t="s">
        <v>575</v>
      </c>
      <c r="Q232" t="s">
        <v>44</v>
      </c>
      <c r="R232" t="s">
        <v>45</v>
      </c>
      <c r="S232" t="s">
        <v>46</v>
      </c>
      <c r="T232">
        <v>55103025</v>
      </c>
      <c r="W232">
        <v>1</v>
      </c>
      <c r="X232">
        <v>3960702</v>
      </c>
      <c r="Y232">
        <v>4.3</v>
      </c>
      <c r="Z232">
        <v>0.64939290000000005</v>
      </c>
      <c r="AA232">
        <v>17031019</v>
      </c>
      <c r="AB232">
        <v>11059823</v>
      </c>
      <c r="AC232">
        <f t="shared" si="27"/>
        <v>1.0853407171807578E-2</v>
      </c>
      <c r="AD232" s="2">
        <v>1.08534</v>
      </c>
      <c r="AE232" s="2">
        <v>25354393.960000001</v>
      </c>
      <c r="AF232" s="3">
        <f t="shared" si="28"/>
        <v>63385984.900000006</v>
      </c>
      <c r="AG232" s="4">
        <f t="shared" si="29"/>
        <v>6.3385984900000011E-2</v>
      </c>
      <c r="AH232" s="5">
        <f t="shared" si="30"/>
        <v>10853400</v>
      </c>
      <c r="AI232" s="5">
        <f t="shared" si="31"/>
        <v>10853400</v>
      </c>
      <c r="AJ232" s="6">
        <f t="shared" si="32"/>
        <v>998402972.16250002</v>
      </c>
      <c r="AK232" s="4">
        <f t="shared" si="33"/>
        <v>1.0870760907784539E-2</v>
      </c>
      <c r="AL232" s="7">
        <f t="shared" si="34"/>
        <v>1597027.8374999762</v>
      </c>
      <c r="AM232" s="3" t="str">
        <f t="shared" si="35"/>
        <v>PASS</v>
      </c>
    </row>
    <row r="233" spans="1:40" x14ac:dyDescent="0.3">
      <c r="A233" s="1">
        <v>44277</v>
      </c>
      <c r="B233" s="1">
        <v>44253</v>
      </c>
      <c r="C233" t="s">
        <v>31</v>
      </c>
      <c r="D233" t="s">
        <v>32</v>
      </c>
      <c r="E233" t="s">
        <v>33</v>
      </c>
      <c r="F233" t="s">
        <v>34</v>
      </c>
      <c r="G233">
        <v>2877.19</v>
      </c>
      <c r="H233">
        <v>100</v>
      </c>
      <c r="I233">
        <v>1019018528</v>
      </c>
      <c r="J233">
        <v>354171</v>
      </c>
      <c r="K233">
        <v>400169</v>
      </c>
      <c r="L233" t="s">
        <v>576</v>
      </c>
      <c r="M233" t="s">
        <v>577</v>
      </c>
      <c r="N233" t="s">
        <v>578</v>
      </c>
      <c r="P233" t="s">
        <v>579</v>
      </c>
      <c r="Q233" t="s">
        <v>142</v>
      </c>
      <c r="R233" t="s">
        <v>34</v>
      </c>
      <c r="S233" t="s">
        <v>143</v>
      </c>
      <c r="T233">
        <v>30301010</v>
      </c>
      <c r="W233">
        <v>1</v>
      </c>
      <c r="X233">
        <v>219173</v>
      </c>
      <c r="Y233">
        <v>49.35</v>
      </c>
      <c r="Z233">
        <v>1</v>
      </c>
      <c r="AA233">
        <v>10816188</v>
      </c>
      <c r="AB233">
        <v>10816188</v>
      </c>
      <c r="AC233">
        <f t="shared" si="27"/>
        <v>1.0614319271729669E-2</v>
      </c>
      <c r="AD233" s="2">
        <v>1.0614300000000001</v>
      </c>
      <c r="AE233" s="2">
        <v>16617526.93</v>
      </c>
      <c r="AF233" s="3">
        <f t="shared" si="28"/>
        <v>41543817.325000003</v>
      </c>
      <c r="AG233" s="4">
        <f t="shared" si="29"/>
        <v>4.1543817325000003E-2</v>
      </c>
      <c r="AH233" s="5">
        <f t="shared" si="30"/>
        <v>10614300.000000002</v>
      </c>
      <c r="AI233" s="5">
        <f t="shared" si="31"/>
        <v>10614300.000000002</v>
      </c>
      <c r="AJ233" s="6">
        <f t="shared" si="32"/>
        <v>998402972.16250002</v>
      </c>
      <c r="AK233" s="4">
        <f t="shared" si="33"/>
        <v>1.0631278447629079E-2</v>
      </c>
      <c r="AL233" s="7">
        <f t="shared" si="34"/>
        <v>1597027.8374999762</v>
      </c>
      <c r="AM233" s="3" t="str">
        <f t="shared" si="35"/>
        <v>PASS</v>
      </c>
    </row>
    <row r="234" spans="1:40" x14ac:dyDescent="0.3">
      <c r="A234" s="1">
        <v>44277</v>
      </c>
      <c r="B234" s="1">
        <v>44253</v>
      </c>
      <c r="C234" t="s">
        <v>31</v>
      </c>
      <c r="D234" t="s">
        <v>32</v>
      </c>
      <c r="E234" t="s">
        <v>33</v>
      </c>
      <c r="F234" t="s">
        <v>34</v>
      </c>
      <c r="G234">
        <v>2877.19</v>
      </c>
      <c r="H234">
        <v>100</v>
      </c>
      <c r="I234">
        <v>1019018528</v>
      </c>
      <c r="J234">
        <v>354171</v>
      </c>
      <c r="K234" t="s">
        <v>332</v>
      </c>
      <c r="L234" t="s">
        <v>333</v>
      </c>
      <c r="M234">
        <v>2005973</v>
      </c>
      <c r="N234" t="s">
        <v>334</v>
      </c>
      <c r="P234" t="s">
        <v>335</v>
      </c>
      <c r="Q234" t="s">
        <v>155</v>
      </c>
      <c r="R234" t="s">
        <v>156</v>
      </c>
      <c r="S234" t="s">
        <v>157</v>
      </c>
      <c r="T234">
        <v>10101010</v>
      </c>
      <c r="W234">
        <v>1</v>
      </c>
      <c r="X234">
        <v>98234</v>
      </c>
      <c r="Y234">
        <v>130.55000000000001</v>
      </c>
      <c r="Z234">
        <v>0.83808249999999995</v>
      </c>
      <c r="AA234">
        <v>12824449</v>
      </c>
      <c r="AB234">
        <v>10747946</v>
      </c>
      <c r="AC234">
        <f t="shared" si="27"/>
        <v>1.0547350911366353E-2</v>
      </c>
      <c r="AD234" s="2">
        <v>1.05474</v>
      </c>
      <c r="AE234" s="2">
        <v>645154777.79999995</v>
      </c>
      <c r="AF234" s="3">
        <f t="shared" si="28"/>
        <v>1612886944.5</v>
      </c>
      <c r="AG234" s="4">
        <f t="shared" si="29"/>
        <v>1.6128869445</v>
      </c>
      <c r="AH234" s="5">
        <f t="shared" si="30"/>
        <v>10547400</v>
      </c>
      <c r="AI234" s="5">
        <f t="shared" si="31"/>
        <v>10547400</v>
      </c>
      <c r="AJ234" s="6">
        <f t="shared" si="32"/>
        <v>998402972.16250002</v>
      </c>
      <c r="AK234" s="4">
        <f t="shared" si="33"/>
        <v>1.0564271435565504E-2</v>
      </c>
      <c r="AL234" s="7">
        <f t="shared" si="34"/>
        <v>1597027.8374999762</v>
      </c>
      <c r="AM234" s="3" t="str">
        <f t="shared" si="35"/>
        <v>PASS</v>
      </c>
    </row>
    <row r="235" spans="1:40" x14ac:dyDescent="0.3">
      <c r="A235" s="1">
        <v>44277</v>
      </c>
      <c r="B235" s="1">
        <v>44253</v>
      </c>
      <c r="C235" t="s">
        <v>31</v>
      </c>
      <c r="D235" t="s">
        <v>32</v>
      </c>
      <c r="E235" t="s">
        <v>33</v>
      </c>
      <c r="F235" t="s">
        <v>34</v>
      </c>
      <c r="G235">
        <v>2877.19</v>
      </c>
      <c r="H235">
        <v>100</v>
      </c>
      <c r="I235">
        <v>1019018528</v>
      </c>
      <c r="J235">
        <v>354171</v>
      </c>
      <c r="K235" t="s">
        <v>580</v>
      </c>
      <c r="L235" t="s">
        <v>581</v>
      </c>
      <c r="M235" t="s">
        <v>582</v>
      </c>
      <c r="N235" t="s">
        <v>583</v>
      </c>
      <c r="P235" t="s">
        <v>584</v>
      </c>
      <c r="Q235" t="s">
        <v>53</v>
      </c>
      <c r="R235" t="s">
        <v>34</v>
      </c>
      <c r="S235" t="s">
        <v>54</v>
      </c>
      <c r="T235">
        <v>30301010</v>
      </c>
      <c r="W235">
        <v>1</v>
      </c>
      <c r="X235">
        <v>1021731</v>
      </c>
      <c r="Y235">
        <v>10.505000000000001</v>
      </c>
      <c r="Z235">
        <v>1</v>
      </c>
      <c r="AA235">
        <v>10733284</v>
      </c>
      <c r="AB235">
        <v>10733284</v>
      </c>
      <c r="AC235">
        <f t="shared" si="27"/>
        <v>1.0532962556692591E-2</v>
      </c>
      <c r="AD235" s="2">
        <v>1.0532999999999999</v>
      </c>
      <c r="AE235" s="2">
        <v>27750754.09</v>
      </c>
      <c r="AF235" s="3">
        <f t="shared" si="28"/>
        <v>69376885.224999994</v>
      </c>
      <c r="AG235" s="4">
        <f t="shared" si="29"/>
        <v>6.937688522499999E-2</v>
      </c>
      <c r="AH235" s="5">
        <f t="shared" si="30"/>
        <v>10532999.999999998</v>
      </c>
      <c r="AI235" s="5">
        <f t="shared" si="31"/>
        <v>10532999.999999998</v>
      </c>
      <c r="AJ235" s="6">
        <f t="shared" si="32"/>
        <v>998402972.16250002</v>
      </c>
      <c r="AK235" s="4">
        <f t="shared" si="33"/>
        <v>1.0549848401578724E-2</v>
      </c>
      <c r="AL235" s="7">
        <f t="shared" si="34"/>
        <v>1597027.8374999762</v>
      </c>
      <c r="AM235" s="3" t="str">
        <f t="shared" si="35"/>
        <v>PASS</v>
      </c>
    </row>
    <row r="236" spans="1:40" x14ac:dyDescent="0.3">
      <c r="A236" s="1">
        <v>44277</v>
      </c>
      <c r="B236" s="1">
        <v>44253</v>
      </c>
      <c r="C236" t="s">
        <v>31</v>
      </c>
      <c r="D236" t="s">
        <v>32</v>
      </c>
      <c r="E236" t="s">
        <v>33</v>
      </c>
      <c r="F236" t="s">
        <v>34</v>
      </c>
      <c r="G236">
        <v>2877.19</v>
      </c>
      <c r="H236">
        <v>100</v>
      </c>
      <c r="I236">
        <v>1019018528</v>
      </c>
      <c r="J236">
        <v>354171</v>
      </c>
      <c r="K236">
        <v>659668</v>
      </c>
      <c r="L236" t="s">
        <v>585</v>
      </c>
      <c r="M236">
        <v>6335171</v>
      </c>
      <c r="N236" t="s">
        <v>586</v>
      </c>
      <c r="P236" t="s">
        <v>587</v>
      </c>
      <c r="Q236" t="s">
        <v>205</v>
      </c>
      <c r="R236" t="s">
        <v>206</v>
      </c>
      <c r="S236" t="s">
        <v>207</v>
      </c>
      <c r="T236">
        <v>30101010</v>
      </c>
      <c r="W236">
        <v>1</v>
      </c>
      <c r="X236">
        <v>2124678</v>
      </c>
      <c r="Y236">
        <v>653.9</v>
      </c>
      <c r="Z236">
        <v>7.7114999999999996E-3</v>
      </c>
      <c r="AA236">
        <v>1389326944</v>
      </c>
      <c r="AB236">
        <v>10713795</v>
      </c>
      <c r="AC236">
        <f t="shared" si="27"/>
        <v>1.0513837291091925E-2</v>
      </c>
      <c r="AD236" s="2">
        <v>1.05138</v>
      </c>
      <c r="AE236" s="2">
        <v>242020879.40000001</v>
      </c>
      <c r="AF236" s="3">
        <f t="shared" si="28"/>
        <v>605052198.5</v>
      </c>
      <c r="AG236" s="4">
        <f t="shared" si="29"/>
        <v>0.60505219850000003</v>
      </c>
      <c r="AH236" s="5">
        <f t="shared" si="30"/>
        <v>10513800</v>
      </c>
      <c r="AI236" s="5">
        <f t="shared" si="31"/>
        <v>10513800</v>
      </c>
      <c r="AJ236" s="6">
        <f t="shared" si="32"/>
        <v>998402972.16250002</v>
      </c>
      <c r="AK236" s="4">
        <f t="shared" si="33"/>
        <v>1.0530617689596355E-2</v>
      </c>
      <c r="AL236" s="7">
        <f t="shared" si="34"/>
        <v>1597027.8374999762</v>
      </c>
      <c r="AM236" s="3" t="str">
        <f t="shared" si="35"/>
        <v>PASS</v>
      </c>
    </row>
    <row r="237" spans="1:40" x14ac:dyDescent="0.3">
      <c r="A237" s="1">
        <v>44277</v>
      </c>
      <c r="B237" s="1">
        <v>44253</v>
      </c>
      <c r="C237" t="s">
        <v>31</v>
      </c>
      <c r="D237" t="s">
        <v>32</v>
      </c>
      <c r="E237" t="s">
        <v>33</v>
      </c>
      <c r="F237" t="s">
        <v>34</v>
      </c>
      <c r="G237">
        <v>2877.19</v>
      </c>
      <c r="H237">
        <v>100</v>
      </c>
      <c r="I237">
        <v>1019018528</v>
      </c>
      <c r="J237">
        <v>354171</v>
      </c>
      <c r="K237">
        <v>442048</v>
      </c>
      <c r="L237" t="s">
        <v>588</v>
      </c>
      <c r="M237">
        <v>7110753</v>
      </c>
      <c r="N237" t="s">
        <v>589</v>
      </c>
      <c r="P237" t="s">
        <v>590</v>
      </c>
      <c r="Q237" t="s">
        <v>85</v>
      </c>
      <c r="R237" t="s">
        <v>86</v>
      </c>
      <c r="S237" t="s">
        <v>87</v>
      </c>
      <c r="T237">
        <v>50101030</v>
      </c>
      <c r="W237">
        <v>1</v>
      </c>
      <c r="X237">
        <v>222335</v>
      </c>
      <c r="Y237">
        <v>52.74</v>
      </c>
      <c r="Z237">
        <v>0.90764699999999998</v>
      </c>
      <c r="AA237">
        <v>11725948</v>
      </c>
      <c r="AB237">
        <v>10643021</v>
      </c>
      <c r="AC237">
        <f t="shared" si="27"/>
        <v>1.0444384186898709E-2</v>
      </c>
      <c r="AD237" s="2">
        <v>1.04444</v>
      </c>
      <c r="AE237" s="2">
        <v>76267938.400000006</v>
      </c>
      <c r="AF237" s="3">
        <f t="shared" si="28"/>
        <v>190669846</v>
      </c>
      <c r="AG237" s="4">
        <f t="shared" si="29"/>
        <v>0.190669846</v>
      </c>
      <c r="AH237" s="5">
        <f t="shared" si="30"/>
        <v>10444400</v>
      </c>
      <c r="AI237" s="5">
        <f t="shared" si="31"/>
        <v>10444400</v>
      </c>
      <c r="AJ237" s="6">
        <f t="shared" si="32"/>
        <v>998402972.16250002</v>
      </c>
      <c r="AK237" s="4">
        <f t="shared" si="33"/>
        <v>1.0461106678576745E-2</v>
      </c>
      <c r="AL237" s="7">
        <f t="shared" si="34"/>
        <v>1597027.8374999762</v>
      </c>
      <c r="AM237" s="3" t="str">
        <f t="shared" si="35"/>
        <v>PASS</v>
      </c>
    </row>
    <row r="238" spans="1:40" x14ac:dyDescent="0.3">
      <c r="A238" s="1">
        <v>44277</v>
      </c>
      <c r="B238" s="1">
        <v>44253</v>
      </c>
      <c r="C238" t="s">
        <v>31</v>
      </c>
      <c r="D238" t="s">
        <v>32</v>
      </c>
      <c r="E238" t="s">
        <v>33</v>
      </c>
      <c r="F238" t="s">
        <v>34</v>
      </c>
      <c r="G238">
        <v>2877.19</v>
      </c>
      <c r="H238">
        <v>100</v>
      </c>
      <c r="I238">
        <v>1019018528</v>
      </c>
      <c r="J238">
        <v>354171</v>
      </c>
      <c r="K238" t="s">
        <v>591</v>
      </c>
      <c r="L238" t="s">
        <v>592</v>
      </c>
      <c r="M238" t="s">
        <v>593</v>
      </c>
      <c r="N238" t="s">
        <v>594</v>
      </c>
      <c r="P238" t="s">
        <v>595</v>
      </c>
      <c r="Q238" t="s">
        <v>58</v>
      </c>
      <c r="R238" t="s">
        <v>59</v>
      </c>
      <c r="S238" t="s">
        <v>60</v>
      </c>
      <c r="T238">
        <v>40501020</v>
      </c>
      <c r="W238">
        <v>1</v>
      </c>
      <c r="X238">
        <v>10193093</v>
      </c>
      <c r="Y238">
        <v>9.66</v>
      </c>
      <c r="Z238">
        <v>0.1079133</v>
      </c>
      <c r="AA238">
        <v>98465278</v>
      </c>
      <c r="AB238">
        <v>10625713</v>
      </c>
      <c r="AC238">
        <f t="shared" si="27"/>
        <v>1.0427399216042518E-2</v>
      </c>
      <c r="AD238" s="2">
        <v>1.04274</v>
      </c>
      <c r="AE238" s="2">
        <v>3532228.8650000002</v>
      </c>
      <c r="AF238" s="3">
        <f t="shared" si="28"/>
        <v>8830572.1625000015</v>
      </c>
      <c r="AG238" s="4">
        <f t="shared" si="29"/>
        <v>8.8305721625000014E-3</v>
      </c>
      <c r="AH238" s="5">
        <f t="shared" si="30"/>
        <v>10427400</v>
      </c>
      <c r="AI238" s="5">
        <f t="shared" si="31"/>
        <v>8830572.1625000015</v>
      </c>
      <c r="AJ238" s="6">
        <f t="shared" si="32"/>
        <v>998402972.16250002</v>
      </c>
      <c r="AK238" s="4">
        <f t="shared" si="33"/>
        <v>8.8446973904468089E-3</v>
      </c>
      <c r="AL238" s="7">
        <f t="shared" si="34"/>
        <v>1597027.8374999762</v>
      </c>
      <c r="AM238" s="3" t="str">
        <f t="shared" si="35"/>
        <v>NO</v>
      </c>
      <c r="AN238">
        <f>AF238/(0.01*1000000000)</f>
        <v>0.88305721625000011</v>
      </c>
    </row>
    <row r="239" spans="1:40" x14ac:dyDescent="0.3">
      <c r="A239" s="1">
        <v>44277</v>
      </c>
      <c r="B239" s="1">
        <v>44253</v>
      </c>
      <c r="C239" t="s">
        <v>31</v>
      </c>
      <c r="D239" t="s">
        <v>32</v>
      </c>
      <c r="E239" t="s">
        <v>33</v>
      </c>
      <c r="F239" t="s">
        <v>34</v>
      </c>
      <c r="G239">
        <v>2877.19</v>
      </c>
      <c r="H239">
        <v>100</v>
      </c>
      <c r="I239">
        <v>1019018528</v>
      </c>
      <c r="J239">
        <v>354171</v>
      </c>
      <c r="K239">
        <v>557955</v>
      </c>
      <c r="L239" t="s">
        <v>243</v>
      </c>
      <c r="M239">
        <v>5579550</v>
      </c>
      <c r="N239" t="s">
        <v>244</v>
      </c>
      <c r="P239" t="s">
        <v>245</v>
      </c>
      <c r="Q239" t="s">
        <v>246</v>
      </c>
      <c r="R239" t="s">
        <v>34</v>
      </c>
      <c r="S239" t="s">
        <v>247</v>
      </c>
      <c r="T239">
        <v>65101015</v>
      </c>
      <c r="W239">
        <v>1</v>
      </c>
      <c r="X239">
        <v>466769</v>
      </c>
      <c r="Y239">
        <v>22.63</v>
      </c>
      <c r="Z239">
        <v>1</v>
      </c>
      <c r="AA239">
        <v>10562982</v>
      </c>
      <c r="AB239">
        <v>10562982</v>
      </c>
      <c r="AC239">
        <f t="shared" si="27"/>
        <v>1.0365839000721289E-2</v>
      </c>
      <c r="AD239" s="2">
        <v>1.0365800000000001</v>
      </c>
      <c r="AE239" s="2">
        <v>38764216.490000002</v>
      </c>
      <c r="AF239" s="3">
        <f t="shared" si="28"/>
        <v>96910541.225000009</v>
      </c>
      <c r="AG239" s="4">
        <f t="shared" si="29"/>
        <v>9.6910541225000008E-2</v>
      </c>
      <c r="AH239" s="5">
        <f t="shared" si="30"/>
        <v>10365800</v>
      </c>
      <c r="AI239" s="5">
        <f t="shared" si="31"/>
        <v>10365800</v>
      </c>
      <c r="AJ239" s="6">
        <f t="shared" si="32"/>
        <v>998402972.16250002</v>
      </c>
      <c r="AK239" s="4">
        <f t="shared" si="33"/>
        <v>1.0382380951398913E-2</v>
      </c>
      <c r="AL239" s="7">
        <f t="shared" si="34"/>
        <v>1597027.8374999762</v>
      </c>
      <c r="AM239" s="3" t="str">
        <f t="shared" si="35"/>
        <v>PASS</v>
      </c>
    </row>
    <row r="240" spans="1:40" x14ac:dyDescent="0.3">
      <c r="A240" s="1">
        <v>44277</v>
      </c>
      <c r="B240" s="1">
        <v>44253</v>
      </c>
      <c r="C240" t="s">
        <v>31</v>
      </c>
      <c r="D240" t="s">
        <v>32</v>
      </c>
      <c r="E240" t="s">
        <v>33</v>
      </c>
      <c r="F240" t="s">
        <v>34</v>
      </c>
      <c r="G240">
        <v>2877.19</v>
      </c>
      <c r="H240">
        <v>100</v>
      </c>
      <c r="I240">
        <v>1019018528</v>
      </c>
      <c r="J240">
        <v>354171</v>
      </c>
      <c r="K240" t="s">
        <v>596</v>
      </c>
      <c r="L240" t="s">
        <v>597</v>
      </c>
      <c r="M240" t="s">
        <v>598</v>
      </c>
      <c r="N240" t="s">
        <v>599</v>
      </c>
      <c r="P240" t="s">
        <v>600</v>
      </c>
      <c r="Q240" t="s">
        <v>108</v>
      </c>
      <c r="R240" t="s">
        <v>34</v>
      </c>
      <c r="S240" t="s">
        <v>109</v>
      </c>
      <c r="T240">
        <v>35102030</v>
      </c>
      <c r="W240">
        <v>1</v>
      </c>
      <c r="X240">
        <v>743304</v>
      </c>
      <c r="Y240">
        <v>14.06</v>
      </c>
      <c r="Z240">
        <v>1</v>
      </c>
      <c r="AA240">
        <v>10450854</v>
      </c>
      <c r="AB240">
        <v>10450854</v>
      </c>
      <c r="AC240">
        <f t="shared" si="27"/>
        <v>1.0255803709979255E-2</v>
      </c>
      <c r="AD240" s="2">
        <v>1.0255799999999999</v>
      </c>
      <c r="AE240" s="2">
        <v>7448561.4460000005</v>
      </c>
      <c r="AF240" s="3">
        <f t="shared" si="28"/>
        <v>18621403.615000002</v>
      </c>
      <c r="AG240" s="4">
        <f t="shared" si="29"/>
        <v>1.8621403615E-2</v>
      </c>
      <c r="AH240" s="5">
        <f t="shared" si="30"/>
        <v>10255799.999999998</v>
      </c>
      <c r="AI240" s="5">
        <f t="shared" si="31"/>
        <v>10255799.999999998</v>
      </c>
      <c r="AJ240" s="6">
        <f t="shared" si="32"/>
        <v>998402972.16250002</v>
      </c>
      <c r="AK240" s="4">
        <f t="shared" si="33"/>
        <v>1.0272204997333246E-2</v>
      </c>
      <c r="AL240" s="7">
        <f t="shared" si="34"/>
        <v>1597027.8374999762</v>
      </c>
      <c r="AM240" s="3" t="str">
        <f t="shared" si="35"/>
        <v>PASS</v>
      </c>
    </row>
    <row r="241" spans="1:39" x14ac:dyDescent="0.3">
      <c r="A241" s="1">
        <v>44277</v>
      </c>
      <c r="B241" s="1">
        <v>44253</v>
      </c>
      <c r="C241" t="s">
        <v>31</v>
      </c>
      <c r="D241" t="s">
        <v>32</v>
      </c>
      <c r="E241" t="s">
        <v>33</v>
      </c>
      <c r="F241" t="s">
        <v>34</v>
      </c>
      <c r="G241">
        <v>2877.19</v>
      </c>
      <c r="H241">
        <v>100</v>
      </c>
      <c r="I241">
        <v>1019018528</v>
      </c>
      <c r="J241">
        <v>354171</v>
      </c>
      <c r="K241">
        <v>217052</v>
      </c>
      <c r="L241" t="s">
        <v>266</v>
      </c>
      <c r="M241">
        <v>2170525</v>
      </c>
      <c r="N241" t="s">
        <v>267</v>
      </c>
      <c r="P241" t="s">
        <v>268</v>
      </c>
      <c r="Q241" t="s">
        <v>221</v>
      </c>
      <c r="R241" t="s">
        <v>222</v>
      </c>
      <c r="S241" t="s">
        <v>223</v>
      </c>
      <c r="T241">
        <v>30101010</v>
      </c>
      <c r="W241">
        <v>1</v>
      </c>
      <c r="X241">
        <v>123185</v>
      </c>
      <c r="Y241">
        <v>125.89</v>
      </c>
      <c r="Z241">
        <v>0.66894109999999996</v>
      </c>
      <c r="AA241">
        <v>15507760</v>
      </c>
      <c r="AB241">
        <v>10373778</v>
      </c>
      <c r="AC241">
        <f t="shared" si="27"/>
        <v>1.0180166223631215E-2</v>
      </c>
      <c r="AD241" s="2">
        <v>1.0180199999999999</v>
      </c>
      <c r="AE241" s="2">
        <v>153524867.30000001</v>
      </c>
      <c r="AF241" s="3">
        <f t="shared" si="28"/>
        <v>383812168.25</v>
      </c>
      <c r="AG241" s="4">
        <f t="shared" si="29"/>
        <v>0.38381216824999997</v>
      </c>
      <c r="AH241" s="5">
        <f t="shared" si="30"/>
        <v>10180199.999999998</v>
      </c>
      <c r="AI241" s="5">
        <f t="shared" si="31"/>
        <v>10180199.999999998</v>
      </c>
      <c r="AJ241" s="6">
        <f t="shared" si="32"/>
        <v>998402972.16250002</v>
      </c>
      <c r="AK241" s="4">
        <f t="shared" si="33"/>
        <v>1.019648406890266E-2</v>
      </c>
      <c r="AL241" s="7">
        <f t="shared" si="34"/>
        <v>1597027.8374999762</v>
      </c>
      <c r="AM241" s="3" t="str">
        <f t="shared" si="35"/>
        <v>PASS</v>
      </c>
    </row>
    <row r="242" spans="1:39" x14ac:dyDescent="0.3">
      <c r="A242" s="1">
        <v>44277</v>
      </c>
      <c r="B242" s="1">
        <v>44253</v>
      </c>
      <c r="C242" t="s">
        <v>31</v>
      </c>
      <c r="D242" t="s">
        <v>32</v>
      </c>
      <c r="E242" t="s">
        <v>33</v>
      </c>
      <c r="F242" t="s">
        <v>34</v>
      </c>
      <c r="G242">
        <v>2877.19</v>
      </c>
      <c r="H242">
        <v>100</v>
      </c>
      <c r="I242">
        <v>1019018528</v>
      </c>
      <c r="J242">
        <v>354171</v>
      </c>
      <c r="K242">
        <v>506506</v>
      </c>
      <c r="L242" t="s">
        <v>601</v>
      </c>
      <c r="M242" t="s">
        <v>602</v>
      </c>
      <c r="N242" t="s">
        <v>603</v>
      </c>
      <c r="P242" t="s">
        <v>604</v>
      </c>
      <c r="Q242" t="s">
        <v>165</v>
      </c>
      <c r="R242" t="s">
        <v>166</v>
      </c>
      <c r="S242" t="s">
        <v>167</v>
      </c>
      <c r="T242">
        <v>15102015</v>
      </c>
      <c r="W242">
        <v>1</v>
      </c>
      <c r="X242">
        <v>934662</v>
      </c>
      <c r="Y242">
        <v>112.65</v>
      </c>
      <c r="Z242">
        <v>9.8466399999999996E-2</v>
      </c>
      <c r="AA242">
        <v>105289674</v>
      </c>
      <c r="AB242">
        <v>10367495</v>
      </c>
      <c r="AC242">
        <f t="shared" si="27"/>
        <v>1.0174000486868479E-2</v>
      </c>
      <c r="AD242" s="2">
        <v>1.0174000000000001</v>
      </c>
      <c r="AE242" s="2">
        <v>31212069.859999999</v>
      </c>
      <c r="AF242" s="3">
        <f t="shared" si="28"/>
        <v>78030174.650000006</v>
      </c>
      <c r="AG242" s="4">
        <f t="shared" si="29"/>
        <v>7.8030174650000006E-2</v>
      </c>
      <c r="AH242" s="5">
        <f t="shared" si="30"/>
        <v>10174000.000000002</v>
      </c>
      <c r="AI242" s="5">
        <f t="shared" si="31"/>
        <v>10174000.000000002</v>
      </c>
      <c r="AJ242" s="6">
        <f t="shared" si="32"/>
        <v>998402972.16250002</v>
      </c>
      <c r="AK242" s="4">
        <f t="shared" si="33"/>
        <v>1.019027415149169E-2</v>
      </c>
      <c r="AL242" s="7">
        <f t="shared" si="34"/>
        <v>1597027.8374999762</v>
      </c>
      <c r="AM242" s="3" t="str">
        <f t="shared" si="35"/>
        <v>PASS</v>
      </c>
    </row>
    <row r="243" spans="1:39" x14ac:dyDescent="0.3">
      <c r="A243" s="1">
        <v>44277</v>
      </c>
      <c r="B243" s="1">
        <v>44253</v>
      </c>
      <c r="C243" t="s">
        <v>31</v>
      </c>
      <c r="D243" t="s">
        <v>32</v>
      </c>
      <c r="E243" t="s">
        <v>33</v>
      </c>
      <c r="F243" t="s">
        <v>34</v>
      </c>
      <c r="G243">
        <v>2877.19</v>
      </c>
      <c r="H243">
        <v>100</v>
      </c>
      <c r="I243">
        <v>1019018528</v>
      </c>
      <c r="J243">
        <v>354171</v>
      </c>
      <c r="K243">
        <v>659678</v>
      </c>
      <c r="L243" t="s">
        <v>605</v>
      </c>
      <c r="M243">
        <v>6596785</v>
      </c>
      <c r="N243" t="s">
        <v>606</v>
      </c>
      <c r="P243" t="s">
        <v>607</v>
      </c>
      <c r="Q243" t="s">
        <v>205</v>
      </c>
      <c r="R243" t="s">
        <v>206</v>
      </c>
      <c r="S243" t="s">
        <v>207</v>
      </c>
      <c r="T243">
        <v>50203000</v>
      </c>
      <c r="W243">
        <v>1</v>
      </c>
      <c r="X243">
        <v>399836</v>
      </c>
      <c r="Y243">
        <v>3277</v>
      </c>
      <c r="Z243">
        <v>7.7114999999999996E-3</v>
      </c>
      <c r="AA243">
        <v>1310262572</v>
      </c>
      <c r="AB243">
        <v>10104090</v>
      </c>
      <c r="AC243">
        <f t="shared" si="27"/>
        <v>9.9155115656542805E-3</v>
      </c>
      <c r="AD243" s="2">
        <v>0.99155000000000004</v>
      </c>
      <c r="AE243" s="2">
        <v>96444859.140000001</v>
      </c>
      <c r="AF243" s="3">
        <f t="shared" si="28"/>
        <v>241112147.84999999</v>
      </c>
      <c r="AG243" s="4">
        <f t="shared" si="29"/>
        <v>0.24111214784999999</v>
      </c>
      <c r="AH243" s="5">
        <f t="shared" si="30"/>
        <v>9915500</v>
      </c>
      <c r="AI243" s="5">
        <f t="shared" si="31"/>
        <v>9915500</v>
      </c>
      <c r="AJ243" s="6">
        <f t="shared" si="32"/>
        <v>998402972.16250002</v>
      </c>
      <c r="AK243" s="4">
        <f t="shared" si="33"/>
        <v>9.931360659437373E-3</v>
      </c>
      <c r="AL243" s="7">
        <f t="shared" si="34"/>
        <v>1597027.8374999762</v>
      </c>
      <c r="AM243" s="3" t="str">
        <f t="shared" si="35"/>
        <v>PASS</v>
      </c>
    </row>
    <row r="244" spans="1:39" x14ac:dyDescent="0.3">
      <c r="A244" s="1">
        <v>44277</v>
      </c>
      <c r="B244" s="1">
        <v>44253</v>
      </c>
      <c r="C244" t="s">
        <v>31</v>
      </c>
      <c r="D244" t="s">
        <v>32</v>
      </c>
      <c r="E244" t="s">
        <v>33</v>
      </c>
      <c r="F244" t="s">
        <v>34</v>
      </c>
      <c r="G244">
        <v>2877.19</v>
      </c>
      <c r="H244">
        <v>100</v>
      </c>
      <c r="I244">
        <v>1019018528</v>
      </c>
      <c r="J244">
        <v>354171</v>
      </c>
      <c r="K244">
        <v>626897</v>
      </c>
      <c r="L244" t="s">
        <v>608</v>
      </c>
      <c r="M244">
        <v>6268976</v>
      </c>
      <c r="N244" t="s">
        <v>609</v>
      </c>
      <c r="P244" t="s">
        <v>610</v>
      </c>
      <c r="Q244" t="s">
        <v>205</v>
      </c>
      <c r="R244" t="s">
        <v>206</v>
      </c>
      <c r="S244" t="s">
        <v>207</v>
      </c>
      <c r="T244">
        <v>30201025</v>
      </c>
      <c r="W244">
        <v>1</v>
      </c>
      <c r="X244">
        <v>1863649</v>
      </c>
      <c r="Y244">
        <v>693</v>
      </c>
      <c r="Z244">
        <v>7.7114999999999996E-3</v>
      </c>
      <c r="AA244">
        <v>1291508757</v>
      </c>
      <c r="AB244">
        <v>9959470</v>
      </c>
      <c r="AC244">
        <f t="shared" si="27"/>
        <v>9.7735906917680703E-3</v>
      </c>
      <c r="AD244" s="2">
        <v>0.97736000000000001</v>
      </c>
      <c r="AE244" s="2">
        <v>14892177.939999999</v>
      </c>
      <c r="AF244" s="3">
        <f t="shared" si="28"/>
        <v>37230444.850000001</v>
      </c>
      <c r="AG244" s="4">
        <f t="shared" si="29"/>
        <v>3.7230444850000002E-2</v>
      </c>
      <c r="AH244" s="5">
        <f t="shared" si="30"/>
        <v>9773600</v>
      </c>
      <c r="AI244" s="5">
        <f t="shared" si="31"/>
        <v>9773600</v>
      </c>
      <c r="AJ244" s="6">
        <f t="shared" si="32"/>
        <v>998402972.16250002</v>
      </c>
      <c r="AK244" s="4">
        <f t="shared" si="33"/>
        <v>9.7892336786926642E-3</v>
      </c>
      <c r="AL244" s="7">
        <f t="shared" si="34"/>
        <v>1597027.8374999762</v>
      </c>
      <c r="AM244" s="3" t="str">
        <f t="shared" si="35"/>
        <v>PASS</v>
      </c>
    </row>
    <row r="245" spans="1:39" x14ac:dyDescent="0.3">
      <c r="A245" s="1">
        <v>44277</v>
      </c>
      <c r="B245" s="1">
        <v>44253</v>
      </c>
      <c r="C245" t="s">
        <v>31</v>
      </c>
      <c r="D245" t="s">
        <v>32</v>
      </c>
      <c r="E245" t="s">
        <v>33</v>
      </c>
      <c r="F245" t="s">
        <v>34</v>
      </c>
      <c r="G245">
        <v>2877.19</v>
      </c>
      <c r="H245">
        <v>100</v>
      </c>
      <c r="I245">
        <v>1019018528</v>
      </c>
      <c r="J245">
        <v>354171</v>
      </c>
      <c r="K245">
        <v>774563</v>
      </c>
      <c r="L245" t="s">
        <v>263</v>
      </c>
      <c r="M245">
        <v>7745638</v>
      </c>
      <c r="N245" t="s">
        <v>516</v>
      </c>
      <c r="P245" t="s">
        <v>265</v>
      </c>
      <c r="Q245" t="s">
        <v>65</v>
      </c>
      <c r="R245" t="s">
        <v>34</v>
      </c>
      <c r="S245" t="s">
        <v>66</v>
      </c>
      <c r="T245">
        <v>35102030</v>
      </c>
      <c r="W245">
        <v>1</v>
      </c>
      <c r="X245">
        <v>141125</v>
      </c>
      <c r="Y245">
        <v>70.5</v>
      </c>
      <c r="Z245">
        <v>1</v>
      </c>
      <c r="AA245">
        <v>9949313</v>
      </c>
      <c r="AB245">
        <v>9949313</v>
      </c>
      <c r="AC245">
        <f t="shared" si="27"/>
        <v>9.7636232576921306E-3</v>
      </c>
      <c r="AD245" s="2">
        <v>0.97636000000000001</v>
      </c>
      <c r="AE245" s="2">
        <v>10704429.960000001</v>
      </c>
      <c r="AF245" s="3">
        <f t="shared" si="28"/>
        <v>26761074.900000002</v>
      </c>
      <c r="AG245" s="4">
        <f t="shared" si="29"/>
        <v>2.6761074900000001E-2</v>
      </c>
      <c r="AH245" s="5">
        <f t="shared" si="30"/>
        <v>9763600</v>
      </c>
      <c r="AI245" s="5">
        <f t="shared" si="31"/>
        <v>9763600</v>
      </c>
      <c r="AJ245" s="6">
        <f t="shared" si="32"/>
        <v>998402972.16250002</v>
      </c>
      <c r="AK245" s="4">
        <f t="shared" si="33"/>
        <v>9.7792176828685132E-3</v>
      </c>
      <c r="AL245" s="7">
        <f t="shared" si="34"/>
        <v>1597027.8374999762</v>
      </c>
      <c r="AM245" s="3" t="str">
        <f t="shared" si="35"/>
        <v>PASS</v>
      </c>
    </row>
    <row r="246" spans="1:39" x14ac:dyDescent="0.3">
      <c r="A246" s="1">
        <v>44277</v>
      </c>
      <c r="B246" s="1">
        <v>44253</v>
      </c>
      <c r="C246" t="s">
        <v>31</v>
      </c>
      <c r="D246" t="s">
        <v>32</v>
      </c>
      <c r="E246" t="s">
        <v>33</v>
      </c>
      <c r="F246" t="s">
        <v>34</v>
      </c>
      <c r="G246">
        <v>2877.19</v>
      </c>
      <c r="H246">
        <v>100</v>
      </c>
      <c r="I246">
        <v>1019018528</v>
      </c>
      <c r="J246">
        <v>354171</v>
      </c>
      <c r="K246" t="s">
        <v>95</v>
      </c>
      <c r="L246" t="s">
        <v>96</v>
      </c>
      <c r="M246" t="s">
        <v>97</v>
      </c>
      <c r="N246" t="s">
        <v>98</v>
      </c>
      <c r="P246" t="s">
        <v>99</v>
      </c>
      <c r="Q246" t="s">
        <v>58</v>
      </c>
      <c r="R246" t="s">
        <v>59</v>
      </c>
      <c r="S246" t="s">
        <v>60</v>
      </c>
      <c r="T246">
        <v>50203020</v>
      </c>
      <c r="W246">
        <v>1</v>
      </c>
      <c r="X246">
        <v>3584924</v>
      </c>
      <c r="Y246">
        <v>25.5</v>
      </c>
      <c r="Z246">
        <v>0.1079133</v>
      </c>
      <c r="AA246">
        <v>91415562</v>
      </c>
      <c r="AB246">
        <v>9864955</v>
      </c>
      <c r="AC246">
        <f t="shared" si="27"/>
        <v>9.6808396794920686E-3</v>
      </c>
      <c r="AD246" s="2">
        <v>0.96808000000000005</v>
      </c>
      <c r="AE246" s="2">
        <v>31517369.579999998</v>
      </c>
      <c r="AF246" s="3">
        <f t="shared" si="28"/>
        <v>78793423.949999988</v>
      </c>
      <c r="AG246" s="4">
        <f t="shared" si="29"/>
        <v>7.8793423949999983E-2</v>
      </c>
      <c r="AH246" s="5">
        <f t="shared" si="30"/>
        <v>9680800</v>
      </c>
      <c r="AI246" s="5">
        <f t="shared" si="31"/>
        <v>9680800</v>
      </c>
      <c r="AJ246" s="6">
        <f t="shared" si="32"/>
        <v>998402972.16250002</v>
      </c>
      <c r="AK246" s="4">
        <f t="shared" si="33"/>
        <v>9.6962852374445387E-3</v>
      </c>
      <c r="AL246" s="7">
        <f t="shared" si="34"/>
        <v>1597027.8374999762</v>
      </c>
      <c r="AM246" s="3" t="str">
        <f t="shared" si="35"/>
        <v>PASS</v>
      </c>
    </row>
    <row r="247" spans="1:39" x14ac:dyDescent="0.3">
      <c r="A247" s="1">
        <v>44277</v>
      </c>
      <c r="B247" s="1">
        <v>44253</v>
      </c>
      <c r="C247" t="s">
        <v>31</v>
      </c>
      <c r="D247" t="s">
        <v>32</v>
      </c>
      <c r="E247" t="s">
        <v>33</v>
      </c>
      <c r="F247" t="s">
        <v>34</v>
      </c>
      <c r="G247">
        <v>2877.19</v>
      </c>
      <c r="H247">
        <v>100</v>
      </c>
      <c r="I247">
        <v>1019018528</v>
      </c>
      <c r="J247">
        <v>354171</v>
      </c>
      <c r="K247" t="s">
        <v>291</v>
      </c>
      <c r="L247" t="s">
        <v>292</v>
      </c>
      <c r="M247">
        <v>2076281</v>
      </c>
      <c r="N247" t="s">
        <v>293</v>
      </c>
      <c r="P247" t="s">
        <v>294</v>
      </c>
      <c r="Q247" t="s">
        <v>221</v>
      </c>
      <c r="R247" t="s">
        <v>222</v>
      </c>
      <c r="S247" t="s">
        <v>223</v>
      </c>
      <c r="T247">
        <v>30101010</v>
      </c>
      <c r="W247">
        <v>1</v>
      </c>
      <c r="X247">
        <v>187430</v>
      </c>
      <c r="Y247">
        <v>78.56</v>
      </c>
      <c r="Z247">
        <v>0.66894109999999996</v>
      </c>
      <c r="AA247">
        <v>14724501</v>
      </c>
      <c r="AB247">
        <v>9849824</v>
      </c>
      <c r="AC247">
        <f t="shared" si="27"/>
        <v>9.6659910780346487E-3</v>
      </c>
      <c r="AD247" s="2">
        <v>0.96660000000000001</v>
      </c>
      <c r="AE247" s="2">
        <v>182681837.30000001</v>
      </c>
      <c r="AF247" s="3">
        <f t="shared" si="28"/>
        <v>456704593.25</v>
      </c>
      <c r="AG247" s="4">
        <f t="shared" si="29"/>
        <v>0.45670459325000001</v>
      </c>
      <c r="AH247" s="5">
        <f t="shared" si="30"/>
        <v>9666000</v>
      </c>
      <c r="AI247" s="5">
        <f t="shared" si="31"/>
        <v>9666000</v>
      </c>
      <c r="AJ247" s="6">
        <f t="shared" si="32"/>
        <v>998402972.16250002</v>
      </c>
      <c r="AK247" s="4">
        <f t="shared" si="33"/>
        <v>9.681461563624795E-3</v>
      </c>
      <c r="AL247" s="7">
        <f t="shared" si="34"/>
        <v>1597027.8374999762</v>
      </c>
      <c r="AM247" s="3" t="str">
        <f t="shared" si="35"/>
        <v>PASS</v>
      </c>
    </row>
    <row r="248" spans="1:39" x14ac:dyDescent="0.3">
      <c r="A248" s="1">
        <v>44277</v>
      </c>
      <c r="B248" s="1">
        <v>44253</v>
      </c>
      <c r="C248" t="s">
        <v>31</v>
      </c>
      <c r="D248" t="s">
        <v>32</v>
      </c>
      <c r="E248" t="s">
        <v>33</v>
      </c>
      <c r="F248" t="s">
        <v>34</v>
      </c>
      <c r="G248">
        <v>2877.19</v>
      </c>
      <c r="H248">
        <v>100</v>
      </c>
      <c r="I248">
        <v>1019018528</v>
      </c>
      <c r="J248">
        <v>354171</v>
      </c>
      <c r="K248">
        <v>499187</v>
      </c>
      <c r="L248" t="s">
        <v>257</v>
      </c>
      <c r="M248">
        <v>5983816</v>
      </c>
      <c r="N248" t="s">
        <v>258</v>
      </c>
      <c r="P248" t="s">
        <v>259</v>
      </c>
      <c r="Q248" t="s">
        <v>85</v>
      </c>
      <c r="R248" t="s">
        <v>86</v>
      </c>
      <c r="S248" t="s">
        <v>87</v>
      </c>
      <c r="T248">
        <v>30302010</v>
      </c>
      <c r="W248">
        <v>1</v>
      </c>
      <c r="X248">
        <v>26959</v>
      </c>
      <c r="Y248">
        <v>395</v>
      </c>
      <c r="Z248">
        <v>0.90764699999999998</v>
      </c>
      <c r="AA248">
        <v>10648805</v>
      </c>
      <c r="AB248">
        <v>9665356</v>
      </c>
      <c r="AC248">
        <f t="shared" si="27"/>
        <v>9.484965910256736E-3</v>
      </c>
      <c r="AD248" s="2">
        <v>0.94850000000000001</v>
      </c>
      <c r="AE248" s="2">
        <v>122170466.09999999</v>
      </c>
      <c r="AF248" s="3">
        <f t="shared" si="28"/>
        <v>305426165.25</v>
      </c>
      <c r="AG248" s="4">
        <f t="shared" si="29"/>
        <v>0.30542616524999999</v>
      </c>
      <c r="AH248" s="5">
        <f t="shared" si="30"/>
        <v>9485000</v>
      </c>
      <c r="AI248" s="5">
        <f t="shared" si="31"/>
        <v>9485000</v>
      </c>
      <c r="AJ248" s="6">
        <f t="shared" si="32"/>
        <v>998402972.16250002</v>
      </c>
      <c r="AK248" s="4">
        <f t="shared" si="33"/>
        <v>9.5001720392076539E-3</v>
      </c>
      <c r="AL248" s="7">
        <f t="shared" si="34"/>
        <v>1597027.8374999762</v>
      </c>
      <c r="AM248" s="3" t="str">
        <f t="shared" si="35"/>
        <v>PASS</v>
      </c>
    </row>
    <row r="249" spans="1:39" x14ac:dyDescent="0.3">
      <c r="A249" s="1">
        <v>44277</v>
      </c>
      <c r="B249" s="1">
        <v>44253</v>
      </c>
      <c r="C249" t="s">
        <v>31</v>
      </c>
      <c r="D249" t="s">
        <v>32</v>
      </c>
      <c r="E249" t="s">
        <v>33</v>
      </c>
      <c r="F249" t="s">
        <v>34</v>
      </c>
      <c r="G249">
        <v>2877.19</v>
      </c>
      <c r="H249">
        <v>100</v>
      </c>
      <c r="I249">
        <v>1019018528</v>
      </c>
      <c r="J249">
        <v>354171</v>
      </c>
      <c r="K249" t="s">
        <v>611</v>
      </c>
      <c r="L249" t="s">
        <v>612</v>
      </c>
      <c r="M249" t="s">
        <v>613</v>
      </c>
      <c r="N249" t="s">
        <v>614</v>
      </c>
      <c r="P249" t="s">
        <v>615</v>
      </c>
      <c r="Q249" t="s">
        <v>108</v>
      </c>
      <c r="R249" t="s">
        <v>34</v>
      </c>
      <c r="S249" t="s">
        <v>109</v>
      </c>
      <c r="T249">
        <v>35101010</v>
      </c>
      <c r="W249">
        <v>1</v>
      </c>
      <c r="X249">
        <v>448214</v>
      </c>
      <c r="Y249">
        <v>21.56</v>
      </c>
      <c r="Z249">
        <v>1</v>
      </c>
      <c r="AA249">
        <v>9663494</v>
      </c>
      <c r="AB249">
        <v>9663494</v>
      </c>
      <c r="AC249">
        <f t="shared" si="27"/>
        <v>9.4831386618320652E-3</v>
      </c>
      <c r="AD249" s="2">
        <v>0.94830999999999999</v>
      </c>
      <c r="AE249" s="2">
        <v>7160900.824</v>
      </c>
      <c r="AF249" s="3">
        <f t="shared" si="28"/>
        <v>17902252.059999999</v>
      </c>
      <c r="AG249" s="4">
        <f t="shared" si="29"/>
        <v>1.7902252059999998E-2</v>
      </c>
      <c r="AH249" s="5">
        <f t="shared" si="30"/>
        <v>9483100</v>
      </c>
      <c r="AI249" s="5">
        <f t="shared" si="31"/>
        <v>9483100</v>
      </c>
      <c r="AJ249" s="6">
        <f t="shared" si="32"/>
        <v>998402972.16250002</v>
      </c>
      <c r="AK249" s="4">
        <f t="shared" si="33"/>
        <v>9.4982690000010653E-3</v>
      </c>
      <c r="AL249" s="7">
        <f t="shared" si="34"/>
        <v>1597027.8374999762</v>
      </c>
      <c r="AM249" s="3" t="str">
        <f t="shared" si="35"/>
        <v>PASS</v>
      </c>
    </row>
    <row r="250" spans="1:39" x14ac:dyDescent="0.3">
      <c r="A250" s="1">
        <v>44277</v>
      </c>
      <c r="B250" s="1">
        <v>44253</v>
      </c>
      <c r="C250" t="s">
        <v>31</v>
      </c>
      <c r="D250" t="s">
        <v>32</v>
      </c>
      <c r="E250" t="s">
        <v>33</v>
      </c>
      <c r="F250" t="s">
        <v>34</v>
      </c>
      <c r="G250">
        <v>2877.19</v>
      </c>
      <c r="H250">
        <v>100</v>
      </c>
      <c r="I250">
        <v>1019018528</v>
      </c>
      <c r="J250">
        <v>354171</v>
      </c>
      <c r="K250" t="s">
        <v>469</v>
      </c>
      <c r="L250" t="s">
        <v>470</v>
      </c>
      <c r="M250">
        <v>5756030</v>
      </c>
      <c r="N250" t="s">
        <v>471</v>
      </c>
      <c r="P250" t="s">
        <v>472</v>
      </c>
      <c r="Q250" t="s">
        <v>108</v>
      </c>
      <c r="R250" t="s">
        <v>34</v>
      </c>
      <c r="S250" t="s">
        <v>109</v>
      </c>
      <c r="T250">
        <v>40101020</v>
      </c>
      <c r="W250">
        <v>1</v>
      </c>
      <c r="X250">
        <v>145748</v>
      </c>
      <c r="Y250">
        <v>66.3</v>
      </c>
      <c r="Z250">
        <v>1</v>
      </c>
      <c r="AA250">
        <v>9663092</v>
      </c>
      <c r="AB250">
        <v>9663092</v>
      </c>
      <c r="AC250">
        <f t="shared" si="27"/>
        <v>9.4827441645889288E-3</v>
      </c>
      <c r="AD250" s="2">
        <v>0.94826999999999995</v>
      </c>
      <c r="AE250" s="2">
        <v>4155975.28</v>
      </c>
      <c r="AF250" s="3">
        <f t="shared" si="28"/>
        <v>10389938.199999999</v>
      </c>
      <c r="AG250" s="4">
        <f t="shared" si="29"/>
        <v>1.0389938199999999E-2</v>
      </c>
      <c r="AH250" s="5">
        <f t="shared" si="30"/>
        <v>9482700</v>
      </c>
      <c r="AI250" s="5">
        <f t="shared" si="31"/>
        <v>9482700</v>
      </c>
      <c r="AJ250" s="6">
        <f t="shared" si="32"/>
        <v>998402972.16250002</v>
      </c>
      <c r="AK250" s="4">
        <f t="shared" si="33"/>
        <v>9.4978683601680981E-3</v>
      </c>
      <c r="AL250" s="7">
        <f t="shared" si="34"/>
        <v>1597027.8374999762</v>
      </c>
      <c r="AM250" s="3" t="str">
        <f t="shared" si="35"/>
        <v>PASS</v>
      </c>
    </row>
    <row r="251" spans="1:39" x14ac:dyDescent="0.3">
      <c r="A251" s="1">
        <v>44277</v>
      </c>
      <c r="B251" s="1">
        <v>44253</v>
      </c>
      <c r="C251" t="s">
        <v>31</v>
      </c>
      <c r="D251" t="s">
        <v>32</v>
      </c>
      <c r="E251" t="s">
        <v>33</v>
      </c>
      <c r="F251" t="s">
        <v>34</v>
      </c>
      <c r="G251">
        <v>2877.19</v>
      </c>
      <c r="H251">
        <v>100</v>
      </c>
      <c r="I251">
        <v>1019018528</v>
      </c>
      <c r="J251">
        <v>354171</v>
      </c>
      <c r="K251" t="s">
        <v>616</v>
      </c>
      <c r="L251" t="s">
        <v>617</v>
      </c>
      <c r="M251">
        <v>5735631</v>
      </c>
      <c r="N251" t="s">
        <v>618</v>
      </c>
      <c r="P251" t="s">
        <v>619</v>
      </c>
      <c r="Q251" t="s">
        <v>108</v>
      </c>
      <c r="R251" t="s">
        <v>34</v>
      </c>
      <c r="S251" t="s">
        <v>109</v>
      </c>
      <c r="T251">
        <v>35101010</v>
      </c>
      <c r="W251">
        <v>1</v>
      </c>
      <c r="X251">
        <v>389740</v>
      </c>
      <c r="Y251">
        <v>24.72</v>
      </c>
      <c r="Z251">
        <v>1</v>
      </c>
      <c r="AA251">
        <v>9634373</v>
      </c>
      <c r="AB251">
        <v>9634373</v>
      </c>
      <c r="AC251">
        <f t="shared" si="27"/>
        <v>9.4545611637789576E-3</v>
      </c>
      <c r="AD251" s="2">
        <v>0.94545999999999997</v>
      </c>
      <c r="AE251" s="2">
        <v>9839992.2909999993</v>
      </c>
      <c r="AF251" s="3">
        <f t="shared" si="28"/>
        <v>24599980.727499999</v>
      </c>
      <c r="AG251" s="4">
        <f t="shared" si="29"/>
        <v>2.4599980727499998E-2</v>
      </c>
      <c r="AH251" s="5">
        <f t="shared" si="30"/>
        <v>9454600</v>
      </c>
      <c r="AI251" s="5">
        <f t="shared" si="31"/>
        <v>9454600</v>
      </c>
      <c r="AJ251" s="6">
        <f t="shared" si="32"/>
        <v>998402972.16250002</v>
      </c>
      <c r="AK251" s="4">
        <f t="shared" si="33"/>
        <v>9.4697234119022339E-3</v>
      </c>
      <c r="AL251" s="7">
        <f t="shared" si="34"/>
        <v>1597027.8374999762</v>
      </c>
      <c r="AM251" s="3" t="str">
        <f t="shared" si="35"/>
        <v>PASS</v>
      </c>
    </row>
    <row r="252" spans="1:39" x14ac:dyDescent="0.3">
      <c r="A252" s="1">
        <v>44277</v>
      </c>
      <c r="B252" s="1">
        <v>44253</v>
      </c>
      <c r="C252" t="s">
        <v>31</v>
      </c>
      <c r="D252" t="s">
        <v>32</v>
      </c>
      <c r="E252" t="s">
        <v>33</v>
      </c>
      <c r="F252" t="s">
        <v>34</v>
      </c>
      <c r="G252">
        <v>2877.19</v>
      </c>
      <c r="H252">
        <v>100</v>
      </c>
      <c r="I252">
        <v>1019018528</v>
      </c>
      <c r="J252">
        <v>354171</v>
      </c>
      <c r="K252">
        <v>401632</v>
      </c>
      <c r="L252" t="s">
        <v>305</v>
      </c>
      <c r="M252">
        <v>5231485</v>
      </c>
      <c r="N252" t="s">
        <v>306</v>
      </c>
      <c r="P252" t="s">
        <v>307</v>
      </c>
      <c r="Q252" t="s">
        <v>108</v>
      </c>
      <c r="R252" t="s">
        <v>34</v>
      </c>
      <c r="S252" t="s">
        <v>109</v>
      </c>
      <c r="T252">
        <v>30302010</v>
      </c>
      <c r="W252">
        <v>1</v>
      </c>
      <c r="X252">
        <v>45023</v>
      </c>
      <c r="Y252">
        <v>212</v>
      </c>
      <c r="Z252">
        <v>1</v>
      </c>
      <c r="AA252">
        <v>9544876</v>
      </c>
      <c r="AB252">
        <v>9544876</v>
      </c>
      <c r="AC252">
        <f t="shared" si="27"/>
        <v>9.3667344976871708E-3</v>
      </c>
      <c r="AD252" s="2">
        <v>0.93667</v>
      </c>
      <c r="AE252" s="2">
        <v>217482522.90000001</v>
      </c>
      <c r="AF252" s="3">
        <f t="shared" si="28"/>
        <v>543706307.25</v>
      </c>
      <c r="AG252" s="4">
        <f t="shared" si="29"/>
        <v>0.54370630725000002</v>
      </c>
      <c r="AH252" s="5">
        <f t="shared" si="30"/>
        <v>9366700</v>
      </c>
      <c r="AI252" s="5">
        <f t="shared" si="31"/>
        <v>9366700</v>
      </c>
      <c r="AJ252" s="6">
        <f t="shared" si="32"/>
        <v>998402972.16250002</v>
      </c>
      <c r="AK252" s="4">
        <f t="shared" si="33"/>
        <v>9.3816828086079416E-3</v>
      </c>
      <c r="AL252" s="7">
        <f t="shared" si="34"/>
        <v>1597027.8374999762</v>
      </c>
      <c r="AM252" s="3" t="str">
        <f t="shared" si="35"/>
        <v>PASS</v>
      </c>
    </row>
    <row r="253" spans="1:39" x14ac:dyDescent="0.3">
      <c r="A253" s="1">
        <v>44277</v>
      </c>
      <c r="B253" s="1">
        <v>44253</v>
      </c>
      <c r="C253" t="s">
        <v>31</v>
      </c>
      <c r="D253" t="s">
        <v>32</v>
      </c>
      <c r="E253" t="s">
        <v>33</v>
      </c>
      <c r="F253" t="s">
        <v>34</v>
      </c>
      <c r="G253">
        <v>2877.19</v>
      </c>
      <c r="H253">
        <v>100</v>
      </c>
      <c r="I253">
        <v>1019018528</v>
      </c>
      <c r="J253">
        <v>354171</v>
      </c>
      <c r="K253" t="s">
        <v>412</v>
      </c>
      <c r="L253" t="s">
        <v>413</v>
      </c>
      <c r="M253">
        <v>2216850</v>
      </c>
      <c r="N253" t="s">
        <v>414</v>
      </c>
      <c r="P253" t="s">
        <v>415</v>
      </c>
      <c r="Q253" t="s">
        <v>155</v>
      </c>
      <c r="R253" t="s">
        <v>156</v>
      </c>
      <c r="S253" t="s">
        <v>157</v>
      </c>
      <c r="T253">
        <v>65101015</v>
      </c>
      <c r="W253">
        <v>1</v>
      </c>
      <c r="X253">
        <v>154077</v>
      </c>
      <c r="Y253">
        <v>72.05</v>
      </c>
      <c r="Z253">
        <v>0.83808249999999995</v>
      </c>
      <c r="AA253">
        <v>11101248</v>
      </c>
      <c r="AB253">
        <v>9303762</v>
      </c>
      <c r="AC253">
        <f t="shared" si="27"/>
        <v>9.1301205467384794E-3</v>
      </c>
      <c r="AD253" s="2">
        <v>0.91300999999999999</v>
      </c>
      <c r="AE253" s="2">
        <v>163444145.19999999</v>
      </c>
      <c r="AF253" s="3">
        <f t="shared" si="28"/>
        <v>408610363</v>
      </c>
      <c r="AG253" s="4">
        <f t="shared" si="29"/>
        <v>0.40861036299999998</v>
      </c>
      <c r="AH253" s="5">
        <f t="shared" si="30"/>
        <v>9130100</v>
      </c>
      <c r="AI253" s="5">
        <f t="shared" si="31"/>
        <v>9130100</v>
      </c>
      <c r="AJ253" s="6">
        <f t="shared" si="32"/>
        <v>998402972.16250002</v>
      </c>
      <c r="AK253" s="4">
        <f t="shared" si="33"/>
        <v>9.1447043474085186E-3</v>
      </c>
      <c r="AL253" s="7">
        <f t="shared" si="34"/>
        <v>1597027.8374999762</v>
      </c>
      <c r="AM253" s="3" t="str">
        <f t="shared" si="35"/>
        <v>PASS</v>
      </c>
    </row>
    <row r="254" spans="1:39" x14ac:dyDescent="0.3">
      <c r="A254" s="1">
        <v>44277</v>
      </c>
      <c r="B254" s="1">
        <v>44253</v>
      </c>
      <c r="C254" t="s">
        <v>31</v>
      </c>
      <c r="D254" t="s">
        <v>32</v>
      </c>
      <c r="E254" t="s">
        <v>33</v>
      </c>
      <c r="F254" t="s">
        <v>34</v>
      </c>
      <c r="G254">
        <v>2877.19</v>
      </c>
      <c r="H254">
        <v>100</v>
      </c>
      <c r="I254">
        <v>1019018528</v>
      </c>
      <c r="J254">
        <v>354171</v>
      </c>
      <c r="K254">
        <v>658508</v>
      </c>
      <c r="L254" t="s">
        <v>168</v>
      </c>
      <c r="M254">
        <v>6585084</v>
      </c>
      <c r="N254" t="s">
        <v>169</v>
      </c>
      <c r="P254" t="s">
        <v>170</v>
      </c>
      <c r="Q254" t="s">
        <v>44</v>
      </c>
      <c r="R254" t="s">
        <v>45</v>
      </c>
      <c r="S254" t="s">
        <v>46</v>
      </c>
      <c r="T254">
        <v>30301010</v>
      </c>
      <c r="W254">
        <v>1</v>
      </c>
      <c r="X254">
        <v>1435647</v>
      </c>
      <c r="Y254">
        <v>9.92</v>
      </c>
      <c r="Z254">
        <v>0.64939290000000005</v>
      </c>
      <c r="AA254">
        <v>14241618</v>
      </c>
      <c r="AB254">
        <v>9248406</v>
      </c>
      <c r="AC254">
        <f t="shared" si="27"/>
        <v>9.0757976875568639E-3</v>
      </c>
      <c r="AD254" s="2">
        <v>0.90758000000000005</v>
      </c>
      <c r="AE254" s="2">
        <v>17954268.359999999</v>
      </c>
      <c r="AF254" s="3">
        <f t="shared" si="28"/>
        <v>44885670.899999999</v>
      </c>
      <c r="AG254" s="4">
        <f t="shared" si="29"/>
        <v>4.4885670900000001E-2</v>
      </c>
      <c r="AH254" s="5">
        <f t="shared" si="30"/>
        <v>9075800</v>
      </c>
      <c r="AI254" s="5">
        <f t="shared" si="31"/>
        <v>9075800</v>
      </c>
      <c r="AJ254" s="6">
        <f t="shared" si="32"/>
        <v>998402972.16250002</v>
      </c>
      <c r="AK254" s="4">
        <f t="shared" si="33"/>
        <v>9.0903174900833755E-3</v>
      </c>
      <c r="AL254" s="7">
        <f t="shared" si="34"/>
        <v>1597027.8374999762</v>
      </c>
      <c r="AM254" s="3" t="str">
        <f t="shared" si="35"/>
        <v>PASS</v>
      </c>
    </row>
    <row r="255" spans="1:39" x14ac:dyDescent="0.3">
      <c r="A255" s="1">
        <v>44277</v>
      </c>
      <c r="B255" s="1">
        <v>44253</v>
      </c>
      <c r="C255" t="s">
        <v>31</v>
      </c>
      <c r="D255" t="s">
        <v>32</v>
      </c>
      <c r="E255" t="s">
        <v>33</v>
      </c>
      <c r="F255" t="s">
        <v>34</v>
      </c>
      <c r="G255">
        <v>2877.19</v>
      </c>
      <c r="H255">
        <v>100</v>
      </c>
      <c r="I255">
        <v>1019018528</v>
      </c>
      <c r="J255">
        <v>354171</v>
      </c>
      <c r="K255" t="s">
        <v>433</v>
      </c>
      <c r="L255" t="s">
        <v>434</v>
      </c>
      <c r="M255">
        <v>2684703</v>
      </c>
      <c r="N255" t="s">
        <v>435</v>
      </c>
      <c r="P255" t="s">
        <v>436</v>
      </c>
      <c r="Q255" t="s">
        <v>155</v>
      </c>
      <c r="R255" t="s">
        <v>156</v>
      </c>
      <c r="S255" t="s">
        <v>157</v>
      </c>
      <c r="T255">
        <v>20103015</v>
      </c>
      <c r="W255">
        <v>1</v>
      </c>
      <c r="X255">
        <v>305734</v>
      </c>
      <c r="Y255">
        <v>36</v>
      </c>
      <c r="Z255">
        <v>0.83808249999999995</v>
      </c>
      <c r="AA255">
        <v>11006424</v>
      </c>
      <c r="AB255">
        <v>9224291</v>
      </c>
      <c r="AC255">
        <f t="shared" si="27"/>
        <v>9.0521327596508622E-3</v>
      </c>
      <c r="AD255" s="2">
        <v>0.90520999999999996</v>
      </c>
      <c r="AE255" s="2">
        <v>1299476526</v>
      </c>
      <c r="AF255" s="3">
        <f t="shared" si="28"/>
        <v>3248691315</v>
      </c>
      <c r="AG255" s="4">
        <f t="shared" si="29"/>
        <v>3.2486913149999999</v>
      </c>
      <c r="AH255" s="5">
        <f t="shared" si="30"/>
        <v>9052100</v>
      </c>
      <c r="AI255" s="5">
        <f t="shared" si="31"/>
        <v>9052100</v>
      </c>
      <c r="AJ255" s="6">
        <f t="shared" si="32"/>
        <v>998402972.16250002</v>
      </c>
      <c r="AK255" s="4">
        <f t="shared" si="33"/>
        <v>9.0665795799801368E-3</v>
      </c>
      <c r="AL255" s="7">
        <f t="shared" si="34"/>
        <v>1597027.8374999762</v>
      </c>
      <c r="AM255" s="3" t="str">
        <f t="shared" si="35"/>
        <v>PASS</v>
      </c>
    </row>
    <row r="256" spans="1:39" x14ac:dyDescent="0.3">
      <c r="A256" s="1">
        <v>44277</v>
      </c>
      <c r="B256" s="1">
        <v>44253</v>
      </c>
      <c r="C256" t="s">
        <v>31</v>
      </c>
      <c r="D256" t="s">
        <v>32</v>
      </c>
      <c r="E256" t="s">
        <v>33</v>
      </c>
      <c r="F256" t="s">
        <v>34</v>
      </c>
      <c r="G256">
        <v>2877.19</v>
      </c>
      <c r="H256">
        <v>100</v>
      </c>
      <c r="I256">
        <v>1019018528</v>
      </c>
      <c r="J256">
        <v>354171</v>
      </c>
      <c r="K256">
        <v>274642</v>
      </c>
      <c r="L256" t="s">
        <v>299</v>
      </c>
      <c r="M256">
        <v>2492519</v>
      </c>
      <c r="N256" t="s">
        <v>300</v>
      </c>
      <c r="P256" t="s">
        <v>301</v>
      </c>
      <c r="Q256" t="s">
        <v>221</v>
      </c>
      <c r="R256" t="s">
        <v>222</v>
      </c>
      <c r="S256" t="s">
        <v>223</v>
      </c>
      <c r="T256">
        <v>30301010</v>
      </c>
      <c r="W256">
        <v>1</v>
      </c>
      <c r="X256">
        <v>499393</v>
      </c>
      <c r="Y256">
        <v>26.95</v>
      </c>
      <c r="Z256">
        <v>0.66894109999999996</v>
      </c>
      <c r="AA256">
        <v>13458641</v>
      </c>
      <c r="AB256">
        <v>9003038</v>
      </c>
      <c r="AC256">
        <f t="shared" si="27"/>
        <v>8.8350091314532021E-3</v>
      </c>
      <c r="AD256" s="2">
        <v>0.88349999999999995</v>
      </c>
      <c r="AE256" s="2">
        <v>122164131.3</v>
      </c>
      <c r="AF256" s="3">
        <f t="shared" si="28"/>
        <v>305410328.25</v>
      </c>
      <c r="AG256" s="4">
        <f t="shared" si="29"/>
        <v>0.30541032824999997</v>
      </c>
      <c r="AH256" s="5">
        <f t="shared" si="30"/>
        <v>8835000</v>
      </c>
      <c r="AI256" s="5">
        <f t="shared" si="31"/>
        <v>8835000</v>
      </c>
      <c r="AJ256" s="6">
        <f t="shared" si="32"/>
        <v>998402972.16250002</v>
      </c>
      <c r="AK256" s="4">
        <f t="shared" si="33"/>
        <v>8.8491323106378098E-3</v>
      </c>
      <c r="AL256" s="7">
        <f t="shared" si="34"/>
        <v>1597027.8374999762</v>
      </c>
      <c r="AM256" s="3" t="str">
        <f t="shared" si="35"/>
        <v>PASS</v>
      </c>
    </row>
    <row r="257" spans="1:39" x14ac:dyDescent="0.3">
      <c r="A257" s="1">
        <v>44277</v>
      </c>
      <c r="B257" s="1">
        <v>44253</v>
      </c>
      <c r="C257" t="s">
        <v>31</v>
      </c>
      <c r="D257" t="s">
        <v>32</v>
      </c>
      <c r="E257" t="s">
        <v>33</v>
      </c>
      <c r="F257" t="s">
        <v>34</v>
      </c>
      <c r="G257">
        <v>2877.19</v>
      </c>
      <c r="H257">
        <v>100</v>
      </c>
      <c r="I257">
        <v>1019018528</v>
      </c>
      <c r="J257">
        <v>354171</v>
      </c>
      <c r="K257">
        <v>626551</v>
      </c>
      <c r="L257" t="s">
        <v>148</v>
      </c>
      <c r="M257">
        <v>6175203</v>
      </c>
      <c r="N257" t="s">
        <v>149</v>
      </c>
      <c r="P257" t="s">
        <v>150</v>
      </c>
      <c r="Q257" t="s">
        <v>75</v>
      </c>
      <c r="R257" t="s">
        <v>76</v>
      </c>
      <c r="S257" t="s">
        <v>77</v>
      </c>
      <c r="T257">
        <v>30101010</v>
      </c>
      <c r="W257">
        <v>1</v>
      </c>
      <c r="X257">
        <v>503538</v>
      </c>
      <c r="Y257">
        <v>28.38</v>
      </c>
      <c r="Z257">
        <v>0.6254497</v>
      </c>
      <c r="AA257">
        <v>14290408</v>
      </c>
      <c r="AB257">
        <v>8937932</v>
      </c>
      <c r="AC257">
        <f t="shared" si="27"/>
        <v>8.7711182421209132E-3</v>
      </c>
      <c r="AD257" s="2">
        <v>0.87710999999999995</v>
      </c>
      <c r="AE257" s="2">
        <v>75622639.650000006</v>
      </c>
      <c r="AF257" s="3">
        <f t="shared" si="28"/>
        <v>189056599.125</v>
      </c>
      <c r="AG257" s="4">
        <f t="shared" si="29"/>
        <v>0.189056599125</v>
      </c>
      <c r="AH257" s="5">
        <f t="shared" si="30"/>
        <v>8771100</v>
      </c>
      <c r="AI257" s="5">
        <f t="shared" si="31"/>
        <v>8771100</v>
      </c>
      <c r="AJ257" s="6">
        <f t="shared" si="32"/>
        <v>998402972.16250002</v>
      </c>
      <c r="AK257" s="4">
        <f t="shared" si="33"/>
        <v>8.7851300973214811E-3</v>
      </c>
      <c r="AL257" s="7">
        <f t="shared" si="34"/>
        <v>1597027.8374999762</v>
      </c>
      <c r="AM257" s="3" t="str">
        <f t="shared" si="35"/>
        <v>PASS</v>
      </c>
    </row>
    <row r="258" spans="1:39" x14ac:dyDescent="0.3">
      <c r="A258" s="1">
        <v>44277</v>
      </c>
      <c r="B258" s="1">
        <v>44253</v>
      </c>
      <c r="C258" t="s">
        <v>31</v>
      </c>
      <c r="D258" t="s">
        <v>32</v>
      </c>
      <c r="E258" t="s">
        <v>33</v>
      </c>
      <c r="F258" t="s">
        <v>34</v>
      </c>
      <c r="G258">
        <v>2877.19</v>
      </c>
      <c r="H258">
        <v>100</v>
      </c>
      <c r="I258">
        <v>1019018528</v>
      </c>
      <c r="J258">
        <v>354171</v>
      </c>
      <c r="K258">
        <v>465145</v>
      </c>
      <c r="L258" t="s">
        <v>620</v>
      </c>
      <c r="M258">
        <v>4651459</v>
      </c>
      <c r="N258" t="s">
        <v>621</v>
      </c>
      <c r="P258" t="s">
        <v>622</v>
      </c>
      <c r="Q258" t="s">
        <v>623</v>
      </c>
      <c r="R258" t="s">
        <v>34</v>
      </c>
      <c r="S258" t="s">
        <v>624</v>
      </c>
      <c r="T258">
        <v>60101000</v>
      </c>
      <c r="W258">
        <v>1</v>
      </c>
      <c r="X258">
        <v>208474</v>
      </c>
      <c r="Y258">
        <v>42.64</v>
      </c>
      <c r="Z258">
        <v>1</v>
      </c>
      <c r="AA258">
        <v>8889331</v>
      </c>
      <c r="AB258">
        <v>8889331</v>
      </c>
      <c r="AC258">
        <f t="shared" si="27"/>
        <v>8.7234243104949705E-3</v>
      </c>
      <c r="AD258" s="2">
        <v>0.87234</v>
      </c>
      <c r="AE258" s="2">
        <v>21359690.32</v>
      </c>
      <c r="AF258" s="3">
        <f t="shared" si="28"/>
        <v>53399225.799999997</v>
      </c>
      <c r="AG258" s="4">
        <f t="shared" si="29"/>
        <v>5.3399225799999998E-2</v>
      </c>
      <c r="AH258" s="5">
        <f t="shared" si="30"/>
        <v>8723400</v>
      </c>
      <c r="AI258" s="5">
        <f t="shared" si="31"/>
        <v>8723400</v>
      </c>
      <c r="AJ258" s="6">
        <f t="shared" si="32"/>
        <v>998402972.16250002</v>
      </c>
      <c r="AK258" s="4">
        <f t="shared" si="33"/>
        <v>8.7373537972402788E-3</v>
      </c>
      <c r="AL258" s="7">
        <f t="shared" si="34"/>
        <v>1597027.8374999762</v>
      </c>
      <c r="AM258" s="3" t="str">
        <f t="shared" si="35"/>
        <v>PASS</v>
      </c>
    </row>
    <row r="259" spans="1:39" x14ac:dyDescent="0.3">
      <c r="A259" s="1">
        <v>44277</v>
      </c>
      <c r="B259" s="1">
        <v>44253</v>
      </c>
      <c r="C259" t="s">
        <v>31</v>
      </c>
      <c r="D259" t="s">
        <v>32</v>
      </c>
      <c r="E259" t="s">
        <v>33</v>
      </c>
      <c r="F259" t="s">
        <v>34</v>
      </c>
      <c r="G259">
        <v>2877.19</v>
      </c>
      <c r="H259">
        <v>100</v>
      </c>
      <c r="I259">
        <v>1019018528</v>
      </c>
      <c r="J259">
        <v>354171</v>
      </c>
      <c r="K259" t="s">
        <v>389</v>
      </c>
      <c r="L259" t="s">
        <v>390</v>
      </c>
      <c r="M259" t="s">
        <v>391</v>
      </c>
      <c r="N259" t="s">
        <v>392</v>
      </c>
      <c r="P259" t="s">
        <v>393</v>
      </c>
      <c r="Q259" t="s">
        <v>155</v>
      </c>
      <c r="R259" t="s">
        <v>156</v>
      </c>
      <c r="S259" t="s">
        <v>157</v>
      </c>
      <c r="T259">
        <v>65102000</v>
      </c>
      <c r="W259">
        <v>1</v>
      </c>
      <c r="X259">
        <v>113291</v>
      </c>
      <c r="Y259">
        <v>93.12</v>
      </c>
      <c r="Z259">
        <v>0.83808249999999995</v>
      </c>
      <c r="AA259">
        <v>10549658</v>
      </c>
      <c r="AB259">
        <v>8841484</v>
      </c>
      <c r="AC259">
        <f t="shared" ref="AC259:AC322" si="36">AB259/I259</f>
        <v>8.6764703065340138E-3</v>
      </c>
      <c r="AD259" s="2">
        <v>0.86765000000000003</v>
      </c>
      <c r="AE259" s="2">
        <v>217046141.09999999</v>
      </c>
      <c r="AF259" s="3">
        <f t="shared" ref="AF259:AF322" si="37">2.5*AE259</f>
        <v>542615352.75</v>
      </c>
      <c r="AG259" s="4">
        <f t="shared" ref="AG259:AG322" si="38">AF259/1000000000</f>
        <v>0.54261535274999995</v>
      </c>
      <c r="AH259" s="5">
        <f t="shared" ref="AH259:AH322" si="39">1000000000*AD259/100</f>
        <v>8676500</v>
      </c>
      <c r="AI259" s="5">
        <f t="shared" ref="AI259:AI322" si="40">IF(AH259&gt;AF259,AF259,AH259)</f>
        <v>8676500</v>
      </c>
      <c r="AJ259" s="6">
        <f t="shared" ref="AJ259:AJ322" si="41">SUMIFS(AI:AI,A:A,A259)</f>
        <v>998402972.16250002</v>
      </c>
      <c r="AK259" s="4">
        <f t="shared" ref="AK259:AK322" si="42">AI259/AJ259</f>
        <v>8.6903787768250092E-3</v>
      </c>
      <c r="AL259" s="7">
        <f t="shared" ref="AL259:AL322" si="43">1000000000-AJ259</f>
        <v>1597027.8374999762</v>
      </c>
      <c r="AM259" s="3" t="str">
        <f t="shared" ref="AM259:AM322" si="44">IF(AD259*0.01*1000000000&lt;AF259,"PASS","NO")</f>
        <v>PASS</v>
      </c>
    </row>
    <row r="260" spans="1:39" x14ac:dyDescent="0.3">
      <c r="A260" s="1">
        <v>44277</v>
      </c>
      <c r="B260" s="1">
        <v>44253</v>
      </c>
      <c r="C260" t="s">
        <v>31</v>
      </c>
      <c r="D260" t="s">
        <v>32</v>
      </c>
      <c r="E260" t="s">
        <v>33</v>
      </c>
      <c r="F260" t="s">
        <v>34</v>
      </c>
      <c r="G260">
        <v>2877.19</v>
      </c>
      <c r="H260">
        <v>100</v>
      </c>
      <c r="I260">
        <v>1019018528</v>
      </c>
      <c r="J260">
        <v>354171</v>
      </c>
      <c r="K260" t="s">
        <v>369</v>
      </c>
      <c r="L260" t="s">
        <v>370</v>
      </c>
      <c r="M260">
        <v>2090571</v>
      </c>
      <c r="N260" t="s">
        <v>371</v>
      </c>
      <c r="P260" t="s">
        <v>372</v>
      </c>
      <c r="Q260" t="s">
        <v>155</v>
      </c>
      <c r="R260" t="s">
        <v>156</v>
      </c>
      <c r="S260" t="s">
        <v>157</v>
      </c>
      <c r="T260">
        <v>15102015</v>
      </c>
      <c r="W260">
        <v>1</v>
      </c>
      <c r="X260">
        <v>186280</v>
      </c>
      <c r="Y260">
        <v>56.59</v>
      </c>
      <c r="Z260">
        <v>0.83808249999999995</v>
      </c>
      <c r="AA260">
        <v>10541585</v>
      </c>
      <c r="AB260">
        <v>8834718</v>
      </c>
      <c r="AC260">
        <f t="shared" si="36"/>
        <v>8.6698305842776591E-3</v>
      </c>
      <c r="AD260" s="2">
        <v>0.86697999999999997</v>
      </c>
      <c r="AE260" s="2">
        <v>875102035.5</v>
      </c>
      <c r="AF260" s="3">
        <f t="shared" si="37"/>
        <v>2187755088.75</v>
      </c>
      <c r="AG260" s="4">
        <f t="shared" si="38"/>
        <v>2.1877550887499999</v>
      </c>
      <c r="AH260" s="5">
        <f t="shared" si="39"/>
        <v>8669800</v>
      </c>
      <c r="AI260" s="5">
        <f t="shared" si="40"/>
        <v>8669800</v>
      </c>
      <c r="AJ260" s="6">
        <f t="shared" si="41"/>
        <v>998402972.16250002</v>
      </c>
      <c r="AK260" s="4">
        <f t="shared" si="42"/>
        <v>8.6836680596228278E-3</v>
      </c>
      <c r="AL260" s="7">
        <f t="shared" si="43"/>
        <v>1597027.8374999762</v>
      </c>
      <c r="AM260" s="3" t="str">
        <f t="shared" si="44"/>
        <v>PASS</v>
      </c>
    </row>
    <row r="261" spans="1:39" x14ac:dyDescent="0.3">
      <c r="A261" s="1">
        <v>44277</v>
      </c>
      <c r="B261" s="1">
        <v>44253</v>
      </c>
      <c r="C261" t="s">
        <v>31</v>
      </c>
      <c r="D261" t="s">
        <v>32</v>
      </c>
      <c r="E261" t="s">
        <v>33</v>
      </c>
      <c r="F261" t="s">
        <v>34</v>
      </c>
      <c r="G261">
        <v>2877.19</v>
      </c>
      <c r="H261">
        <v>100</v>
      </c>
      <c r="I261">
        <v>1019018528</v>
      </c>
      <c r="J261">
        <v>354171</v>
      </c>
      <c r="K261" t="s">
        <v>625</v>
      </c>
      <c r="L261" t="s">
        <v>626</v>
      </c>
      <c r="M261">
        <v>2317087</v>
      </c>
      <c r="N261" t="s">
        <v>627</v>
      </c>
      <c r="P261" t="s">
        <v>628</v>
      </c>
      <c r="Q261" t="s">
        <v>155</v>
      </c>
      <c r="R261" t="s">
        <v>156</v>
      </c>
      <c r="S261" t="s">
        <v>157</v>
      </c>
      <c r="T261">
        <v>65101015</v>
      </c>
      <c r="W261">
        <v>1</v>
      </c>
      <c r="X261">
        <v>106829</v>
      </c>
      <c r="Y261">
        <v>97.68</v>
      </c>
      <c r="Z261">
        <v>0.83808249999999995</v>
      </c>
      <c r="AA261">
        <v>10435057</v>
      </c>
      <c r="AB261">
        <v>8745438</v>
      </c>
      <c r="AC261">
        <f t="shared" si="36"/>
        <v>8.5822168681902507E-3</v>
      </c>
      <c r="AD261" s="2">
        <v>0.85821999999999998</v>
      </c>
      <c r="AE261" s="2">
        <v>114629913.3</v>
      </c>
      <c r="AF261" s="3">
        <f t="shared" si="37"/>
        <v>286574783.25</v>
      </c>
      <c r="AG261" s="4">
        <f t="shared" si="38"/>
        <v>0.28657478325000002</v>
      </c>
      <c r="AH261" s="5">
        <f t="shared" si="39"/>
        <v>8582200</v>
      </c>
      <c r="AI261" s="5">
        <f t="shared" si="40"/>
        <v>8582200</v>
      </c>
      <c r="AJ261" s="6">
        <f t="shared" si="41"/>
        <v>998402972.16250002</v>
      </c>
      <c r="AK261" s="4">
        <f t="shared" si="42"/>
        <v>8.5959279362032605E-3</v>
      </c>
      <c r="AL261" s="7">
        <f t="shared" si="43"/>
        <v>1597027.8374999762</v>
      </c>
      <c r="AM261" s="3" t="str">
        <f t="shared" si="44"/>
        <v>PASS</v>
      </c>
    </row>
    <row r="262" spans="1:39" x14ac:dyDescent="0.3">
      <c r="A262" s="1">
        <v>44277</v>
      </c>
      <c r="B262" s="1">
        <v>44253</v>
      </c>
      <c r="C262" t="s">
        <v>31</v>
      </c>
      <c r="D262" t="s">
        <v>32</v>
      </c>
      <c r="E262" t="s">
        <v>33</v>
      </c>
      <c r="F262" t="s">
        <v>34</v>
      </c>
      <c r="G262">
        <v>2877.19</v>
      </c>
      <c r="H262">
        <v>100</v>
      </c>
      <c r="I262">
        <v>1019018528</v>
      </c>
      <c r="J262">
        <v>354171</v>
      </c>
      <c r="K262" t="s">
        <v>308</v>
      </c>
      <c r="L262" t="s">
        <v>309</v>
      </c>
      <c r="M262">
        <v>2829601</v>
      </c>
      <c r="N262" t="s">
        <v>310</v>
      </c>
      <c r="P262" t="s">
        <v>311</v>
      </c>
      <c r="Q262" t="s">
        <v>155</v>
      </c>
      <c r="R262" t="s">
        <v>156</v>
      </c>
      <c r="S262" t="s">
        <v>157</v>
      </c>
      <c r="T262">
        <v>65101015</v>
      </c>
      <c r="W262">
        <v>1</v>
      </c>
      <c r="X262">
        <v>173454</v>
      </c>
      <c r="Y262">
        <v>59.69</v>
      </c>
      <c r="Z262">
        <v>0.83808249999999995</v>
      </c>
      <c r="AA262">
        <v>10353469</v>
      </c>
      <c r="AB262">
        <v>8677061</v>
      </c>
      <c r="AC262">
        <f t="shared" si="36"/>
        <v>8.515116027409465E-3</v>
      </c>
      <c r="AD262" s="2">
        <v>0.85150999999999999</v>
      </c>
      <c r="AE262" s="2">
        <v>182957200.30000001</v>
      </c>
      <c r="AF262" s="3">
        <f t="shared" si="37"/>
        <v>457393000.75</v>
      </c>
      <c r="AG262" s="4">
        <f t="shared" si="38"/>
        <v>0.45739300075</v>
      </c>
      <c r="AH262" s="5">
        <f t="shared" si="39"/>
        <v>8515100</v>
      </c>
      <c r="AI262" s="5">
        <f t="shared" si="40"/>
        <v>8515100</v>
      </c>
      <c r="AJ262" s="6">
        <f t="shared" si="41"/>
        <v>998402972.16250002</v>
      </c>
      <c r="AK262" s="4">
        <f t="shared" si="42"/>
        <v>8.5287206042232045E-3</v>
      </c>
      <c r="AL262" s="7">
        <f t="shared" si="43"/>
        <v>1597027.8374999762</v>
      </c>
      <c r="AM262" s="3" t="str">
        <f t="shared" si="44"/>
        <v>PASS</v>
      </c>
    </row>
    <row r="263" spans="1:39" x14ac:dyDescent="0.3">
      <c r="A263" s="1">
        <v>44277</v>
      </c>
      <c r="B263" s="1">
        <v>44253</v>
      </c>
      <c r="C263" t="s">
        <v>31</v>
      </c>
      <c r="D263" t="s">
        <v>32</v>
      </c>
      <c r="E263" t="s">
        <v>33</v>
      </c>
      <c r="F263" t="s">
        <v>34</v>
      </c>
      <c r="G263">
        <v>2877.19</v>
      </c>
      <c r="H263">
        <v>100</v>
      </c>
      <c r="I263">
        <v>1019018528</v>
      </c>
      <c r="J263">
        <v>354171</v>
      </c>
      <c r="K263">
        <v>691678</v>
      </c>
      <c r="L263" t="s">
        <v>240</v>
      </c>
      <c r="M263">
        <v>6916781</v>
      </c>
      <c r="N263" t="s">
        <v>241</v>
      </c>
      <c r="P263" t="s">
        <v>242</v>
      </c>
      <c r="Q263" t="s">
        <v>75</v>
      </c>
      <c r="R263" t="s">
        <v>76</v>
      </c>
      <c r="S263" t="s">
        <v>77</v>
      </c>
      <c r="T263">
        <v>30101010</v>
      </c>
      <c r="W263">
        <v>1</v>
      </c>
      <c r="X263">
        <v>544200</v>
      </c>
      <c r="Y263">
        <v>25.45</v>
      </c>
      <c r="Z263">
        <v>0.6254497</v>
      </c>
      <c r="AA263">
        <v>13849890</v>
      </c>
      <c r="AB263">
        <v>8662410</v>
      </c>
      <c r="AC263">
        <f t="shared" si="36"/>
        <v>8.5007384674363837E-3</v>
      </c>
      <c r="AD263" s="2">
        <v>0.85006999999999999</v>
      </c>
      <c r="AE263" s="2">
        <v>40036606.840000004</v>
      </c>
      <c r="AF263" s="3">
        <f t="shared" si="37"/>
        <v>100091517.10000001</v>
      </c>
      <c r="AG263" s="4">
        <f t="shared" si="38"/>
        <v>0.10009151710000001</v>
      </c>
      <c r="AH263" s="5">
        <f t="shared" si="39"/>
        <v>8500700</v>
      </c>
      <c r="AI263" s="5">
        <f t="shared" si="40"/>
        <v>8500700</v>
      </c>
      <c r="AJ263" s="6">
        <f t="shared" si="41"/>
        <v>998402972.16250002</v>
      </c>
      <c r="AK263" s="4">
        <f t="shared" si="42"/>
        <v>8.5142975702364263E-3</v>
      </c>
      <c r="AL263" s="7">
        <f t="shared" si="43"/>
        <v>1597027.8374999762</v>
      </c>
      <c r="AM263" s="3" t="str">
        <f t="shared" si="44"/>
        <v>PASS</v>
      </c>
    </row>
    <row r="264" spans="1:39" x14ac:dyDescent="0.3">
      <c r="A264" s="1">
        <v>44277</v>
      </c>
      <c r="B264" s="1">
        <v>44253</v>
      </c>
      <c r="C264" t="s">
        <v>31</v>
      </c>
      <c r="D264" t="s">
        <v>32</v>
      </c>
      <c r="E264" t="s">
        <v>33</v>
      </c>
      <c r="F264" t="s">
        <v>34</v>
      </c>
      <c r="G264">
        <v>2877.19</v>
      </c>
      <c r="H264">
        <v>100</v>
      </c>
      <c r="I264">
        <v>1019018528</v>
      </c>
      <c r="J264">
        <v>354171</v>
      </c>
      <c r="K264" t="s">
        <v>629</v>
      </c>
      <c r="L264" t="s">
        <v>630</v>
      </c>
      <c r="M264">
        <v>2897222</v>
      </c>
      <c r="N264" t="s">
        <v>631</v>
      </c>
      <c r="P264" t="s">
        <v>632</v>
      </c>
      <c r="Q264" t="s">
        <v>221</v>
      </c>
      <c r="R264" t="s">
        <v>222</v>
      </c>
      <c r="S264" t="s">
        <v>223</v>
      </c>
      <c r="T264">
        <v>30101010</v>
      </c>
      <c r="W264">
        <v>1</v>
      </c>
      <c r="X264">
        <v>154655</v>
      </c>
      <c r="Y264">
        <v>82.14</v>
      </c>
      <c r="Z264">
        <v>0.66894109999999996</v>
      </c>
      <c r="AA264">
        <v>12703362</v>
      </c>
      <c r="AB264">
        <v>8497801</v>
      </c>
      <c r="AC264">
        <f t="shared" si="36"/>
        <v>8.3392016597366517E-3</v>
      </c>
      <c r="AD264" s="2">
        <v>0.83391999999999999</v>
      </c>
      <c r="AE264" s="2">
        <v>279421047.69999999</v>
      </c>
      <c r="AF264" s="3">
        <f t="shared" si="37"/>
        <v>698552619.25</v>
      </c>
      <c r="AG264" s="4">
        <f t="shared" si="38"/>
        <v>0.69855261925000001</v>
      </c>
      <c r="AH264" s="5">
        <f t="shared" si="39"/>
        <v>8339200</v>
      </c>
      <c r="AI264" s="5">
        <f t="shared" si="40"/>
        <v>8339200</v>
      </c>
      <c r="AJ264" s="6">
        <f t="shared" si="41"/>
        <v>998402972.16250002</v>
      </c>
      <c r="AK264" s="4">
        <f t="shared" si="42"/>
        <v>8.3525392376763794E-3</v>
      </c>
      <c r="AL264" s="7">
        <f t="shared" si="43"/>
        <v>1597027.8374999762</v>
      </c>
      <c r="AM264" s="3" t="str">
        <f t="shared" si="44"/>
        <v>PASS</v>
      </c>
    </row>
    <row r="265" spans="1:39" x14ac:dyDescent="0.3">
      <c r="A265" s="1">
        <v>44277</v>
      </c>
      <c r="B265" s="1">
        <v>44253</v>
      </c>
      <c r="C265" t="s">
        <v>31</v>
      </c>
      <c r="D265" t="s">
        <v>32</v>
      </c>
      <c r="E265" t="s">
        <v>33</v>
      </c>
      <c r="F265" t="s">
        <v>34</v>
      </c>
      <c r="G265">
        <v>2877.19</v>
      </c>
      <c r="H265">
        <v>100</v>
      </c>
      <c r="I265">
        <v>1019018528</v>
      </c>
      <c r="J265">
        <v>354171</v>
      </c>
      <c r="K265" t="s">
        <v>385</v>
      </c>
      <c r="L265" t="s">
        <v>386</v>
      </c>
      <c r="M265">
        <v>2076009</v>
      </c>
      <c r="N265" t="s">
        <v>387</v>
      </c>
      <c r="P265" t="s">
        <v>388</v>
      </c>
      <c r="Q265" t="s">
        <v>221</v>
      </c>
      <c r="R265" t="s">
        <v>222</v>
      </c>
      <c r="S265" t="s">
        <v>223</v>
      </c>
      <c r="T265">
        <v>30101010</v>
      </c>
      <c r="W265">
        <v>1</v>
      </c>
      <c r="X265">
        <v>114005</v>
      </c>
      <c r="Y265">
        <v>110.76</v>
      </c>
      <c r="Z265">
        <v>0.66894109999999996</v>
      </c>
      <c r="AA265">
        <v>12627194</v>
      </c>
      <c r="AB265">
        <v>8446849</v>
      </c>
      <c r="AC265">
        <f t="shared" si="36"/>
        <v>8.2892006061738646E-3</v>
      </c>
      <c r="AD265" s="2">
        <v>0.82891999999999999</v>
      </c>
      <c r="AE265" s="2">
        <v>163904850.69999999</v>
      </c>
      <c r="AF265" s="3">
        <f t="shared" si="37"/>
        <v>409762126.75</v>
      </c>
      <c r="AG265" s="4">
        <f t="shared" si="38"/>
        <v>0.40976212675000001</v>
      </c>
      <c r="AH265" s="5">
        <f t="shared" si="39"/>
        <v>8289200</v>
      </c>
      <c r="AI265" s="5">
        <f t="shared" si="40"/>
        <v>8289200</v>
      </c>
      <c r="AJ265" s="6">
        <f t="shared" si="41"/>
        <v>998402972.16250002</v>
      </c>
      <c r="AK265" s="4">
        <f t="shared" si="42"/>
        <v>8.302459258555623E-3</v>
      </c>
      <c r="AL265" s="7">
        <f t="shared" si="43"/>
        <v>1597027.8374999762</v>
      </c>
      <c r="AM265" s="3" t="str">
        <f t="shared" si="44"/>
        <v>PASS</v>
      </c>
    </row>
    <row r="266" spans="1:39" x14ac:dyDescent="0.3">
      <c r="A266" s="1">
        <v>44277</v>
      </c>
      <c r="B266" s="1">
        <v>44253</v>
      </c>
      <c r="C266" t="s">
        <v>31</v>
      </c>
      <c r="D266" t="s">
        <v>32</v>
      </c>
      <c r="E266" t="s">
        <v>33</v>
      </c>
      <c r="F266" t="s">
        <v>34</v>
      </c>
      <c r="G266">
        <v>2877.19</v>
      </c>
      <c r="H266">
        <v>100</v>
      </c>
      <c r="I266">
        <v>1019018528</v>
      </c>
      <c r="J266">
        <v>354171</v>
      </c>
      <c r="K266">
        <v>609128</v>
      </c>
      <c r="L266" t="s">
        <v>47</v>
      </c>
      <c r="M266">
        <v>6091280</v>
      </c>
      <c r="N266" t="s">
        <v>48</v>
      </c>
      <c r="P266" t="s">
        <v>49</v>
      </c>
      <c r="Q266" t="s">
        <v>44</v>
      </c>
      <c r="R266" t="s">
        <v>45</v>
      </c>
      <c r="S266" t="s">
        <v>46</v>
      </c>
      <c r="T266">
        <v>30101010</v>
      </c>
      <c r="W266">
        <v>1</v>
      </c>
      <c r="X266">
        <v>1316292</v>
      </c>
      <c r="Y266">
        <v>9.77</v>
      </c>
      <c r="Z266">
        <v>0.64939290000000005</v>
      </c>
      <c r="AA266">
        <v>12860173</v>
      </c>
      <c r="AB266">
        <v>8351305</v>
      </c>
      <c r="AC266">
        <f t="shared" si="36"/>
        <v>8.1954397987158093E-3</v>
      </c>
      <c r="AD266" s="2">
        <v>0.81954000000000005</v>
      </c>
      <c r="AE266" s="2">
        <v>11109678.9</v>
      </c>
      <c r="AF266" s="3">
        <f t="shared" si="37"/>
        <v>27774197.25</v>
      </c>
      <c r="AG266" s="4">
        <f t="shared" si="38"/>
        <v>2.777419725E-2</v>
      </c>
      <c r="AH266" s="5">
        <f t="shared" si="39"/>
        <v>8195400</v>
      </c>
      <c r="AI266" s="5">
        <f t="shared" si="40"/>
        <v>8195400</v>
      </c>
      <c r="AJ266" s="6">
        <f t="shared" si="41"/>
        <v>998402972.16250002</v>
      </c>
      <c r="AK266" s="4">
        <f t="shared" si="42"/>
        <v>8.208509217725082E-3</v>
      </c>
      <c r="AL266" s="7">
        <f t="shared" si="43"/>
        <v>1597027.8374999762</v>
      </c>
      <c r="AM266" s="3" t="str">
        <f t="shared" si="44"/>
        <v>PASS</v>
      </c>
    </row>
    <row r="267" spans="1:39" x14ac:dyDescent="0.3">
      <c r="A267" s="1">
        <v>44277</v>
      </c>
      <c r="B267" s="1">
        <v>44253</v>
      </c>
      <c r="C267" t="s">
        <v>31</v>
      </c>
      <c r="D267" t="s">
        <v>32</v>
      </c>
      <c r="E267" t="s">
        <v>33</v>
      </c>
      <c r="F267" t="s">
        <v>34</v>
      </c>
      <c r="G267">
        <v>2877.19</v>
      </c>
      <c r="H267">
        <v>100</v>
      </c>
      <c r="I267">
        <v>1019018528</v>
      </c>
      <c r="J267">
        <v>354171</v>
      </c>
      <c r="K267">
        <v>528586</v>
      </c>
      <c r="L267" t="s">
        <v>633</v>
      </c>
      <c r="M267">
        <v>7437805</v>
      </c>
      <c r="N267" t="s">
        <v>634</v>
      </c>
      <c r="P267" t="s">
        <v>635</v>
      </c>
      <c r="Q267" t="s">
        <v>85</v>
      </c>
      <c r="R267" t="s">
        <v>86</v>
      </c>
      <c r="S267" t="s">
        <v>87</v>
      </c>
      <c r="T267">
        <v>30301010</v>
      </c>
      <c r="W267">
        <v>1</v>
      </c>
      <c r="X267">
        <v>20170</v>
      </c>
      <c r="Y267">
        <v>453.2</v>
      </c>
      <c r="Z267">
        <v>0.90764699999999998</v>
      </c>
      <c r="AA267">
        <v>9141044</v>
      </c>
      <c r="AB267">
        <v>8296841</v>
      </c>
      <c r="AC267">
        <f t="shared" si="36"/>
        <v>8.1419922916259289E-3</v>
      </c>
      <c r="AD267" s="2">
        <v>0.81420000000000003</v>
      </c>
      <c r="AE267" s="2">
        <v>54813769.009999998</v>
      </c>
      <c r="AF267" s="3">
        <f t="shared" si="37"/>
        <v>137034422.52500001</v>
      </c>
      <c r="AG267" s="4">
        <f t="shared" si="38"/>
        <v>0.137034422525</v>
      </c>
      <c r="AH267" s="5">
        <f t="shared" si="39"/>
        <v>8142000</v>
      </c>
      <c r="AI267" s="5">
        <f t="shared" si="40"/>
        <v>8142000</v>
      </c>
      <c r="AJ267" s="6">
        <f t="shared" si="41"/>
        <v>998402972.16250002</v>
      </c>
      <c r="AK267" s="4">
        <f t="shared" si="42"/>
        <v>8.1550238000241138E-3</v>
      </c>
      <c r="AL267" s="7">
        <f t="shared" si="43"/>
        <v>1597027.8374999762</v>
      </c>
      <c r="AM267" s="3" t="str">
        <f t="shared" si="44"/>
        <v>PASS</v>
      </c>
    </row>
    <row r="268" spans="1:39" x14ac:dyDescent="0.3">
      <c r="A268" s="1">
        <v>44277</v>
      </c>
      <c r="B268" s="1">
        <v>44253</v>
      </c>
      <c r="C268" t="s">
        <v>31</v>
      </c>
      <c r="D268" t="s">
        <v>32</v>
      </c>
      <c r="E268" t="s">
        <v>33</v>
      </c>
      <c r="F268" t="s">
        <v>34</v>
      </c>
      <c r="G268">
        <v>2877.19</v>
      </c>
      <c r="H268">
        <v>100</v>
      </c>
      <c r="I268">
        <v>1019018528</v>
      </c>
      <c r="J268">
        <v>354171</v>
      </c>
      <c r="K268">
        <v>469678</v>
      </c>
      <c r="L268" t="s">
        <v>636</v>
      </c>
      <c r="M268">
        <v>7101069</v>
      </c>
      <c r="N268" t="s">
        <v>637</v>
      </c>
      <c r="P268" t="s">
        <v>638</v>
      </c>
      <c r="Q268" t="s">
        <v>108</v>
      </c>
      <c r="R268" t="s">
        <v>34</v>
      </c>
      <c r="S268" t="s">
        <v>109</v>
      </c>
      <c r="T268">
        <v>40101020</v>
      </c>
      <c r="W268">
        <v>1</v>
      </c>
      <c r="X268">
        <v>87166</v>
      </c>
      <c r="Y268">
        <v>94.04</v>
      </c>
      <c r="Z268">
        <v>1</v>
      </c>
      <c r="AA268">
        <v>8197091</v>
      </c>
      <c r="AB268">
        <v>8197091</v>
      </c>
      <c r="AC268">
        <f t="shared" si="36"/>
        <v>8.044103983161334E-3</v>
      </c>
      <c r="AD268" s="2">
        <v>0.80440999999999996</v>
      </c>
      <c r="AE268" s="2">
        <v>30775857.960000001</v>
      </c>
      <c r="AF268" s="3">
        <f t="shared" si="37"/>
        <v>76939644.900000006</v>
      </c>
      <c r="AG268" s="4">
        <f t="shared" si="38"/>
        <v>7.6939644900000007E-2</v>
      </c>
      <c r="AH268" s="5">
        <f t="shared" si="39"/>
        <v>8044100</v>
      </c>
      <c r="AI268" s="5">
        <f t="shared" si="40"/>
        <v>8044100</v>
      </c>
      <c r="AJ268" s="6">
        <f t="shared" si="41"/>
        <v>998402972.16250002</v>
      </c>
      <c r="AK268" s="4">
        <f t="shared" si="42"/>
        <v>8.0569672009056705E-3</v>
      </c>
      <c r="AL268" s="7">
        <f t="shared" si="43"/>
        <v>1597027.8374999762</v>
      </c>
      <c r="AM268" s="3" t="str">
        <f t="shared" si="44"/>
        <v>PASS</v>
      </c>
    </row>
    <row r="269" spans="1:39" x14ac:dyDescent="0.3">
      <c r="A269" s="1">
        <v>44277</v>
      </c>
      <c r="B269" s="1">
        <v>44253</v>
      </c>
      <c r="C269" t="s">
        <v>31</v>
      </c>
      <c r="D269" t="s">
        <v>32</v>
      </c>
      <c r="E269" t="s">
        <v>33</v>
      </c>
      <c r="F269" t="s">
        <v>34</v>
      </c>
      <c r="G269">
        <v>2877.19</v>
      </c>
      <c r="H269">
        <v>100</v>
      </c>
      <c r="I269">
        <v>1019018528</v>
      </c>
      <c r="J269">
        <v>354171</v>
      </c>
      <c r="K269">
        <v>470774</v>
      </c>
      <c r="L269" t="s">
        <v>639</v>
      </c>
      <c r="M269">
        <v>4380429</v>
      </c>
      <c r="N269" t="s">
        <v>640</v>
      </c>
      <c r="P269" t="s">
        <v>641</v>
      </c>
      <c r="Q269" t="s">
        <v>65</v>
      </c>
      <c r="R269" t="s">
        <v>34</v>
      </c>
      <c r="S269" t="s">
        <v>66</v>
      </c>
      <c r="T269">
        <v>40301020</v>
      </c>
      <c r="W269">
        <v>1</v>
      </c>
      <c r="X269">
        <v>161328</v>
      </c>
      <c r="Y269">
        <v>50.62</v>
      </c>
      <c r="Z269">
        <v>1</v>
      </c>
      <c r="AA269">
        <v>8166423</v>
      </c>
      <c r="AB269">
        <v>8166423</v>
      </c>
      <c r="AC269">
        <f t="shared" si="36"/>
        <v>8.014008357657653E-3</v>
      </c>
      <c r="AD269" s="2">
        <v>0.8014</v>
      </c>
      <c r="AE269" s="2">
        <v>38224801.020000003</v>
      </c>
      <c r="AF269" s="3">
        <f t="shared" si="37"/>
        <v>95562002.550000012</v>
      </c>
      <c r="AG269" s="4">
        <f t="shared" si="38"/>
        <v>9.5562002550000011E-2</v>
      </c>
      <c r="AH269" s="5">
        <f t="shared" si="39"/>
        <v>8014000</v>
      </c>
      <c r="AI269" s="5">
        <f t="shared" si="40"/>
        <v>8014000</v>
      </c>
      <c r="AJ269" s="6">
        <f t="shared" si="41"/>
        <v>998402972.16250002</v>
      </c>
      <c r="AK269" s="4">
        <f t="shared" si="42"/>
        <v>8.0268190534749755E-3</v>
      </c>
      <c r="AL269" s="7">
        <f t="shared" si="43"/>
        <v>1597027.8374999762</v>
      </c>
      <c r="AM269" s="3" t="str">
        <f t="shared" si="44"/>
        <v>PASS</v>
      </c>
    </row>
    <row r="270" spans="1:39" x14ac:dyDescent="0.3">
      <c r="A270" s="1">
        <v>44277</v>
      </c>
      <c r="B270" s="1">
        <v>44253</v>
      </c>
      <c r="C270" t="s">
        <v>31</v>
      </c>
      <c r="D270" t="s">
        <v>32</v>
      </c>
      <c r="E270" t="s">
        <v>33</v>
      </c>
      <c r="F270" t="s">
        <v>34</v>
      </c>
      <c r="G270">
        <v>2877.19</v>
      </c>
      <c r="H270">
        <v>100</v>
      </c>
      <c r="I270">
        <v>1019018528</v>
      </c>
      <c r="J270">
        <v>354171</v>
      </c>
      <c r="K270" t="s">
        <v>394</v>
      </c>
      <c r="L270" t="s">
        <v>395</v>
      </c>
      <c r="M270">
        <v>2754383</v>
      </c>
      <c r="N270" t="s">
        <v>396</v>
      </c>
      <c r="P270" t="s">
        <v>397</v>
      </c>
      <c r="Q270" t="s">
        <v>221</v>
      </c>
      <c r="R270" t="s">
        <v>222</v>
      </c>
      <c r="S270" t="s">
        <v>223</v>
      </c>
      <c r="T270">
        <v>30101010</v>
      </c>
      <c r="W270">
        <v>1</v>
      </c>
      <c r="X270">
        <v>105237</v>
      </c>
      <c r="Y270">
        <v>115.98</v>
      </c>
      <c r="Z270">
        <v>0.66894109999999996</v>
      </c>
      <c r="AA270">
        <v>12205387</v>
      </c>
      <c r="AB270">
        <v>8164685</v>
      </c>
      <c r="AC270">
        <f t="shared" si="36"/>
        <v>8.0123027949497699E-3</v>
      </c>
      <c r="AD270" s="2">
        <v>0.80123</v>
      </c>
      <c r="AE270" s="2">
        <v>304640763.80000001</v>
      </c>
      <c r="AF270" s="3">
        <f t="shared" si="37"/>
        <v>761601909.5</v>
      </c>
      <c r="AG270" s="4">
        <f t="shared" si="38"/>
        <v>0.76160190949999995</v>
      </c>
      <c r="AH270" s="5">
        <f t="shared" si="39"/>
        <v>8012300</v>
      </c>
      <c r="AI270" s="5">
        <f t="shared" si="40"/>
        <v>8012300</v>
      </c>
      <c r="AJ270" s="6">
        <f t="shared" si="41"/>
        <v>998402972.16250002</v>
      </c>
      <c r="AK270" s="4">
        <f t="shared" si="42"/>
        <v>8.0251163341848696E-3</v>
      </c>
      <c r="AL270" s="7">
        <f t="shared" si="43"/>
        <v>1597027.8374999762</v>
      </c>
      <c r="AM270" s="3" t="str">
        <f t="shared" si="44"/>
        <v>PASS</v>
      </c>
    </row>
    <row r="271" spans="1:39" x14ac:dyDescent="0.3">
      <c r="A271" s="1">
        <v>44277</v>
      </c>
      <c r="B271" s="1">
        <v>44253</v>
      </c>
      <c r="C271" t="s">
        <v>31</v>
      </c>
      <c r="D271" t="s">
        <v>32</v>
      </c>
      <c r="E271" t="s">
        <v>33</v>
      </c>
      <c r="F271" t="s">
        <v>34</v>
      </c>
      <c r="G271">
        <v>2877.19</v>
      </c>
      <c r="H271">
        <v>100</v>
      </c>
      <c r="I271">
        <v>1019018528</v>
      </c>
      <c r="J271">
        <v>354171</v>
      </c>
      <c r="K271" t="s">
        <v>642</v>
      </c>
      <c r="L271" t="s">
        <v>643</v>
      </c>
      <c r="M271" t="s">
        <v>644</v>
      </c>
      <c r="N271" t="s">
        <v>645</v>
      </c>
      <c r="P271" t="s">
        <v>646</v>
      </c>
      <c r="Q271" t="s">
        <v>108</v>
      </c>
      <c r="R271" t="s">
        <v>34</v>
      </c>
      <c r="S271" t="s">
        <v>109</v>
      </c>
      <c r="T271">
        <v>55201020</v>
      </c>
      <c r="W271">
        <v>1</v>
      </c>
      <c r="X271">
        <v>275909</v>
      </c>
      <c r="Y271">
        <v>29.45</v>
      </c>
      <c r="Z271">
        <v>1</v>
      </c>
      <c r="AA271">
        <v>8125520</v>
      </c>
      <c r="AB271">
        <v>8125520</v>
      </c>
      <c r="AC271">
        <f t="shared" si="36"/>
        <v>7.9738687538368283E-3</v>
      </c>
      <c r="AD271" s="2">
        <v>0.79739000000000004</v>
      </c>
      <c r="AE271" s="2">
        <v>21957865.640000001</v>
      </c>
      <c r="AF271" s="3">
        <f t="shared" si="37"/>
        <v>54894664.100000001</v>
      </c>
      <c r="AG271" s="4">
        <f t="shared" si="38"/>
        <v>5.4894664100000004E-2</v>
      </c>
      <c r="AH271" s="5">
        <f t="shared" si="39"/>
        <v>7973900</v>
      </c>
      <c r="AI271" s="5">
        <f t="shared" si="40"/>
        <v>7973900</v>
      </c>
      <c r="AJ271" s="6">
        <f t="shared" si="41"/>
        <v>998402972.16250002</v>
      </c>
      <c r="AK271" s="4">
        <f t="shared" si="42"/>
        <v>7.9866549102201277E-3</v>
      </c>
      <c r="AL271" s="7">
        <f t="shared" si="43"/>
        <v>1597027.8374999762</v>
      </c>
      <c r="AM271" s="3" t="str">
        <f t="shared" si="44"/>
        <v>PASS</v>
      </c>
    </row>
    <row r="272" spans="1:39" x14ac:dyDescent="0.3">
      <c r="A272" s="1">
        <v>44277</v>
      </c>
      <c r="B272" s="1">
        <v>44253</v>
      </c>
      <c r="C272" t="s">
        <v>31</v>
      </c>
      <c r="D272" t="s">
        <v>32</v>
      </c>
      <c r="E272" t="s">
        <v>33</v>
      </c>
      <c r="F272" t="s">
        <v>34</v>
      </c>
      <c r="G272">
        <v>2877.19</v>
      </c>
      <c r="H272">
        <v>100</v>
      </c>
      <c r="I272">
        <v>1019018528</v>
      </c>
      <c r="J272">
        <v>354171</v>
      </c>
      <c r="K272" t="s">
        <v>365</v>
      </c>
      <c r="L272" t="s">
        <v>366</v>
      </c>
      <c r="M272">
        <v>2465254</v>
      </c>
      <c r="N272" t="s">
        <v>367</v>
      </c>
      <c r="P272" t="s">
        <v>368</v>
      </c>
      <c r="Q272" t="s">
        <v>155</v>
      </c>
      <c r="R272" t="s">
        <v>156</v>
      </c>
      <c r="S272" t="s">
        <v>157</v>
      </c>
      <c r="T272">
        <v>55101015</v>
      </c>
      <c r="W272">
        <v>1</v>
      </c>
      <c r="X272">
        <v>174484</v>
      </c>
      <c r="Y272">
        <v>52.63</v>
      </c>
      <c r="Z272">
        <v>0.83808249999999995</v>
      </c>
      <c r="AA272">
        <v>9183093</v>
      </c>
      <c r="AB272">
        <v>7696189</v>
      </c>
      <c r="AC272">
        <f t="shared" si="36"/>
        <v>7.5525506048502392E-3</v>
      </c>
      <c r="AD272" s="2">
        <v>0.75526000000000004</v>
      </c>
      <c r="AE272" s="2">
        <v>115422283.3</v>
      </c>
      <c r="AF272" s="3">
        <f t="shared" si="37"/>
        <v>288555708.25</v>
      </c>
      <c r="AG272" s="4">
        <f t="shared" si="38"/>
        <v>0.28855570824999999</v>
      </c>
      <c r="AH272" s="5">
        <f t="shared" si="39"/>
        <v>7552600</v>
      </c>
      <c r="AI272" s="5">
        <f t="shared" si="40"/>
        <v>7552600</v>
      </c>
      <c r="AJ272" s="6">
        <f t="shared" si="41"/>
        <v>998402972.16250002</v>
      </c>
      <c r="AK272" s="4">
        <f t="shared" si="42"/>
        <v>7.5646810061486269E-3</v>
      </c>
      <c r="AL272" s="7">
        <f t="shared" si="43"/>
        <v>1597027.8374999762</v>
      </c>
      <c r="AM272" s="3" t="str">
        <f t="shared" si="44"/>
        <v>PASS</v>
      </c>
    </row>
    <row r="273" spans="1:39" x14ac:dyDescent="0.3">
      <c r="A273" s="1">
        <v>44277</v>
      </c>
      <c r="B273" s="1">
        <v>44253</v>
      </c>
      <c r="C273" t="s">
        <v>31</v>
      </c>
      <c r="D273" t="s">
        <v>32</v>
      </c>
      <c r="E273" t="s">
        <v>33</v>
      </c>
      <c r="F273" t="s">
        <v>34</v>
      </c>
      <c r="G273">
        <v>2877.19</v>
      </c>
      <c r="H273">
        <v>100</v>
      </c>
      <c r="I273">
        <v>1019018528</v>
      </c>
      <c r="J273">
        <v>354171</v>
      </c>
      <c r="K273" t="s">
        <v>445</v>
      </c>
      <c r="L273" t="s">
        <v>446</v>
      </c>
      <c r="M273">
        <v>2169051</v>
      </c>
      <c r="N273" t="s">
        <v>447</v>
      </c>
      <c r="P273" t="s">
        <v>448</v>
      </c>
      <c r="Q273" t="s">
        <v>221</v>
      </c>
      <c r="R273" t="s">
        <v>222</v>
      </c>
      <c r="S273" t="s">
        <v>223</v>
      </c>
      <c r="T273">
        <v>15102015</v>
      </c>
      <c r="W273">
        <v>1</v>
      </c>
      <c r="X273">
        <v>188668</v>
      </c>
      <c r="Y273">
        <v>60.87</v>
      </c>
      <c r="Z273">
        <v>0.66894109999999996</v>
      </c>
      <c r="AA273">
        <v>11484221</v>
      </c>
      <c r="AB273">
        <v>7682268</v>
      </c>
      <c r="AC273">
        <f t="shared" si="36"/>
        <v>7.538889420467927E-3</v>
      </c>
      <c r="AD273" s="2">
        <v>0.75388999999999995</v>
      </c>
      <c r="AE273" s="2">
        <v>46083203.32</v>
      </c>
      <c r="AF273" s="3">
        <f t="shared" si="37"/>
        <v>115208008.3</v>
      </c>
      <c r="AG273" s="4">
        <f t="shared" si="38"/>
        <v>0.1152080083</v>
      </c>
      <c r="AH273" s="5">
        <f t="shared" si="39"/>
        <v>7538900</v>
      </c>
      <c r="AI273" s="5">
        <f t="shared" si="40"/>
        <v>7538900</v>
      </c>
      <c r="AJ273" s="6">
        <f t="shared" si="41"/>
        <v>998402972.16250002</v>
      </c>
      <c r="AK273" s="4">
        <f t="shared" si="42"/>
        <v>7.5509590918695392E-3</v>
      </c>
      <c r="AL273" s="7">
        <f t="shared" si="43"/>
        <v>1597027.8374999762</v>
      </c>
      <c r="AM273" s="3" t="str">
        <f t="shared" si="44"/>
        <v>PASS</v>
      </c>
    </row>
    <row r="274" spans="1:39" x14ac:dyDescent="0.3">
      <c r="A274" s="1">
        <v>44277</v>
      </c>
      <c r="B274" s="1">
        <v>44253</v>
      </c>
      <c r="C274" t="s">
        <v>31</v>
      </c>
      <c r="D274" t="s">
        <v>32</v>
      </c>
      <c r="E274" t="s">
        <v>33</v>
      </c>
      <c r="F274" t="s">
        <v>34</v>
      </c>
      <c r="G274">
        <v>2877.19</v>
      </c>
      <c r="H274">
        <v>100</v>
      </c>
      <c r="I274">
        <v>1019018528</v>
      </c>
      <c r="J274">
        <v>354171</v>
      </c>
      <c r="K274" t="s">
        <v>647</v>
      </c>
      <c r="L274" t="s">
        <v>648</v>
      </c>
      <c r="M274">
        <v>2175672</v>
      </c>
      <c r="N274" t="s">
        <v>649</v>
      </c>
      <c r="P274" t="s">
        <v>650</v>
      </c>
      <c r="Q274" t="s">
        <v>155</v>
      </c>
      <c r="R274" t="s">
        <v>156</v>
      </c>
      <c r="S274" t="s">
        <v>157</v>
      </c>
      <c r="T274">
        <v>20103015</v>
      </c>
      <c r="W274">
        <v>1</v>
      </c>
      <c r="X274">
        <v>154244</v>
      </c>
      <c r="Y274">
        <v>59.14</v>
      </c>
      <c r="Z274">
        <v>0.83808249999999995</v>
      </c>
      <c r="AA274">
        <v>9121990</v>
      </c>
      <c r="AB274">
        <v>7644980</v>
      </c>
      <c r="AC274">
        <f t="shared" si="36"/>
        <v>7.5022973478260447E-3</v>
      </c>
      <c r="AD274" s="2">
        <v>0.75022999999999995</v>
      </c>
      <c r="AE274" s="2">
        <v>88545258.069999993</v>
      </c>
      <c r="AF274" s="3">
        <f t="shared" si="37"/>
        <v>221363145.17499998</v>
      </c>
      <c r="AG274" s="4">
        <f t="shared" si="38"/>
        <v>0.22136314517499997</v>
      </c>
      <c r="AH274" s="5">
        <f t="shared" si="39"/>
        <v>7502300</v>
      </c>
      <c r="AI274" s="5">
        <f t="shared" si="40"/>
        <v>7502300</v>
      </c>
      <c r="AJ274" s="6">
        <f t="shared" si="41"/>
        <v>998402972.16250002</v>
      </c>
      <c r="AK274" s="4">
        <f t="shared" si="42"/>
        <v>7.5143005471531446E-3</v>
      </c>
      <c r="AL274" s="7">
        <f t="shared" si="43"/>
        <v>1597027.8374999762</v>
      </c>
      <c r="AM274" s="3" t="str">
        <f t="shared" si="44"/>
        <v>PASS</v>
      </c>
    </row>
    <row r="275" spans="1:39" x14ac:dyDescent="0.3">
      <c r="A275" s="1">
        <v>44277</v>
      </c>
      <c r="B275" s="1">
        <v>44253</v>
      </c>
      <c r="C275" t="s">
        <v>31</v>
      </c>
      <c r="D275" t="s">
        <v>32</v>
      </c>
      <c r="E275" t="s">
        <v>33</v>
      </c>
      <c r="F275" t="s">
        <v>34</v>
      </c>
      <c r="G275">
        <v>2877.19</v>
      </c>
      <c r="H275">
        <v>100</v>
      </c>
      <c r="I275">
        <v>1019018528</v>
      </c>
      <c r="J275">
        <v>354171</v>
      </c>
      <c r="K275" t="s">
        <v>336</v>
      </c>
      <c r="L275" t="s">
        <v>337</v>
      </c>
      <c r="M275" t="s">
        <v>338</v>
      </c>
      <c r="N275" t="s">
        <v>339</v>
      </c>
      <c r="P275" t="s">
        <v>340</v>
      </c>
      <c r="Q275" t="s">
        <v>155</v>
      </c>
      <c r="R275" t="s">
        <v>156</v>
      </c>
      <c r="S275" t="s">
        <v>157</v>
      </c>
      <c r="T275">
        <v>55201020</v>
      </c>
      <c r="W275">
        <v>1</v>
      </c>
      <c r="X275">
        <v>84763</v>
      </c>
      <c r="Y275">
        <v>106</v>
      </c>
      <c r="Z275">
        <v>0.83808249999999995</v>
      </c>
      <c r="AA275">
        <v>8984878</v>
      </c>
      <c r="AB275">
        <v>7530069</v>
      </c>
      <c r="AC275">
        <f t="shared" si="36"/>
        <v>7.389530997811259E-3</v>
      </c>
      <c r="AD275" s="2">
        <v>0.73895</v>
      </c>
      <c r="AE275" s="2">
        <v>122927273.7</v>
      </c>
      <c r="AF275" s="3">
        <f t="shared" si="37"/>
        <v>307318184.25</v>
      </c>
      <c r="AG275" s="4">
        <f t="shared" si="38"/>
        <v>0.30731818425000001</v>
      </c>
      <c r="AH275" s="5">
        <f t="shared" si="39"/>
        <v>7389500</v>
      </c>
      <c r="AI275" s="5">
        <f t="shared" si="40"/>
        <v>7389500</v>
      </c>
      <c r="AJ275" s="6">
        <f t="shared" si="41"/>
        <v>998402972.16250002</v>
      </c>
      <c r="AK275" s="4">
        <f t="shared" si="42"/>
        <v>7.4013201142567164E-3</v>
      </c>
      <c r="AL275" s="7">
        <f t="shared" si="43"/>
        <v>1597027.8374999762</v>
      </c>
      <c r="AM275" s="3" t="str">
        <f t="shared" si="44"/>
        <v>PASS</v>
      </c>
    </row>
    <row r="276" spans="1:39" x14ac:dyDescent="0.3">
      <c r="A276" s="1">
        <v>44277</v>
      </c>
      <c r="B276" s="1">
        <v>44253</v>
      </c>
      <c r="C276" t="s">
        <v>31</v>
      </c>
      <c r="D276" t="s">
        <v>32</v>
      </c>
      <c r="E276" t="s">
        <v>33</v>
      </c>
      <c r="F276" t="s">
        <v>34</v>
      </c>
      <c r="G276">
        <v>2877.19</v>
      </c>
      <c r="H276">
        <v>100</v>
      </c>
      <c r="I276">
        <v>1019018528</v>
      </c>
      <c r="J276">
        <v>354171</v>
      </c>
      <c r="K276" t="s">
        <v>381</v>
      </c>
      <c r="L276" t="s">
        <v>382</v>
      </c>
      <c r="M276">
        <v>2367026</v>
      </c>
      <c r="N276" t="s">
        <v>383</v>
      </c>
      <c r="P276" t="s">
        <v>384</v>
      </c>
      <c r="Q276" t="s">
        <v>155</v>
      </c>
      <c r="R276" t="s">
        <v>156</v>
      </c>
      <c r="S276" t="s">
        <v>157</v>
      </c>
      <c r="T276">
        <v>45102020</v>
      </c>
      <c r="W276">
        <v>1</v>
      </c>
      <c r="X276">
        <v>145338</v>
      </c>
      <c r="Y276">
        <v>61.45</v>
      </c>
      <c r="Z276">
        <v>0.83808249999999995</v>
      </c>
      <c r="AA276">
        <v>8931020</v>
      </c>
      <c r="AB276">
        <v>7484932</v>
      </c>
      <c r="AC276">
        <f t="shared" si="36"/>
        <v>7.3452364155639771E-3</v>
      </c>
      <c r="AD276" s="2">
        <v>0.73451999999999995</v>
      </c>
      <c r="AE276" s="2">
        <v>196207709.09999999</v>
      </c>
      <c r="AF276" s="3">
        <f t="shared" si="37"/>
        <v>490519272.75</v>
      </c>
      <c r="AG276" s="4">
        <f t="shared" si="38"/>
        <v>0.49051927275000001</v>
      </c>
      <c r="AH276" s="5">
        <f t="shared" si="39"/>
        <v>7345200</v>
      </c>
      <c r="AI276" s="5">
        <f t="shared" si="40"/>
        <v>7345200</v>
      </c>
      <c r="AJ276" s="6">
        <f t="shared" si="41"/>
        <v>998402972.16250002</v>
      </c>
      <c r="AK276" s="4">
        <f t="shared" si="42"/>
        <v>7.3569492527557259E-3</v>
      </c>
      <c r="AL276" s="7">
        <f t="shared" si="43"/>
        <v>1597027.8374999762</v>
      </c>
      <c r="AM276" s="3" t="str">
        <f t="shared" si="44"/>
        <v>PASS</v>
      </c>
    </row>
    <row r="277" spans="1:39" x14ac:dyDescent="0.3">
      <c r="A277" s="1">
        <v>44277</v>
      </c>
      <c r="B277" s="1">
        <v>44253</v>
      </c>
      <c r="C277" t="s">
        <v>31</v>
      </c>
      <c r="D277" t="s">
        <v>32</v>
      </c>
      <c r="E277" t="s">
        <v>33</v>
      </c>
      <c r="F277" t="s">
        <v>34</v>
      </c>
      <c r="G277">
        <v>2877.19</v>
      </c>
      <c r="H277">
        <v>100</v>
      </c>
      <c r="I277">
        <v>1019018528</v>
      </c>
      <c r="J277">
        <v>354171</v>
      </c>
      <c r="L277" t="s">
        <v>353</v>
      </c>
      <c r="M277">
        <v>2077303</v>
      </c>
      <c r="N277" t="s">
        <v>354</v>
      </c>
      <c r="P277" t="s">
        <v>355</v>
      </c>
      <c r="Q277" t="s">
        <v>221</v>
      </c>
      <c r="R277" t="s">
        <v>222</v>
      </c>
      <c r="S277" t="s">
        <v>223</v>
      </c>
      <c r="T277">
        <v>30101010</v>
      </c>
      <c r="W277">
        <v>1</v>
      </c>
      <c r="X277">
        <v>125684</v>
      </c>
      <c r="Y277">
        <v>87.8</v>
      </c>
      <c r="Z277">
        <v>0.66894109999999996</v>
      </c>
      <c r="AA277">
        <v>11035055</v>
      </c>
      <c r="AB277">
        <v>7381802</v>
      </c>
      <c r="AC277">
        <f t="shared" si="36"/>
        <v>7.2440311899804825E-3</v>
      </c>
      <c r="AD277" s="2">
        <v>0.72440000000000004</v>
      </c>
      <c r="AE277" s="2">
        <v>68300155.620000005</v>
      </c>
      <c r="AF277" s="3">
        <f t="shared" si="37"/>
        <v>170750389.05000001</v>
      </c>
      <c r="AG277" s="4">
        <f t="shared" si="38"/>
        <v>0.17075038905000001</v>
      </c>
      <c r="AH277" s="5">
        <f t="shared" si="39"/>
        <v>7244000</v>
      </c>
      <c r="AI277" s="5">
        <f t="shared" si="40"/>
        <v>7244000</v>
      </c>
      <c r="AJ277" s="6">
        <f t="shared" si="41"/>
        <v>998402972.16250002</v>
      </c>
      <c r="AK277" s="4">
        <f t="shared" si="42"/>
        <v>7.255587375015313E-3</v>
      </c>
      <c r="AL277" s="7">
        <f t="shared" si="43"/>
        <v>1597027.8374999762</v>
      </c>
      <c r="AM277" s="3" t="str">
        <f t="shared" si="44"/>
        <v>PASS</v>
      </c>
    </row>
    <row r="278" spans="1:39" x14ac:dyDescent="0.3">
      <c r="A278" s="1">
        <v>44277</v>
      </c>
      <c r="B278" s="1">
        <v>44253</v>
      </c>
      <c r="C278" t="s">
        <v>31</v>
      </c>
      <c r="D278" t="s">
        <v>32</v>
      </c>
      <c r="E278" t="s">
        <v>33</v>
      </c>
      <c r="F278" t="s">
        <v>34</v>
      </c>
      <c r="G278">
        <v>2877.19</v>
      </c>
      <c r="H278">
        <v>100</v>
      </c>
      <c r="I278">
        <v>1019018528</v>
      </c>
      <c r="J278">
        <v>354171</v>
      </c>
      <c r="K278" t="s">
        <v>437</v>
      </c>
      <c r="L278" t="s">
        <v>438</v>
      </c>
      <c r="M278">
        <v>2707677</v>
      </c>
      <c r="N278" t="s">
        <v>439</v>
      </c>
      <c r="P278" t="s">
        <v>440</v>
      </c>
      <c r="Q278" t="s">
        <v>155</v>
      </c>
      <c r="R278" t="s">
        <v>156</v>
      </c>
      <c r="S278" t="s">
        <v>157</v>
      </c>
      <c r="T278">
        <v>65101015</v>
      </c>
      <c r="W278">
        <v>1</v>
      </c>
      <c r="X278">
        <v>152055</v>
      </c>
      <c r="Y278">
        <v>57.88</v>
      </c>
      <c r="Z278">
        <v>0.83808249999999995</v>
      </c>
      <c r="AA278">
        <v>8800943</v>
      </c>
      <c r="AB278">
        <v>7375917</v>
      </c>
      <c r="AC278">
        <f t="shared" si="36"/>
        <v>7.2382560251151784E-3</v>
      </c>
      <c r="AD278" s="2">
        <v>0.72382999999999997</v>
      </c>
      <c r="AE278" s="2">
        <v>103854908.09999999</v>
      </c>
      <c r="AF278" s="3">
        <f t="shared" si="37"/>
        <v>259637270.25</v>
      </c>
      <c r="AG278" s="4">
        <f t="shared" si="38"/>
        <v>0.25963727025</v>
      </c>
      <c r="AH278" s="5">
        <f t="shared" si="39"/>
        <v>7238300</v>
      </c>
      <c r="AI278" s="5">
        <f t="shared" si="40"/>
        <v>7238300</v>
      </c>
      <c r="AJ278" s="6">
        <f t="shared" si="41"/>
        <v>998402972.16250002</v>
      </c>
      <c r="AK278" s="4">
        <f t="shared" si="42"/>
        <v>7.2498782573955462E-3</v>
      </c>
      <c r="AL278" s="7">
        <f t="shared" si="43"/>
        <v>1597027.8374999762</v>
      </c>
      <c r="AM278" s="3" t="str">
        <f t="shared" si="44"/>
        <v>PASS</v>
      </c>
    </row>
    <row r="279" spans="1:39" x14ac:dyDescent="0.3">
      <c r="A279" s="1">
        <v>44277</v>
      </c>
      <c r="B279" s="1">
        <v>44253</v>
      </c>
      <c r="C279" t="s">
        <v>31</v>
      </c>
      <c r="D279" t="s">
        <v>32</v>
      </c>
      <c r="E279" t="s">
        <v>33</v>
      </c>
      <c r="F279" t="s">
        <v>34</v>
      </c>
      <c r="G279">
        <v>2877.19</v>
      </c>
      <c r="H279">
        <v>100</v>
      </c>
      <c r="I279">
        <v>1019018528</v>
      </c>
      <c r="J279">
        <v>354171</v>
      </c>
      <c r="K279">
        <v>464327</v>
      </c>
      <c r="L279" t="s">
        <v>651</v>
      </c>
      <c r="M279" t="s">
        <v>652</v>
      </c>
      <c r="N279" t="s">
        <v>653</v>
      </c>
      <c r="P279" t="s">
        <v>654</v>
      </c>
      <c r="Q279" t="s">
        <v>246</v>
      </c>
      <c r="R279" t="s">
        <v>34</v>
      </c>
      <c r="S279" t="s">
        <v>247</v>
      </c>
      <c r="T279">
        <v>40101015</v>
      </c>
      <c r="W279">
        <v>1</v>
      </c>
      <c r="X279">
        <v>248351</v>
      </c>
      <c r="Y279">
        <v>29.69</v>
      </c>
      <c r="Z279">
        <v>1</v>
      </c>
      <c r="AA279">
        <v>7373541</v>
      </c>
      <c r="AB279">
        <v>7373541</v>
      </c>
      <c r="AC279">
        <f t="shared" si="36"/>
        <v>7.2359243697676908E-3</v>
      </c>
      <c r="AD279" s="2">
        <v>0.72358999999999996</v>
      </c>
      <c r="AE279" s="2">
        <v>16923011.489999998</v>
      </c>
      <c r="AF279" s="3">
        <f t="shared" si="37"/>
        <v>42307528.724999994</v>
      </c>
      <c r="AG279" s="4">
        <f t="shared" si="38"/>
        <v>4.2307528724999995E-2</v>
      </c>
      <c r="AH279" s="5">
        <f t="shared" si="39"/>
        <v>7235900</v>
      </c>
      <c r="AI279" s="5">
        <f t="shared" si="40"/>
        <v>7235900</v>
      </c>
      <c r="AJ279" s="6">
        <f t="shared" si="41"/>
        <v>998402972.16250002</v>
      </c>
      <c r="AK279" s="4">
        <f t="shared" si="42"/>
        <v>7.2474744183977499E-3</v>
      </c>
      <c r="AL279" s="7">
        <f t="shared" si="43"/>
        <v>1597027.8374999762</v>
      </c>
      <c r="AM279" s="3" t="str">
        <f t="shared" si="44"/>
        <v>PASS</v>
      </c>
    </row>
    <row r="280" spans="1:39" x14ac:dyDescent="0.3">
      <c r="A280" s="1">
        <v>44277</v>
      </c>
      <c r="B280" s="1">
        <v>44253</v>
      </c>
      <c r="C280" t="s">
        <v>31</v>
      </c>
      <c r="D280" t="s">
        <v>32</v>
      </c>
      <c r="E280" t="s">
        <v>33</v>
      </c>
      <c r="F280" t="s">
        <v>34</v>
      </c>
      <c r="G280">
        <v>2877.19</v>
      </c>
      <c r="H280">
        <v>100</v>
      </c>
      <c r="I280">
        <v>1019018528</v>
      </c>
      <c r="J280">
        <v>354171</v>
      </c>
      <c r="K280" t="s">
        <v>373</v>
      </c>
      <c r="L280" t="s">
        <v>374</v>
      </c>
      <c r="M280">
        <v>2803014</v>
      </c>
      <c r="N280" t="s">
        <v>375</v>
      </c>
      <c r="P280" t="s">
        <v>376</v>
      </c>
      <c r="Q280" t="s">
        <v>155</v>
      </c>
      <c r="R280" t="s">
        <v>156</v>
      </c>
      <c r="S280" t="s">
        <v>253</v>
      </c>
      <c r="T280">
        <v>30301010</v>
      </c>
      <c r="W280">
        <v>1</v>
      </c>
      <c r="X280">
        <v>147616</v>
      </c>
      <c r="Y280">
        <v>59.57</v>
      </c>
      <c r="Z280">
        <v>0.83808249999999995</v>
      </c>
      <c r="AA280">
        <v>8793485</v>
      </c>
      <c r="AB280">
        <v>7369666</v>
      </c>
      <c r="AC280">
        <f t="shared" si="36"/>
        <v>7.232121691118064E-3</v>
      </c>
      <c r="AD280" s="2">
        <v>0.72321000000000002</v>
      </c>
      <c r="AE280" s="2">
        <v>67030452.539999999</v>
      </c>
      <c r="AF280" s="3">
        <f t="shared" si="37"/>
        <v>167576131.34999999</v>
      </c>
      <c r="AG280" s="4">
        <f t="shared" si="38"/>
        <v>0.16757613134999999</v>
      </c>
      <c r="AH280" s="5">
        <f t="shared" si="39"/>
        <v>7232100</v>
      </c>
      <c r="AI280" s="5">
        <f t="shared" si="40"/>
        <v>7232100</v>
      </c>
      <c r="AJ280" s="6">
        <f t="shared" si="41"/>
        <v>998402972.16250002</v>
      </c>
      <c r="AK280" s="4">
        <f t="shared" si="42"/>
        <v>7.2436683399845726E-3</v>
      </c>
      <c r="AL280" s="7">
        <f t="shared" si="43"/>
        <v>1597027.8374999762</v>
      </c>
      <c r="AM280" s="3" t="str">
        <f t="shared" si="44"/>
        <v>PASS</v>
      </c>
    </row>
    <row r="281" spans="1:39" x14ac:dyDescent="0.3">
      <c r="A281" s="1">
        <v>44277</v>
      </c>
      <c r="B281" s="1">
        <v>44253</v>
      </c>
      <c r="C281" t="s">
        <v>31</v>
      </c>
      <c r="D281" t="s">
        <v>32</v>
      </c>
      <c r="E281" t="s">
        <v>33</v>
      </c>
      <c r="F281" t="s">
        <v>34</v>
      </c>
      <c r="G281">
        <v>2877.19</v>
      </c>
      <c r="H281">
        <v>100</v>
      </c>
      <c r="I281">
        <v>1019018528</v>
      </c>
      <c r="J281">
        <v>354171</v>
      </c>
      <c r="K281">
        <v>256612</v>
      </c>
      <c r="L281" t="s">
        <v>362</v>
      </c>
      <c r="M281">
        <v>2566124</v>
      </c>
      <c r="N281" t="s">
        <v>363</v>
      </c>
      <c r="P281" t="s">
        <v>364</v>
      </c>
      <c r="Q281" t="s">
        <v>221</v>
      </c>
      <c r="R281" t="s">
        <v>222</v>
      </c>
      <c r="S281" t="s">
        <v>223</v>
      </c>
      <c r="T281">
        <v>30301010</v>
      </c>
      <c r="W281">
        <v>1</v>
      </c>
      <c r="X281">
        <v>170657</v>
      </c>
      <c r="Y281">
        <v>64.39</v>
      </c>
      <c r="Z281">
        <v>0.66894109999999996</v>
      </c>
      <c r="AA281">
        <v>10988604</v>
      </c>
      <c r="AB281">
        <v>7350729</v>
      </c>
      <c r="AC281">
        <f t="shared" si="36"/>
        <v>7.2135381232243893E-3</v>
      </c>
      <c r="AD281" s="2">
        <v>0.72135000000000005</v>
      </c>
      <c r="AE281" s="2">
        <v>81159532.280000001</v>
      </c>
      <c r="AF281" s="3">
        <f t="shared" si="37"/>
        <v>202898830.69999999</v>
      </c>
      <c r="AG281" s="4">
        <f t="shared" si="38"/>
        <v>0.20289883069999998</v>
      </c>
      <c r="AH281" s="5">
        <f t="shared" si="39"/>
        <v>7213500</v>
      </c>
      <c r="AI281" s="5">
        <f t="shared" si="40"/>
        <v>7213500</v>
      </c>
      <c r="AJ281" s="6">
        <f t="shared" si="41"/>
        <v>998402972.16250002</v>
      </c>
      <c r="AK281" s="4">
        <f t="shared" si="42"/>
        <v>7.2250385877516508E-3</v>
      </c>
      <c r="AL281" s="7">
        <f t="shared" si="43"/>
        <v>1597027.8374999762</v>
      </c>
      <c r="AM281" s="3" t="str">
        <f t="shared" si="44"/>
        <v>PASS</v>
      </c>
    </row>
    <row r="282" spans="1:39" x14ac:dyDescent="0.3">
      <c r="A282" s="1">
        <v>44277</v>
      </c>
      <c r="B282" s="1">
        <v>44253</v>
      </c>
      <c r="C282" t="s">
        <v>31</v>
      </c>
      <c r="D282" t="s">
        <v>32</v>
      </c>
      <c r="E282" t="s">
        <v>33</v>
      </c>
      <c r="F282" t="s">
        <v>34</v>
      </c>
      <c r="G282">
        <v>2877.19</v>
      </c>
      <c r="H282">
        <v>100</v>
      </c>
      <c r="I282">
        <v>1019018528</v>
      </c>
      <c r="J282">
        <v>354171</v>
      </c>
      <c r="K282" t="s">
        <v>655</v>
      </c>
      <c r="L282" t="s">
        <v>656</v>
      </c>
      <c r="M282">
        <v>2138158</v>
      </c>
      <c r="N282" t="s">
        <v>657</v>
      </c>
      <c r="P282" t="s">
        <v>658</v>
      </c>
      <c r="Q282" t="s">
        <v>155</v>
      </c>
      <c r="R282" t="s">
        <v>156</v>
      </c>
      <c r="S282" t="s">
        <v>157</v>
      </c>
      <c r="T282">
        <v>65102000</v>
      </c>
      <c r="W282">
        <v>1</v>
      </c>
      <c r="X282">
        <v>68103</v>
      </c>
      <c r="Y282">
        <v>128.1</v>
      </c>
      <c r="Z282">
        <v>0.83808249999999995</v>
      </c>
      <c r="AA282">
        <v>8723994</v>
      </c>
      <c r="AB282">
        <v>7311427</v>
      </c>
      <c r="AC282">
        <f t="shared" si="36"/>
        <v>7.1749696390211266E-3</v>
      </c>
      <c r="AD282" s="2">
        <v>0.71750000000000003</v>
      </c>
      <c r="AE282" s="2">
        <v>171715823.80000001</v>
      </c>
      <c r="AF282" s="3">
        <f t="shared" si="37"/>
        <v>429289559.5</v>
      </c>
      <c r="AG282" s="4">
        <f t="shared" si="38"/>
        <v>0.42928955949999997</v>
      </c>
      <c r="AH282" s="5">
        <f t="shared" si="39"/>
        <v>7175000</v>
      </c>
      <c r="AI282" s="5">
        <f t="shared" si="40"/>
        <v>7175000</v>
      </c>
      <c r="AJ282" s="6">
        <f t="shared" si="41"/>
        <v>998402972.16250002</v>
      </c>
      <c r="AK282" s="4">
        <f t="shared" si="42"/>
        <v>7.1864770038286676E-3</v>
      </c>
      <c r="AL282" s="7">
        <f t="shared" si="43"/>
        <v>1597027.8374999762</v>
      </c>
      <c r="AM282" s="3" t="str">
        <f t="shared" si="44"/>
        <v>PASS</v>
      </c>
    </row>
    <row r="283" spans="1:39" x14ac:dyDescent="0.3">
      <c r="A283" s="1">
        <v>44277</v>
      </c>
      <c r="B283" s="1">
        <v>44253</v>
      </c>
      <c r="C283" t="s">
        <v>31</v>
      </c>
      <c r="D283" t="s">
        <v>32</v>
      </c>
      <c r="E283" t="s">
        <v>33</v>
      </c>
      <c r="F283" t="s">
        <v>34</v>
      </c>
      <c r="G283">
        <v>2877.19</v>
      </c>
      <c r="H283">
        <v>100</v>
      </c>
      <c r="I283">
        <v>1019018528</v>
      </c>
      <c r="J283">
        <v>354171</v>
      </c>
      <c r="K283" t="s">
        <v>659</v>
      </c>
      <c r="L283" t="s">
        <v>660</v>
      </c>
      <c r="M283">
        <v>2445966</v>
      </c>
      <c r="N283" t="s">
        <v>661</v>
      </c>
      <c r="P283" t="s">
        <v>662</v>
      </c>
      <c r="Q283" t="s">
        <v>155</v>
      </c>
      <c r="R283" t="s">
        <v>156</v>
      </c>
      <c r="S283" t="s">
        <v>253</v>
      </c>
      <c r="T283">
        <v>30101010</v>
      </c>
      <c r="W283">
        <v>1</v>
      </c>
      <c r="X283">
        <v>546003</v>
      </c>
      <c r="Y283">
        <v>15.74</v>
      </c>
      <c r="Z283">
        <v>0.83808249999999995</v>
      </c>
      <c r="AA283">
        <v>8594087</v>
      </c>
      <c r="AB283">
        <v>7202554</v>
      </c>
      <c r="AC283">
        <f t="shared" si="36"/>
        <v>7.068128598344779E-3</v>
      </c>
      <c r="AD283" s="2">
        <v>0.70681000000000005</v>
      </c>
      <c r="AE283" s="2">
        <v>141836738.19999999</v>
      </c>
      <c r="AF283" s="3">
        <f t="shared" si="37"/>
        <v>354591845.5</v>
      </c>
      <c r="AG283" s="4">
        <f t="shared" si="38"/>
        <v>0.3545918455</v>
      </c>
      <c r="AH283" s="5">
        <f t="shared" si="39"/>
        <v>7068100</v>
      </c>
      <c r="AI283" s="5">
        <f t="shared" si="40"/>
        <v>7068100</v>
      </c>
      <c r="AJ283" s="6">
        <f t="shared" si="41"/>
        <v>998402972.16250002</v>
      </c>
      <c r="AK283" s="4">
        <f t="shared" si="42"/>
        <v>7.0794060084684888E-3</v>
      </c>
      <c r="AL283" s="7">
        <f t="shared" si="43"/>
        <v>1597027.8374999762</v>
      </c>
      <c r="AM283" s="3" t="str">
        <f t="shared" si="44"/>
        <v>PASS</v>
      </c>
    </row>
    <row r="284" spans="1:39" x14ac:dyDescent="0.3">
      <c r="A284" s="1">
        <v>44277</v>
      </c>
      <c r="B284" s="1">
        <v>44253</v>
      </c>
      <c r="C284" t="s">
        <v>31</v>
      </c>
      <c r="D284" t="s">
        <v>32</v>
      </c>
      <c r="E284" t="s">
        <v>33</v>
      </c>
      <c r="F284" t="s">
        <v>34</v>
      </c>
      <c r="G284">
        <v>2877.19</v>
      </c>
      <c r="H284">
        <v>100</v>
      </c>
      <c r="I284">
        <v>1019018528</v>
      </c>
      <c r="J284">
        <v>354171</v>
      </c>
      <c r="K284" t="s">
        <v>441</v>
      </c>
      <c r="L284" t="s">
        <v>442</v>
      </c>
      <c r="M284">
        <v>2280220</v>
      </c>
      <c r="N284" t="s">
        <v>443</v>
      </c>
      <c r="P284" t="s">
        <v>444</v>
      </c>
      <c r="Q284" t="s">
        <v>155</v>
      </c>
      <c r="R284" t="s">
        <v>156</v>
      </c>
      <c r="S284" t="s">
        <v>157</v>
      </c>
      <c r="T284">
        <v>65101015</v>
      </c>
      <c r="W284">
        <v>1</v>
      </c>
      <c r="X284">
        <v>66712</v>
      </c>
      <c r="Y284">
        <v>127.66</v>
      </c>
      <c r="Z284">
        <v>0.83808249999999995</v>
      </c>
      <c r="AA284">
        <v>8516454</v>
      </c>
      <c r="AB284">
        <v>7137491</v>
      </c>
      <c r="AC284">
        <f t="shared" si="36"/>
        <v>7.0042799064787952E-3</v>
      </c>
      <c r="AD284" s="2">
        <v>0.70043</v>
      </c>
      <c r="AE284" s="2">
        <v>99891552.040000007</v>
      </c>
      <c r="AF284" s="3">
        <f t="shared" si="37"/>
        <v>249728880.10000002</v>
      </c>
      <c r="AG284" s="4">
        <f t="shared" si="38"/>
        <v>0.24972888010000002</v>
      </c>
      <c r="AH284" s="5">
        <f t="shared" si="39"/>
        <v>7004300</v>
      </c>
      <c r="AI284" s="5">
        <f t="shared" si="40"/>
        <v>7004300</v>
      </c>
      <c r="AJ284" s="6">
        <f t="shared" si="41"/>
        <v>998402972.16250002</v>
      </c>
      <c r="AK284" s="4">
        <f t="shared" si="42"/>
        <v>7.0155039551104024E-3</v>
      </c>
      <c r="AL284" s="7">
        <f t="shared" si="43"/>
        <v>1597027.8374999762</v>
      </c>
      <c r="AM284" s="3" t="str">
        <f t="shared" si="44"/>
        <v>PASS</v>
      </c>
    </row>
    <row r="285" spans="1:39" x14ac:dyDescent="0.3">
      <c r="A285" s="1">
        <v>44277</v>
      </c>
      <c r="B285" s="1">
        <v>44253</v>
      </c>
      <c r="C285" t="s">
        <v>31</v>
      </c>
      <c r="D285" t="s">
        <v>32</v>
      </c>
      <c r="E285" t="s">
        <v>33</v>
      </c>
      <c r="F285" t="s">
        <v>34</v>
      </c>
      <c r="G285">
        <v>2877.19</v>
      </c>
      <c r="H285">
        <v>100</v>
      </c>
      <c r="I285">
        <v>1019018528</v>
      </c>
      <c r="J285">
        <v>354171</v>
      </c>
      <c r="K285" t="s">
        <v>248</v>
      </c>
      <c r="L285" t="s">
        <v>249</v>
      </c>
      <c r="M285" t="s">
        <v>250</v>
      </c>
      <c r="N285" t="s">
        <v>251</v>
      </c>
      <c r="P285" t="s">
        <v>252</v>
      </c>
      <c r="Q285" t="s">
        <v>155</v>
      </c>
      <c r="R285" t="s">
        <v>156</v>
      </c>
      <c r="S285" t="s">
        <v>253</v>
      </c>
      <c r="T285">
        <v>10102030</v>
      </c>
      <c r="W285">
        <v>1</v>
      </c>
      <c r="X285">
        <v>107929</v>
      </c>
      <c r="Y285">
        <v>75.94</v>
      </c>
      <c r="Z285">
        <v>0.83808249999999995</v>
      </c>
      <c r="AA285">
        <v>8196128</v>
      </c>
      <c r="AB285">
        <v>6869032</v>
      </c>
      <c r="AC285">
        <f t="shared" si="36"/>
        <v>6.7408313109690579E-3</v>
      </c>
      <c r="AD285" s="2">
        <v>0.67408000000000001</v>
      </c>
      <c r="AE285" s="2">
        <v>186637089</v>
      </c>
      <c r="AF285" s="3">
        <f t="shared" si="37"/>
        <v>466592722.5</v>
      </c>
      <c r="AG285" s="4">
        <f t="shared" si="38"/>
        <v>0.4665927225</v>
      </c>
      <c r="AH285" s="5">
        <f t="shared" si="39"/>
        <v>6740800</v>
      </c>
      <c r="AI285" s="5">
        <f t="shared" si="40"/>
        <v>6740800</v>
      </c>
      <c r="AJ285" s="6">
        <f t="shared" si="41"/>
        <v>998402972.16250002</v>
      </c>
      <c r="AK285" s="4">
        <f t="shared" si="42"/>
        <v>6.7515824651440117E-3</v>
      </c>
      <c r="AL285" s="7">
        <f t="shared" si="43"/>
        <v>1597027.8374999762</v>
      </c>
      <c r="AM285" s="3" t="str">
        <f t="shared" si="44"/>
        <v>PASS</v>
      </c>
    </row>
    <row r="286" spans="1:39" x14ac:dyDescent="0.3">
      <c r="A286" s="1">
        <v>44277</v>
      </c>
      <c r="B286" s="1">
        <v>44253</v>
      </c>
      <c r="C286" t="s">
        <v>31</v>
      </c>
      <c r="D286" t="s">
        <v>32</v>
      </c>
      <c r="E286" t="s">
        <v>33</v>
      </c>
      <c r="F286" t="s">
        <v>34</v>
      </c>
      <c r="G286">
        <v>2877.19</v>
      </c>
      <c r="H286">
        <v>100</v>
      </c>
      <c r="I286">
        <v>1019018528</v>
      </c>
      <c r="J286">
        <v>354171</v>
      </c>
      <c r="K286" t="s">
        <v>663</v>
      </c>
      <c r="L286" t="s">
        <v>664</v>
      </c>
      <c r="M286" t="s">
        <v>665</v>
      </c>
      <c r="N286" t="s">
        <v>666</v>
      </c>
      <c r="P286" t="s">
        <v>667</v>
      </c>
      <c r="Q286" t="s">
        <v>155</v>
      </c>
      <c r="R286" t="s">
        <v>156</v>
      </c>
      <c r="S286" t="s">
        <v>157</v>
      </c>
      <c r="T286">
        <v>30302025</v>
      </c>
      <c r="W286">
        <v>1</v>
      </c>
      <c r="X286">
        <v>209024</v>
      </c>
      <c r="Y286">
        <v>39.03</v>
      </c>
      <c r="Z286">
        <v>0.83808249999999995</v>
      </c>
      <c r="AA286">
        <v>8158207</v>
      </c>
      <c r="AB286">
        <v>6837250</v>
      </c>
      <c r="AC286">
        <f t="shared" si="36"/>
        <v>6.709642476687136E-3</v>
      </c>
      <c r="AD286" s="2">
        <v>0.67096</v>
      </c>
      <c r="AE286" s="2">
        <v>61940789.549999997</v>
      </c>
      <c r="AF286" s="3">
        <f t="shared" si="37"/>
        <v>154851973.875</v>
      </c>
      <c r="AG286" s="4">
        <f t="shared" si="38"/>
        <v>0.15485197387499999</v>
      </c>
      <c r="AH286" s="5">
        <f t="shared" si="39"/>
        <v>6709600</v>
      </c>
      <c r="AI286" s="5">
        <f t="shared" si="40"/>
        <v>6709600</v>
      </c>
      <c r="AJ286" s="6">
        <f t="shared" si="41"/>
        <v>998402972.16250002</v>
      </c>
      <c r="AK286" s="4">
        <f t="shared" si="42"/>
        <v>6.720332558172659E-3</v>
      </c>
      <c r="AL286" s="7">
        <f t="shared" si="43"/>
        <v>1597027.8374999762</v>
      </c>
      <c r="AM286" s="3" t="str">
        <f t="shared" si="44"/>
        <v>PASS</v>
      </c>
    </row>
    <row r="287" spans="1:39" x14ac:dyDescent="0.3">
      <c r="A287" s="1">
        <v>44277</v>
      </c>
      <c r="B287" s="1">
        <v>44253</v>
      </c>
      <c r="C287" t="s">
        <v>31</v>
      </c>
      <c r="D287" t="s">
        <v>32</v>
      </c>
      <c r="E287" t="s">
        <v>33</v>
      </c>
      <c r="F287" t="s">
        <v>34</v>
      </c>
      <c r="G287">
        <v>2877.19</v>
      </c>
      <c r="H287">
        <v>100</v>
      </c>
      <c r="I287">
        <v>1019018528</v>
      </c>
      <c r="J287">
        <v>354171</v>
      </c>
      <c r="K287" t="s">
        <v>511</v>
      </c>
      <c r="L287" t="s">
        <v>512</v>
      </c>
      <c r="M287" t="s">
        <v>513</v>
      </c>
      <c r="N287" t="s">
        <v>514</v>
      </c>
      <c r="P287" t="s">
        <v>515</v>
      </c>
      <c r="Q287" t="s">
        <v>155</v>
      </c>
      <c r="R287" t="s">
        <v>156</v>
      </c>
      <c r="S287" t="s">
        <v>157</v>
      </c>
      <c r="T287">
        <v>30101010</v>
      </c>
      <c r="W287">
        <v>1</v>
      </c>
      <c r="X287">
        <v>183315</v>
      </c>
      <c r="Y287">
        <v>43.44</v>
      </c>
      <c r="Z287">
        <v>0.83808249999999995</v>
      </c>
      <c r="AA287">
        <v>7963204</v>
      </c>
      <c r="AB287">
        <v>6673822</v>
      </c>
      <c r="AC287">
        <f t="shared" si="36"/>
        <v>6.5492646273061679E-3</v>
      </c>
      <c r="AD287" s="2">
        <v>0.65493000000000001</v>
      </c>
      <c r="AE287" s="2">
        <v>121711670.7</v>
      </c>
      <c r="AF287" s="3">
        <f t="shared" si="37"/>
        <v>304279176.75</v>
      </c>
      <c r="AG287" s="4">
        <f t="shared" si="38"/>
        <v>0.30427917674999999</v>
      </c>
      <c r="AH287" s="5">
        <f t="shared" si="39"/>
        <v>6549300</v>
      </c>
      <c r="AI287" s="5">
        <f t="shared" si="40"/>
        <v>6549300</v>
      </c>
      <c r="AJ287" s="6">
        <f t="shared" si="41"/>
        <v>998402972.16250002</v>
      </c>
      <c r="AK287" s="4">
        <f t="shared" si="42"/>
        <v>6.5597761451115112E-3</v>
      </c>
      <c r="AL287" s="7">
        <f t="shared" si="43"/>
        <v>1597027.8374999762</v>
      </c>
      <c r="AM287" s="3" t="str">
        <f t="shared" si="44"/>
        <v>PASS</v>
      </c>
    </row>
    <row r="288" spans="1:39" x14ac:dyDescent="0.3">
      <c r="A288" s="1">
        <v>44277</v>
      </c>
      <c r="B288" s="1">
        <v>44253</v>
      </c>
      <c r="C288" t="s">
        <v>31</v>
      </c>
      <c r="D288" t="s">
        <v>32</v>
      </c>
      <c r="E288" t="s">
        <v>33</v>
      </c>
      <c r="F288" t="s">
        <v>34</v>
      </c>
      <c r="G288">
        <v>2877.19</v>
      </c>
      <c r="H288">
        <v>100</v>
      </c>
      <c r="I288">
        <v>1019018528</v>
      </c>
      <c r="J288">
        <v>354171</v>
      </c>
      <c r="K288">
        <v>662460</v>
      </c>
      <c r="L288" t="s">
        <v>41</v>
      </c>
      <c r="M288">
        <v>6624608</v>
      </c>
      <c r="N288" t="s">
        <v>42</v>
      </c>
      <c r="P288" t="s">
        <v>43</v>
      </c>
      <c r="Q288" t="s">
        <v>44</v>
      </c>
      <c r="R288" t="s">
        <v>45</v>
      </c>
      <c r="S288" t="s">
        <v>46</v>
      </c>
      <c r="T288">
        <v>30101010</v>
      </c>
      <c r="W288">
        <v>1</v>
      </c>
      <c r="X288">
        <v>390610</v>
      </c>
      <c r="Y288">
        <v>26.12</v>
      </c>
      <c r="Z288">
        <v>0.64939290000000005</v>
      </c>
      <c r="AA288">
        <v>10202733</v>
      </c>
      <c r="AB288">
        <v>6625582</v>
      </c>
      <c r="AC288">
        <f t="shared" si="36"/>
        <v>6.5019249581299079E-3</v>
      </c>
      <c r="AD288" s="2">
        <v>0.65019000000000005</v>
      </c>
      <c r="AE288" s="2">
        <v>84816263.659999996</v>
      </c>
      <c r="AF288" s="3">
        <f t="shared" si="37"/>
        <v>212040659.14999998</v>
      </c>
      <c r="AG288" s="4">
        <f t="shared" si="38"/>
        <v>0.21204065914999998</v>
      </c>
      <c r="AH288" s="5">
        <f t="shared" si="39"/>
        <v>6501900</v>
      </c>
      <c r="AI288" s="5">
        <f t="shared" si="40"/>
        <v>6501900</v>
      </c>
      <c r="AJ288" s="6">
        <f t="shared" si="41"/>
        <v>998402972.16250002</v>
      </c>
      <c r="AK288" s="4">
        <f t="shared" si="42"/>
        <v>6.5123003249050338E-3</v>
      </c>
      <c r="AL288" s="7">
        <f t="shared" si="43"/>
        <v>1597027.8374999762</v>
      </c>
      <c r="AM288" s="3" t="str">
        <f t="shared" si="44"/>
        <v>PASS</v>
      </c>
    </row>
    <row r="289" spans="1:39" x14ac:dyDescent="0.3">
      <c r="A289" s="1">
        <v>44277</v>
      </c>
      <c r="B289" s="1">
        <v>44253</v>
      </c>
      <c r="C289" t="s">
        <v>31</v>
      </c>
      <c r="D289" t="s">
        <v>32</v>
      </c>
      <c r="E289" t="s">
        <v>33</v>
      </c>
      <c r="F289" t="s">
        <v>34</v>
      </c>
      <c r="G289">
        <v>2877.19</v>
      </c>
      <c r="H289">
        <v>100</v>
      </c>
      <c r="I289">
        <v>1019018528</v>
      </c>
      <c r="J289">
        <v>354171</v>
      </c>
      <c r="K289" t="s">
        <v>668</v>
      </c>
      <c r="L289" t="s">
        <v>669</v>
      </c>
      <c r="M289">
        <v>2490911</v>
      </c>
      <c r="N289" t="s">
        <v>670</v>
      </c>
      <c r="P289" t="s">
        <v>671</v>
      </c>
      <c r="Q289" t="s">
        <v>155</v>
      </c>
      <c r="R289" t="s">
        <v>156</v>
      </c>
      <c r="S289" t="s">
        <v>157</v>
      </c>
      <c r="T289">
        <v>30101010</v>
      </c>
      <c r="W289">
        <v>1</v>
      </c>
      <c r="X289">
        <v>396716</v>
      </c>
      <c r="Y289">
        <v>19.920000000000002</v>
      </c>
      <c r="Z289">
        <v>0.83808249999999995</v>
      </c>
      <c r="AA289">
        <v>7902583</v>
      </c>
      <c r="AB289">
        <v>6623016</v>
      </c>
      <c r="AC289">
        <f t="shared" si="36"/>
        <v>6.499406848861535E-3</v>
      </c>
      <c r="AD289" s="2">
        <v>0.64993999999999996</v>
      </c>
      <c r="AE289" s="2">
        <v>118662857.3</v>
      </c>
      <c r="AF289" s="3">
        <f t="shared" si="37"/>
        <v>296657143.25</v>
      </c>
      <c r="AG289" s="4">
        <f t="shared" si="38"/>
        <v>0.29665714324999998</v>
      </c>
      <c r="AH289" s="5">
        <f t="shared" si="39"/>
        <v>6499400</v>
      </c>
      <c r="AI289" s="5">
        <f t="shared" si="40"/>
        <v>6499400</v>
      </c>
      <c r="AJ289" s="6">
        <f t="shared" si="41"/>
        <v>998402972.16250002</v>
      </c>
      <c r="AK289" s="4">
        <f t="shared" si="42"/>
        <v>6.5097963259489952E-3</v>
      </c>
      <c r="AL289" s="7">
        <f t="shared" si="43"/>
        <v>1597027.8374999762</v>
      </c>
      <c r="AM289" s="3" t="str">
        <f t="shared" si="44"/>
        <v>PASS</v>
      </c>
    </row>
    <row r="290" spans="1:39" x14ac:dyDescent="0.3">
      <c r="A290" s="1">
        <v>44277</v>
      </c>
      <c r="B290" s="1">
        <v>44253</v>
      </c>
      <c r="C290" t="s">
        <v>31</v>
      </c>
      <c r="D290" t="s">
        <v>32</v>
      </c>
      <c r="E290" t="s">
        <v>33</v>
      </c>
      <c r="F290" t="s">
        <v>34</v>
      </c>
      <c r="G290">
        <v>2877.19</v>
      </c>
      <c r="H290">
        <v>100</v>
      </c>
      <c r="I290">
        <v>1019018528</v>
      </c>
      <c r="J290">
        <v>354171</v>
      </c>
      <c r="K290" t="s">
        <v>672</v>
      </c>
      <c r="L290" t="s">
        <v>673</v>
      </c>
      <c r="M290">
        <v>2736035</v>
      </c>
      <c r="N290" t="s">
        <v>674</v>
      </c>
      <c r="P290" t="s">
        <v>675</v>
      </c>
      <c r="Q290" t="s">
        <v>155</v>
      </c>
      <c r="R290" t="s">
        <v>156</v>
      </c>
      <c r="S290" t="s">
        <v>157</v>
      </c>
      <c r="T290">
        <v>30101010</v>
      </c>
      <c r="W290">
        <v>1</v>
      </c>
      <c r="X290">
        <v>143481</v>
      </c>
      <c r="Y290">
        <v>54.24</v>
      </c>
      <c r="Z290">
        <v>0.83808249999999995</v>
      </c>
      <c r="AA290">
        <v>7782409</v>
      </c>
      <c r="AB290">
        <v>6522301</v>
      </c>
      <c r="AC290">
        <f t="shared" si="36"/>
        <v>6.4005715507461309E-3</v>
      </c>
      <c r="AD290" s="2">
        <v>0.64005999999999996</v>
      </c>
      <c r="AE290" s="2">
        <v>273254456</v>
      </c>
      <c r="AF290" s="3">
        <f t="shared" si="37"/>
        <v>683136140</v>
      </c>
      <c r="AG290" s="4">
        <f t="shared" si="38"/>
        <v>0.68313614</v>
      </c>
      <c r="AH290" s="5">
        <f t="shared" si="39"/>
        <v>6400600</v>
      </c>
      <c r="AI290" s="5">
        <f t="shared" si="40"/>
        <v>6400600</v>
      </c>
      <c r="AJ290" s="6">
        <f t="shared" si="41"/>
        <v>998402972.16250002</v>
      </c>
      <c r="AK290" s="4">
        <f t="shared" si="42"/>
        <v>6.4108382872063796E-3</v>
      </c>
      <c r="AL290" s="7">
        <f t="shared" si="43"/>
        <v>1597027.8374999762</v>
      </c>
      <c r="AM290" s="3" t="str">
        <f t="shared" si="44"/>
        <v>PASS</v>
      </c>
    </row>
    <row r="291" spans="1:39" x14ac:dyDescent="0.3">
      <c r="A291" s="1">
        <v>44277</v>
      </c>
      <c r="B291" s="1">
        <v>44253</v>
      </c>
      <c r="C291" t="s">
        <v>31</v>
      </c>
      <c r="D291" t="s">
        <v>32</v>
      </c>
      <c r="E291" t="s">
        <v>33</v>
      </c>
      <c r="F291" t="s">
        <v>34</v>
      </c>
      <c r="G291">
        <v>2877.19</v>
      </c>
      <c r="H291">
        <v>100</v>
      </c>
      <c r="I291">
        <v>1019018528</v>
      </c>
      <c r="J291">
        <v>354171</v>
      </c>
      <c r="K291" t="s">
        <v>676</v>
      </c>
      <c r="L291" t="s">
        <v>677</v>
      </c>
      <c r="M291">
        <v>2951452</v>
      </c>
      <c r="N291" t="s">
        <v>678</v>
      </c>
      <c r="P291" t="s">
        <v>679</v>
      </c>
      <c r="Q291" t="s">
        <v>155</v>
      </c>
      <c r="R291" t="s">
        <v>156</v>
      </c>
      <c r="S291" t="s">
        <v>157</v>
      </c>
      <c r="T291">
        <v>45102020</v>
      </c>
      <c r="W291">
        <v>1</v>
      </c>
      <c r="X291">
        <v>60896</v>
      </c>
      <c r="Y291">
        <v>127.25</v>
      </c>
      <c r="Z291">
        <v>0.83808249999999995</v>
      </c>
      <c r="AA291">
        <v>7749016</v>
      </c>
      <c r="AB291">
        <v>6494315</v>
      </c>
      <c r="AC291">
        <f t="shared" si="36"/>
        <v>6.3731078695362054E-3</v>
      </c>
      <c r="AD291" s="2">
        <v>0.63731000000000004</v>
      </c>
      <c r="AE291" s="2">
        <v>106719891.40000001</v>
      </c>
      <c r="AF291" s="3">
        <f t="shared" si="37"/>
        <v>266799728.5</v>
      </c>
      <c r="AG291" s="4">
        <f t="shared" si="38"/>
        <v>0.2667997285</v>
      </c>
      <c r="AH291" s="5">
        <f t="shared" si="39"/>
        <v>6373100</v>
      </c>
      <c r="AI291" s="5">
        <f t="shared" si="40"/>
        <v>6373100</v>
      </c>
      <c r="AJ291" s="6">
        <f t="shared" si="41"/>
        <v>998402972.16250002</v>
      </c>
      <c r="AK291" s="4">
        <f t="shared" si="42"/>
        <v>6.3832942986899628E-3</v>
      </c>
      <c r="AL291" s="7">
        <f t="shared" si="43"/>
        <v>1597027.8374999762</v>
      </c>
      <c r="AM291" s="3" t="str">
        <f t="shared" si="44"/>
        <v>PASS</v>
      </c>
    </row>
    <row r="292" spans="1:39" x14ac:dyDescent="0.3">
      <c r="A292" s="1">
        <v>44277</v>
      </c>
      <c r="B292" s="1">
        <v>44253</v>
      </c>
      <c r="C292" t="s">
        <v>31</v>
      </c>
      <c r="D292" t="s">
        <v>32</v>
      </c>
      <c r="E292" t="s">
        <v>33</v>
      </c>
      <c r="F292" t="s">
        <v>34</v>
      </c>
      <c r="G292">
        <v>2877.19</v>
      </c>
      <c r="H292">
        <v>100</v>
      </c>
      <c r="I292">
        <v>1019018528</v>
      </c>
      <c r="J292">
        <v>354171</v>
      </c>
      <c r="K292" t="s">
        <v>680</v>
      </c>
      <c r="L292" t="s">
        <v>681</v>
      </c>
      <c r="M292">
        <v>2215460</v>
      </c>
      <c r="N292" t="s">
        <v>682</v>
      </c>
      <c r="P292" t="s">
        <v>683</v>
      </c>
      <c r="Q292" t="s">
        <v>155</v>
      </c>
      <c r="R292" t="s">
        <v>156</v>
      </c>
      <c r="S292" t="s">
        <v>157</v>
      </c>
      <c r="T292">
        <v>45102020</v>
      </c>
      <c r="W292">
        <v>1</v>
      </c>
      <c r="X292">
        <v>202351</v>
      </c>
      <c r="Y292">
        <v>38.270000000000003</v>
      </c>
      <c r="Z292">
        <v>0.83808249999999995</v>
      </c>
      <c r="AA292">
        <v>7743973</v>
      </c>
      <c r="AB292">
        <v>6490088</v>
      </c>
      <c r="AC292">
        <f t="shared" si="36"/>
        <v>6.3689597604647281E-3</v>
      </c>
      <c r="AD292" s="2">
        <v>0.63690000000000002</v>
      </c>
      <c r="AE292" s="2">
        <v>107395075.09999999</v>
      </c>
      <c r="AF292" s="3">
        <f t="shared" si="37"/>
        <v>268487687.75</v>
      </c>
      <c r="AG292" s="4">
        <f t="shared" si="38"/>
        <v>0.26848768774999998</v>
      </c>
      <c r="AH292" s="5">
        <f t="shared" si="39"/>
        <v>6369000</v>
      </c>
      <c r="AI292" s="5">
        <f t="shared" si="40"/>
        <v>6369000</v>
      </c>
      <c r="AJ292" s="6">
        <f t="shared" si="41"/>
        <v>998402972.16250002</v>
      </c>
      <c r="AK292" s="4">
        <f t="shared" si="42"/>
        <v>6.3791877404020605E-3</v>
      </c>
      <c r="AL292" s="7">
        <f t="shared" si="43"/>
        <v>1597027.8374999762</v>
      </c>
      <c r="AM292" s="3" t="str">
        <f t="shared" si="44"/>
        <v>PASS</v>
      </c>
    </row>
    <row r="293" spans="1:39" x14ac:dyDescent="0.3">
      <c r="A293" s="1">
        <v>44277</v>
      </c>
      <c r="B293" s="1">
        <v>44253</v>
      </c>
      <c r="C293" t="s">
        <v>31</v>
      </c>
      <c r="D293" t="s">
        <v>32</v>
      </c>
      <c r="E293" t="s">
        <v>33</v>
      </c>
      <c r="F293" t="s">
        <v>34</v>
      </c>
      <c r="G293">
        <v>2877.19</v>
      </c>
      <c r="H293">
        <v>100</v>
      </c>
      <c r="I293">
        <v>1019018528</v>
      </c>
      <c r="J293">
        <v>354171</v>
      </c>
      <c r="K293">
        <v>405671</v>
      </c>
      <c r="L293" t="s">
        <v>227</v>
      </c>
      <c r="M293">
        <v>4056719</v>
      </c>
      <c r="N293" t="s">
        <v>228</v>
      </c>
      <c r="P293" t="s">
        <v>229</v>
      </c>
      <c r="Q293" t="s">
        <v>53</v>
      </c>
      <c r="R293" t="s">
        <v>34</v>
      </c>
      <c r="S293" t="s">
        <v>54</v>
      </c>
      <c r="T293">
        <v>30302010</v>
      </c>
      <c r="W293">
        <v>1</v>
      </c>
      <c r="X293">
        <v>386198</v>
      </c>
      <c r="Y293">
        <v>16.805</v>
      </c>
      <c r="Z293">
        <v>1</v>
      </c>
      <c r="AA293">
        <v>6490057</v>
      </c>
      <c r="AB293">
        <v>6490057</v>
      </c>
      <c r="AC293">
        <f t="shared" si="36"/>
        <v>6.3689293390355312E-3</v>
      </c>
      <c r="AD293" s="2">
        <v>0.63688999999999996</v>
      </c>
      <c r="AE293" s="2">
        <v>68068522.519999996</v>
      </c>
      <c r="AF293" s="3">
        <f t="shared" si="37"/>
        <v>170171306.29999998</v>
      </c>
      <c r="AG293" s="4">
        <f t="shared" si="38"/>
        <v>0.17017130629999999</v>
      </c>
      <c r="AH293" s="5">
        <f t="shared" si="39"/>
        <v>6368900</v>
      </c>
      <c r="AI293" s="5">
        <f t="shared" si="40"/>
        <v>6368900</v>
      </c>
      <c r="AJ293" s="6">
        <f t="shared" si="41"/>
        <v>998402972.16250002</v>
      </c>
      <c r="AK293" s="4">
        <f t="shared" si="42"/>
        <v>6.3790875804438192E-3</v>
      </c>
      <c r="AL293" s="7">
        <f t="shared" si="43"/>
        <v>1597027.8374999762</v>
      </c>
      <c r="AM293" s="3" t="str">
        <f t="shared" si="44"/>
        <v>PASS</v>
      </c>
    </row>
    <row r="294" spans="1:39" x14ac:dyDescent="0.3">
      <c r="A294" s="1">
        <v>44277</v>
      </c>
      <c r="B294" s="1">
        <v>44253</v>
      </c>
      <c r="C294" t="s">
        <v>31</v>
      </c>
      <c r="D294" t="s">
        <v>32</v>
      </c>
      <c r="E294" t="s">
        <v>33</v>
      </c>
      <c r="F294" t="s">
        <v>34</v>
      </c>
      <c r="G294">
        <v>2877.19</v>
      </c>
      <c r="H294">
        <v>100</v>
      </c>
      <c r="I294">
        <v>1019018528</v>
      </c>
      <c r="J294">
        <v>354171</v>
      </c>
      <c r="K294" t="s">
        <v>684</v>
      </c>
      <c r="L294" t="s">
        <v>685</v>
      </c>
      <c r="M294">
        <v>2023607</v>
      </c>
      <c r="N294" t="s">
        <v>686</v>
      </c>
      <c r="P294" t="s">
        <v>687</v>
      </c>
      <c r="Q294" t="s">
        <v>155</v>
      </c>
      <c r="R294" t="s">
        <v>156</v>
      </c>
      <c r="S294" t="s">
        <v>253</v>
      </c>
      <c r="T294">
        <v>20103015</v>
      </c>
      <c r="W294">
        <v>1</v>
      </c>
      <c r="X294">
        <v>30846</v>
      </c>
      <c r="Y294">
        <v>249.69</v>
      </c>
      <c r="Z294">
        <v>0.83808249999999995</v>
      </c>
      <c r="AA294">
        <v>7701938</v>
      </c>
      <c r="AB294">
        <v>6454859</v>
      </c>
      <c r="AC294">
        <f t="shared" si="36"/>
        <v>6.3343882595233835E-3</v>
      </c>
      <c r="AD294" s="2">
        <v>0.63344</v>
      </c>
      <c r="AE294" s="2">
        <v>485871116</v>
      </c>
      <c r="AF294" s="3">
        <f t="shared" si="37"/>
        <v>1214677790</v>
      </c>
      <c r="AG294" s="4">
        <f t="shared" si="38"/>
        <v>1.2146777900000001</v>
      </c>
      <c r="AH294" s="5">
        <f t="shared" si="39"/>
        <v>6334400</v>
      </c>
      <c r="AI294" s="5">
        <f t="shared" si="40"/>
        <v>6334400</v>
      </c>
      <c r="AJ294" s="6">
        <f t="shared" si="41"/>
        <v>998402972.16250002</v>
      </c>
      <c r="AK294" s="4">
        <f t="shared" si="42"/>
        <v>6.3445323948504969E-3</v>
      </c>
      <c r="AL294" s="7">
        <f t="shared" si="43"/>
        <v>1597027.8374999762</v>
      </c>
      <c r="AM294" s="3" t="str">
        <f t="shared" si="44"/>
        <v>PASS</v>
      </c>
    </row>
    <row r="295" spans="1:39" x14ac:dyDescent="0.3">
      <c r="A295" s="1">
        <v>44277</v>
      </c>
      <c r="B295" s="1">
        <v>44253</v>
      </c>
      <c r="C295" t="s">
        <v>31</v>
      </c>
      <c r="D295" t="s">
        <v>32</v>
      </c>
      <c r="E295" t="s">
        <v>33</v>
      </c>
      <c r="F295" t="s">
        <v>34</v>
      </c>
      <c r="G295">
        <v>2877.19</v>
      </c>
      <c r="H295">
        <v>100</v>
      </c>
      <c r="I295">
        <v>1019018528</v>
      </c>
      <c r="J295">
        <v>354171</v>
      </c>
      <c r="K295" t="s">
        <v>688</v>
      </c>
      <c r="L295" t="s">
        <v>689</v>
      </c>
      <c r="M295">
        <v>2522096</v>
      </c>
      <c r="N295" t="s">
        <v>690</v>
      </c>
      <c r="P295" t="s">
        <v>691</v>
      </c>
      <c r="Q295" t="s">
        <v>155</v>
      </c>
      <c r="R295" t="s">
        <v>156</v>
      </c>
      <c r="S295" t="s">
        <v>157</v>
      </c>
      <c r="T295">
        <v>50201020</v>
      </c>
      <c r="W295">
        <v>1</v>
      </c>
      <c r="X295">
        <v>21118</v>
      </c>
      <c r="Y295">
        <v>357.66</v>
      </c>
      <c r="Z295">
        <v>0.83808249999999995</v>
      </c>
      <c r="AA295">
        <v>7553064</v>
      </c>
      <c r="AB295">
        <v>6330091</v>
      </c>
      <c r="AC295">
        <f t="shared" si="36"/>
        <v>6.2119488763603715E-3</v>
      </c>
      <c r="AD295" s="2">
        <v>0.62119000000000002</v>
      </c>
      <c r="AE295" s="2">
        <v>515868953</v>
      </c>
      <c r="AF295" s="3">
        <f t="shared" si="37"/>
        <v>1289672382.5</v>
      </c>
      <c r="AG295" s="4">
        <f t="shared" si="38"/>
        <v>1.2896723825</v>
      </c>
      <c r="AH295" s="5">
        <f t="shared" si="39"/>
        <v>6211900</v>
      </c>
      <c r="AI295" s="5">
        <f t="shared" si="40"/>
        <v>6211900</v>
      </c>
      <c r="AJ295" s="6">
        <f t="shared" si="41"/>
        <v>998402972.16250002</v>
      </c>
      <c r="AK295" s="4">
        <f t="shared" si="42"/>
        <v>6.2218364460046418E-3</v>
      </c>
      <c r="AL295" s="7">
        <f t="shared" si="43"/>
        <v>1597027.8374999762</v>
      </c>
      <c r="AM295" s="3" t="str">
        <f t="shared" si="44"/>
        <v>PASS</v>
      </c>
    </row>
    <row r="296" spans="1:39" x14ac:dyDescent="0.3">
      <c r="A296" s="1">
        <v>44277</v>
      </c>
      <c r="B296" s="1">
        <v>44253</v>
      </c>
      <c r="C296" t="s">
        <v>31</v>
      </c>
      <c r="D296" t="s">
        <v>32</v>
      </c>
      <c r="E296" t="s">
        <v>33</v>
      </c>
      <c r="F296" t="s">
        <v>34</v>
      </c>
      <c r="G296">
        <v>2877.19</v>
      </c>
      <c r="H296">
        <v>100</v>
      </c>
      <c r="I296">
        <v>1019018528</v>
      </c>
      <c r="J296">
        <v>354171</v>
      </c>
      <c r="K296">
        <v>478511</v>
      </c>
      <c r="L296" t="s">
        <v>81</v>
      </c>
      <c r="M296" t="s">
        <v>82</v>
      </c>
      <c r="N296" t="s">
        <v>83</v>
      </c>
      <c r="P296" t="s">
        <v>84</v>
      </c>
      <c r="Q296" t="s">
        <v>85</v>
      </c>
      <c r="R296" t="s">
        <v>86</v>
      </c>
      <c r="S296" t="s">
        <v>87</v>
      </c>
      <c r="T296">
        <v>30202010</v>
      </c>
      <c r="W296">
        <v>1</v>
      </c>
      <c r="X296">
        <v>456346</v>
      </c>
      <c r="Y296">
        <v>14.82</v>
      </c>
      <c r="Z296">
        <v>0.90764699999999998</v>
      </c>
      <c r="AA296">
        <v>6763048</v>
      </c>
      <c r="AB296">
        <v>6138460</v>
      </c>
      <c r="AC296">
        <f t="shared" si="36"/>
        <v>6.0238943957650988E-3</v>
      </c>
      <c r="AD296" s="2">
        <v>0.60238999999999998</v>
      </c>
      <c r="AE296" s="2">
        <v>132620575.7</v>
      </c>
      <c r="AF296" s="3">
        <f t="shared" si="37"/>
        <v>331551439.25</v>
      </c>
      <c r="AG296" s="4">
        <f t="shared" si="38"/>
        <v>0.33155143925000002</v>
      </c>
      <c r="AH296" s="5">
        <f t="shared" si="39"/>
        <v>6023900</v>
      </c>
      <c r="AI296" s="5">
        <f t="shared" si="40"/>
        <v>6023900</v>
      </c>
      <c r="AJ296" s="6">
        <f t="shared" si="41"/>
        <v>998402972.16250002</v>
      </c>
      <c r="AK296" s="4">
        <f t="shared" si="42"/>
        <v>6.0335357245105943E-3</v>
      </c>
      <c r="AL296" s="7">
        <f t="shared" si="43"/>
        <v>1597027.8374999762</v>
      </c>
      <c r="AM296" s="3" t="str">
        <f t="shared" si="44"/>
        <v>PASS</v>
      </c>
    </row>
    <row r="297" spans="1:39" x14ac:dyDescent="0.3">
      <c r="A297" s="1">
        <v>44277</v>
      </c>
      <c r="B297" s="1">
        <v>44253</v>
      </c>
      <c r="C297" t="s">
        <v>31</v>
      </c>
      <c r="D297" t="s">
        <v>32</v>
      </c>
      <c r="E297" t="s">
        <v>33</v>
      </c>
      <c r="F297" t="s">
        <v>34</v>
      </c>
      <c r="G297">
        <v>2877.19</v>
      </c>
      <c r="H297">
        <v>100</v>
      </c>
      <c r="I297">
        <v>1019018528</v>
      </c>
      <c r="J297">
        <v>354171</v>
      </c>
      <c r="K297" t="s">
        <v>692</v>
      </c>
      <c r="L297" t="s">
        <v>693</v>
      </c>
      <c r="M297">
        <v>2573209</v>
      </c>
      <c r="N297" t="s">
        <v>694</v>
      </c>
      <c r="P297" t="s">
        <v>695</v>
      </c>
      <c r="Q297" t="s">
        <v>155</v>
      </c>
      <c r="R297" t="s">
        <v>156</v>
      </c>
      <c r="S297" t="s">
        <v>157</v>
      </c>
      <c r="T297">
        <v>30301010</v>
      </c>
      <c r="W297">
        <v>1</v>
      </c>
      <c r="X297">
        <v>121272</v>
      </c>
      <c r="Y297">
        <v>60.11</v>
      </c>
      <c r="Z297">
        <v>0.83808249999999995</v>
      </c>
      <c r="AA297">
        <v>7289660</v>
      </c>
      <c r="AB297">
        <v>6109336</v>
      </c>
      <c r="AC297">
        <f t="shared" si="36"/>
        <v>5.9953139537027144E-3</v>
      </c>
      <c r="AD297" s="2">
        <v>0.59953000000000001</v>
      </c>
      <c r="AE297" s="2">
        <v>238138323.5</v>
      </c>
      <c r="AF297" s="3">
        <f t="shared" si="37"/>
        <v>595345808.75</v>
      </c>
      <c r="AG297" s="4">
        <f t="shared" si="38"/>
        <v>0.59534580874999998</v>
      </c>
      <c r="AH297" s="5">
        <f t="shared" si="39"/>
        <v>5995300</v>
      </c>
      <c r="AI297" s="5">
        <f t="shared" si="40"/>
        <v>5995300</v>
      </c>
      <c r="AJ297" s="6">
        <f t="shared" si="41"/>
        <v>998402972.16250002</v>
      </c>
      <c r="AK297" s="4">
        <f t="shared" si="42"/>
        <v>6.0048899764535207E-3</v>
      </c>
      <c r="AL297" s="7">
        <f t="shared" si="43"/>
        <v>1597027.8374999762</v>
      </c>
      <c r="AM297" s="3" t="str">
        <f t="shared" si="44"/>
        <v>PASS</v>
      </c>
    </row>
    <row r="298" spans="1:39" x14ac:dyDescent="0.3">
      <c r="A298" s="1">
        <v>44277</v>
      </c>
      <c r="B298" s="1">
        <v>44253</v>
      </c>
      <c r="C298" t="s">
        <v>31</v>
      </c>
      <c r="D298" t="s">
        <v>32</v>
      </c>
      <c r="E298" t="s">
        <v>33</v>
      </c>
      <c r="F298" t="s">
        <v>34</v>
      </c>
      <c r="G298">
        <v>2877.19</v>
      </c>
      <c r="H298">
        <v>100</v>
      </c>
      <c r="I298">
        <v>1019018528</v>
      </c>
      <c r="J298">
        <v>354171</v>
      </c>
      <c r="K298">
        <v>461785</v>
      </c>
      <c r="L298" t="s">
        <v>188</v>
      </c>
      <c r="M298">
        <v>4617859</v>
      </c>
      <c r="N298" t="s">
        <v>189</v>
      </c>
      <c r="P298" t="s">
        <v>190</v>
      </c>
      <c r="Q298" t="s">
        <v>108</v>
      </c>
      <c r="R298" t="s">
        <v>34</v>
      </c>
      <c r="S298" t="s">
        <v>109</v>
      </c>
      <c r="T298">
        <v>50206040</v>
      </c>
      <c r="W298">
        <v>1</v>
      </c>
      <c r="X298">
        <v>131051</v>
      </c>
      <c r="Y298">
        <v>45.12</v>
      </c>
      <c r="Z298">
        <v>1</v>
      </c>
      <c r="AA298">
        <v>5913021</v>
      </c>
      <c r="AB298">
        <v>5913021</v>
      </c>
      <c r="AC298">
        <f t="shared" si="36"/>
        <v>5.8026628932894139E-3</v>
      </c>
      <c r="AD298" s="2">
        <v>0.58026999999999995</v>
      </c>
      <c r="AE298" s="2">
        <v>123672647.5</v>
      </c>
      <c r="AF298" s="3">
        <f t="shared" si="37"/>
        <v>309181618.75</v>
      </c>
      <c r="AG298" s="4">
        <f t="shared" si="38"/>
        <v>0.30918161875</v>
      </c>
      <c r="AH298" s="5">
        <f t="shared" si="39"/>
        <v>5802700</v>
      </c>
      <c r="AI298" s="5">
        <f t="shared" si="40"/>
        <v>5802700</v>
      </c>
      <c r="AJ298" s="6">
        <f t="shared" si="41"/>
        <v>998402972.16250002</v>
      </c>
      <c r="AK298" s="4">
        <f t="shared" si="42"/>
        <v>5.8119818968803642E-3</v>
      </c>
      <c r="AL298" s="7">
        <f t="shared" si="43"/>
        <v>1597027.8374999762</v>
      </c>
      <c r="AM298" s="3" t="str">
        <f t="shared" si="44"/>
        <v>PASS</v>
      </c>
    </row>
    <row r="299" spans="1:39" x14ac:dyDescent="0.3">
      <c r="A299" s="1">
        <v>44277</v>
      </c>
      <c r="B299" s="1">
        <v>44253</v>
      </c>
      <c r="C299" t="s">
        <v>31</v>
      </c>
      <c r="D299" t="s">
        <v>32</v>
      </c>
      <c r="E299" t="s">
        <v>33</v>
      </c>
      <c r="F299" t="s">
        <v>34</v>
      </c>
      <c r="G299">
        <v>2877.19</v>
      </c>
      <c r="H299">
        <v>100</v>
      </c>
      <c r="I299">
        <v>1019018528</v>
      </c>
      <c r="J299">
        <v>354171</v>
      </c>
      <c r="K299" t="s">
        <v>696</v>
      </c>
      <c r="L299" t="s">
        <v>697</v>
      </c>
      <c r="M299" t="s">
        <v>698</v>
      </c>
      <c r="N299" t="s">
        <v>699</v>
      </c>
      <c r="P299" t="s">
        <v>700</v>
      </c>
      <c r="Q299" t="s">
        <v>155</v>
      </c>
      <c r="R299" t="s">
        <v>156</v>
      </c>
      <c r="S299" t="s">
        <v>157</v>
      </c>
      <c r="T299">
        <v>30101010</v>
      </c>
      <c r="W299">
        <v>1</v>
      </c>
      <c r="X299">
        <v>122209</v>
      </c>
      <c r="Y299">
        <v>57.47</v>
      </c>
      <c r="Z299">
        <v>0.83808249999999995</v>
      </c>
      <c r="AA299">
        <v>7023351</v>
      </c>
      <c r="AB299">
        <v>5886148</v>
      </c>
      <c r="AC299">
        <f t="shared" si="36"/>
        <v>5.7762914395213041E-3</v>
      </c>
      <c r="AD299" s="2">
        <v>0.57762999999999998</v>
      </c>
      <c r="AE299" s="2">
        <v>237540165</v>
      </c>
      <c r="AF299" s="3">
        <f t="shared" si="37"/>
        <v>593850412.5</v>
      </c>
      <c r="AG299" s="4">
        <f t="shared" si="38"/>
        <v>0.59385041250000004</v>
      </c>
      <c r="AH299" s="5">
        <f t="shared" si="39"/>
        <v>5776300</v>
      </c>
      <c r="AI299" s="5">
        <f t="shared" si="40"/>
        <v>5776300</v>
      </c>
      <c r="AJ299" s="6">
        <f t="shared" si="41"/>
        <v>998402972.16250002</v>
      </c>
      <c r="AK299" s="4">
        <f t="shared" si="42"/>
        <v>5.7855396679046042E-3</v>
      </c>
      <c r="AL299" s="7">
        <f t="shared" si="43"/>
        <v>1597027.8374999762</v>
      </c>
      <c r="AM299" s="3" t="str">
        <f t="shared" si="44"/>
        <v>PASS</v>
      </c>
    </row>
    <row r="300" spans="1:39" x14ac:dyDescent="0.3">
      <c r="A300" s="1">
        <v>44277</v>
      </c>
      <c r="B300" s="1">
        <v>44253</v>
      </c>
      <c r="C300" t="s">
        <v>31</v>
      </c>
      <c r="D300" t="s">
        <v>32</v>
      </c>
      <c r="E300" t="s">
        <v>33</v>
      </c>
      <c r="F300" t="s">
        <v>34</v>
      </c>
      <c r="G300">
        <v>2877.19</v>
      </c>
      <c r="H300">
        <v>100</v>
      </c>
      <c r="I300">
        <v>1019018528</v>
      </c>
      <c r="J300">
        <v>354171</v>
      </c>
      <c r="K300" t="s">
        <v>701</v>
      </c>
      <c r="L300" t="s">
        <v>702</v>
      </c>
      <c r="M300">
        <v>2336747</v>
      </c>
      <c r="N300" t="s">
        <v>703</v>
      </c>
      <c r="P300" t="s">
        <v>704</v>
      </c>
      <c r="Q300" t="s">
        <v>155</v>
      </c>
      <c r="R300" t="s">
        <v>156</v>
      </c>
      <c r="S300" t="s">
        <v>253</v>
      </c>
      <c r="T300">
        <v>30101010</v>
      </c>
      <c r="W300">
        <v>1</v>
      </c>
      <c r="X300">
        <v>186600</v>
      </c>
      <c r="Y300">
        <v>37.22</v>
      </c>
      <c r="Z300">
        <v>0.83808249999999995</v>
      </c>
      <c r="AA300">
        <v>6945252</v>
      </c>
      <c r="AB300">
        <v>5820694</v>
      </c>
      <c r="AC300">
        <f t="shared" si="36"/>
        <v>5.7120590451128677E-3</v>
      </c>
      <c r="AD300" s="2">
        <v>0.57121</v>
      </c>
      <c r="AE300" s="2">
        <v>125384105.7</v>
      </c>
      <c r="AF300" s="3">
        <f t="shared" si="37"/>
        <v>313460264.25</v>
      </c>
      <c r="AG300" s="4">
        <f t="shared" si="38"/>
        <v>0.31346026425000001</v>
      </c>
      <c r="AH300" s="5">
        <f t="shared" si="39"/>
        <v>5712100</v>
      </c>
      <c r="AI300" s="5">
        <f t="shared" si="40"/>
        <v>5712100</v>
      </c>
      <c r="AJ300" s="6">
        <f t="shared" si="41"/>
        <v>998402972.16250002</v>
      </c>
      <c r="AK300" s="4">
        <f t="shared" si="42"/>
        <v>5.7212369747135514E-3</v>
      </c>
      <c r="AL300" s="7">
        <f t="shared" si="43"/>
        <v>1597027.8374999762</v>
      </c>
      <c r="AM300" s="3" t="str">
        <f t="shared" si="44"/>
        <v>PASS</v>
      </c>
    </row>
    <row r="301" spans="1:39" x14ac:dyDescent="0.3">
      <c r="A301" s="1">
        <v>44277</v>
      </c>
      <c r="B301" s="1">
        <v>44253</v>
      </c>
      <c r="C301" t="s">
        <v>31</v>
      </c>
      <c r="D301" t="s">
        <v>32</v>
      </c>
      <c r="E301" t="s">
        <v>33</v>
      </c>
      <c r="F301" t="s">
        <v>34</v>
      </c>
      <c r="G301">
        <v>2877.19</v>
      </c>
      <c r="H301">
        <v>100</v>
      </c>
      <c r="I301">
        <v>1019018528</v>
      </c>
      <c r="J301">
        <v>354171</v>
      </c>
      <c r="K301" t="s">
        <v>424</v>
      </c>
      <c r="L301" t="s">
        <v>425</v>
      </c>
      <c r="M301" t="s">
        <v>426</v>
      </c>
      <c r="N301" t="s">
        <v>427</v>
      </c>
      <c r="P301" t="s">
        <v>428</v>
      </c>
      <c r="Q301" t="s">
        <v>155</v>
      </c>
      <c r="R301" t="s">
        <v>156</v>
      </c>
      <c r="S301" t="s">
        <v>157</v>
      </c>
      <c r="T301">
        <v>10102030</v>
      </c>
      <c r="W301">
        <v>1</v>
      </c>
      <c r="X301">
        <v>200927</v>
      </c>
      <c r="Y301">
        <v>30.47</v>
      </c>
      <c r="Z301">
        <v>0.83808249999999995</v>
      </c>
      <c r="AA301">
        <v>6122246</v>
      </c>
      <c r="AB301">
        <v>5130947</v>
      </c>
      <c r="AC301">
        <f t="shared" si="36"/>
        <v>5.0351851894885275E-3</v>
      </c>
      <c r="AD301" s="2">
        <v>0.50351999999999997</v>
      </c>
      <c r="AE301" s="2">
        <v>182911175.5</v>
      </c>
      <c r="AF301" s="3">
        <f t="shared" si="37"/>
        <v>457277938.75</v>
      </c>
      <c r="AG301" s="4">
        <f t="shared" si="38"/>
        <v>0.45727793875</v>
      </c>
      <c r="AH301" s="5">
        <f t="shared" si="39"/>
        <v>5035199.9999999991</v>
      </c>
      <c r="AI301" s="5">
        <f t="shared" si="40"/>
        <v>5035199.9999999991</v>
      </c>
      <c r="AJ301" s="6">
        <f t="shared" si="41"/>
        <v>998402972.16250002</v>
      </c>
      <c r="AK301" s="4">
        <f t="shared" si="42"/>
        <v>5.0432542173767386E-3</v>
      </c>
      <c r="AL301" s="7">
        <f t="shared" si="43"/>
        <v>1597027.8374999762</v>
      </c>
      <c r="AM301" s="3" t="str">
        <f t="shared" si="44"/>
        <v>PASS</v>
      </c>
    </row>
    <row r="302" spans="1:39" x14ac:dyDescent="0.3">
      <c r="A302" s="1">
        <v>44641</v>
      </c>
      <c r="B302" s="1">
        <v>44620</v>
      </c>
      <c r="C302" t="s">
        <v>31</v>
      </c>
      <c r="D302" t="s">
        <v>32</v>
      </c>
      <c r="E302" t="s">
        <v>33</v>
      </c>
      <c r="F302" t="s">
        <v>34</v>
      </c>
      <c r="G302">
        <v>3108.88</v>
      </c>
      <c r="H302">
        <v>100</v>
      </c>
      <c r="I302">
        <v>1038807986</v>
      </c>
      <c r="J302">
        <v>334142</v>
      </c>
      <c r="K302">
        <v>608625</v>
      </c>
      <c r="L302" t="s">
        <v>116</v>
      </c>
      <c r="M302">
        <v>6086253</v>
      </c>
      <c r="N302" t="s">
        <v>117</v>
      </c>
      <c r="P302" t="s">
        <v>118</v>
      </c>
      <c r="Q302" t="s">
        <v>44</v>
      </c>
      <c r="R302" t="s">
        <v>45</v>
      </c>
      <c r="S302" t="s">
        <v>705</v>
      </c>
      <c r="T302">
        <v>55102010</v>
      </c>
      <c r="W302">
        <v>1</v>
      </c>
      <c r="X302">
        <v>3177784</v>
      </c>
      <c r="Y302">
        <v>18.71</v>
      </c>
      <c r="Z302">
        <v>0.67138889999999996</v>
      </c>
      <c r="AA302">
        <v>59456339</v>
      </c>
      <c r="AB302">
        <v>39918326</v>
      </c>
      <c r="AC302">
        <f t="shared" si="36"/>
        <v>3.8427049597210161E-2</v>
      </c>
      <c r="AD302" s="2">
        <v>3.8426999999999998</v>
      </c>
      <c r="AE302" s="2">
        <v>117810978.3</v>
      </c>
      <c r="AF302" s="3">
        <f t="shared" si="37"/>
        <v>294527445.75</v>
      </c>
      <c r="AG302" s="4">
        <f t="shared" si="38"/>
        <v>0.29452744575000001</v>
      </c>
      <c r="AH302" s="5">
        <f t="shared" si="39"/>
        <v>38427000</v>
      </c>
      <c r="AI302" s="5">
        <f t="shared" si="40"/>
        <v>38427000</v>
      </c>
      <c r="AJ302" s="6">
        <f t="shared" si="41"/>
        <v>996363130.66000009</v>
      </c>
      <c r="AK302" s="4">
        <f t="shared" si="42"/>
        <v>3.8567264100334182E-2</v>
      </c>
      <c r="AL302" s="7">
        <f t="shared" si="43"/>
        <v>3636869.3399999142</v>
      </c>
      <c r="AM302" s="3" t="str">
        <f t="shared" si="44"/>
        <v>PASS</v>
      </c>
    </row>
    <row r="303" spans="1:39" x14ac:dyDescent="0.3">
      <c r="A303" s="1">
        <v>44641</v>
      </c>
      <c r="B303" s="1">
        <v>44620</v>
      </c>
      <c r="C303" t="s">
        <v>31</v>
      </c>
      <c r="D303" t="s">
        <v>32</v>
      </c>
      <c r="E303" t="s">
        <v>33</v>
      </c>
      <c r="F303" t="s">
        <v>34</v>
      </c>
      <c r="G303">
        <v>3108.88</v>
      </c>
      <c r="H303">
        <v>100</v>
      </c>
      <c r="I303">
        <v>1038807986</v>
      </c>
      <c r="J303">
        <v>334142</v>
      </c>
      <c r="K303">
        <v>71887</v>
      </c>
      <c r="L303" t="s">
        <v>706</v>
      </c>
      <c r="M303">
        <v>718875</v>
      </c>
      <c r="N303" t="s">
        <v>707</v>
      </c>
      <c r="P303" t="s">
        <v>708</v>
      </c>
      <c r="Q303" t="s">
        <v>38</v>
      </c>
      <c r="R303" t="s">
        <v>39</v>
      </c>
      <c r="S303" t="s">
        <v>709</v>
      </c>
      <c r="T303">
        <v>55102000</v>
      </c>
      <c r="W303">
        <v>1</v>
      </c>
      <c r="X303">
        <v>359346</v>
      </c>
      <c r="Y303">
        <v>58.04</v>
      </c>
      <c r="Z303">
        <v>1.1950289000000001</v>
      </c>
      <c r="AA303">
        <v>20856442</v>
      </c>
      <c r="AB303">
        <v>24924051</v>
      </c>
      <c r="AC303">
        <f t="shared" si="36"/>
        <v>2.399293356991963E-2</v>
      </c>
      <c r="AD303" s="2">
        <v>2.3992900000000001</v>
      </c>
      <c r="AE303" s="2">
        <v>196742029.40000001</v>
      </c>
      <c r="AF303" s="3">
        <f t="shared" si="37"/>
        <v>491855073.5</v>
      </c>
      <c r="AG303" s="4">
        <f t="shared" si="38"/>
        <v>0.49185507350000002</v>
      </c>
      <c r="AH303" s="5">
        <f t="shared" si="39"/>
        <v>23992900</v>
      </c>
      <c r="AI303" s="5">
        <f t="shared" si="40"/>
        <v>23992900</v>
      </c>
      <c r="AJ303" s="6">
        <f t="shared" si="41"/>
        <v>996363130.66000009</v>
      </c>
      <c r="AK303" s="4">
        <f t="shared" si="42"/>
        <v>2.4080477550495954E-2</v>
      </c>
      <c r="AL303" s="7">
        <f t="shared" si="43"/>
        <v>3636869.3399999142</v>
      </c>
      <c r="AM303" s="3" t="str">
        <f t="shared" si="44"/>
        <v>PASS</v>
      </c>
    </row>
    <row r="304" spans="1:39" x14ac:dyDescent="0.3">
      <c r="A304" s="1">
        <v>44641</v>
      </c>
      <c r="B304" s="1">
        <v>44620</v>
      </c>
      <c r="C304" t="s">
        <v>31</v>
      </c>
      <c r="D304" t="s">
        <v>32</v>
      </c>
      <c r="E304" t="s">
        <v>33</v>
      </c>
      <c r="F304" t="s">
        <v>34</v>
      </c>
      <c r="G304">
        <v>3108.88</v>
      </c>
      <c r="H304">
        <v>100</v>
      </c>
      <c r="I304">
        <v>1038807986</v>
      </c>
      <c r="J304">
        <v>334142</v>
      </c>
      <c r="K304">
        <v>425305</v>
      </c>
      <c r="L304" t="s">
        <v>710</v>
      </c>
      <c r="M304">
        <v>4253059</v>
      </c>
      <c r="N304" t="s">
        <v>711</v>
      </c>
      <c r="P304" t="s">
        <v>712</v>
      </c>
      <c r="Q304" t="s">
        <v>476</v>
      </c>
      <c r="R304" t="s">
        <v>477</v>
      </c>
      <c r="S304" t="s">
        <v>713</v>
      </c>
      <c r="T304">
        <v>50206030</v>
      </c>
      <c r="W304">
        <v>1</v>
      </c>
      <c r="X304">
        <v>8119</v>
      </c>
      <c r="Y304">
        <v>22160</v>
      </c>
      <c r="Z304">
        <v>0.134405</v>
      </c>
      <c r="AA304">
        <v>179917040</v>
      </c>
      <c r="AB304">
        <v>24181750</v>
      </c>
      <c r="AC304">
        <f t="shared" si="36"/>
        <v>2.3278363591632996E-2</v>
      </c>
      <c r="AD304" s="2">
        <v>2.3278400000000001</v>
      </c>
      <c r="AE304" s="2">
        <v>16450376.82</v>
      </c>
      <c r="AF304" s="3">
        <f t="shared" si="37"/>
        <v>41125942.049999997</v>
      </c>
      <c r="AG304" s="4">
        <f t="shared" si="38"/>
        <v>4.1125942049999996E-2</v>
      </c>
      <c r="AH304" s="5">
        <f t="shared" si="39"/>
        <v>23278400</v>
      </c>
      <c r="AI304" s="5">
        <f t="shared" si="40"/>
        <v>23278400</v>
      </c>
      <c r="AJ304" s="6">
        <f t="shared" si="41"/>
        <v>996363130.66000009</v>
      </c>
      <c r="AK304" s="4">
        <f t="shared" si="42"/>
        <v>2.3363369522294723E-2</v>
      </c>
      <c r="AL304" s="7">
        <f t="shared" si="43"/>
        <v>3636869.3399999142</v>
      </c>
      <c r="AM304" s="3" t="str">
        <f t="shared" si="44"/>
        <v>PASS</v>
      </c>
    </row>
    <row r="305" spans="1:40" x14ac:dyDescent="0.3">
      <c r="A305" s="1">
        <v>44641</v>
      </c>
      <c r="B305" s="1">
        <v>44620</v>
      </c>
      <c r="C305" t="s">
        <v>31</v>
      </c>
      <c r="D305" t="s">
        <v>32</v>
      </c>
      <c r="E305" t="s">
        <v>33</v>
      </c>
      <c r="F305" t="s">
        <v>34</v>
      </c>
      <c r="G305">
        <v>3108.88</v>
      </c>
      <c r="H305">
        <v>100</v>
      </c>
      <c r="I305">
        <v>1038807986</v>
      </c>
      <c r="J305">
        <v>334142</v>
      </c>
      <c r="K305">
        <v>622010</v>
      </c>
      <c r="L305" t="s">
        <v>714</v>
      </c>
      <c r="M305">
        <v>6220103</v>
      </c>
      <c r="N305" t="s">
        <v>715</v>
      </c>
      <c r="P305" t="s">
        <v>716</v>
      </c>
      <c r="Q305" t="s">
        <v>44</v>
      </c>
      <c r="R305" t="s">
        <v>45</v>
      </c>
      <c r="S305" t="s">
        <v>705</v>
      </c>
      <c r="T305">
        <v>55102000</v>
      </c>
      <c r="W305">
        <v>1</v>
      </c>
      <c r="X305">
        <v>293784</v>
      </c>
      <c r="Y305">
        <v>110.44</v>
      </c>
      <c r="Z305">
        <v>0.67138889999999996</v>
      </c>
      <c r="AA305">
        <v>32445505</v>
      </c>
      <c r="AB305">
        <v>21783552</v>
      </c>
      <c r="AC305">
        <f t="shared" si="36"/>
        <v>2.0969757927910268E-2</v>
      </c>
      <c r="AD305" s="2">
        <v>2.0969799999999998</v>
      </c>
      <c r="AE305" s="2">
        <v>112786275.2</v>
      </c>
      <c r="AF305" s="3">
        <f t="shared" si="37"/>
        <v>281965688</v>
      </c>
      <c r="AG305" s="4">
        <f t="shared" si="38"/>
        <v>0.28196568799999999</v>
      </c>
      <c r="AH305" s="5">
        <f t="shared" si="39"/>
        <v>20969799.999999996</v>
      </c>
      <c r="AI305" s="5">
        <f t="shared" si="40"/>
        <v>20969799.999999996</v>
      </c>
      <c r="AJ305" s="6">
        <f t="shared" si="41"/>
        <v>996363130.66000009</v>
      </c>
      <c r="AK305" s="4">
        <f t="shared" si="42"/>
        <v>2.104634279884424E-2</v>
      </c>
      <c r="AL305" s="7">
        <f t="shared" si="43"/>
        <v>3636869.3399999142</v>
      </c>
      <c r="AM305" s="3" t="str">
        <f t="shared" si="44"/>
        <v>PASS</v>
      </c>
    </row>
    <row r="306" spans="1:40" x14ac:dyDescent="0.3">
      <c r="A306" s="1">
        <v>44641</v>
      </c>
      <c r="B306" s="1">
        <v>44620</v>
      </c>
      <c r="C306" t="s">
        <v>31</v>
      </c>
      <c r="D306" t="s">
        <v>32</v>
      </c>
      <c r="E306" t="s">
        <v>33</v>
      </c>
      <c r="F306" t="s">
        <v>34</v>
      </c>
      <c r="G306">
        <v>3108.88</v>
      </c>
      <c r="H306">
        <v>100</v>
      </c>
      <c r="I306">
        <v>1038807986</v>
      </c>
      <c r="J306">
        <v>334142</v>
      </c>
      <c r="K306">
        <v>659758</v>
      </c>
      <c r="L306" t="s">
        <v>717</v>
      </c>
      <c r="M306">
        <v>6597584</v>
      </c>
      <c r="N306" t="s">
        <v>718</v>
      </c>
      <c r="P306" t="s">
        <v>719</v>
      </c>
      <c r="Q306" t="s">
        <v>205</v>
      </c>
      <c r="R306" t="s">
        <v>206</v>
      </c>
      <c r="S306" t="s">
        <v>720</v>
      </c>
      <c r="T306">
        <v>50206030</v>
      </c>
      <c r="W306">
        <v>1</v>
      </c>
      <c r="X306">
        <v>243434</v>
      </c>
      <c r="Y306">
        <v>11470</v>
      </c>
      <c r="Z306">
        <v>7.5956000000000001E-3</v>
      </c>
      <c r="AA306">
        <v>2792187980</v>
      </c>
      <c r="AB306">
        <v>21208343</v>
      </c>
      <c r="AC306">
        <f t="shared" si="36"/>
        <v>2.0416037694958575E-2</v>
      </c>
      <c r="AD306" s="2">
        <v>2.0415999999999999</v>
      </c>
      <c r="AE306" s="2">
        <v>363176803.80000001</v>
      </c>
      <c r="AF306" s="3">
        <f t="shared" si="37"/>
        <v>907942009.5</v>
      </c>
      <c r="AG306" s="4">
        <f t="shared" si="38"/>
        <v>0.90794200950000004</v>
      </c>
      <c r="AH306" s="5">
        <f t="shared" si="39"/>
        <v>20415999.999999996</v>
      </c>
      <c r="AI306" s="5">
        <f t="shared" si="40"/>
        <v>20415999.999999996</v>
      </c>
      <c r="AJ306" s="6">
        <f t="shared" si="41"/>
        <v>996363130.66000009</v>
      </c>
      <c r="AK306" s="4">
        <f t="shared" si="42"/>
        <v>2.0490521348854259E-2</v>
      </c>
      <c r="AL306" s="7">
        <f t="shared" si="43"/>
        <v>3636869.3399999142</v>
      </c>
      <c r="AM306" s="3" t="str">
        <f t="shared" si="44"/>
        <v>PASS</v>
      </c>
    </row>
    <row r="307" spans="1:40" x14ac:dyDescent="0.3">
      <c r="A307" s="1">
        <v>44641</v>
      </c>
      <c r="B307" s="1">
        <v>44620</v>
      </c>
      <c r="C307" t="s">
        <v>31</v>
      </c>
      <c r="D307" t="s">
        <v>32</v>
      </c>
      <c r="E307" t="s">
        <v>33</v>
      </c>
      <c r="F307" t="s">
        <v>34</v>
      </c>
      <c r="G307">
        <v>3108.88</v>
      </c>
      <c r="H307">
        <v>100</v>
      </c>
      <c r="I307">
        <v>1038807986</v>
      </c>
      <c r="J307">
        <v>334142</v>
      </c>
      <c r="K307" t="s">
        <v>95</v>
      </c>
      <c r="L307" t="s">
        <v>96</v>
      </c>
      <c r="M307" t="s">
        <v>97</v>
      </c>
      <c r="N307" t="s">
        <v>98</v>
      </c>
      <c r="P307" t="s">
        <v>99</v>
      </c>
      <c r="Q307" t="s">
        <v>58</v>
      </c>
      <c r="R307" t="s">
        <v>59</v>
      </c>
      <c r="S307" t="s">
        <v>721</v>
      </c>
      <c r="T307">
        <v>50203020</v>
      </c>
      <c r="W307">
        <v>1</v>
      </c>
      <c r="X307">
        <v>7237248</v>
      </c>
      <c r="Y307">
        <v>19.54</v>
      </c>
      <c r="Z307">
        <v>0.1156638</v>
      </c>
      <c r="AA307">
        <v>141415826</v>
      </c>
      <c r="AB307">
        <v>16356692</v>
      </c>
      <c r="AC307">
        <f t="shared" si="36"/>
        <v>1.5745635594295478E-2</v>
      </c>
      <c r="AD307" s="2">
        <v>1.57456</v>
      </c>
      <c r="AE307" s="2">
        <v>25096918</v>
      </c>
      <c r="AF307" s="3">
        <f t="shared" si="37"/>
        <v>62742295</v>
      </c>
      <c r="AG307" s="4">
        <f t="shared" si="38"/>
        <v>6.2742295000000003E-2</v>
      </c>
      <c r="AH307" s="5">
        <f t="shared" si="39"/>
        <v>15745600</v>
      </c>
      <c r="AI307" s="5">
        <f t="shared" si="40"/>
        <v>15745600</v>
      </c>
      <c r="AJ307" s="6">
        <f t="shared" si="41"/>
        <v>996363130.66000009</v>
      </c>
      <c r="AK307" s="4">
        <f t="shared" si="42"/>
        <v>1.5803073714269183E-2</v>
      </c>
      <c r="AL307" s="7">
        <f t="shared" si="43"/>
        <v>3636869.3399999142</v>
      </c>
      <c r="AM307" s="3" t="str">
        <f t="shared" si="44"/>
        <v>PASS</v>
      </c>
    </row>
    <row r="308" spans="1:40" x14ac:dyDescent="0.3">
      <c r="A308" s="1">
        <v>44641</v>
      </c>
      <c r="B308" s="1">
        <v>44620</v>
      </c>
      <c r="C308" t="s">
        <v>31</v>
      </c>
      <c r="D308" t="s">
        <v>32</v>
      </c>
      <c r="E308" t="s">
        <v>33</v>
      </c>
      <c r="F308" t="s">
        <v>34</v>
      </c>
      <c r="G308">
        <v>3108.88</v>
      </c>
      <c r="H308">
        <v>100</v>
      </c>
      <c r="I308">
        <v>1038807986</v>
      </c>
      <c r="J308">
        <v>334142</v>
      </c>
      <c r="K308">
        <v>51152</v>
      </c>
      <c r="L308" t="s">
        <v>532</v>
      </c>
      <c r="M308">
        <v>560399</v>
      </c>
      <c r="N308" t="s">
        <v>533</v>
      </c>
      <c r="P308" t="s">
        <v>534</v>
      </c>
      <c r="Q308" t="s">
        <v>38</v>
      </c>
      <c r="R308" t="s">
        <v>39</v>
      </c>
      <c r="S308" t="s">
        <v>709</v>
      </c>
      <c r="T308">
        <v>30301010</v>
      </c>
      <c r="W308">
        <v>1</v>
      </c>
      <c r="X308">
        <v>4977343</v>
      </c>
      <c r="Y308">
        <v>2.7250000000000001</v>
      </c>
      <c r="Z308">
        <v>1.1950289000000001</v>
      </c>
      <c r="AA308">
        <v>13563260</v>
      </c>
      <c r="AB308">
        <v>16208488</v>
      </c>
      <c r="AC308">
        <f t="shared" si="36"/>
        <v>1.5602968227469902E-2</v>
      </c>
      <c r="AD308" s="2">
        <v>1.5603</v>
      </c>
      <c r="AE308" s="2">
        <v>40302657.039999999</v>
      </c>
      <c r="AF308" s="3">
        <f t="shared" si="37"/>
        <v>100756642.59999999</v>
      </c>
      <c r="AG308" s="4">
        <f t="shared" si="38"/>
        <v>0.10075664259999999</v>
      </c>
      <c r="AH308" s="5">
        <f t="shared" si="39"/>
        <v>15603000</v>
      </c>
      <c r="AI308" s="5">
        <f t="shared" si="40"/>
        <v>15603000</v>
      </c>
      <c r="AJ308" s="6">
        <f t="shared" si="41"/>
        <v>996363130.66000009</v>
      </c>
      <c r="AK308" s="4">
        <f t="shared" si="42"/>
        <v>1.5659953203672271E-2</v>
      </c>
      <c r="AL308" s="7">
        <f t="shared" si="43"/>
        <v>3636869.3399999142</v>
      </c>
      <c r="AM308" s="3" t="str">
        <f t="shared" si="44"/>
        <v>PASS</v>
      </c>
    </row>
    <row r="309" spans="1:40" x14ac:dyDescent="0.3">
      <c r="A309" s="1">
        <v>44641</v>
      </c>
      <c r="B309" s="1">
        <v>44620</v>
      </c>
      <c r="C309" t="s">
        <v>31</v>
      </c>
      <c r="D309" t="s">
        <v>32</v>
      </c>
      <c r="E309" t="s">
        <v>33</v>
      </c>
      <c r="F309" t="s">
        <v>34</v>
      </c>
      <c r="G309">
        <v>3108.88</v>
      </c>
      <c r="H309">
        <v>100</v>
      </c>
      <c r="I309">
        <v>1038807986</v>
      </c>
      <c r="J309">
        <v>334142</v>
      </c>
      <c r="K309">
        <v>533338</v>
      </c>
      <c r="L309" t="s">
        <v>722</v>
      </c>
      <c r="M309" t="s">
        <v>723</v>
      </c>
      <c r="N309" t="s">
        <v>724</v>
      </c>
      <c r="P309" t="s">
        <v>725</v>
      </c>
      <c r="Q309" t="s">
        <v>194</v>
      </c>
      <c r="R309" t="s">
        <v>34</v>
      </c>
      <c r="S309" t="s">
        <v>726</v>
      </c>
      <c r="T309">
        <v>50101010</v>
      </c>
      <c r="W309">
        <v>1</v>
      </c>
      <c r="X309">
        <v>669476</v>
      </c>
      <c r="Y309">
        <v>24.14</v>
      </c>
      <c r="Z309">
        <v>1</v>
      </c>
      <c r="AA309">
        <v>16161151</v>
      </c>
      <c r="AB309">
        <v>16161151</v>
      </c>
      <c r="AC309">
        <f t="shared" si="36"/>
        <v>1.5557399652104715E-2</v>
      </c>
      <c r="AD309" s="2">
        <v>1.5557399999999999</v>
      </c>
      <c r="AE309" s="2">
        <v>18909518.75</v>
      </c>
      <c r="AF309" s="3">
        <f t="shared" si="37"/>
        <v>47273796.875</v>
      </c>
      <c r="AG309" s="4">
        <f t="shared" si="38"/>
        <v>4.7273796875000003E-2</v>
      </c>
      <c r="AH309" s="5">
        <f t="shared" si="39"/>
        <v>15557400</v>
      </c>
      <c r="AI309" s="5">
        <f t="shared" si="40"/>
        <v>15557400</v>
      </c>
      <c r="AJ309" s="6">
        <f t="shared" si="41"/>
        <v>996363130.66000009</v>
      </c>
      <c r="AK309" s="4">
        <f t="shared" si="42"/>
        <v>1.5614186757085879E-2</v>
      </c>
      <c r="AL309" s="7">
        <f t="shared" si="43"/>
        <v>3636869.3399999142</v>
      </c>
      <c r="AM309" s="3" t="str">
        <f t="shared" si="44"/>
        <v>PASS</v>
      </c>
    </row>
    <row r="310" spans="1:40" x14ac:dyDescent="0.3">
      <c r="A310" s="1">
        <v>44641</v>
      </c>
      <c r="B310" s="1">
        <v>44620</v>
      </c>
      <c r="C310" t="s">
        <v>31</v>
      </c>
      <c r="D310" t="s">
        <v>32</v>
      </c>
      <c r="E310" t="s">
        <v>33</v>
      </c>
      <c r="F310" t="s">
        <v>34</v>
      </c>
      <c r="G310">
        <v>3108.88</v>
      </c>
      <c r="H310">
        <v>100</v>
      </c>
      <c r="I310">
        <v>1038807986</v>
      </c>
      <c r="J310">
        <v>334142</v>
      </c>
      <c r="K310">
        <v>617350</v>
      </c>
      <c r="L310" t="s">
        <v>526</v>
      </c>
      <c r="M310">
        <v>6173508</v>
      </c>
      <c r="N310" t="s">
        <v>527</v>
      </c>
      <c r="P310" t="s">
        <v>528</v>
      </c>
      <c r="Q310" t="s">
        <v>44</v>
      </c>
      <c r="R310" t="s">
        <v>45</v>
      </c>
      <c r="S310" t="s">
        <v>705</v>
      </c>
      <c r="T310">
        <v>40401010</v>
      </c>
      <c r="W310">
        <v>1</v>
      </c>
      <c r="X310">
        <v>4363459</v>
      </c>
      <c r="Y310">
        <v>5.47</v>
      </c>
      <c r="Z310">
        <v>0.67138889999999996</v>
      </c>
      <c r="AA310">
        <v>23868121</v>
      </c>
      <c r="AB310">
        <v>16024791</v>
      </c>
      <c r="AC310">
        <f t="shared" si="36"/>
        <v>1.5426133814878085E-2</v>
      </c>
      <c r="AD310" s="2">
        <v>1.54261</v>
      </c>
      <c r="AE310" s="2">
        <v>7786906.8629999999</v>
      </c>
      <c r="AF310" s="3">
        <f t="shared" si="37"/>
        <v>19467267.157499999</v>
      </c>
      <c r="AG310" s="4">
        <f t="shared" si="38"/>
        <v>1.9467267157499999E-2</v>
      </c>
      <c r="AH310" s="5">
        <f t="shared" si="39"/>
        <v>15426100</v>
      </c>
      <c r="AI310" s="5">
        <f t="shared" si="40"/>
        <v>15426100</v>
      </c>
      <c r="AJ310" s="6">
        <f t="shared" si="41"/>
        <v>996363130.66000009</v>
      </c>
      <c r="AK310" s="4">
        <f t="shared" si="42"/>
        <v>1.5482407493121117E-2</v>
      </c>
      <c r="AL310" s="7">
        <f t="shared" si="43"/>
        <v>3636869.3399999142</v>
      </c>
      <c r="AM310" s="3" t="str">
        <f t="shared" si="44"/>
        <v>PASS</v>
      </c>
    </row>
    <row r="311" spans="1:40" x14ac:dyDescent="0.3">
      <c r="A311" s="1">
        <v>44641</v>
      </c>
      <c r="B311" s="1">
        <v>44620</v>
      </c>
      <c r="C311" t="s">
        <v>31</v>
      </c>
      <c r="D311" t="s">
        <v>32</v>
      </c>
      <c r="E311" t="s">
        <v>33</v>
      </c>
      <c r="F311" t="s">
        <v>34</v>
      </c>
      <c r="G311">
        <v>3108.88</v>
      </c>
      <c r="H311">
        <v>100</v>
      </c>
      <c r="I311">
        <v>1038807986</v>
      </c>
      <c r="J311">
        <v>334142</v>
      </c>
      <c r="K311">
        <v>663376</v>
      </c>
      <c r="L311" t="s">
        <v>543</v>
      </c>
      <c r="M311" t="s">
        <v>544</v>
      </c>
      <c r="N311" t="s">
        <v>261</v>
      </c>
      <c r="P311" t="s">
        <v>262</v>
      </c>
      <c r="Q311" t="s">
        <v>58</v>
      </c>
      <c r="R311" t="s">
        <v>59</v>
      </c>
      <c r="S311" t="s">
        <v>721</v>
      </c>
      <c r="T311">
        <v>35101010</v>
      </c>
      <c r="W311">
        <v>1</v>
      </c>
      <c r="X311">
        <v>4426727</v>
      </c>
      <c r="Y311">
        <v>31</v>
      </c>
      <c r="Z311">
        <v>0.1156638</v>
      </c>
      <c r="AA311">
        <v>137228537</v>
      </c>
      <c r="AB311">
        <v>15872374</v>
      </c>
      <c r="AC311">
        <f t="shared" si="36"/>
        <v>1.5279410838106515E-2</v>
      </c>
      <c r="AD311" s="2">
        <v>1.5279400000000001</v>
      </c>
      <c r="AE311" s="2">
        <v>11918185.74</v>
      </c>
      <c r="AF311" s="3">
        <f t="shared" si="37"/>
        <v>29795464.350000001</v>
      </c>
      <c r="AG311" s="4">
        <f t="shared" si="38"/>
        <v>2.9795464350000002E-2</v>
      </c>
      <c r="AH311" s="5">
        <f t="shared" si="39"/>
        <v>15279400</v>
      </c>
      <c r="AI311" s="5">
        <f t="shared" si="40"/>
        <v>15279400</v>
      </c>
      <c r="AJ311" s="6">
        <f t="shared" si="41"/>
        <v>996363130.66000009</v>
      </c>
      <c r="AK311" s="4">
        <f t="shared" si="42"/>
        <v>1.5335172016932005E-2</v>
      </c>
      <c r="AL311" s="7">
        <f t="shared" si="43"/>
        <v>3636869.3399999142</v>
      </c>
      <c r="AM311" s="3" t="str">
        <f t="shared" si="44"/>
        <v>PASS</v>
      </c>
    </row>
    <row r="312" spans="1:40" x14ac:dyDescent="0.3">
      <c r="A312" s="1">
        <v>44641</v>
      </c>
      <c r="B312" s="1">
        <v>44620</v>
      </c>
      <c r="C312" t="s">
        <v>31</v>
      </c>
      <c r="D312" t="s">
        <v>32</v>
      </c>
      <c r="E312" t="s">
        <v>33</v>
      </c>
      <c r="F312" t="s">
        <v>34</v>
      </c>
      <c r="G312">
        <v>3108.88</v>
      </c>
      <c r="H312">
        <v>100</v>
      </c>
      <c r="I312">
        <v>1038807986</v>
      </c>
      <c r="J312">
        <v>334142</v>
      </c>
      <c r="K312">
        <v>654379</v>
      </c>
      <c r="L312" t="s">
        <v>727</v>
      </c>
      <c r="M312">
        <v>6543792</v>
      </c>
      <c r="N312" t="s">
        <v>728</v>
      </c>
      <c r="P312" t="s">
        <v>729</v>
      </c>
      <c r="Q312" t="s">
        <v>205</v>
      </c>
      <c r="R312" t="s">
        <v>206</v>
      </c>
      <c r="S312" t="s">
        <v>720</v>
      </c>
      <c r="T312">
        <v>55102010</v>
      </c>
      <c r="W312">
        <v>1</v>
      </c>
      <c r="X312">
        <v>1186427</v>
      </c>
      <c r="Y312">
        <v>1754</v>
      </c>
      <c r="Z312">
        <v>7.5956000000000001E-3</v>
      </c>
      <c r="AA312">
        <v>2080992958</v>
      </c>
      <c r="AB312">
        <v>15806390</v>
      </c>
      <c r="AC312">
        <f t="shared" si="36"/>
        <v>1.5215891880908201E-2</v>
      </c>
      <c r="AD312" s="2">
        <v>1.52159</v>
      </c>
      <c r="AE312" s="2">
        <v>103572142.7</v>
      </c>
      <c r="AF312" s="3">
        <f t="shared" si="37"/>
        <v>258930356.75</v>
      </c>
      <c r="AG312" s="4">
        <f t="shared" si="38"/>
        <v>0.25893035674999998</v>
      </c>
      <c r="AH312" s="5">
        <f t="shared" si="39"/>
        <v>15215900</v>
      </c>
      <c r="AI312" s="5">
        <f t="shared" si="40"/>
        <v>15215900</v>
      </c>
      <c r="AJ312" s="6">
        <f t="shared" si="41"/>
        <v>996363130.66000009</v>
      </c>
      <c r="AK312" s="4">
        <f t="shared" si="42"/>
        <v>1.5271440232760166E-2</v>
      </c>
      <c r="AL312" s="7">
        <f t="shared" si="43"/>
        <v>3636869.3399999142</v>
      </c>
      <c r="AM312" s="3" t="str">
        <f t="shared" si="44"/>
        <v>PASS</v>
      </c>
    </row>
    <row r="313" spans="1:40" x14ac:dyDescent="0.3">
      <c r="A313" s="1">
        <v>44641</v>
      </c>
      <c r="B313" s="1">
        <v>44620</v>
      </c>
      <c r="C313" t="s">
        <v>31</v>
      </c>
      <c r="D313" t="s">
        <v>32</v>
      </c>
      <c r="E313" t="s">
        <v>33</v>
      </c>
      <c r="F313" t="s">
        <v>34</v>
      </c>
      <c r="G313">
        <v>3108.88</v>
      </c>
      <c r="H313">
        <v>100</v>
      </c>
      <c r="I313">
        <v>1038807986</v>
      </c>
      <c r="J313">
        <v>334142</v>
      </c>
      <c r="K313">
        <v>658508</v>
      </c>
      <c r="L313" t="s">
        <v>168</v>
      </c>
      <c r="M313">
        <v>6585084</v>
      </c>
      <c r="N313" t="s">
        <v>169</v>
      </c>
      <c r="P313" t="s">
        <v>170</v>
      </c>
      <c r="Q313" t="s">
        <v>44</v>
      </c>
      <c r="R313" t="s">
        <v>45</v>
      </c>
      <c r="S313" t="s">
        <v>705</v>
      </c>
      <c r="T313">
        <v>30301010</v>
      </c>
      <c r="W313">
        <v>1</v>
      </c>
      <c r="X313">
        <v>1969026</v>
      </c>
      <c r="Y313">
        <v>11.1</v>
      </c>
      <c r="Z313">
        <v>0.67138889999999996</v>
      </c>
      <c r="AA313">
        <v>21856189</v>
      </c>
      <c r="AB313">
        <v>14674002</v>
      </c>
      <c r="AC313">
        <f t="shared" si="36"/>
        <v>1.41258078468411E-2</v>
      </c>
      <c r="AD313" s="2">
        <v>1.4125799999999999</v>
      </c>
      <c r="AE313" s="2">
        <v>22635015.960000001</v>
      </c>
      <c r="AF313" s="3">
        <f t="shared" si="37"/>
        <v>56587539.900000006</v>
      </c>
      <c r="AG313" s="4">
        <f t="shared" si="38"/>
        <v>5.6587539900000004E-2</v>
      </c>
      <c r="AH313" s="5">
        <f t="shared" si="39"/>
        <v>14125800</v>
      </c>
      <c r="AI313" s="5">
        <f t="shared" si="40"/>
        <v>14125800</v>
      </c>
      <c r="AJ313" s="6">
        <f t="shared" si="41"/>
        <v>996363130.66000009</v>
      </c>
      <c r="AK313" s="4">
        <f t="shared" si="42"/>
        <v>1.4177361210307873E-2</v>
      </c>
      <c r="AL313" s="7">
        <f t="shared" si="43"/>
        <v>3636869.3399999142</v>
      </c>
      <c r="AM313" s="3" t="str">
        <f t="shared" si="44"/>
        <v>PASS</v>
      </c>
    </row>
    <row r="314" spans="1:40" x14ac:dyDescent="0.3">
      <c r="A314" s="1">
        <v>44641</v>
      </c>
      <c r="B314" s="1">
        <v>44620</v>
      </c>
      <c r="C314" t="s">
        <v>31</v>
      </c>
      <c r="D314" t="s">
        <v>32</v>
      </c>
      <c r="E314" t="s">
        <v>33</v>
      </c>
      <c r="F314" t="s">
        <v>34</v>
      </c>
      <c r="G314">
        <v>3108.88</v>
      </c>
      <c r="H314">
        <v>100</v>
      </c>
      <c r="I314">
        <v>1038807986</v>
      </c>
      <c r="J314">
        <v>334142</v>
      </c>
      <c r="K314">
        <v>726261</v>
      </c>
      <c r="L314" t="s">
        <v>730</v>
      </c>
      <c r="M314">
        <v>7262610</v>
      </c>
      <c r="N314" t="s">
        <v>731</v>
      </c>
      <c r="P314" t="s">
        <v>732</v>
      </c>
      <c r="Q314" t="s">
        <v>65</v>
      </c>
      <c r="R314" t="s">
        <v>34</v>
      </c>
      <c r="S314" t="s">
        <v>733</v>
      </c>
      <c r="T314">
        <v>30101010</v>
      </c>
      <c r="W314">
        <v>1</v>
      </c>
      <c r="X314">
        <v>1323367</v>
      </c>
      <c r="Y314">
        <v>10.888</v>
      </c>
      <c r="Z314">
        <v>1</v>
      </c>
      <c r="AA314">
        <v>14408820</v>
      </c>
      <c r="AB314">
        <v>14408820</v>
      </c>
      <c r="AC314">
        <f t="shared" si="36"/>
        <v>1.3870532566352451E-2</v>
      </c>
      <c r="AD314" s="2">
        <v>1.3870499999999999</v>
      </c>
      <c r="AE314" s="2">
        <v>79100035.010000005</v>
      </c>
      <c r="AF314" s="3">
        <f t="shared" si="37"/>
        <v>197750087.52500001</v>
      </c>
      <c r="AG314" s="4">
        <f t="shared" si="38"/>
        <v>0.19775008752500001</v>
      </c>
      <c r="AH314" s="5">
        <f t="shared" si="39"/>
        <v>13870500</v>
      </c>
      <c r="AI314" s="5">
        <f t="shared" si="40"/>
        <v>13870500</v>
      </c>
      <c r="AJ314" s="6">
        <f t="shared" si="41"/>
        <v>996363130.66000009</v>
      </c>
      <c r="AK314" s="4">
        <f t="shared" si="42"/>
        <v>1.3921129328432751E-2</v>
      </c>
      <c r="AL314" s="7">
        <f t="shared" si="43"/>
        <v>3636869.3399999142</v>
      </c>
      <c r="AM314" s="3" t="str">
        <f t="shared" si="44"/>
        <v>PASS</v>
      </c>
    </row>
    <row r="315" spans="1:40" x14ac:dyDescent="0.3">
      <c r="A315" s="1">
        <v>44641</v>
      </c>
      <c r="B315" s="1">
        <v>44620</v>
      </c>
      <c r="C315" t="s">
        <v>31</v>
      </c>
      <c r="D315" t="s">
        <v>32</v>
      </c>
      <c r="E315" t="s">
        <v>33</v>
      </c>
      <c r="F315" t="s">
        <v>34</v>
      </c>
      <c r="G315">
        <v>3108.88</v>
      </c>
      <c r="H315">
        <v>100</v>
      </c>
      <c r="I315">
        <v>1038807986</v>
      </c>
      <c r="J315">
        <v>334142</v>
      </c>
      <c r="K315" t="s">
        <v>734</v>
      </c>
      <c r="L315" t="s">
        <v>735</v>
      </c>
      <c r="M315" t="s">
        <v>736</v>
      </c>
      <c r="N315" t="s">
        <v>737</v>
      </c>
      <c r="P315" t="s">
        <v>738</v>
      </c>
      <c r="Q315" t="s">
        <v>65</v>
      </c>
      <c r="R315" t="s">
        <v>34</v>
      </c>
      <c r="S315" t="s">
        <v>733</v>
      </c>
      <c r="T315">
        <v>65101015</v>
      </c>
      <c r="W315">
        <v>1</v>
      </c>
      <c r="X315">
        <v>1595115</v>
      </c>
      <c r="Y315">
        <v>8.75</v>
      </c>
      <c r="Z315">
        <v>1</v>
      </c>
      <c r="AA315">
        <v>13957256</v>
      </c>
      <c r="AB315">
        <v>13957256</v>
      </c>
      <c r="AC315">
        <f t="shared" si="36"/>
        <v>1.3435838180011836E-2</v>
      </c>
      <c r="AD315" s="2">
        <v>1.34358</v>
      </c>
      <c r="AE315" s="2">
        <v>49493201.020000003</v>
      </c>
      <c r="AF315" s="3">
        <f t="shared" si="37"/>
        <v>123733002.55000001</v>
      </c>
      <c r="AG315" s="4">
        <f t="shared" si="38"/>
        <v>0.12373300255000001</v>
      </c>
      <c r="AH315" s="5">
        <f t="shared" si="39"/>
        <v>13435800</v>
      </c>
      <c r="AI315" s="5">
        <f t="shared" si="40"/>
        <v>13435800</v>
      </c>
      <c r="AJ315" s="6">
        <f t="shared" si="41"/>
        <v>996363130.66000009</v>
      </c>
      <c r="AK315" s="4">
        <f t="shared" si="42"/>
        <v>1.348484261064538E-2</v>
      </c>
      <c r="AL315" s="7">
        <f t="shared" si="43"/>
        <v>3636869.3399999142</v>
      </c>
      <c r="AM315" s="3" t="str">
        <f t="shared" si="44"/>
        <v>PASS</v>
      </c>
    </row>
    <row r="316" spans="1:40" x14ac:dyDescent="0.3">
      <c r="A316" s="1">
        <v>44641</v>
      </c>
      <c r="B316" s="1">
        <v>44620</v>
      </c>
      <c r="C316" t="s">
        <v>31</v>
      </c>
      <c r="D316" t="s">
        <v>32</v>
      </c>
      <c r="E316" t="s">
        <v>33</v>
      </c>
      <c r="F316" t="s">
        <v>34</v>
      </c>
      <c r="G316">
        <v>3108.88</v>
      </c>
      <c r="H316">
        <v>100</v>
      </c>
      <c r="I316">
        <v>1038807986</v>
      </c>
      <c r="J316">
        <v>334142</v>
      </c>
      <c r="K316" t="s">
        <v>739</v>
      </c>
      <c r="L316" t="s">
        <v>740</v>
      </c>
      <c r="M316" t="s">
        <v>741</v>
      </c>
      <c r="N316" t="s">
        <v>742</v>
      </c>
      <c r="P316" t="s">
        <v>743</v>
      </c>
      <c r="Q316" t="s">
        <v>452</v>
      </c>
      <c r="R316" t="s">
        <v>34</v>
      </c>
      <c r="S316" t="s">
        <v>744</v>
      </c>
      <c r="T316">
        <v>30302010</v>
      </c>
      <c r="W316">
        <v>1</v>
      </c>
      <c r="X316">
        <v>333499</v>
      </c>
      <c r="Y316">
        <v>41.73</v>
      </c>
      <c r="Z316">
        <v>1</v>
      </c>
      <c r="AA316">
        <v>13916913</v>
      </c>
      <c r="AB316">
        <v>13916913</v>
      </c>
      <c r="AC316">
        <f t="shared" si="36"/>
        <v>1.3397002321466558E-2</v>
      </c>
      <c r="AD316" s="2">
        <v>1.3396999999999999</v>
      </c>
      <c r="AE316" s="2">
        <v>18083281.879999999</v>
      </c>
      <c r="AF316" s="3">
        <f t="shared" si="37"/>
        <v>45208204.699999996</v>
      </c>
      <c r="AG316" s="4">
        <f t="shared" si="38"/>
        <v>4.5208204699999997E-2</v>
      </c>
      <c r="AH316" s="5">
        <f t="shared" si="39"/>
        <v>13397000</v>
      </c>
      <c r="AI316" s="5">
        <f t="shared" si="40"/>
        <v>13397000</v>
      </c>
      <c r="AJ316" s="6">
        <f t="shared" si="41"/>
        <v>996363130.66000009</v>
      </c>
      <c r="AK316" s="4">
        <f t="shared" si="42"/>
        <v>1.344590098504117E-2</v>
      </c>
      <c r="AL316" s="7">
        <f t="shared" si="43"/>
        <v>3636869.3399999142</v>
      </c>
      <c r="AM316" s="3" t="str">
        <f t="shared" si="44"/>
        <v>PASS</v>
      </c>
    </row>
    <row r="317" spans="1:40" x14ac:dyDescent="0.3">
      <c r="A317" s="1">
        <v>44641</v>
      </c>
      <c r="B317" s="1">
        <v>44620</v>
      </c>
      <c r="C317" t="s">
        <v>31</v>
      </c>
      <c r="D317" t="s">
        <v>32</v>
      </c>
      <c r="E317" t="s">
        <v>33</v>
      </c>
      <c r="F317" t="s">
        <v>34</v>
      </c>
      <c r="G317">
        <v>3108.88</v>
      </c>
      <c r="H317">
        <v>100</v>
      </c>
      <c r="I317">
        <v>1038807986</v>
      </c>
      <c r="J317">
        <v>334142</v>
      </c>
      <c r="K317">
        <v>681042</v>
      </c>
      <c r="L317" t="s">
        <v>284</v>
      </c>
      <c r="M317">
        <v>6810429</v>
      </c>
      <c r="N317" t="s">
        <v>285</v>
      </c>
      <c r="P317" t="s">
        <v>286</v>
      </c>
      <c r="Q317" t="s">
        <v>58</v>
      </c>
      <c r="R317" t="s">
        <v>59</v>
      </c>
      <c r="S317" t="s">
        <v>721</v>
      </c>
      <c r="T317">
        <v>35101010</v>
      </c>
      <c r="W317">
        <v>1</v>
      </c>
      <c r="X317">
        <v>11591581</v>
      </c>
      <c r="Y317">
        <v>10.3</v>
      </c>
      <c r="Z317">
        <v>0.1156638</v>
      </c>
      <c r="AA317">
        <v>119393284</v>
      </c>
      <c r="AB317">
        <v>13809480</v>
      </c>
      <c r="AC317">
        <f t="shared" si="36"/>
        <v>1.3293582823880986E-2</v>
      </c>
      <c r="AD317" s="2">
        <v>1.3293600000000001</v>
      </c>
      <c r="AE317" s="2">
        <v>3862652.264</v>
      </c>
      <c r="AF317" s="3">
        <f t="shared" si="37"/>
        <v>9656630.6600000001</v>
      </c>
      <c r="AG317" s="4">
        <f t="shared" si="38"/>
        <v>9.6566306600000002E-3</v>
      </c>
      <c r="AH317" s="5">
        <f t="shared" si="39"/>
        <v>13293600</v>
      </c>
      <c r="AI317" s="5">
        <f t="shared" si="40"/>
        <v>9656630.6600000001</v>
      </c>
      <c r="AJ317" s="6">
        <f t="shared" si="41"/>
        <v>996363130.66000009</v>
      </c>
      <c r="AK317" s="4">
        <f t="shared" si="42"/>
        <v>9.6918787566972284E-3</v>
      </c>
      <c r="AL317" s="7">
        <f t="shared" si="43"/>
        <v>3636869.3399999142</v>
      </c>
      <c r="AM317" s="3" t="str">
        <f t="shared" si="44"/>
        <v>NO</v>
      </c>
      <c r="AN317">
        <f>AF317/(0.01*1000000000)</f>
        <v>0.96566306600000007</v>
      </c>
    </row>
    <row r="318" spans="1:40" x14ac:dyDescent="0.3">
      <c r="A318" s="1">
        <v>44641</v>
      </c>
      <c r="B318" s="1">
        <v>44620</v>
      </c>
      <c r="C318" t="s">
        <v>31</v>
      </c>
      <c r="D318" t="s">
        <v>32</v>
      </c>
      <c r="E318" t="s">
        <v>33</v>
      </c>
      <c r="F318" t="s">
        <v>34</v>
      </c>
      <c r="G318">
        <v>3108.88</v>
      </c>
      <c r="H318">
        <v>100</v>
      </c>
      <c r="I318">
        <v>1038807986</v>
      </c>
      <c r="J318">
        <v>334142</v>
      </c>
      <c r="K318">
        <v>642053</v>
      </c>
      <c r="L318" t="s">
        <v>745</v>
      </c>
      <c r="M318">
        <v>6420538</v>
      </c>
      <c r="N318" t="s">
        <v>746</v>
      </c>
      <c r="P318" t="s">
        <v>747</v>
      </c>
      <c r="Q318" t="s">
        <v>58</v>
      </c>
      <c r="R318" t="s">
        <v>59</v>
      </c>
      <c r="S318" t="s">
        <v>721</v>
      </c>
      <c r="T318">
        <v>35101010</v>
      </c>
      <c r="W318">
        <v>1</v>
      </c>
      <c r="X318">
        <v>3527170</v>
      </c>
      <c r="Y318">
        <v>33.799999999999997</v>
      </c>
      <c r="Z318">
        <v>0.1156638</v>
      </c>
      <c r="AA318">
        <v>119218346</v>
      </c>
      <c r="AB318">
        <v>13789247</v>
      </c>
      <c r="AC318">
        <f t="shared" si="36"/>
        <v>1.3274105692137026E-2</v>
      </c>
      <c r="AD318" s="2">
        <v>1.32741</v>
      </c>
      <c r="AE318" s="2">
        <v>9299007.7760000005</v>
      </c>
      <c r="AF318" s="3">
        <f t="shared" si="37"/>
        <v>23247519.440000001</v>
      </c>
      <c r="AG318" s="4">
        <f t="shared" si="38"/>
        <v>2.3247519440000003E-2</v>
      </c>
      <c r="AH318" s="5">
        <f t="shared" si="39"/>
        <v>13274100</v>
      </c>
      <c r="AI318" s="5">
        <f t="shared" si="40"/>
        <v>13274100</v>
      </c>
      <c r="AJ318" s="6">
        <f t="shared" si="41"/>
        <v>996363130.66000009</v>
      </c>
      <c r="AK318" s="4">
        <f t="shared" si="42"/>
        <v>1.3322552382289693E-2</v>
      </c>
      <c r="AL318" s="7">
        <f t="shared" si="43"/>
        <v>3636869.3399999142</v>
      </c>
      <c r="AM318" s="3" t="str">
        <f t="shared" si="44"/>
        <v>PASS</v>
      </c>
    </row>
    <row r="319" spans="1:40" x14ac:dyDescent="0.3">
      <c r="A319" s="1">
        <v>44641</v>
      </c>
      <c r="B319" s="1">
        <v>44620</v>
      </c>
      <c r="C319" t="s">
        <v>31</v>
      </c>
      <c r="D319" t="s">
        <v>32</v>
      </c>
      <c r="E319" t="s">
        <v>33</v>
      </c>
      <c r="F319" t="s">
        <v>34</v>
      </c>
      <c r="G319">
        <v>3108.88</v>
      </c>
      <c r="H319">
        <v>100</v>
      </c>
      <c r="I319">
        <v>1038807986</v>
      </c>
      <c r="J319">
        <v>334142</v>
      </c>
      <c r="K319" t="s">
        <v>535</v>
      </c>
      <c r="L319" t="s">
        <v>536</v>
      </c>
      <c r="M319" t="s">
        <v>537</v>
      </c>
      <c r="N319" t="s">
        <v>538</v>
      </c>
      <c r="P319" t="s">
        <v>539</v>
      </c>
      <c r="Q319" t="s">
        <v>38</v>
      </c>
      <c r="R319" t="s">
        <v>39</v>
      </c>
      <c r="S319" t="s">
        <v>709</v>
      </c>
      <c r="T319">
        <v>30202015</v>
      </c>
      <c r="W319">
        <v>1</v>
      </c>
      <c r="X319">
        <v>1453533</v>
      </c>
      <c r="Y319">
        <v>7.875</v>
      </c>
      <c r="Z319">
        <v>1.1950289000000001</v>
      </c>
      <c r="AA319">
        <v>11446572</v>
      </c>
      <c r="AB319">
        <v>13678985</v>
      </c>
      <c r="AC319">
        <f t="shared" si="36"/>
        <v>1.3167962880870653E-2</v>
      </c>
      <c r="AD319" s="2">
        <v>1.3168</v>
      </c>
      <c r="AE319" s="2">
        <v>9459317.2579999994</v>
      </c>
      <c r="AF319" s="3">
        <f t="shared" si="37"/>
        <v>23648293.145</v>
      </c>
      <c r="AG319" s="4">
        <f t="shared" si="38"/>
        <v>2.3648293144999999E-2</v>
      </c>
      <c r="AH319" s="5">
        <f t="shared" si="39"/>
        <v>13168000</v>
      </c>
      <c r="AI319" s="5">
        <f t="shared" si="40"/>
        <v>13168000</v>
      </c>
      <c r="AJ319" s="6">
        <f t="shared" si="41"/>
        <v>996363130.66000009</v>
      </c>
      <c r="AK319" s="4">
        <f t="shared" si="42"/>
        <v>1.3216065101964778E-2</v>
      </c>
      <c r="AL319" s="7">
        <f t="shared" si="43"/>
        <v>3636869.3399999142</v>
      </c>
      <c r="AM319" s="3" t="str">
        <f t="shared" si="44"/>
        <v>PASS</v>
      </c>
    </row>
    <row r="320" spans="1:40" x14ac:dyDescent="0.3">
      <c r="A320" s="1">
        <v>44641</v>
      </c>
      <c r="B320" s="1">
        <v>44620</v>
      </c>
      <c r="C320" t="s">
        <v>31</v>
      </c>
      <c r="D320" t="s">
        <v>32</v>
      </c>
      <c r="E320" t="s">
        <v>33</v>
      </c>
      <c r="F320" t="s">
        <v>34</v>
      </c>
      <c r="G320">
        <v>3108.88</v>
      </c>
      <c r="H320">
        <v>100</v>
      </c>
      <c r="I320">
        <v>1038807986</v>
      </c>
      <c r="J320">
        <v>334142</v>
      </c>
      <c r="K320">
        <v>609128</v>
      </c>
      <c r="L320" t="s">
        <v>47</v>
      </c>
      <c r="M320">
        <v>6091280</v>
      </c>
      <c r="N320" t="s">
        <v>48</v>
      </c>
      <c r="P320" t="s">
        <v>49</v>
      </c>
      <c r="Q320" t="s">
        <v>44</v>
      </c>
      <c r="R320" t="s">
        <v>45</v>
      </c>
      <c r="S320" t="s">
        <v>705</v>
      </c>
      <c r="T320">
        <v>30101010</v>
      </c>
      <c r="W320">
        <v>1</v>
      </c>
      <c r="X320">
        <v>2030473</v>
      </c>
      <c r="Y320">
        <v>9.94</v>
      </c>
      <c r="Z320">
        <v>0.67138889999999996</v>
      </c>
      <c r="AA320">
        <v>20182902</v>
      </c>
      <c r="AB320">
        <v>13550576</v>
      </c>
      <c r="AC320">
        <f t="shared" si="36"/>
        <v>1.3044351008676208E-2</v>
      </c>
      <c r="AD320" s="2">
        <v>1.30444</v>
      </c>
      <c r="AE320" s="2">
        <v>12587788.93</v>
      </c>
      <c r="AF320" s="3">
        <f t="shared" si="37"/>
        <v>31469472.324999999</v>
      </c>
      <c r="AG320" s="4">
        <f t="shared" si="38"/>
        <v>3.1469472324999997E-2</v>
      </c>
      <c r="AH320" s="5">
        <f t="shared" si="39"/>
        <v>13044400</v>
      </c>
      <c r="AI320" s="5">
        <f t="shared" si="40"/>
        <v>13044400</v>
      </c>
      <c r="AJ320" s="6">
        <f t="shared" si="41"/>
        <v>996363130.66000009</v>
      </c>
      <c r="AK320" s="4">
        <f t="shared" si="42"/>
        <v>1.3092013944112193E-2</v>
      </c>
      <c r="AL320" s="7">
        <f t="shared" si="43"/>
        <v>3636869.3399999142</v>
      </c>
      <c r="AM320" s="3" t="str">
        <f t="shared" si="44"/>
        <v>PASS</v>
      </c>
    </row>
    <row r="321" spans="1:39" x14ac:dyDescent="0.3">
      <c r="A321" s="1">
        <v>44641</v>
      </c>
      <c r="B321" s="1">
        <v>44620</v>
      </c>
      <c r="C321" t="s">
        <v>31</v>
      </c>
      <c r="D321" t="s">
        <v>32</v>
      </c>
      <c r="E321" t="s">
        <v>33</v>
      </c>
      <c r="F321" t="s">
        <v>34</v>
      </c>
      <c r="G321">
        <v>3108.88</v>
      </c>
      <c r="H321">
        <v>100</v>
      </c>
      <c r="I321">
        <v>1038807986</v>
      </c>
      <c r="J321">
        <v>334142</v>
      </c>
      <c r="K321">
        <v>685992</v>
      </c>
      <c r="L321" t="s">
        <v>748</v>
      </c>
      <c r="M321">
        <v>6859927</v>
      </c>
      <c r="N321" t="s">
        <v>749</v>
      </c>
      <c r="P321" t="s">
        <v>750</v>
      </c>
      <c r="Q321" t="s">
        <v>58</v>
      </c>
      <c r="R321" t="s">
        <v>59</v>
      </c>
      <c r="S321" t="s">
        <v>721</v>
      </c>
      <c r="T321">
        <v>35101010</v>
      </c>
      <c r="W321">
        <v>1</v>
      </c>
      <c r="X321">
        <v>1223661</v>
      </c>
      <c r="Y321">
        <v>93.9</v>
      </c>
      <c r="Z321">
        <v>0.1156638</v>
      </c>
      <c r="AA321">
        <v>114901768</v>
      </c>
      <c r="AB321">
        <v>13289975</v>
      </c>
      <c r="AC321">
        <f t="shared" si="36"/>
        <v>1.2793485590319672E-2</v>
      </c>
      <c r="AD321" s="2">
        <v>1.27935</v>
      </c>
      <c r="AE321" s="2">
        <v>42263949.829999998</v>
      </c>
      <c r="AF321" s="3">
        <f t="shared" si="37"/>
        <v>105659874.57499999</v>
      </c>
      <c r="AG321" s="4">
        <f t="shared" si="38"/>
        <v>0.10565987457499999</v>
      </c>
      <c r="AH321" s="5">
        <f t="shared" si="39"/>
        <v>12793500</v>
      </c>
      <c r="AI321" s="5">
        <f t="shared" si="40"/>
        <v>12793500</v>
      </c>
      <c r="AJ321" s="6">
        <f t="shared" si="41"/>
        <v>996363130.66000009</v>
      </c>
      <c r="AK321" s="4">
        <f t="shared" si="42"/>
        <v>1.28401981228726E-2</v>
      </c>
      <c r="AL321" s="7">
        <f t="shared" si="43"/>
        <v>3636869.3399999142</v>
      </c>
      <c r="AM321" s="3" t="str">
        <f t="shared" si="44"/>
        <v>PASS</v>
      </c>
    </row>
    <row r="322" spans="1:39" x14ac:dyDescent="0.3">
      <c r="A322" s="1">
        <v>44641</v>
      </c>
      <c r="B322" s="1">
        <v>44620</v>
      </c>
      <c r="C322" t="s">
        <v>31</v>
      </c>
      <c r="D322" t="s">
        <v>32</v>
      </c>
      <c r="E322" t="s">
        <v>33</v>
      </c>
      <c r="F322" t="s">
        <v>34</v>
      </c>
      <c r="G322">
        <v>3108.88</v>
      </c>
      <c r="H322">
        <v>100</v>
      </c>
      <c r="I322">
        <v>1038807986</v>
      </c>
      <c r="J322">
        <v>334142</v>
      </c>
      <c r="K322">
        <v>425240</v>
      </c>
      <c r="L322" t="s">
        <v>751</v>
      </c>
      <c r="M322">
        <v>5529027</v>
      </c>
      <c r="N322" t="s">
        <v>752</v>
      </c>
      <c r="P322" t="s">
        <v>753</v>
      </c>
      <c r="Q322" t="s">
        <v>108</v>
      </c>
      <c r="R322" t="s">
        <v>34</v>
      </c>
      <c r="S322" t="s">
        <v>754</v>
      </c>
      <c r="T322">
        <v>40101020</v>
      </c>
      <c r="W322">
        <v>1</v>
      </c>
      <c r="X322">
        <v>209588</v>
      </c>
      <c r="Y322">
        <v>63.32</v>
      </c>
      <c r="Z322">
        <v>1</v>
      </c>
      <c r="AA322">
        <v>13271112</v>
      </c>
      <c r="AB322">
        <v>13271112</v>
      </c>
      <c r="AC322">
        <f t="shared" si="36"/>
        <v>1.2775327277855563E-2</v>
      </c>
      <c r="AD322" s="2">
        <v>1.2775300000000001</v>
      </c>
      <c r="AE322" s="2">
        <v>268858572.89999998</v>
      </c>
      <c r="AF322" s="3">
        <f t="shared" si="37"/>
        <v>672146432.25</v>
      </c>
      <c r="AG322" s="4">
        <f t="shared" si="38"/>
        <v>0.67214643225000004</v>
      </c>
      <c r="AH322" s="5">
        <f t="shared" si="39"/>
        <v>12775300</v>
      </c>
      <c r="AI322" s="5">
        <f t="shared" si="40"/>
        <v>12775300</v>
      </c>
      <c r="AJ322" s="6">
        <f t="shared" si="41"/>
        <v>996363130.66000009</v>
      </c>
      <c r="AK322" s="4">
        <f t="shared" si="42"/>
        <v>1.282193169024382E-2</v>
      </c>
      <c r="AL322" s="7">
        <f t="shared" si="43"/>
        <v>3636869.3399999142</v>
      </c>
      <c r="AM322" s="3" t="str">
        <f t="shared" si="44"/>
        <v>PASS</v>
      </c>
    </row>
    <row r="323" spans="1:39" x14ac:dyDescent="0.3">
      <c r="A323" s="1">
        <v>44641</v>
      </c>
      <c r="B323" s="1">
        <v>44620</v>
      </c>
      <c r="C323" t="s">
        <v>31</v>
      </c>
      <c r="D323" t="s">
        <v>32</v>
      </c>
      <c r="E323" t="s">
        <v>33</v>
      </c>
      <c r="F323" t="s">
        <v>34</v>
      </c>
      <c r="G323">
        <v>3108.88</v>
      </c>
      <c r="H323">
        <v>100</v>
      </c>
      <c r="I323">
        <v>1038807986</v>
      </c>
      <c r="J323">
        <v>334142</v>
      </c>
      <c r="K323">
        <v>413366</v>
      </c>
      <c r="L323" t="s">
        <v>491</v>
      </c>
      <c r="M323">
        <v>7309681</v>
      </c>
      <c r="N323" t="s">
        <v>492</v>
      </c>
      <c r="P323" t="s">
        <v>493</v>
      </c>
      <c r="Q323" t="s">
        <v>65</v>
      </c>
      <c r="R323" t="s">
        <v>34</v>
      </c>
      <c r="S323" t="s">
        <v>733</v>
      </c>
      <c r="T323">
        <v>30101010</v>
      </c>
      <c r="W323">
        <v>1</v>
      </c>
      <c r="X323">
        <v>250772</v>
      </c>
      <c r="Y323">
        <v>52.71</v>
      </c>
      <c r="Z323">
        <v>1</v>
      </c>
      <c r="AA323">
        <v>13218192</v>
      </c>
      <c r="AB323">
        <v>13218192</v>
      </c>
      <c r="AC323">
        <f t="shared" ref="AC323:AC386" si="45">AB323/I323</f>
        <v>1.2724384273264529E-2</v>
      </c>
      <c r="AD323" s="2">
        <v>1.27244</v>
      </c>
      <c r="AE323" s="2">
        <v>229792299.40000001</v>
      </c>
      <c r="AF323" s="3">
        <f t="shared" ref="AF323:AF386" si="46">2.5*AE323</f>
        <v>574480748.5</v>
      </c>
      <c r="AG323" s="4">
        <f t="shared" ref="AG323:AG386" si="47">AF323/1000000000</f>
        <v>0.57448074849999997</v>
      </c>
      <c r="AH323" s="5">
        <f t="shared" ref="AH323:AH386" si="48">1000000000*AD323/100</f>
        <v>12724400</v>
      </c>
      <c r="AI323" s="5">
        <f t="shared" ref="AI323:AI386" si="49">IF(AH323&gt;AF323,AF323,AH323)</f>
        <v>12724400</v>
      </c>
      <c r="AJ323" s="6">
        <f t="shared" ref="AJ323:AJ386" si="50">SUMIFS(AI:AI,A:A,A323)</f>
        <v>996363130.66000009</v>
      </c>
      <c r="AK323" s="4">
        <f t="shared" ref="AK323:AK386" si="51">AI323/AJ323</f>
        <v>1.2770845897891906E-2</v>
      </c>
      <c r="AL323" s="7">
        <f t="shared" ref="AL323:AL386" si="52">1000000000-AJ323</f>
        <v>3636869.3399999142</v>
      </c>
      <c r="AM323" s="3" t="str">
        <f t="shared" ref="AM323:AM386" si="53">IF(AD323*0.01*1000000000&lt;AF323,"PASS","NO")</f>
        <v>PASS</v>
      </c>
    </row>
    <row r="324" spans="1:39" x14ac:dyDescent="0.3">
      <c r="A324" s="1">
        <v>44641</v>
      </c>
      <c r="B324" s="1">
        <v>44620</v>
      </c>
      <c r="C324" t="s">
        <v>31</v>
      </c>
      <c r="D324" t="s">
        <v>32</v>
      </c>
      <c r="E324" t="s">
        <v>33</v>
      </c>
      <c r="F324" t="s">
        <v>34</v>
      </c>
      <c r="G324">
        <v>3108.88</v>
      </c>
      <c r="H324">
        <v>100</v>
      </c>
      <c r="I324">
        <v>1038807986</v>
      </c>
      <c r="J324">
        <v>334142</v>
      </c>
      <c r="K324">
        <v>643532</v>
      </c>
      <c r="L324" t="s">
        <v>125</v>
      </c>
      <c r="M324">
        <v>6435327</v>
      </c>
      <c r="N324" t="s">
        <v>126</v>
      </c>
      <c r="P324" t="s">
        <v>127</v>
      </c>
      <c r="Q324" t="s">
        <v>58</v>
      </c>
      <c r="R324" t="s">
        <v>59</v>
      </c>
      <c r="S324" t="s">
        <v>721</v>
      </c>
      <c r="T324">
        <v>65101015</v>
      </c>
      <c r="W324">
        <v>1</v>
      </c>
      <c r="X324">
        <v>2257883</v>
      </c>
      <c r="Y324">
        <v>50.25</v>
      </c>
      <c r="Z324">
        <v>0.1156638</v>
      </c>
      <c r="AA324">
        <v>113458621</v>
      </c>
      <c r="AB324">
        <v>13123055</v>
      </c>
      <c r="AC324">
        <f t="shared" si="45"/>
        <v>1.2632801419376073E-2</v>
      </c>
      <c r="AD324" s="2">
        <v>1.26328</v>
      </c>
      <c r="AE324" s="2">
        <v>11437026.720000001</v>
      </c>
      <c r="AF324" s="3">
        <f t="shared" si="46"/>
        <v>28592566.800000001</v>
      </c>
      <c r="AG324" s="4">
        <f t="shared" si="47"/>
        <v>2.85925668E-2</v>
      </c>
      <c r="AH324" s="5">
        <f t="shared" si="48"/>
        <v>12632800</v>
      </c>
      <c r="AI324" s="5">
        <f t="shared" si="49"/>
        <v>12632800</v>
      </c>
      <c r="AJ324" s="6">
        <f t="shared" si="50"/>
        <v>996363130.66000009</v>
      </c>
      <c r="AK324" s="4">
        <f t="shared" si="51"/>
        <v>1.267891154466135E-2</v>
      </c>
      <c r="AL324" s="7">
        <f t="shared" si="52"/>
        <v>3636869.3399999142</v>
      </c>
      <c r="AM324" s="3" t="str">
        <f t="shared" si="53"/>
        <v>PASS</v>
      </c>
    </row>
    <row r="325" spans="1:39" x14ac:dyDescent="0.3">
      <c r="A325" s="1">
        <v>44641</v>
      </c>
      <c r="B325" s="1">
        <v>44620</v>
      </c>
      <c r="C325" t="s">
        <v>31</v>
      </c>
      <c r="D325" t="s">
        <v>32</v>
      </c>
      <c r="E325" t="s">
        <v>33</v>
      </c>
      <c r="F325" t="s">
        <v>34</v>
      </c>
      <c r="G325">
        <v>3108.88</v>
      </c>
      <c r="H325">
        <v>100</v>
      </c>
      <c r="I325">
        <v>1038807986</v>
      </c>
      <c r="J325">
        <v>334142</v>
      </c>
      <c r="K325" t="s">
        <v>208</v>
      </c>
      <c r="L325" t="s">
        <v>209</v>
      </c>
      <c r="M325" t="s">
        <v>210</v>
      </c>
      <c r="N325" t="s">
        <v>211</v>
      </c>
      <c r="P325" t="s">
        <v>212</v>
      </c>
      <c r="Q325" t="s">
        <v>75</v>
      </c>
      <c r="R325" t="s">
        <v>76</v>
      </c>
      <c r="S325" t="s">
        <v>77</v>
      </c>
      <c r="T325">
        <v>35102030</v>
      </c>
      <c r="W325">
        <v>1</v>
      </c>
      <c r="X325">
        <v>11390749</v>
      </c>
      <c r="Y325">
        <v>1.7</v>
      </c>
      <c r="Z325">
        <v>0.66786900000000005</v>
      </c>
      <c r="AA325">
        <v>19364273</v>
      </c>
      <c r="AB325">
        <v>12932798</v>
      </c>
      <c r="AC325">
        <f t="shared" si="45"/>
        <v>1.2449652076509932E-2</v>
      </c>
      <c r="AD325" s="2">
        <v>1.2449699999999999</v>
      </c>
      <c r="AE325" s="2">
        <v>9364026.3100000005</v>
      </c>
      <c r="AF325" s="3">
        <f t="shared" si="46"/>
        <v>23410065.775000002</v>
      </c>
      <c r="AG325" s="4">
        <f t="shared" si="47"/>
        <v>2.3410065775000002E-2</v>
      </c>
      <c r="AH325" s="5">
        <f t="shared" si="48"/>
        <v>12449700</v>
      </c>
      <c r="AI325" s="5">
        <f t="shared" si="49"/>
        <v>12449700</v>
      </c>
      <c r="AJ325" s="6">
        <f t="shared" si="50"/>
        <v>996363130.66000009</v>
      </c>
      <c r="AK325" s="4">
        <f t="shared" si="51"/>
        <v>1.249514320321468E-2</v>
      </c>
      <c r="AL325" s="7">
        <f t="shared" si="52"/>
        <v>3636869.3399999142</v>
      </c>
      <c r="AM325" s="3" t="str">
        <f t="shared" si="53"/>
        <v>PASS</v>
      </c>
    </row>
    <row r="326" spans="1:39" x14ac:dyDescent="0.3">
      <c r="A326" s="1">
        <v>44641</v>
      </c>
      <c r="B326" s="1">
        <v>44620</v>
      </c>
      <c r="C326" t="s">
        <v>31</v>
      </c>
      <c r="D326" t="s">
        <v>32</v>
      </c>
      <c r="E326" t="s">
        <v>33</v>
      </c>
      <c r="F326" t="s">
        <v>34</v>
      </c>
      <c r="G326">
        <v>3108.88</v>
      </c>
      <c r="H326">
        <v>100</v>
      </c>
      <c r="I326">
        <v>1038807986</v>
      </c>
      <c r="J326">
        <v>334142</v>
      </c>
      <c r="K326">
        <v>37178</v>
      </c>
      <c r="L326" t="s">
        <v>113</v>
      </c>
      <c r="M326">
        <v>925288</v>
      </c>
      <c r="N326" t="s">
        <v>114</v>
      </c>
      <c r="P326" t="s">
        <v>115</v>
      </c>
      <c r="Q326" t="s">
        <v>38</v>
      </c>
      <c r="R326" t="s">
        <v>39</v>
      </c>
      <c r="S326" t="s">
        <v>709</v>
      </c>
      <c r="T326">
        <v>20103015</v>
      </c>
      <c r="W326">
        <v>1</v>
      </c>
      <c r="X326">
        <v>669489</v>
      </c>
      <c r="Y326">
        <v>16.16</v>
      </c>
      <c r="Z326">
        <v>1.1950289000000001</v>
      </c>
      <c r="AA326">
        <v>10818942</v>
      </c>
      <c r="AB326">
        <v>12928949</v>
      </c>
      <c r="AC326">
        <f t="shared" si="45"/>
        <v>1.2445946868182817E-2</v>
      </c>
      <c r="AD326" s="2">
        <v>1.2445900000000001</v>
      </c>
      <c r="AE326" s="2">
        <v>150880823.40000001</v>
      </c>
      <c r="AF326" s="3">
        <f t="shared" si="46"/>
        <v>377202058.5</v>
      </c>
      <c r="AG326" s="4">
        <f t="shared" si="47"/>
        <v>0.37720205849999999</v>
      </c>
      <c r="AH326" s="5">
        <f t="shared" si="48"/>
        <v>12445900</v>
      </c>
      <c r="AI326" s="5">
        <f t="shared" si="49"/>
        <v>12445900</v>
      </c>
      <c r="AJ326" s="6">
        <f t="shared" si="50"/>
        <v>996363130.66000009</v>
      </c>
      <c r="AK326" s="4">
        <f t="shared" si="51"/>
        <v>1.2491329332665814E-2</v>
      </c>
      <c r="AL326" s="7">
        <f t="shared" si="52"/>
        <v>3636869.3399999142</v>
      </c>
      <c r="AM326" s="3" t="str">
        <f t="shared" si="53"/>
        <v>PASS</v>
      </c>
    </row>
    <row r="327" spans="1:39" x14ac:dyDescent="0.3">
      <c r="A327" s="1">
        <v>44641</v>
      </c>
      <c r="B327" s="1">
        <v>44620</v>
      </c>
      <c r="C327" t="s">
        <v>31</v>
      </c>
      <c r="D327" t="s">
        <v>32</v>
      </c>
      <c r="E327" t="s">
        <v>33</v>
      </c>
      <c r="F327" t="s">
        <v>34</v>
      </c>
      <c r="G327">
        <v>3108.88</v>
      </c>
      <c r="H327">
        <v>100</v>
      </c>
      <c r="I327">
        <v>1038807986</v>
      </c>
      <c r="J327">
        <v>334142</v>
      </c>
      <c r="K327">
        <v>464327</v>
      </c>
      <c r="L327" t="s">
        <v>651</v>
      </c>
      <c r="M327" t="s">
        <v>652</v>
      </c>
      <c r="N327" t="s">
        <v>653</v>
      </c>
      <c r="P327" t="s">
        <v>654</v>
      </c>
      <c r="Q327" t="s">
        <v>246</v>
      </c>
      <c r="R327" t="s">
        <v>34</v>
      </c>
      <c r="S327" t="s">
        <v>755</v>
      </c>
      <c r="T327">
        <v>40101015</v>
      </c>
      <c r="W327">
        <v>1</v>
      </c>
      <c r="X327">
        <v>792449</v>
      </c>
      <c r="Y327">
        <v>16.3</v>
      </c>
      <c r="Z327">
        <v>1</v>
      </c>
      <c r="AA327">
        <v>12916919</v>
      </c>
      <c r="AB327">
        <v>12916919</v>
      </c>
      <c r="AC327">
        <f t="shared" si="45"/>
        <v>1.2434366287207191E-2</v>
      </c>
      <c r="AD327" s="2">
        <v>1.2434400000000001</v>
      </c>
      <c r="AE327" s="2">
        <v>19211446.039999999</v>
      </c>
      <c r="AF327" s="3">
        <f t="shared" si="46"/>
        <v>48028615.099999994</v>
      </c>
      <c r="AG327" s="4">
        <f t="shared" si="47"/>
        <v>4.8028615099999991E-2</v>
      </c>
      <c r="AH327" s="5">
        <f t="shared" si="48"/>
        <v>12434400</v>
      </c>
      <c r="AI327" s="5">
        <f t="shared" si="49"/>
        <v>12434400</v>
      </c>
      <c r="AJ327" s="6">
        <f t="shared" si="50"/>
        <v>996363130.66000009</v>
      </c>
      <c r="AK327" s="4">
        <f t="shared" si="51"/>
        <v>1.2479787356004772E-2</v>
      </c>
      <c r="AL327" s="7">
        <f t="shared" si="52"/>
        <v>3636869.3399999142</v>
      </c>
      <c r="AM327" s="3" t="str">
        <f t="shared" si="53"/>
        <v>PASS</v>
      </c>
    </row>
    <row r="328" spans="1:39" x14ac:dyDescent="0.3">
      <c r="A328" s="1">
        <v>44641</v>
      </c>
      <c r="B328" s="1">
        <v>44620</v>
      </c>
      <c r="C328" t="s">
        <v>31</v>
      </c>
      <c r="D328" t="s">
        <v>32</v>
      </c>
      <c r="E328" t="s">
        <v>33</v>
      </c>
      <c r="F328" t="s">
        <v>34</v>
      </c>
      <c r="G328">
        <v>3108.88</v>
      </c>
      <c r="H328">
        <v>100</v>
      </c>
      <c r="I328">
        <v>1038807986</v>
      </c>
      <c r="J328">
        <v>334142</v>
      </c>
      <c r="K328">
        <v>670262</v>
      </c>
      <c r="L328" t="s">
        <v>529</v>
      </c>
      <c r="M328">
        <v>6702623</v>
      </c>
      <c r="N328" t="s">
        <v>530</v>
      </c>
      <c r="P328" t="s">
        <v>531</v>
      </c>
      <c r="Q328" t="s">
        <v>44</v>
      </c>
      <c r="R328" t="s">
        <v>45</v>
      </c>
      <c r="S328" t="s">
        <v>705</v>
      </c>
      <c r="T328">
        <v>40401030</v>
      </c>
      <c r="W328">
        <v>1</v>
      </c>
      <c r="X328">
        <v>378873</v>
      </c>
      <c r="Y328">
        <v>49.74</v>
      </c>
      <c r="Z328">
        <v>0.67138889999999996</v>
      </c>
      <c r="AA328">
        <v>18845143</v>
      </c>
      <c r="AB328">
        <v>12652420</v>
      </c>
      <c r="AC328">
        <f t="shared" si="45"/>
        <v>1.2179748491074846E-2</v>
      </c>
      <c r="AD328" s="2">
        <v>1.21797</v>
      </c>
      <c r="AE328" s="2">
        <v>14713179.35</v>
      </c>
      <c r="AF328" s="3">
        <f t="shared" si="46"/>
        <v>36782948.375</v>
      </c>
      <c r="AG328" s="4">
        <f t="shared" si="47"/>
        <v>3.6782948374999999E-2</v>
      </c>
      <c r="AH328" s="5">
        <f t="shared" si="48"/>
        <v>12179700</v>
      </c>
      <c r="AI328" s="5">
        <f t="shared" si="49"/>
        <v>12179700</v>
      </c>
      <c r="AJ328" s="6">
        <f t="shared" si="50"/>
        <v>996363130.66000009</v>
      </c>
      <c r="AK328" s="4">
        <f t="shared" si="51"/>
        <v>1.2224157664216313E-2</v>
      </c>
      <c r="AL328" s="7">
        <f t="shared" si="52"/>
        <v>3636869.3399999142</v>
      </c>
      <c r="AM328" s="3" t="str">
        <f t="shared" si="53"/>
        <v>PASS</v>
      </c>
    </row>
    <row r="329" spans="1:39" x14ac:dyDescent="0.3">
      <c r="A329" s="1">
        <v>44641</v>
      </c>
      <c r="B329" s="1">
        <v>44620</v>
      </c>
      <c r="C329" t="s">
        <v>31</v>
      </c>
      <c r="D329" t="s">
        <v>32</v>
      </c>
      <c r="E329" t="s">
        <v>33</v>
      </c>
      <c r="F329" t="s">
        <v>34</v>
      </c>
      <c r="G329">
        <v>3108.88</v>
      </c>
      <c r="H329">
        <v>100</v>
      </c>
      <c r="I329">
        <v>1038807986</v>
      </c>
      <c r="J329">
        <v>334142</v>
      </c>
      <c r="K329">
        <v>664256</v>
      </c>
      <c r="L329" t="s">
        <v>756</v>
      </c>
      <c r="M329">
        <v>6642569</v>
      </c>
      <c r="N329" t="s">
        <v>757</v>
      </c>
      <c r="P329" t="s">
        <v>758</v>
      </c>
      <c r="Q329" t="s">
        <v>205</v>
      </c>
      <c r="R329" t="s">
        <v>206</v>
      </c>
      <c r="S329" t="s">
        <v>720</v>
      </c>
      <c r="T329">
        <v>55102010</v>
      </c>
      <c r="W329">
        <v>1</v>
      </c>
      <c r="X329">
        <v>770427</v>
      </c>
      <c r="Y329">
        <v>2158</v>
      </c>
      <c r="Z329">
        <v>7.5956000000000001E-3</v>
      </c>
      <c r="AA329">
        <v>1662581466</v>
      </c>
      <c r="AB329">
        <v>12628304</v>
      </c>
      <c r="AC329">
        <f t="shared" si="45"/>
        <v>1.2156533421182229E-2</v>
      </c>
      <c r="AD329" s="2">
        <v>1.2156499999999999</v>
      </c>
      <c r="AE329" s="2">
        <v>123202564.90000001</v>
      </c>
      <c r="AF329" s="3">
        <f t="shared" si="46"/>
        <v>308006412.25</v>
      </c>
      <c r="AG329" s="4">
        <f t="shared" si="47"/>
        <v>0.30800641224999997</v>
      </c>
      <c r="AH329" s="5">
        <f t="shared" si="48"/>
        <v>12156500</v>
      </c>
      <c r="AI329" s="5">
        <f t="shared" si="49"/>
        <v>12156500</v>
      </c>
      <c r="AJ329" s="6">
        <f t="shared" si="50"/>
        <v>996363130.66000009</v>
      </c>
      <c r="AK329" s="4">
        <f t="shared" si="51"/>
        <v>1.2200872980865342E-2</v>
      </c>
      <c r="AL329" s="7">
        <f t="shared" si="52"/>
        <v>3636869.3399999142</v>
      </c>
      <c r="AM329" s="3" t="str">
        <f t="shared" si="53"/>
        <v>PASS</v>
      </c>
    </row>
    <row r="330" spans="1:39" x14ac:dyDescent="0.3">
      <c r="A330" s="1">
        <v>44641</v>
      </c>
      <c r="B330" s="1">
        <v>44620</v>
      </c>
      <c r="C330" t="s">
        <v>31</v>
      </c>
      <c r="D330" t="s">
        <v>32</v>
      </c>
      <c r="E330" t="s">
        <v>33</v>
      </c>
      <c r="F330" t="s">
        <v>34</v>
      </c>
      <c r="G330">
        <v>3108.88</v>
      </c>
      <c r="H330">
        <v>100</v>
      </c>
      <c r="I330">
        <v>1038807986</v>
      </c>
      <c r="J330">
        <v>334142</v>
      </c>
      <c r="K330">
        <v>647453</v>
      </c>
      <c r="L330" t="s">
        <v>224</v>
      </c>
      <c r="M330">
        <v>6474535</v>
      </c>
      <c r="N330" t="s">
        <v>225</v>
      </c>
      <c r="P330" t="s">
        <v>226</v>
      </c>
      <c r="Q330" t="s">
        <v>205</v>
      </c>
      <c r="R330" t="s">
        <v>206</v>
      </c>
      <c r="S330" t="s">
        <v>720</v>
      </c>
      <c r="T330">
        <v>45103010</v>
      </c>
      <c r="W330">
        <v>1</v>
      </c>
      <c r="X330">
        <v>815664</v>
      </c>
      <c r="Y330">
        <v>2032</v>
      </c>
      <c r="Z330">
        <v>7.5956000000000001E-3</v>
      </c>
      <c r="AA330">
        <v>1657429248</v>
      </c>
      <c r="AB330">
        <v>12589170</v>
      </c>
      <c r="AC330">
        <f t="shared" si="45"/>
        <v>1.2118861396585374E-2</v>
      </c>
      <c r="AD330" s="2">
        <v>1.2118899999999999</v>
      </c>
      <c r="AE330" s="2">
        <v>107472915.5</v>
      </c>
      <c r="AF330" s="3">
        <f t="shared" si="46"/>
        <v>268682288.75</v>
      </c>
      <c r="AG330" s="4">
        <f t="shared" si="47"/>
        <v>0.26868228875</v>
      </c>
      <c r="AH330" s="5">
        <f t="shared" si="48"/>
        <v>12118900</v>
      </c>
      <c r="AI330" s="5">
        <f t="shared" si="49"/>
        <v>12118900</v>
      </c>
      <c r="AJ330" s="6">
        <f t="shared" si="50"/>
        <v>996363130.66000009</v>
      </c>
      <c r="AK330" s="4">
        <f t="shared" si="51"/>
        <v>1.2163135735434458E-2</v>
      </c>
      <c r="AL330" s="7">
        <f t="shared" si="52"/>
        <v>3636869.3399999142</v>
      </c>
      <c r="AM330" s="3" t="str">
        <f t="shared" si="53"/>
        <v>PASS</v>
      </c>
    </row>
    <row r="331" spans="1:39" x14ac:dyDescent="0.3">
      <c r="A331" s="1">
        <v>44641</v>
      </c>
      <c r="B331" s="1">
        <v>44620</v>
      </c>
      <c r="C331" t="s">
        <v>31</v>
      </c>
      <c r="D331" t="s">
        <v>32</v>
      </c>
      <c r="E331" t="s">
        <v>33</v>
      </c>
      <c r="F331" t="s">
        <v>34</v>
      </c>
      <c r="G331">
        <v>3108.88</v>
      </c>
      <c r="H331">
        <v>100</v>
      </c>
      <c r="I331">
        <v>1038807986</v>
      </c>
      <c r="J331">
        <v>334142</v>
      </c>
      <c r="K331" t="s">
        <v>464</v>
      </c>
      <c r="L331" t="s">
        <v>465</v>
      </c>
      <c r="M331" t="s">
        <v>466</v>
      </c>
      <c r="N331" t="s">
        <v>467</v>
      </c>
      <c r="P331" t="s">
        <v>468</v>
      </c>
      <c r="Q331" t="s">
        <v>452</v>
      </c>
      <c r="R331" t="s">
        <v>34</v>
      </c>
      <c r="S331" t="s">
        <v>744</v>
      </c>
      <c r="T331">
        <v>30301010</v>
      </c>
      <c r="W331">
        <v>1</v>
      </c>
      <c r="X331">
        <v>282107</v>
      </c>
      <c r="Y331">
        <v>43.91</v>
      </c>
      <c r="Z331">
        <v>1</v>
      </c>
      <c r="AA331">
        <v>12387318</v>
      </c>
      <c r="AB331">
        <v>12387318</v>
      </c>
      <c r="AC331">
        <f t="shared" si="45"/>
        <v>1.1924550221931004E-2</v>
      </c>
      <c r="AD331" s="2">
        <v>1.1924600000000001</v>
      </c>
      <c r="AE331" s="2">
        <v>41946390.390000001</v>
      </c>
      <c r="AF331" s="3">
        <f t="shared" si="46"/>
        <v>104865975.97499999</v>
      </c>
      <c r="AG331" s="4">
        <f t="shared" si="47"/>
        <v>0.104865975975</v>
      </c>
      <c r="AH331" s="5">
        <f t="shared" si="48"/>
        <v>11924600</v>
      </c>
      <c r="AI331" s="5">
        <f t="shared" si="49"/>
        <v>11924600</v>
      </c>
      <c r="AJ331" s="6">
        <f t="shared" si="50"/>
        <v>996363130.66000009</v>
      </c>
      <c r="AK331" s="4">
        <f t="shared" si="51"/>
        <v>1.1968126512370079E-2</v>
      </c>
      <c r="AL331" s="7">
        <f t="shared" si="52"/>
        <v>3636869.3399999142</v>
      </c>
      <c r="AM331" s="3" t="str">
        <f t="shared" si="53"/>
        <v>PASS</v>
      </c>
    </row>
    <row r="332" spans="1:39" x14ac:dyDescent="0.3">
      <c r="A332" s="1">
        <v>44641</v>
      </c>
      <c r="B332" s="1">
        <v>44620</v>
      </c>
      <c r="C332" t="s">
        <v>31</v>
      </c>
      <c r="D332" t="s">
        <v>32</v>
      </c>
      <c r="E332" t="s">
        <v>33</v>
      </c>
      <c r="F332" t="s">
        <v>34</v>
      </c>
      <c r="G332">
        <v>3108.88</v>
      </c>
      <c r="H332">
        <v>100</v>
      </c>
      <c r="I332">
        <v>1038807986</v>
      </c>
      <c r="J332">
        <v>334142</v>
      </c>
      <c r="K332">
        <v>642012</v>
      </c>
      <c r="L332" t="s">
        <v>230</v>
      </c>
      <c r="M332">
        <v>6420129</v>
      </c>
      <c r="N332" t="s">
        <v>231</v>
      </c>
      <c r="P332" t="s">
        <v>559</v>
      </c>
      <c r="Q332" t="s">
        <v>75</v>
      </c>
      <c r="R332" t="s">
        <v>76</v>
      </c>
      <c r="S332" t="s">
        <v>77</v>
      </c>
      <c r="T332">
        <v>35102045</v>
      </c>
      <c r="W332">
        <v>1</v>
      </c>
      <c r="X332">
        <v>8099699</v>
      </c>
      <c r="Y332">
        <v>2.23</v>
      </c>
      <c r="Z332">
        <v>0.66786900000000005</v>
      </c>
      <c r="AA332">
        <v>18062329</v>
      </c>
      <c r="AB332">
        <v>12063270</v>
      </c>
      <c r="AC332">
        <f t="shared" si="45"/>
        <v>1.1612608068648406E-2</v>
      </c>
      <c r="AD332" s="2">
        <v>1.16126</v>
      </c>
      <c r="AE332" s="2">
        <v>30755842.32</v>
      </c>
      <c r="AF332" s="3">
        <f t="shared" si="46"/>
        <v>76889605.799999997</v>
      </c>
      <c r="AG332" s="4">
        <f t="shared" si="47"/>
        <v>7.6889605799999997E-2</v>
      </c>
      <c r="AH332" s="5">
        <f t="shared" si="48"/>
        <v>11612600</v>
      </c>
      <c r="AI332" s="5">
        <f t="shared" si="49"/>
        <v>11612600</v>
      </c>
      <c r="AJ332" s="6">
        <f t="shared" si="50"/>
        <v>996363130.66000009</v>
      </c>
      <c r="AK332" s="4">
        <f t="shared" si="51"/>
        <v>1.16549876673053E-2</v>
      </c>
      <c r="AL332" s="7">
        <f t="shared" si="52"/>
        <v>3636869.3399999142</v>
      </c>
      <c r="AM332" s="3" t="str">
        <f t="shared" si="53"/>
        <v>PASS</v>
      </c>
    </row>
    <row r="333" spans="1:39" x14ac:dyDescent="0.3">
      <c r="A333" s="1">
        <v>44641</v>
      </c>
      <c r="B333" s="1">
        <v>44620</v>
      </c>
      <c r="C333" t="s">
        <v>31</v>
      </c>
      <c r="D333" t="s">
        <v>32</v>
      </c>
      <c r="E333" t="s">
        <v>33</v>
      </c>
      <c r="F333" t="s">
        <v>34</v>
      </c>
      <c r="G333">
        <v>3108.88</v>
      </c>
      <c r="H333">
        <v>100</v>
      </c>
      <c r="I333">
        <v>1038807986</v>
      </c>
      <c r="J333">
        <v>334142</v>
      </c>
      <c r="K333">
        <v>471310</v>
      </c>
      <c r="L333" t="s">
        <v>759</v>
      </c>
      <c r="M333" t="s">
        <v>760</v>
      </c>
      <c r="N333" t="s">
        <v>761</v>
      </c>
      <c r="P333" t="s">
        <v>762</v>
      </c>
      <c r="Q333" t="s">
        <v>65</v>
      </c>
      <c r="R333" t="s">
        <v>34</v>
      </c>
      <c r="S333" t="s">
        <v>733</v>
      </c>
      <c r="T333">
        <v>40401030</v>
      </c>
      <c r="W333">
        <v>1</v>
      </c>
      <c r="X333">
        <v>431265</v>
      </c>
      <c r="Y333">
        <v>27.78</v>
      </c>
      <c r="Z333">
        <v>1</v>
      </c>
      <c r="AA333">
        <v>11980542</v>
      </c>
      <c r="AB333">
        <v>11980542</v>
      </c>
      <c r="AC333">
        <f t="shared" si="45"/>
        <v>1.1532970636981606E-2</v>
      </c>
      <c r="AD333" s="2">
        <v>1.1533</v>
      </c>
      <c r="AE333" s="2">
        <v>8868178.1649999991</v>
      </c>
      <c r="AF333" s="3">
        <f t="shared" si="46"/>
        <v>22170445.412499998</v>
      </c>
      <c r="AG333" s="4">
        <f t="shared" si="47"/>
        <v>2.2170445412499996E-2</v>
      </c>
      <c r="AH333" s="5">
        <f t="shared" si="48"/>
        <v>11533000</v>
      </c>
      <c r="AI333" s="5">
        <f t="shared" si="49"/>
        <v>11533000</v>
      </c>
      <c r="AJ333" s="6">
        <f t="shared" si="50"/>
        <v>996363130.66000009</v>
      </c>
      <c r="AK333" s="4">
        <f t="shared" si="51"/>
        <v>1.1575097115808003E-2</v>
      </c>
      <c r="AL333" s="7">
        <f t="shared" si="52"/>
        <v>3636869.3399999142</v>
      </c>
      <c r="AM333" s="3" t="str">
        <f t="shared" si="53"/>
        <v>PASS</v>
      </c>
    </row>
    <row r="334" spans="1:39" x14ac:dyDescent="0.3">
      <c r="A334" s="1">
        <v>44641</v>
      </c>
      <c r="B334" s="1">
        <v>44620</v>
      </c>
      <c r="C334" t="s">
        <v>31</v>
      </c>
      <c r="D334" t="s">
        <v>32</v>
      </c>
      <c r="E334" t="s">
        <v>33</v>
      </c>
      <c r="F334" t="s">
        <v>34</v>
      </c>
      <c r="G334">
        <v>3108.88</v>
      </c>
      <c r="H334">
        <v>100</v>
      </c>
      <c r="I334">
        <v>1038807986</v>
      </c>
      <c r="J334">
        <v>334142</v>
      </c>
      <c r="K334">
        <v>442048</v>
      </c>
      <c r="L334" t="s">
        <v>588</v>
      </c>
      <c r="M334">
        <v>7110753</v>
      </c>
      <c r="N334" t="s">
        <v>763</v>
      </c>
      <c r="P334" t="s">
        <v>764</v>
      </c>
      <c r="Q334" t="s">
        <v>85</v>
      </c>
      <c r="R334" t="s">
        <v>86</v>
      </c>
      <c r="S334" t="s">
        <v>87</v>
      </c>
      <c r="T334">
        <v>50101030</v>
      </c>
      <c r="W334">
        <v>1</v>
      </c>
      <c r="X334">
        <v>265749</v>
      </c>
      <c r="Y334">
        <v>46.28</v>
      </c>
      <c r="Z334">
        <v>0.97238440000000004</v>
      </c>
      <c r="AA334">
        <v>12298864</v>
      </c>
      <c r="AB334">
        <v>11959223</v>
      </c>
      <c r="AC334">
        <f t="shared" si="45"/>
        <v>1.1512448076231866E-2</v>
      </c>
      <c r="AD334" s="2">
        <v>1.15124</v>
      </c>
      <c r="AE334" s="2">
        <v>70625075.890000001</v>
      </c>
      <c r="AF334" s="3">
        <f t="shared" si="46"/>
        <v>176562689.72499999</v>
      </c>
      <c r="AG334" s="4">
        <f t="shared" si="47"/>
        <v>0.176562689725</v>
      </c>
      <c r="AH334" s="5">
        <f t="shared" si="48"/>
        <v>11512400</v>
      </c>
      <c r="AI334" s="5">
        <f t="shared" si="49"/>
        <v>11512400</v>
      </c>
      <c r="AJ334" s="6">
        <f t="shared" si="50"/>
        <v>996363130.66000009</v>
      </c>
      <c r="AK334" s="4">
        <f t="shared" si="51"/>
        <v>1.1554421922832573E-2</v>
      </c>
      <c r="AL334" s="7">
        <f t="shared" si="52"/>
        <v>3636869.3399999142</v>
      </c>
      <c r="AM334" s="3" t="str">
        <f t="shared" si="53"/>
        <v>PASS</v>
      </c>
    </row>
    <row r="335" spans="1:39" x14ac:dyDescent="0.3">
      <c r="A335" s="1">
        <v>44641</v>
      </c>
      <c r="B335" s="1">
        <v>44620</v>
      </c>
      <c r="C335" t="s">
        <v>31</v>
      </c>
      <c r="D335" t="s">
        <v>32</v>
      </c>
      <c r="E335" t="s">
        <v>33</v>
      </c>
      <c r="F335" t="s">
        <v>34</v>
      </c>
      <c r="G335">
        <v>3108.88</v>
      </c>
      <c r="H335">
        <v>100</v>
      </c>
      <c r="I335">
        <v>1038807986</v>
      </c>
      <c r="J335">
        <v>334142</v>
      </c>
      <c r="K335">
        <v>625144</v>
      </c>
      <c r="L335" t="s">
        <v>765</v>
      </c>
      <c r="M335">
        <v>6251448</v>
      </c>
      <c r="N335" t="s">
        <v>766</v>
      </c>
      <c r="P335" t="s">
        <v>767</v>
      </c>
      <c r="Q335" t="s">
        <v>205</v>
      </c>
      <c r="R335" t="s">
        <v>206</v>
      </c>
      <c r="S335" t="s">
        <v>720</v>
      </c>
      <c r="T335">
        <v>30202015</v>
      </c>
      <c r="W335">
        <v>1</v>
      </c>
      <c r="X335">
        <v>2199756</v>
      </c>
      <c r="Y335">
        <v>715</v>
      </c>
      <c r="Z335">
        <v>7.5956000000000001E-3</v>
      </c>
      <c r="AA335">
        <v>1572825540</v>
      </c>
      <c r="AB335">
        <v>11946554</v>
      </c>
      <c r="AC335">
        <f t="shared" si="45"/>
        <v>1.150025236713958E-2</v>
      </c>
      <c r="AD335" s="2">
        <v>1.1500300000000001</v>
      </c>
      <c r="AE335" s="2">
        <v>28698186.100000001</v>
      </c>
      <c r="AF335" s="3">
        <f t="shared" si="46"/>
        <v>71745465.25</v>
      </c>
      <c r="AG335" s="4">
        <f t="shared" si="47"/>
        <v>7.1745465250000001E-2</v>
      </c>
      <c r="AH335" s="5">
        <f t="shared" si="48"/>
        <v>11500300</v>
      </c>
      <c r="AI335" s="5">
        <f t="shared" si="49"/>
        <v>11500300</v>
      </c>
      <c r="AJ335" s="6">
        <f t="shared" si="50"/>
        <v>996363130.66000009</v>
      </c>
      <c r="AK335" s="4">
        <f t="shared" si="51"/>
        <v>1.1542277756084868E-2</v>
      </c>
      <c r="AL335" s="7">
        <f t="shared" si="52"/>
        <v>3636869.3399999142</v>
      </c>
      <c r="AM335" s="3" t="str">
        <f t="shared" si="53"/>
        <v>PASS</v>
      </c>
    </row>
    <row r="336" spans="1:39" x14ac:dyDescent="0.3">
      <c r="A336" s="1">
        <v>44641</v>
      </c>
      <c r="B336" s="1">
        <v>44620</v>
      </c>
      <c r="C336" t="s">
        <v>31</v>
      </c>
      <c r="D336" t="s">
        <v>32</v>
      </c>
      <c r="E336" t="s">
        <v>33</v>
      </c>
      <c r="F336" t="s">
        <v>34</v>
      </c>
      <c r="G336">
        <v>3108.88</v>
      </c>
      <c r="H336">
        <v>100</v>
      </c>
      <c r="I336">
        <v>1038807986</v>
      </c>
      <c r="J336">
        <v>334142</v>
      </c>
      <c r="K336">
        <v>479736</v>
      </c>
      <c r="L336" t="s">
        <v>344</v>
      </c>
      <c r="M336" t="s">
        <v>345</v>
      </c>
      <c r="N336" t="s">
        <v>346</v>
      </c>
      <c r="P336" t="s">
        <v>347</v>
      </c>
      <c r="Q336" t="s">
        <v>65</v>
      </c>
      <c r="R336" t="s">
        <v>34</v>
      </c>
      <c r="S336" t="s">
        <v>733</v>
      </c>
      <c r="T336">
        <v>30302020</v>
      </c>
      <c r="W336">
        <v>1</v>
      </c>
      <c r="X336">
        <v>420457</v>
      </c>
      <c r="Y336">
        <v>28.27</v>
      </c>
      <c r="Z336">
        <v>1</v>
      </c>
      <c r="AA336">
        <v>11886319</v>
      </c>
      <c r="AB336">
        <v>11886319</v>
      </c>
      <c r="AC336">
        <f t="shared" si="45"/>
        <v>1.1442267637707591E-2</v>
      </c>
      <c r="AD336" s="2">
        <v>1.1442300000000001</v>
      </c>
      <c r="AE336" s="2">
        <v>16913658.050000001</v>
      </c>
      <c r="AF336" s="3">
        <f t="shared" si="46"/>
        <v>42284145.125</v>
      </c>
      <c r="AG336" s="4">
        <f t="shared" si="47"/>
        <v>4.2284145124999999E-2</v>
      </c>
      <c r="AH336" s="5">
        <f t="shared" si="48"/>
        <v>11442300</v>
      </c>
      <c r="AI336" s="5">
        <f t="shared" si="49"/>
        <v>11442300</v>
      </c>
      <c r="AJ336" s="6">
        <f t="shared" si="50"/>
        <v>996363130.66000009</v>
      </c>
      <c r="AK336" s="4">
        <f t="shared" si="51"/>
        <v>1.1484066047707442E-2</v>
      </c>
      <c r="AL336" s="7">
        <f t="shared" si="52"/>
        <v>3636869.3399999142</v>
      </c>
      <c r="AM336" s="3" t="str">
        <f t="shared" si="53"/>
        <v>PASS</v>
      </c>
    </row>
    <row r="337" spans="1:39" x14ac:dyDescent="0.3">
      <c r="A337" s="1">
        <v>44641</v>
      </c>
      <c r="B337" s="1">
        <v>44620</v>
      </c>
      <c r="C337" t="s">
        <v>31</v>
      </c>
      <c r="D337" t="s">
        <v>32</v>
      </c>
      <c r="E337" t="s">
        <v>33</v>
      </c>
      <c r="F337" t="s">
        <v>34</v>
      </c>
      <c r="G337">
        <v>3108.88</v>
      </c>
      <c r="H337">
        <v>100</v>
      </c>
      <c r="I337">
        <v>1038807986</v>
      </c>
      <c r="J337">
        <v>334142</v>
      </c>
      <c r="K337">
        <v>400169</v>
      </c>
      <c r="L337" t="s">
        <v>576</v>
      </c>
      <c r="M337" t="s">
        <v>577</v>
      </c>
      <c r="N337" t="s">
        <v>578</v>
      </c>
      <c r="P337" t="s">
        <v>579</v>
      </c>
      <c r="Q337" t="s">
        <v>142</v>
      </c>
      <c r="R337" t="s">
        <v>34</v>
      </c>
      <c r="S337" t="s">
        <v>768</v>
      </c>
      <c r="T337">
        <v>30301010</v>
      </c>
      <c r="W337">
        <v>1</v>
      </c>
      <c r="X337">
        <v>255511</v>
      </c>
      <c r="Y337">
        <v>46.29</v>
      </c>
      <c r="Z337">
        <v>1</v>
      </c>
      <c r="AA337">
        <v>11827604</v>
      </c>
      <c r="AB337">
        <v>11827604</v>
      </c>
      <c r="AC337">
        <f t="shared" si="45"/>
        <v>1.1385746123826968E-2</v>
      </c>
      <c r="AD337" s="2">
        <v>1.1385700000000001</v>
      </c>
      <c r="AE337" s="2">
        <v>24976433.77</v>
      </c>
      <c r="AF337" s="3">
        <f t="shared" si="46"/>
        <v>62441084.424999997</v>
      </c>
      <c r="AG337" s="4">
        <f t="shared" si="47"/>
        <v>6.2441084424999994E-2</v>
      </c>
      <c r="AH337" s="5">
        <f t="shared" si="48"/>
        <v>11385700</v>
      </c>
      <c r="AI337" s="5">
        <f t="shared" si="49"/>
        <v>11385700</v>
      </c>
      <c r="AJ337" s="6">
        <f t="shared" si="50"/>
        <v>996363130.66000009</v>
      </c>
      <c r="AK337" s="4">
        <f t="shared" si="51"/>
        <v>1.1427259449532228E-2</v>
      </c>
      <c r="AL337" s="7">
        <f t="shared" si="52"/>
        <v>3636869.3399999142</v>
      </c>
      <c r="AM337" s="3" t="str">
        <f t="shared" si="53"/>
        <v>PASS</v>
      </c>
    </row>
    <row r="338" spans="1:39" x14ac:dyDescent="0.3">
      <c r="A338" s="1">
        <v>44641</v>
      </c>
      <c r="B338" s="1">
        <v>44620</v>
      </c>
      <c r="C338" t="s">
        <v>31</v>
      </c>
      <c r="D338" t="s">
        <v>32</v>
      </c>
      <c r="E338" t="s">
        <v>33</v>
      </c>
      <c r="F338" t="s">
        <v>34</v>
      </c>
      <c r="G338">
        <v>3108.88</v>
      </c>
      <c r="H338">
        <v>100</v>
      </c>
      <c r="I338">
        <v>1038807986</v>
      </c>
      <c r="J338">
        <v>334142</v>
      </c>
      <c r="K338">
        <v>517617</v>
      </c>
      <c r="L338" t="s">
        <v>540</v>
      </c>
      <c r="M338">
        <v>5176177</v>
      </c>
      <c r="N338" t="s">
        <v>541</v>
      </c>
      <c r="P338" t="s">
        <v>542</v>
      </c>
      <c r="Q338" t="s">
        <v>65</v>
      </c>
      <c r="R338" t="s">
        <v>34</v>
      </c>
      <c r="S338" t="s">
        <v>733</v>
      </c>
      <c r="T338">
        <v>15102015</v>
      </c>
      <c r="W338">
        <v>1</v>
      </c>
      <c r="X338">
        <v>1087761</v>
      </c>
      <c r="Y338">
        <v>10.64</v>
      </c>
      <c r="Z338">
        <v>1</v>
      </c>
      <c r="AA338">
        <v>11573777</v>
      </c>
      <c r="AB338">
        <v>11573777</v>
      </c>
      <c r="AC338">
        <f t="shared" si="45"/>
        <v>1.1141401641092121E-2</v>
      </c>
      <c r="AD338" s="2">
        <v>1.1141399999999999</v>
      </c>
      <c r="AE338" s="2">
        <v>91438382.079999998</v>
      </c>
      <c r="AF338" s="3">
        <f t="shared" si="46"/>
        <v>228595955.19999999</v>
      </c>
      <c r="AG338" s="4">
        <f t="shared" si="47"/>
        <v>0.22859595519999998</v>
      </c>
      <c r="AH338" s="5">
        <f t="shared" si="48"/>
        <v>11141400</v>
      </c>
      <c r="AI338" s="5">
        <f t="shared" si="49"/>
        <v>11141400</v>
      </c>
      <c r="AJ338" s="6">
        <f t="shared" si="50"/>
        <v>996363130.66000009</v>
      </c>
      <c r="AK338" s="4">
        <f t="shared" si="51"/>
        <v>1.1182067719245929E-2</v>
      </c>
      <c r="AL338" s="7">
        <f t="shared" si="52"/>
        <v>3636869.3399999142</v>
      </c>
      <c r="AM338" s="3" t="str">
        <f t="shared" si="53"/>
        <v>PASS</v>
      </c>
    </row>
    <row r="339" spans="1:39" x14ac:dyDescent="0.3">
      <c r="A339" s="1">
        <v>44641</v>
      </c>
      <c r="B339" s="1">
        <v>44620</v>
      </c>
      <c r="C339" t="s">
        <v>31</v>
      </c>
      <c r="D339" t="s">
        <v>32</v>
      </c>
      <c r="E339" t="s">
        <v>33</v>
      </c>
      <c r="F339" t="s">
        <v>34</v>
      </c>
      <c r="G339">
        <v>3108.88</v>
      </c>
      <c r="H339">
        <v>100</v>
      </c>
      <c r="I339">
        <v>1038807986</v>
      </c>
      <c r="J339">
        <v>334142</v>
      </c>
      <c r="K339">
        <v>79087</v>
      </c>
      <c r="L339" t="s">
        <v>35</v>
      </c>
      <c r="M339">
        <v>790873</v>
      </c>
      <c r="N339" t="s">
        <v>36</v>
      </c>
      <c r="P339" t="s">
        <v>37</v>
      </c>
      <c r="Q339" t="s">
        <v>38</v>
      </c>
      <c r="R339" t="s">
        <v>39</v>
      </c>
      <c r="S339" t="s">
        <v>709</v>
      </c>
      <c r="T339">
        <v>65101015</v>
      </c>
      <c r="W339">
        <v>1</v>
      </c>
      <c r="X339">
        <v>570773</v>
      </c>
      <c r="Y339">
        <v>16.725000000000001</v>
      </c>
      <c r="Z339">
        <v>1.1950289000000001</v>
      </c>
      <c r="AA339">
        <v>9546178</v>
      </c>
      <c r="AB339">
        <v>11407959</v>
      </c>
      <c r="AC339">
        <f t="shared" si="45"/>
        <v>1.0981778301423262E-2</v>
      </c>
      <c r="AD339" s="2">
        <v>1.0981799999999999</v>
      </c>
      <c r="AE339" s="2">
        <v>59849062.609999999</v>
      </c>
      <c r="AF339" s="3">
        <f t="shared" si="46"/>
        <v>149622656.52500001</v>
      </c>
      <c r="AG339" s="4">
        <f t="shared" si="47"/>
        <v>0.14962265652500001</v>
      </c>
      <c r="AH339" s="5">
        <f t="shared" si="48"/>
        <v>10981800</v>
      </c>
      <c r="AI339" s="5">
        <f t="shared" si="49"/>
        <v>10981800</v>
      </c>
      <c r="AJ339" s="6">
        <f t="shared" si="50"/>
        <v>996363130.66000009</v>
      </c>
      <c r="AK339" s="4">
        <f t="shared" si="51"/>
        <v>1.102188515619356E-2</v>
      </c>
      <c r="AL339" s="7">
        <f t="shared" si="52"/>
        <v>3636869.3399999142</v>
      </c>
      <c r="AM339" s="3" t="str">
        <f t="shared" si="53"/>
        <v>PASS</v>
      </c>
    </row>
    <row r="340" spans="1:39" x14ac:dyDescent="0.3">
      <c r="A340" s="1">
        <v>44641</v>
      </c>
      <c r="B340" s="1">
        <v>44620</v>
      </c>
      <c r="C340" t="s">
        <v>31</v>
      </c>
      <c r="D340" t="s">
        <v>32</v>
      </c>
      <c r="E340" t="s">
        <v>33</v>
      </c>
      <c r="F340" t="s">
        <v>34</v>
      </c>
      <c r="G340">
        <v>3108.88</v>
      </c>
      <c r="H340">
        <v>100</v>
      </c>
      <c r="I340">
        <v>1038807986</v>
      </c>
      <c r="J340">
        <v>334142</v>
      </c>
      <c r="K340" t="s">
        <v>137</v>
      </c>
      <c r="L340" t="s">
        <v>138</v>
      </c>
      <c r="M340" t="s">
        <v>139</v>
      </c>
      <c r="N340" t="s">
        <v>140</v>
      </c>
      <c r="P340" t="s">
        <v>141</v>
      </c>
      <c r="Q340" t="s">
        <v>142</v>
      </c>
      <c r="R340" t="s">
        <v>34</v>
      </c>
      <c r="S340" t="s">
        <v>768</v>
      </c>
      <c r="T340">
        <v>15102015</v>
      </c>
      <c r="W340">
        <v>1</v>
      </c>
      <c r="X340">
        <v>654284</v>
      </c>
      <c r="Y340">
        <v>17.43</v>
      </c>
      <c r="Z340">
        <v>1</v>
      </c>
      <c r="AA340">
        <v>11404170</v>
      </c>
      <c r="AB340">
        <v>11404170</v>
      </c>
      <c r="AC340">
        <f t="shared" si="45"/>
        <v>1.0978130851604755E-2</v>
      </c>
      <c r="AD340" s="2">
        <v>1.09781</v>
      </c>
      <c r="AE340" s="2">
        <v>14702465.23</v>
      </c>
      <c r="AF340" s="3">
        <f t="shared" si="46"/>
        <v>36756163.075000003</v>
      </c>
      <c r="AG340" s="4">
        <f t="shared" si="47"/>
        <v>3.6756163075000001E-2</v>
      </c>
      <c r="AH340" s="5">
        <f t="shared" si="48"/>
        <v>10978100</v>
      </c>
      <c r="AI340" s="5">
        <f t="shared" si="49"/>
        <v>10978100</v>
      </c>
      <c r="AJ340" s="6">
        <f t="shared" si="50"/>
        <v>996363130.66000009</v>
      </c>
      <c r="AK340" s="4">
        <f t="shared" si="51"/>
        <v>1.1018171650659138E-2</v>
      </c>
      <c r="AL340" s="7">
        <f t="shared" si="52"/>
        <v>3636869.3399999142</v>
      </c>
      <c r="AM340" s="3" t="str">
        <f t="shared" si="53"/>
        <v>PASS</v>
      </c>
    </row>
    <row r="341" spans="1:39" x14ac:dyDescent="0.3">
      <c r="A341" s="1">
        <v>44641</v>
      </c>
      <c r="B341" s="1">
        <v>44620</v>
      </c>
      <c r="C341" t="s">
        <v>31</v>
      </c>
      <c r="D341" t="s">
        <v>32</v>
      </c>
      <c r="E341" t="s">
        <v>33</v>
      </c>
      <c r="F341" t="s">
        <v>34</v>
      </c>
      <c r="G341">
        <v>3108.88</v>
      </c>
      <c r="H341">
        <v>100</v>
      </c>
      <c r="I341">
        <v>1038807986</v>
      </c>
      <c r="J341">
        <v>334142</v>
      </c>
      <c r="K341">
        <v>405671</v>
      </c>
      <c r="L341" t="s">
        <v>227</v>
      </c>
      <c r="M341">
        <v>4056719</v>
      </c>
      <c r="N341" t="s">
        <v>228</v>
      </c>
      <c r="P341" t="s">
        <v>229</v>
      </c>
      <c r="Q341" t="s">
        <v>53</v>
      </c>
      <c r="R341" t="s">
        <v>34</v>
      </c>
      <c r="S341" t="s">
        <v>769</v>
      </c>
      <c r="T341">
        <v>30302010</v>
      </c>
      <c r="W341">
        <v>1</v>
      </c>
      <c r="X341">
        <v>592340</v>
      </c>
      <c r="Y341">
        <v>18.734999999999999</v>
      </c>
      <c r="Z341">
        <v>1</v>
      </c>
      <c r="AA341">
        <v>11097490</v>
      </c>
      <c r="AB341">
        <v>11097490</v>
      </c>
      <c r="AC341">
        <f t="shared" si="45"/>
        <v>1.068290786128015E-2</v>
      </c>
      <c r="AD341" s="2">
        <v>1.06829</v>
      </c>
      <c r="AE341" s="2">
        <v>93952147.739999995</v>
      </c>
      <c r="AF341" s="3">
        <f t="shared" si="46"/>
        <v>234880369.34999999</v>
      </c>
      <c r="AG341" s="4">
        <f t="shared" si="47"/>
        <v>0.23488036935000001</v>
      </c>
      <c r="AH341" s="5">
        <f t="shared" si="48"/>
        <v>10682900</v>
      </c>
      <c r="AI341" s="5">
        <f t="shared" si="49"/>
        <v>10682900</v>
      </c>
      <c r="AJ341" s="6">
        <f t="shared" si="50"/>
        <v>996363130.66000009</v>
      </c>
      <c r="AK341" s="4">
        <f t="shared" si="51"/>
        <v>1.0721894128020925E-2</v>
      </c>
      <c r="AL341" s="7">
        <f t="shared" si="52"/>
        <v>3636869.3399999142</v>
      </c>
      <c r="AM341" s="3" t="str">
        <f t="shared" si="53"/>
        <v>PASS</v>
      </c>
    </row>
    <row r="342" spans="1:39" x14ac:dyDescent="0.3">
      <c r="A342" s="1">
        <v>44641</v>
      </c>
      <c r="B342" s="1">
        <v>44620</v>
      </c>
      <c r="C342" t="s">
        <v>31</v>
      </c>
      <c r="D342" t="s">
        <v>32</v>
      </c>
      <c r="E342" t="s">
        <v>33</v>
      </c>
      <c r="F342" t="s">
        <v>34</v>
      </c>
      <c r="G342">
        <v>3108.88</v>
      </c>
      <c r="H342">
        <v>100</v>
      </c>
      <c r="I342">
        <v>1038807986</v>
      </c>
      <c r="J342">
        <v>334142</v>
      </c>
      <c r="K342">
        <v>662460</v>
      </c>
      <c r="L342" t="s">
        <v>41</v>
      </c>
      <c r="M342">
        <v>6624608</v>
      </c>
      <c r="N342" t="s">
        <v>42</v>
      </c>
      <c r="P342" t="s">
        <v>43</v>
      </c>
      <c r="Q342" t="s">
        <v>44</v>
      </c>
      <c r="R342" t="s">
        <v>45</v>
      </c>
      <c r="S342" t="s">
        <v>705</v>
      </c>
      <c r="T342">
        <v>30101010</v>
      </c>
      <c r="W342">
        <v>1</v>
      </c>
      <c r="X342">
        <v>517184</v>
      </c>
      <c r="Y342">
        <v>30.9</v>
      </c>
      <c r="Z342">
        <v>0.67138889999999996</v>
      </c>
      <c r="AA342">
        <v>15980986</v>
      </c>
      <c r="AB342">
        <v>10729456</v>
      </c>
      <c r="AC342">
        <f t="shared" si="45"/>
        <v>1.0328622945338043E-2</v>
      </c>
      <c r="AD342" s="2">
        <v>1.0328599999999999</v>
      </c>
      <c r="AE342" s="2">
        <v>112788084.90000001</v>
      </c>
      <c r="AF342" s="3">
        <f t="shared" si="46"/>
        <v>281970212.25</v>
      </c>
      <c r="AG342" s="4">
        <f t="shared" si="47"/>
        <v>0.28197021225000002</v>
      </c>
      <c r="AH342" s="5">
        <f t="shared" si="48"/>
        <v>10328599.999999998</v>
      </c>
      <c r="AI342" s="5">
        <f t="shared" si="49"/>
        <v>10328599.999999998</v>
      </c>
      <c r="AJ342" s="6">
        <f t="shared" si="50"/>
        <v>996363130.66000009</v>
      </c>
      <c r="AK342" s="4">
        <f t="shared" si="51"/>
        <v>1.03663008818464E-2</v>
      </c>
      <c r="AL342" s="7">
        <f t="shared" si="52"/>
        <v>3636869.3399999142</v>
      </c>
      <c r="AM342" s="3" t="str">
        <f t="shared" si="53"/>
        <v>PASS</v>
      </c>
    </row>
    <row r="343" spans="1:39" x14ac:dyDescent="0.3">
      <c r="A343" s="1">
        <v>44641</v>
      </c>
      <c r="B343" s="1">
        <v>44620</v>
      </c>
      <c r="C343" t="s">
        <v>31</v>
      </c>
      <c r="D343" t="s">
        <v>32</v>
      </c>
      <c r="E343" t="s">
        <v>33</v>
      </c>
      <c r="F343" t="s">
        <v>34</v>
      </c>
      <c r="G343">
        <v>3108.88</v>
      </c>
      <c r="H343">
        <v>100</v>
      </c>
      <c r="I343">
        <v>1038807986</v>
      </c>
      <c r="J343">
        <v>334142</v>
      </c>
      <c r="K343">
        <v>625024</v>
      </c>
      <c r="L343" t="s">
        <v>568</v>
      </c>
      <c r="M343">
        <v>6591014</v>
      </c>
      <c r="N343" t="s">
        <v>569</v>
      </c>
      <c r="P343" t="s">
        <v>570</v>
      </c>
      <c r="Q343" t="s">
        <v>205</v>
      </c>
      <c r="R343" t="s">
        <v>206</v>
      </c>
      <c r="S343" t="s">
        <v>720</v>
      </c>
      <c r="T343">
        <v>30101010</v>
      </c>
      <c r="W343">
        <v>1</v>
      </c>
      <c r="X343">
        <v>838925</v>
      </c>
      <c r="Y343">
        <v>1602.5</v>
      </c>
      <c r="Z343">
        <v>7.5956000000000001E-3</v>
      </c>
      <c r="AA343">
        <v>1344377313</v>
      </c>
      <c r="AB343">
        <v>10211352</v>
      </c>
      <c r="AC343">
        <f t="shared" si="45"/>
        <v>9.8298743729526936E-3</v>
      </c>
      <c r="AD343" s="2">
        <v>0.98299000000000003</v>
      </c>
      <c r="AE343" s="2">
        <v>109603429</v>
      </c>
      <c r="AF343" s="3">
        <f t="shared" si="46"/>
        <v>274008572.5</v>
      </c>
      <c r="AG343" s="4">
        <f t="shared" si="47"/>
        <v>0.27400857249999999</v>
      </c>
      <c r="AH343" s="5">
        <f t="shared" si="48"/>
        <v>9829900</v>
      </c>
      <c r="AI343" s="5">
        <f t="shared" si="49"/>
        <v>9829900</v>
      </c>
      <c r="AJ343" s="6">
        <f t="shared" si="50"/>
        <v>996363130.66000009</v>
      </c>
      <c r="AK343" s="4">
        <f t="shared" si="51"/>
        <v>9.8657805548149746E-3</v>
      </c>
      <c r="AL343" s="7">
        <f t="shared" si="52"/>
        <v>3636869.3399999142</v>
      </c>
      <c r="AM343" s="3" t="str">
        <f t="shared" si="53"/>
        <v>PASS</v>
      </c>
    </row>
    <row r="344" spans="1:39" x14ac:dyDescent="0.3">
      <c r="A344" s="1">
        <v>44641</v>
      </c>
      <c r="B344" s="1">
        <v>44620</v>
      </c>
      <c r="C344" t="s">
        <v>31</v>
      </c>
      <c r="D344" t="s">
        <v>32</v>
      </c>
      <c r="E344" t="s">
        <v>33</v>
      </c>
      <c r="F344" t="s">
        <v>34</v>
      </c>
      <c r="G344">
        <v>3108.88</v>
      </c>
      <c r="H344">
        <v>100</v>
      </c>
      <c r="I344">
        <v>1038807986</v>
      </c>
      <c r="J344">
        <v>334142</v>
      </c>
      <c r="K344">
        <v>691678</v>
      </c>
      <c r="L344" t="s">
        <v>240</v>
      </c>
      <c r="M344">
        <v>6916781</v>
      </c>
      <c r="N344" t="s">
        <v>241</v>
      </c>
      <c r="P344" t="s">
        <v>242</v>
      </c>
      <c r="Q344" t="s">
        <v>75</v>
      </c>
      <c r="R344" t="s">
        <v>76</v>
      </c>
      <c r="S344" t="s">
        <v>77</v>
      </c>
      <c r="T344">
        <v>30101010</v>
      </c>
      <c r="W344">
        <v>1</v>
      </c>
      <c r="X344">
        <v>473129</v>
      </c>
      <c r="Y344">
        <v>32.200000000000003</v>
      </c>
      <c r="Z344">
        <v>0.66786900000000005</v>
      </c>
      <c r="AA344">
        <v>15234754</v>
      </c>
      <c r="AB344">
        <v>10174820</v>
      </c>
      <c r="AC344">
        <f t="shared" si="45"/>
        <v>9.794707142345746E-3</v>
      </c>
      <c r="AD344" s="2">
        <v>0.97946999999999995</v>
      </c>
      <c r="AE344" s="2">
        <v>69771414.480000004</v>
      </c>
      <c r="AF344" s="3">
        <f t="shared" si="46"/>
        <v>174428536.20000002</v>
      </c>
      <c r="AG344" s="4">
        <f t="shared" si="47"/>
        <v>0.17442853620000001</v>
      </c>
      <c r="AH344" s="5">
        <f t="shared" si="48"/>
        <v>9794700</v>
      </c>
      <c r="AI344" s="5">
        <f t="shared" si="49"/>
        <v>9794700</v>
      </c>
      <c r="AJ344" s="6">
        <f t="shared" si="50"/>
        <v>996363130.66000009</v>
      </c>
      <c r="AK344" s="4">
        <f t="shared" si="51"/>
        <v>9.830452069730742E-3</v>
      </c>
      <c r="AL344" s="7">
        <f t="shared" si="52"/>
        <v>3636869.3399999142</v>
      </c>
      <c r="AM344" s="3" t="str">
        <f t="shared" si="53"/>
        <v>PASS</v>
      </c>
    </row>
    <row r="345" spans="1:39" x14ac:dyDescent="0.3">
      <c r="A345" s="1">
        <v>44641</v>
      </c>
      <c r="B345" s="1">
        <v>44620</v>
      </c>
      <c r="C345" t="s">
        <v>31</v>
      </c>
      <c r="D345" t="s">
        <v>32</v>
      </c>
      <c r="E345" t="s">
        <v>33</v>
      </c>
      <c r="F345" t="s">
        <v>34</v>
      </c>
      <c r="G345">
        <v>3108.88</v>
      </c>
      <c r="H345">
        <v>100</v>
      </c>
      <c r="I345">
        <v>1038807986</v>
      </c>
      <c r="J345">
        <v>334142</v>
      </c>
      <c r="K345" t="s">
        <v>545</v>
      </c>
      <c r="L345" t="s">
        <v>546</v>
      </c>
      <c r="M345" t="s">
        <v>547</v>
      </c>
      <c r="N345" t="s">
        <v>548</v>
      </c>
      <c r="P345" t="s">
        <v>549</v>
      </c>
      <c r="Q345" t="s">
        <v>205</v>
      </c>
      <c r="R345" t="s">
        <v>206</v>
      </c>
      <c r="S345" t="s">
        <v>720</v>
      </c>
      <c r="T345">
        <v>30301010</v>
      </c>
      <c r="W345">
        <v>1</v>
      </c>
      <c r="X345">
        <v>1369743</v>
      </c>
      <c r="Y345">
        <v>958.9</v>
      </c>
      <c r="Z345">
        <v>7.5956000000000001E-3</v>
      </c>
      <c r="AA345">
        <v>1313446563</v>
      </c>
      <c r="AB345">
        <v>9976415</v>
      </c>
      <c r="AC345">
        <f t="shared" si="45"/>
        <v>9.6037141940108258E-3</v>
      </c>
      <c r="AD345" s="2">
        <v>0.96036999999999995</v>
      </c>
      <c r="AE345" s="2">
        <v>108059725.8</v>
      </c>
      <c r="AF345" s="3">
        <f t="shared" si="46"/>
        <v>270149314.5</v>
      </c>
      <c r="AG345" s="4">
        <f t="shared" si="47"/>
        <v>0.27014931450000002</v>
      </c>
      <c r="AH345" s="5">
        <f t="shared" si="48"/>
        <v>9603700</v>
      </c>
      <c r="AI345" s="5">
        <f t="shared" si="49"/>
        <v>9603700</v>
      </c>
      <c r="AJ345" s="6">
        <f t="shared" si="50"/>
        <v>996363130.66000009</v>
      </c>
      <c r="AK345" s="4">
        <f t="shared" si="51"/>
        <v>9.6387548921430099E-3</v>
      </c>
      <c r="AL345" s="7">
        <f t="shared" si="52"/>
        <v>3636869.3399999142</v>
      </c>
      <c r="AM345" s="3" t="str">
        <f t="shared" si="53"/>
        <v>PASS</v>
      </c>
    </row>
    <row r="346" spans="1:39" x14ac:dyDescent="0.3">
      <c r="A346" s="1">
        <v>44641</v>
      </c>
      <c r="B346" s="1">
        <v>44620</v>
      </c>
      <c r="C346" t="s">
        <v>31</v>
      </c>
      <c r="D346" t="s">
        <v>32</v>
      </c>
      <c r="E346" t="s">
        <v>33</v>
      </c>
      <c r="F346" t="s">
        <v>34</v>
      </c>
      <c r="G346">
        <v>3108.88</v>
      </c>
      <c r="H346">
        <v>100</v>
      </c>
      <c r="I346">
        <v>1038807986</v>
      </c>
      <c r="J346">
        <v>334142</v>
      </c>
      <c r="K346">
        <v>557955</v>
      </c>
      <c r="L346" t="s">
        <v>243</v>
      </c>
      <c r="M346">
        <v>5579550</v>
      </c>
      <c r="N346" t="s">
        <v>244</v>
      </c>
      <c r="P346" t="s">
        <v>245</v>
      </c>
      <c r="Q346" t="s">
        <v>246</v>
      </c>
      <c r="R346" t="s">
        <v>34</v>
      </c>
      <c r="S346" t="s">
        <v>755</v>
      </c>
      <c r="T346">
        <v>65101015</v>
      </c>
      <c r="W346">
        <v>1</v>
      </c>
      <c r="X346">
        <v>560831</v>
      </c>
      <c r="Y346">
        <v>17.774999999999999</v>
      </c>
      <c r="Z346">
        <v>1</v>
      </c>
      <c r="AA346">
        <v>9968771</v>
      </c>
      <c r="AB346">
        <v>9968771</v>
      </c>
      <c r="AC346">
        <f t="shared" si="45"/>
        <v>9.596355760014344E-3</v>
      </c>
      <c r="AD346" s="2">
        <v>0.95964000000000005</v>
      </c>
      <c r="AE346" s="2">
        <v>40143466.240000002</v>
      </c>
      <c r="AF346" s="3">
        <f t="shared" si="46"/>
        <v>100358665.60000001</v>
      </c>
      <c r="AG346" s="4">
        <f t="shared" si="47"/>
        <v>0.10035866560000001</v>
      </c>
      <c r="AH346" s="5">
        <f t="shared" si="48"/>
        <v>9596400</v>
      </c>
      <c r="AI346" s="5">
        <f t="shared" si="49"/>
        <v>9596400</v>
      </c>
      <c r="AJ346" s="6">
        <f t="shared" si="50"/>
        <v>996363130.66000009</v>
      </c>
      <c r="AK346" s="4">
        <f t="shared" si="51"/>
        <v>9.6314282460886087E-3</v>
      </c>
      <c r="AL346" s="7">
        <f t="shared" si="52"/>
        <v>3636869.3399999142</v>
      </c>
      <c r="AM346" s="3" t="str">
        <f t="shared" si="53"/>
        <v>PASS</v>
      </c>
    </row>
    <row r="347" spans="1:39" x14ac:dyDescent="0.3">
      <c r="A347" s="1">
        <v>44641</v>
      </c>
      <c r="B347" s="1">
        <v>44620</v>
      </c>
      <c r="C347" t="s">
        <v>31</v>
      </c>
      <c r="D347" t="s">
        <v>32</v>
      </c>
      <c r="E347" t="s">
        <v>33</v>
      </c>
      <c r="F347" t="s">
        <v>34</v>
      </c>
      <c r="G347">
        <v>3108.88</v>
      </c>
      <c r="H347">
        <v>100</v>
      </c>
      <c r="I347">
        <v>1038807986</v>
      </c>
      <c r="J347">
        <v>334142</v>
      </c>
      <c r="K347">
        <v>401632</v>
      </c>
      <c r="L347" t="s">
        <v>305</v>
      </c>
      <c r="M347">
        <v>5231485</v>
      </c>
      <c r="N347" t="s">
        <v>306</v>
      </c>
      <c r="P347" t="s">
        <v>307</v>
      </c>
      <c r="Q347" t="s">
        <v>108</v>
      </c>
      <c r="R347" t="s">
        <v>34</v>
      </c>
      <c r="S347" t="s">
        <v>754</v>
      </c>
      <c r="T347">
        <v>30302010</v>
      </c>
      <c r="W347">
        <v>1</v>
      </c>
      <c r="X347">
        <v>46608</v>
      </c>
      <c r="Y347">
        <v>212.35</v>
      </c>
      <c r="Z347">
        <v>1</v>
      </c>
      <c r="AA347">
        <v>9897209</v>
      </c>
      <c r="AB347">
        <v>9897209</v>
      </c>
      <c r="AC347">
        <f t="shared" si="45"/>
        <v>9.5274671867992353E-3</v>
      </c>
      <c r="AD347" s="2">
        <v>0.95274999999999999</v>
      </c>
      <c r="AE347" s="2">
        <v>240159586.09999999</v>
      </c>
      <c r="AF347" s="3">
        <f t="shared" si="46"/>
        <v>600398965.25</v>
      </c>
      <c r="AG347" s="4">
        <f t="shared" si="47"/>
        <v>0.60039896525000003</v>
      </c>
      <c r="AH347" s="5">
        <f t="shared" si="48"/>
        <v>9527500</v>
      </c>
      <c r="AI347" s="5">
        <f t="shared" si="49"/>
        <v>9527500</v>
      </c>
      <c r="AJ347" s="6">
        <f t="shared" si="50"/>
        <v>996363130.66000009</v>
      </c>
      <c r="AK347" s="4">
        <f t="shared" si="51"/>
        <v>9.5622767511368036E-3</v>
      </c>
      <c r="AL347" s="7">
        <f t="shared" si="52"/>
        <v>3636869.3399999142</v>
      </c>
      <c r="AM347" s="3" t="str">
        <f t="shared" si="53"/>
        <v>PASS</v>
      </c>
    </row>
    <row r="348" spans="1:39" x14ac:dyDescent="0.3">
      <c r="A348" s="1">
        <v>44641</v>
      </c>
      <c r="B348" s="1">
        <v>44620</v>
      </c>
      <c r="C348" t="s">
        <v>31</v>
      </c>
      <c r="D348" t="s">
        <v>32</v>
      </c>
      <c r="E348" t="s">
        <v>33</v>
      </c>
      <c r="F348" t="s">
        <v>34</v>
      </c>
      <c r="G348">
        <v>3108.88</v>
      </c>
      <c r="H348">
        <v>100</v>
      </c>
      <c r="I348">
        <v>1038807986</v>
      </c>
      <c r="J348">
        <v>334142</v>
      </c>
      <c r="K348">
        <v>656302</v>
      </c>
      <c r="L348" t="s">
        <v>556</v>
      </c>
      <c r="M348">
        <v>6563024</v>
      </c>
      <c r="N348" t="s">
        <v>557</v>
      </c>
      <c r="P348" t="s">
        <v>558</v>
      </c>
      <c r="Q348" t="s">
        <v>205</v>
      </c>
      <c r="R348" t="s">
        <v>206</v>
      </c>
      <c r="S348" t="s">
        <v>720</v>
      </c>
      <c r="T348">
        <v>30101010</v>
      </c>
      <c r="W348">
        <v>1</v>
      </c>
      <c r="X348">
        <v>317480</v>
      </c>
      <c r="Y348">
        <v>4069</v>
      </c>
      <c r="Z348">
        <v>7.5956000000000001E-3</v>
      </c>
      <c r="AA348">
        <v>1291826120</v>
      </c>
      <c r="AB348">
        <v>9812194</v>
      </c>
      <c r="AC348">
        <f t="shared" si="45"/>
        <v>9.4456281933127141E-3</v>
      </c>
      <c r="AD348" s="2">
        <v>0.94455999999999996</v>
      </c>
      <c r="AE348" s="2">
        <v>210571757.19999999</v>
      </c>
      <c r="AF348" s="3">
        <f t="shared" si="46"/>
        <v>526429393</v>
      </c>
      <c r="AG348" s="4">
        <f t="shared" si="47"/>
        <v>0.52642939300000002</v>
      </c>
      <c r="AH348" s="5">
        <f t="shared" si="48"/>
        <v>9445600</v>
      </c>
      <c r="AI348" s="5">
        <f t="shared" si="49"/>
        <v>9445600</v>
      </c>
      <c r="AJ348" s="6">
        <f t="shared" si="50"/>
        <v>996363130.66000009</v>
      </c>
      <c r="AK348" s="4">
        <f t="shared" si="51"/>
        <v>9.4800778043072995E-3</v>
      </c>
      <c r="AL348" s="7">
        <f t="shared" si="52"/>
        <v>3636869.3399999142</v>
      </c>
      <c r="AM348" s="3" t="str">
        <f t="shared" si="53"/>
        <v>PASS</v>
      </c>
    </row>
    <row r="349" spans="1:39" x14ac:dyDescent="0.3">
      <c r="A349" s="1">
        <v>44641</v>
      </c>
      <c r="B349" s="1">
        <v>44620</v>
      </c>
      <c r="C349" t="s">
        <v>31</v>
      </c>
      <c r="D349" t="s">
        <v>32</v>
      </c>
      <c r="E349" t="s">
        <v>33</v>
      </c>
      <c r="F349" t="s">
        <v>34</v>
      </c>
      <c r="G349">
        <v>3108.88</v>
      </c>
      <c r="H349">
        <v>100</v>
      </c>
      <c r="I349">
        <v>1038807986</v>
      </c>
      <c r="J349">
        <v>334142</v>
      </c>
      <c r="K349">
        <v>774563</v>
      </c>
      <c r="L349" t="s">
        <v>263</v>
      </c>
      <c r="M349">
        <v>7745638</v>
      </c>
      <c r="N349" t="s">
        <v>516</v>
      </c>
      <c r="P349" t="s">
        <v>265</v>
      </c>
      <c r="Q349" t="s">
        <v>65</v>
      </c>
      <c r="R349" t="s">
        <v>34</v>
      </c>
      <c r="S349" t="s">
        <v>733</v>
      </c>
      <c r="T349">
        <v>35102030</v>
      </c>
      <c r="W349">
        <v>1</v>
      </c>
      <c r="X349">
        <v>134133</v>
      </c>
      <c r="Y349">
        <v>71.42</v>
      </c>
      <c r="Z349">
        <v>1</v>
      </c>
      <c r="AA349">
        <v>9579779</v>
      </c>
      <c r="AB349">
        <v>9579779</v>
      </c>
      <c r="AC349">
        <f t="shared" si="45"/>
        <v>9.2218957970159471E-3</v>
      </c>
      <c r="AD349" s="2">
        <v>0.92218999999999995</v>
      </c>
      <c r="AE349" s="2">
        <v>8734189.1989999991</v>
      </c>
      <c r="AF349" s="3">
        <f t="shared" si="46"/>
        <v>21835472.997499999</v>
      </c>
      <c r="AG349" s="4">
        <f t="shared" si="47"/>
        <v>2.1835472997499997E-2</v>
      </c>
      <c r="AH349" s="5">
        <f t="shared" si="48"/>
        <v>9221900</v>
      </c>
      <c r="AI349" s="5">
        <f t="shared" si="49"/>
        <v>9221900</v>
      </c>
      <c r="AJ349" s="6">
        <f t="shared" si="50"/>
        <v>996363130.66000009</v>
      </c>
      <c r="AK349" s="4">
        <f t="shared" si="51"/>
        <v>9.2555612669964309E-3</v>
      </c>
      <c r="AL349" s="7">
        <f t="shared" si="52"/>
        <v>3636869.3399999142</v>
      </c>
      <c r="AM349" s="3" t="str">
        <f t="shared" si="53"/>
        <v>PASS</v>
      </c>
    </row>
    <row r="350" spans="1:39" x14ac:dyDescent="0.3">
      <c r="A350" s="1">
        <v>44641</v>
      </c>
      <c r="B350" s="1">
        <v>44620</v>
      </c>
      <c r="C350" t="s">
        <v>31</v>
      </c>
      <c r="D350" t="s">
        <v>32</v>
      </c>
      <c r="E350" t="s">
        <v>33</v>
      </c>
      <c r="F350" t="s">
        <v>34</v>
      </c>
      <c r="G350">
        <v>3108.88</v>
      </c>
      <c r="H350">
        <v>100</v>
      </c>
      <c r="I350">
        <v>1038807986</v>
      </c>
      <c r="J350">
        <v>334142</v>
      </c>
      <c r="K350">
        <v>274642</v>
      </c>
      <c r="L350" t="s">
        <v>299</v>
      </c>
      <c r="M350">
        <v>2492519</v>
      </c>
      <c r="N350" t="s">
        <v>300</v>
      </c>
      <c r="P350" t="s">
        <v>301</v>
      </c>
      <c r="Q350" t="s">
        <v>221</v>
      </c>
      <c r="R350" t="s">
        <v>222</v>
      </c>
      <c r="S350" t="s">
        <v>223</v>
      </c>
      <c r="T350">
        <v>30301010</v>
      </c>
      <c r="W350">
        <v>1</v>
      </c>
      <c r="X350">
        <v>512753</v>
      </c>
      <c r="Y350">
        <v>25.88</v>
      </c>
      <c r="Z350">
        <v>0.71950219999999998</v>
      </c>
      <c r="AA350">
        <v>13270048</v>
      </c>
      <c r="AB350">
        <v>9547828</v>
      </c>
      <c r="AC350">
        <f t="shared" si="45"/>
        <v>9.1911384285411138E-3</v>
      </c>
      <c r="AD350" s="2">
        <v>0.91910999999999998</v>
      </c>
      <c r="AE350" s="2">
        <v>167542618.19999999</v>
      </c>
      <c r="AF350" s="3">
        <f t="shared" si="46"/>
        <v>418856545.5</v>
      </c>
      <c r="AG350" s="4">
        <f t="shared" si="47"/>
        <v>0.41885654550000001</v>
      </c>
      <c r="AH350" s="5">
        <f t="shared" si="48"/>
        <v>9191100</v>
      </c>
      <c r="AI350" s="5">
        <f t="shared" si="49"/>
        <v>9191100</v>
      </c>
      <c r="AJ350" s="6">
        <f t="shared" si="50"/>
        <v>996363130.66000009</v>
      </c>
      <c r="AK350" s="4">
        <f t="shared" si="51"/>
        <v>9.224648842547728E-3</v>
      </c>
      <c r="AL350" s="7">
        <f t="shared" si="52"/>
        <v>3636869.3399999142</v>
      </c>
      <c r="AM350" s="3" t="str">
        <f t="shared" si="53"/>
        <v>PASS</v>
      </c>
    </row>
    <row r="351" spans="1:39" x14ac:dyDescent="0.3">
      <c r="A351" s="1">
        <v>44641</v>
      </c>
      <c r="B351" s="1">
        <v>44620</v>
      </c>
      <c r="C351" t="s">
        <v>31</v>
      </c>
      <c r="D351" t="s">
        <v>32</v>
      </c>
      <c r="E351" t="s">
        <v>33</v>
      </c>
      <c r="F351" t="s">
        <v>34</v>
      </c>
      <c r="G351">
        <v>3108.88</v>
      </c>
      <c r="H351">
        <v>100</v>
      </c>
      <c r="I351">
        <v>1038807986</v>
      </c>
      <c r="J351">
        <v>334142</v>
      </c>
      <c r="K351" t="s">
        <v>580</v>
      </c>
      <c r="L351" t="s">
        <v>581</v>
      </c>
      <c r="M351" t="s">
        <v>582</v>
      </c>
      <c r="N351" t="s">
        <v>583</v>
      </c>
      <c r="P351" t="s">
        <v>584</v>
      </c>
      <c r="Q351" t="s">
        <v>53</v>
      </c>
      <c r="R351" t="s">
        <v>34</v>
      </c>
      <c r="S351" t="s">
        <v>769</v>
      </c>
      <c r="T351">
        <v>30301010</v>
      </c>
      <c r="W351">
        <v>1</v>
      </c>
      <c r="X351">
        <v>900681</v>
      </c>
      <c r="Y351">
        <v>10.115</v>
      </c>
      <c r="Z351">
        <v>1</v>
      </c>
      <c r="AA351">
        <v>9110388</v>
      </c>
      <c r="AB351">
        <v>9110388</v>
      </c>
      <c r="AC351">
        <f t="shared" si="45"/>
        <v>8.7700403951264973E-3</v>
      </c>
      <c r="AD351" s="2">
        <v>0.877</v>
      </c>
      <c r="AE351" s="2">
        <v>26681946.940000001</v>
      </c>
      <c r="AF351" s="3">
        <f t="shared" si="46"/>
        <v>66704867.350000001</v>
      </c>
      <c r="AG351" s="4">
        <f t="shared" si="47"/>
        <v>6.6704867350000002E-2</v>
      </c>
      <c r="AH351" s="5">
        <f t="shared" si="48"/>
        <v>8770000</v>
      </c>
      <c r="AI351" s="5">
        <f t="shared" si="49"/>
        <v>8770000</v>
      </c>
      <c r="AJ351" s="6">
        <f t="shared" si="50"/>
        <v>996363130.66000009</v>
      </c>
      <c r="AK351" s="4">
        <f t="shared" si="51"/>
        <v>8.8020117667247204E-3</v>
      </c>
      <c r="AL351" s="7">
        <f t="shared" si="52"/>
        <v>3636869.3399999142</v>
      </c>
      <c r="AM351" s="3" t="str">
        <f t="shared" si="53"/>
        <v>PASS</v>
      </c>
    </row>
    <row r="352" spans="1:39" x14ac:dyDescent="0.3">
      <c r="A352" s="1">
        <v>44641</v>
      </c>
      <c r="B352" s="1">
        <v>44620</v>
      </c>
      <c r="C352" t="s">
        <v>31</v>
      </c>
      <c r="D352" t="s">
        <v>32</v>
      </c>
      <c r="E352" t="s">
        <v>33</v>
      </c>
      <c r="F352" t="s">
        <v>34</v>
      </c>
      <c r="G352">
        <v>3108.88</v>
      </c>
      <c r="H352">
        <v>100</v>
      </c>
      <c r="I352">
        <v>1038807986</v>
      </c>
      <c r="J352">
        <v>334142</v>
      </c>
      <c r="K352" t="s">
        <v>332</v>
      </c>
      <c r="L352" t="s">
        <v>333</v>
      </c>
      <c r="M352">
        <v>2005973</v>
      </c>
      <c r="N352" t="s">
        <v>334</v>
      </c>
      <c r="P352" t="s">
        <v>335</v>
      </c>
      <c r="Q352" t="s">
        <v>155</v>
      </c>
      <c r="R352" t="s">
        <v>156</v>
      </c>
      <c r="S352" t="s">
        <v>770</v>
      </c>
      <c r="T352">
        <v>10101010</v>
      </c>
      <c r="W352">
        <v>1</v>
      </c>
      <c r="X352">
        <v>78405</v>
      </c>
      <c r="Y352">
        <v>128.1</v>
      </c>
      <c r="Z352">
        <v>0.9050184</v>
      </c>
      <c r="AA352">
        <v>10043681</v>
      </c>
      <c r="AB352">
        <v>9089716</v>
      </c>
      <c r="AC352">
        <f t="shared" si="45"/>
        <v>8.7501406636278974E-3</v>
      </c>
      <c r="AD352" s="2">
        <v>0.87500999999999995</v>
      </c>
      <c r="AE352" s="2">
        <v>687179939.70000005</v>
      </c>
      <c r="AF352" s="3">
        <f t="shared" si="46"/>
        <v>1717949849.25</v>
      </c>
      <c r="AG352" s="4">
        <f t="shared" si="47"/>
        <v>1.71794984925</v>
      </c>
      <c r="AH352" s="5">
        <f t="shared" si="48"/>
        <v>8750100</v>
      </c>
      <c r="AI352" s="5">
        <f t="shared" si="49"/>
        <v>8750100</v>
      </c>
      <c r="AJ352" s="6">
        <f t="shared" si="50"/>
        <v>996363130.66000009</v>
      </c>
      <c r="AK352" s="4">
        <f t="shared" si="51"/>
        <v>8.7820391288503958E-3</v>
      </c>
      <c r="AL352" s="7">
        <f t="shared" si="52"/>
        <v>3636869.3399999142</v>
      </c>
      <c r="AM352" s="3" t="str">
        <f t="shared" si="53"/>
        <v>PASS</v>
      </c>
    </row>
    <row r="353" spans="1:39" x14ac:dyDescent="0.3">
      <c r="A353" s="1">
        <v>44641</v>
      </c>
      <c r="B353" s="1">
        <v>44620</v>
      </c>
      <c r="C353" t="s">
        <v>31</v>
      </c>
      <c r="D353" t="s">
        <v>32</v>
      </c>
      <c r="E353" t="s">
        <v>33</v>
      </c>
      <c r="F353" t="s">
        <v>34</v>
      </c>
      <c r="G353">
        <v>3108.88</v>
      </c>
      <c r="H353">
        <v>100</v>
      </c>
      <c r="I353">
        <v>1038807986</v>
      </c>
      <c r="J353">
        <v>334142</v>
      </c>
      <c r="K353">
        <v>641440</v>
      </c>
      <c r="L353" t="s">
        <v>550</v>
      </c>
      <c r="M353">
        <v>6414401</v>
      </c>
      <c r="N353" t="s">
        <v>551</v>
      </c>
      <c r="P353" t="s">
        <v>552</v>
      </c>
      <c r="Q353" t="s">
        <v>205</v>
      </c>
      <c r="R353" t="s">
        <v>206</v>
      </c>
      <c r="S353" t="s">
        <v>720</v>
      </c>
      <c r="T353">
        <v>50101010</v>
      </c>
      <c r="W353">
        <v>1</v>
      </c>
      <c r="X353">
        <v>803145</v>
      </c>
      <c r="Y353">
        <v>1484</v>
      </c>
      <c r="Z353">
        <v>7.5956000000000001E-3</v>
      </c>
      <c r="AA353">
        <v>1191867180</v>
      </c>
      <c r="AB353">
        <v>9052946</v>
      </c>
      <c r="AC353">
        <f t="shared" si="45"/>
        <v>8.7147443242701454E-3</v>
      </c>
      <c r="AD353" s="2">
        <v>0.87146999999999997</v>
      </c>
      <c r="AE353" s="2">
        <v>7618836.8320000004</v>
      </c>
      <c r="AF353" s="3">
        <f t="shared" si="46"/>
        <v>19047092.080000002</v>
      </c>
      <c r="AG353" s="4">
        <f t="shared" si="47"/>
        <v>1.9047092080000001E-2</v>
      </c>
      <c r="AH353" s="5">
        <f t="shared" si="48"/>
        <v>8714700</v>
      </c>
      <c r="AI353" s="5">
        <f t="shared" si="49"/>
        <v>8714700</v>
      </c>
      <c r="AJ353" s="6">
        <f t="shared" si="50"/>
        <v>996363130.66000009</v>
      </c>
      <c r="AK353" s="4">
        <f t="shared" si="51"/>
        <v>8.7465099137372763E-3</v>
      </c>
      <c r="AL353" s="7">
        <f t="shared" si="52"/>
        <v>3636869.3399999142</v>
      </c>
      <c r="AM353" s="3" t="str">
        <f t="shared" si="53"/>
        <v>PASS</v>
      </c>
    </row>
    <row r="354" spans="1:39" x14ac:dyDescent="0.3">
      <c r="A354" s="1">
        <v>44641</v>
      </c>
      <c r="B354" s="1">
        <v>44620</v>
      </c>
      <c r="C354" t="s">
        <v>31</v>
      </c>
      <c r="D354" t="s">
        <v>32</v>
      </c>
      <c r="E354" t="s">
        <v>33</v>
      </c>
      <c r="F354" t="s">
        <v>34</v>
      </c>
      <c r="G354">
        <v>3108.88</v>
      </c>
      <c r="H354">
        <v>100</v>
      </c>
      <c r="I354">
        <v>1038807986</v>
      </c>
      <c r="J354">
        <v>334142</v>
      </c>
      <c r="K354">
        <v>499187</v>
      </c>
      <c r="L354" t="s">
        <v>257</v>
      </c>
      <c r="M354">
        <v>5983816</v>
      </c>
      <c r="N354" t="s">
        <v>258</v>
      </c>
      <c r="P354" t="s">
        <v>259</v>
      </c>
      <c r="Q354" t="s">
        <v>85</v>
      </c>
      <c r="R354" t="s">
        <v>86</v>
      </c>
      <c r="S354" t="s">
        <v>87</v>
      </c>
      <c r="T354">
        <v>30302010</v>
      </c>
      <c r="W354">
        <v>1</v>
      </c>
      <c r="X354">
        <v>20637</v>
      </c>
      <c r="Y354">
        <v>447.5</v>
      </c>
      <c r="Z354">
        <v>0.97238440000000004</v>
      </c>
      <c r="AA354">
        <v>9235058</v>
      </c>
      <c r="AB354">
        <v>8980026</v>
      </c>
      <c r="AC354">
        <f t="shared" si="45"/>
        <v>8.6445484834769062E-3</v>
      </c>
      <c r="AD354" s="2">
        <v>0.86445000000000005</v>
      </c>
      <c r="AE354" s="2">
        <v>126024065.09999999</v>
      </c>
      <c r="AF354" s="3">
        <f t="shared" si="46"/>
        <v>315060162.75</v>
      </c>
      <c r="AG354" s="4">
        <f t="shared" si="47"/>
        <v>0.31506016274999998</v>
      </c>
      <c r="AH354" s="5">
        <f t="shared" si="48"/>
        <v>8644500</v>
      </c>
      <c r="AI354" s="5">
        <f t="shared" si="49"/>
        <v>8644500</v>
      </c>
      <c r="AJ354" s="6">
        <f t="shared" si="50"/>
        <v>996363130.66000009</v>
      </c>
      <c r="AK354" s="4">
        <f t="shared" si="51"/>
        <v>8.6760536735977015E-3</v>
      </c>
      <c r="AL354" s="7">
        <f t="shared" si="52"/>
        <v>3636869.3399999142</v>
      </c>
      <c r="AM354" s="3" t="str">
        <f t="shared" si="53"/>
        <v>PASS</v>
      </c>
    </row>
    <row r="355" spans="1:39" x14ac:dyDescent="0.3">
      <c r="A355" s="1">
        <v>44641</v>
      </c>
      <c r="B355" s="1">
        <v>44620</v>
      </c>
      <c r="C355" t="s">
        <v>31</v>
      </c>
      <c r="D355" t="s">
        <v>32</v>
      </c>
      <c r="E355" t="s">
        <v>33</v>
      </c>
      <c r="F355" t="s">
        <v>34</v>
      </c>
      <c r="G355">
        <v>3108.88</v>
      </c>
      <c r="H355">
        <v>100</v>
      </c>
      <c r="I355">
        <v>1038807986</v>
      </c>
      <c r="J355">
        <v>334142</v>
      </c>
      <c r="K355">
        <v>626551</v>
      </c>
      <c r="L355" t="s">
        <v>148</v>
      </c>
      <c r="M355">
        <v>6175203</v>
      </c>
      <c r="N355" t="s">
        <v>149</v>
      </c>
      <c r="P355" t="s">
        <v>150</v>
      </c>
      <c r="Q355" t="s">
        <v>75</v>
      </c>
      <c r="R355" t="s">
        <v>76</v>
      </c>
      <c r="S355" t="s">
        <v>77</v>
      </c>
      <c r="T355">
        <v>30101010</v>
      </c>
      <c r="W355">
        <v>1</v>
      </c>
      <c r="X355">
        <v>381154</v>
      </c>
      <c r="Y355">
        <v>35.200000000000003</v>
      </c>
      <c r="Z355">
        <v>0.66786900000000005</v>
      </c>
      <c r="AA355">
        <v>13416621</v>
      </c>
      <c r="AB355">
        <v>8960545</v>
      </c>
      <c r="AC355">
        <f t="shared" si="45"/>
        <v>8.6257952583741488E-3</v>
      </c>
      <c r="AD355" s="2">
        <v>0.86258000000000001</v>
      </c>
      <c r="AE355" s="2">
        <v>104304158.7</v>
      </c>
      <c r="AF355" s="3">
        <f t="shared" si="46"/>
        <v>260760396.75</v>
      </c>
      <c r="AG355" s="4">
        <f t="shared" si="47"/>
        <v>0.26076039675000001</v>
      </c>
      <c r="AH355" s="5">
        <f t="shared" si="48"/>
        <v>8625800</v>
      </c>
      <c r="AI355" s="5">
        <f t="shared" si="49"/>
        <v>8625800</v>
      </c>
      <c r="AJ355" s="6">
        <f t="shared" si="50"/>
        <v>996363130.66000009</v>
      </c>
      <c r="AK355" s="4">
        <f t="shared" si="51"/>
        <v>8.6572854158967032E-3</v>
      </c>
      <c r="AL355" s="7">
        <f t="shared" si="52"/>
        <v>3636869.3399999142</v>
      </c>
      <c r="AM355" s="3" t="str">
        <f t="shared" si="53"/>
        <v>PASS</v>
      </c>
    </row>
    <row r="356" spans="1:39" x14ac:dyDescent="0.3">
      <c r="A356" s="1">
        <v>44641</v>
      </c>
      <c r="B356" s="1">
        <v>44620</v>
      </c>
      <c r="C356" t="s">
        <v>31</v>
      </c>
      <c r="D356" t="s">
        <v>32</v>
      </c>
      <c r="E356" t="s">
        <v>33</v>
      </c>
      <c r="F356" t="s">
        <v>34</v>
      </c>
      <c r="G356">
        <v>3108.88</v>
      </c>
      <c r="H356">
        <v>100</v>
      </c>
      <c r="I356">
        <v>1038807986</v>
      </c>
      <c r="J356">
        <v>334142</v>
      </c>
      <c r="K356">
        <v>615252</v>
      </c>
      <c r="L356" t="s">
        <v>119</v>
      </c>
      <c r="M356">
        <v>6152529</v>
      </c>
      <c r="N356" t="s">
        <v>120</v>
      </c>
      <c r="P356" t="s">
        <v>121</v>
      </c>
      <c r="Q356" t="s">
        <v>122</v>
      </c>
      <c r="R356" t="s">
        <v>123</v>
      </c>
      <c r="S356" t="s">
        <v>771</v>
      </c>
      <c r="T356">
        <v>65101010</v>
      </c>
      <c r="W356">
        <v>1</v>
      </c>
      <c r="X356">
        <v>1822638</v>
      </c>
      <c r="Y356">
        <v>7.87</v>
      </c>
      <c r="Z356">
        <v>0.62449279999999996</v>
      </c>
      <c r="AA356">
        <v>14344161</v>
      </c>
      <c r="AB356">
        <v>8957825</v>
      </c>
      <c r="AC356">
        <f t="shared" si="45"/>
        <v>8.6231768726506494E-3</v>
      </c>
      <c r="AD356" s="2">
        <v>0.86231999999999998</v>
      </c>
      <c r="AE356" s="2">
        <v>4244439.5870000003</v>
      </c>
      <c r="AF356" s="3">
        <f t="shared" si="46"/>
        <v>10611098.967500001</v>
      </c>
      <c r="AG356" s="4">
        <f t="shared" si="47"/>
        <v>1.0611098967500001E-2</v>
      </c>
      <c r="AH356" s="5">
        <f t="shared" si="48"/>
        <v>8623200</v>
      </c>
      <c r="AI356" s="5">
        <f t="shared" si="49"/>
        <v>8623200</v>
      </c>
      <c r="AJ356" s="6">
        <f t="shared" si="50"/>
        <v>996363130.66000009</v>
      </c>
      <c r="AK356" s="4">
        <f t="shared" si="51"/>
        <v>8.6546759255211637E-3</v>
      </c>
      <c r="AL356" s="7">
        <f t="shared" si="52"/>
        <v>3636869.3399999142</v>
      </c>
      <c r="AM356" s="3" t="str">
        <f t="shared" si="53"/>
        <v>PASS</v>
      </c>
    </row>
    <row r="357" spans="1:39" x14ac:dyDescent="0.3">
      <c r="A357" s="1">
        <v>44641</v>
      </c>
      <c r="B357" s="1">
        <v>44620</v>
      </c>
      <c r="C357" t="s">
        <v>31</v>
      </c>
      <c r="D357" t="s">
        <v>32</v>
      </c>
      <c r="E357" t="s">
        <v>33</v>
      </c>
      <c r="F357" t="s">
        <v>34</v>
      </c>
      <c r="G357">
        <v>3108.88</v>
      </c>
      <c r="H357">
        <v>100</v>
      </c>
      <c r="I357">
        <v>1038807986</v>
      </c>
      <c r="J357">
        <v>334142</v>
      </c>
      <c r="K357">
        <v>725147</v>
      </c>
      <c r="L357" t="s">
        <v>254</v>
      </c>
      <c r="M357">
        <v>7251470</v>
      </c>
      <c r="N357" t="s">
        <v>255</v>
      </c>
      <c r="P357" t="s">
        <v>256</v>
      </c>
      <c r="Q357" t="s">
        <v>53</v>
      </c>
      <c r="R357" t="s">
        <v>34</v>
      </c>
      <c r="S357" t="s">
        <v>769</v>
      </c>
      <c r="T357">
        <v>60101035</v>
      </c>
      <c r="W357">
        <v>1</v>
      </c>
      <c r="X357">
        <v>1820740</v>
      </c>
      <c r="Y357">
        <v>4.9130000000000003</v>
      </c>
      <c r="Z357">
        <v>1</v>
      </c>
      <c r="AA357">
        <v>8945296</v>
      </c>
      <c r="AB357">
        <v>8945296</v>
      </c>
      <c r="AC357">
        <f t="shared" si="45"/>
        <v>8.6111159334117792E-3</v>
      </c>
      <c r="AD357" s="2">
        <v>0.86111000000000004</v>
      </c>
      <c r="AE357" s="2">
        <v>33558778.18</v>
      </c>
      <c r="AF357" s="3">
        <f t="shared" si="46"/>
        <v>83896945.450000003</v>
      </c>
      <c r="AG357" s="4">
        <f t="shared" si="47"/>
        <v>8.3896945449999996E-2</v>
      </c>
      <c r="AH357" s="5">
        <f t="shared" si="48"/>
        <v>8611100</v>
      </c>
      <c r="AI357" s="5">
        <f t="shared" si="49"/>
        <v>8611100</v>
      </c>
      <c r="AJ357" s="6">
        <f t="shared" si="50"/>
        <v>996363130.66000009</v>
      </c>
      <c r="AK357" s="4">
        <f t="shared" si="51"/>
        <v>8.6425317587734592E-3</v>
      </c>
      <c r="AL357" s="7">
        <f t="shared" si="52"/>
        <v>3636869.3399999142</v>
      </c>
      <c r="AM357" s="3" t="str">
        <f t="shared" si="53"/>
        <v>PASS</v>
      </c>
    </row>
    <row r="358" spans="1:39" x14ac:dyDescent="0.3">
      <c r="A358" s="1">
        <v>44641</v>
      </c>
      <c r="B358" s="1">
        <v>44620</v>
      </c>
      <c r="C358" t="s">
        <v>31</v>
      </c>
      <c r="D358" t="s">
        <v>32</v>
      </c>
      <c r="E358" t="s">
        <v>33</v>
      </c>
      <c r="F358" t="s">
        <v>34</v>
      </c>
      <c r="G358">
        <v>3108.88</v>
      </c>
      <c r="H358">
        <v>100</v>
      </c>
      <c r="I358">
        <v>1038807986</v>
      </c>
      <c r="J358">
        <v>334142</v>
      </c>
      <c r="K358">
        <v>506506</v>
      </c>
      <c r="L358" t="s">
        <v>601</v>
      </c>
      <c r="M358" t="s">
        <v>602</v>
      </c>
      <c r="N358" t="s">
        <v>603</v>
      </c>
      <c r="P358" t="s">
        <v>604</v>
      </c>
      <c r="Q358" t="s">
        <v>165</v>
      </c>
      <c r="R358" t="s">
        <v>166</v>
      </c>
      <c r="S358" t="s">
        <v>772</v>
      </c>
      <c r="T358">
        <v>15102015</v>
      </c>
      <c r="W358">
        <v>1</v>
      </c>
      <c r="X358">
        <v>708625</v>
      </c>
      <c r="Y358">
        <v>130.69999999999999</v>
      </c>
      <c r="Z358">
        <v>9.5912700000000004E-2</v>
      </c>
      <c r="AA358">
        <v>92617287</v>
      </c>
      <c r="AB358">
        <v>8883174</v>
      </c>
      <c r="AC358">
        <f t="shared" si="45"/>
        <v>8.5513146988841111E-3</v>
      </c>
      <c r="AD358" s="2">
        <v>0.85512999999999995</v>
      </c>
      <c r="AE358" s="2">
        <v>27772971.579999998</v>
      </c>
      <c r="AF358" s="3">
        <f t="shared" si="46"/>
        <v>69432428.949999988</v>
      </c>
      <c r="AG358" s="4">
        <f t="shared" si="47"/>
        <v>6.9432428949999986E-2</v>
      </c>
      <c r="AH358" s="5">
        <f t="shared" si="48"/>
        <v>8551300</v>
      </c>
      <c r="AI358" s="5">
        <f t="shared" si="49"/>
        <v>8551300</v>
      </c>
      <c r="AJ358" s="6">
        <f t="shared" si="50"/>
        <v>996363130.66000009</v>
      </c>
      <c r="AK358" s="4">
        <f t="shared" si="51"/>
        <v>8.582513480136042E-3</v>
      </c>
      <c r="AL358" s="7">
        <f t="shared" si="52"/>
        <v>3636869.3399999142</v>
      </c>
      <c r="AM358" s="3" t="str">
        <f t="shared" si="53"/>
        <v>PASS</v>
      </c>
    </row>
    <row r="359" spans="1:39" x14ac:dyDescent="0.3">
      <c r="A359" s="1">
        <v>44641</v>
      </c>
      <c r="B359" s="1">
        <v>44620</v>
      </c>
      <c r="C359" t="s">
        <v>31</v>
      </c>
      <c r="D359" t="s">
        <v>32</v>
      </c>
      <c r="E359" t="s">
        <v>33</v>
      </c>
      <c r="F359" t="s">
        <v>34</v>
      </c>
      <c r="G359">
        <v>3108.88</v>
      </c>
      <c r="H359">
        <v>100</v>
      </c>
      <c r="I359">
        <v>1038807986</v>
      </c>
      <c r="J359">
        <v>334142</v>
      </c>
      <c r="K359">
        <v>619091</v>
      </c>
      <c r="L359" t="s">
        <v>356</v>
      </c>
      <c r="M359">
        <v>6097017</v>
      </c>
      <c r="N359" t="s">
        <v>357</v>
      </c>
      <c r="P359" t="s">
        <v>358</v>
      </c>
      <c r="Q359" t="s">
        <v>58</v>
      </c>
      <c r="R359" t="s">
        <v>59</v>
      </c>
      <c r="S359" t="s">
        <v>721</v>
      </c>
      <c r="T359">
        <v>65101015</v>
      </c>
      <c r="W359">
        <v>1</v>
      </c>
      <c r="X359">
        <v>1007523</v>
      </c>
      <c r="Y359">
        <v>76.05</v>
      </c>
      <c r="Z359">
        <v>0.1156638</v>
      </c>
      <c r="AA359">
        <v>76622124</v>
      </c>
      <c r="AB359">
        <v>8862406</v>
      </c>
      <c r="AC359">
        <f t="shared" si="45"/>
        <v>8.5313225537717412E-3</v>
      </c>
      <c r="AD359" s="2">
        <v>0.85313000000000005</v>
      </c>
      <c r="AE359" s="2">
        <v>24747466.809999999</v>
      </c>
      <c r="AF359" s="3">
        <f t="shared" si="46"/>
        <v>61868667.024999999</v>
      </c>
      <c r="AG359" s="4">
        <f t="shared" si="47"/>
        <v>6.1868667024999997E-2</v>
      </c>
      <c r="AH359" s="5">
        <f t="shared" si="48"/>
        <v>8531300</v>
      </c>
      <c r="AI359" s="5">
        <f t="shared" si="49"/>
        <v>8531300</v>
      </c>
      <c r="AJ359" s="6">
        <f t="shared" si="50"/>
        <v>996363130.66000009</v>
      </c>
      <c r="AK359" s="4">
        <f t="shared" si="51"/>
        <v>8.5624404772472757E-3</v>
      </c>
      <c r="AL359" s="7">
        <f t="shared" si="52"/>
        <v>3636869.3399999142</v>
      </c>
      <c r="AM359" s="3" t="str">
        <f t="shared" si="53"/>
        <v>PASS</v>
      </c>
    </row>
    <row r="360" spans="1:39" x14ac:dyDescent="0.3">
      <c r="A360" s="1">
        <v>44641</v>
      </c>
      <c r="B360" s="1">
        <v>44620</v>
      </c>
      <c r="C360" t="s">
        <v>31</v>
      </c>
      <c r="D360" t="s">
        <v>32</v>
      </c>
      <c r="E360" t="s">
        <v>33</v>
      </c>
      <c r="F360" t="s">
        <v>34</v>
      </c>
      <c r="G360">
        <v>3108.88</v>
      </c>
      <c r="H360">
        <v>100</v>
      </c>
      <c r="I360">
        <v>1038807986</v>
      </c>
      <c r="J360">
        <v>334142</v>
      </c>
      <c r="K360" t="s">
        <v>217</v>
      </c>
      <c r="L360" t="s">
        <v>218</v>
      </c>
      <c r="M360">
        <v>2697701</v>
      </c>
      <c r="N360" t="s">
        <v>219</v>
      </c>
      <c r="P360" t="s">
        <v>220</v>
      </c>
      <c r="Q360" t="s">
        <v>221</v>
      </c>
      <c r="R360" t="s">
        <v>222</v>
      </c>
      <c r="S360" t="s">
        <v>223</v>
      </c>
      <c r="T360">
        <v>30301010</v>
      </c>
      <c r="W360">
        <v>1</v>
      </c>
      <c r="X360">
        <v>303385</v>
      </c>
      <c r="Y360">
        <v>38.21</v>
      </c>
      <c r="Z360">
        <v>0.71950219999999998</v>
      </c>
      <c r="AA360">
        <v>11592341</v>
      </c>
      <c r="AB360">
        <v>8340715</v>
      </c>
      <c r="AC360">
        <f t="shared" si="45"/>
        <v>8.0291209852135278E-3</v>
      </c>
      <c r="AD360" s="2">
        <v>0.80291000000000001</v>
      </c>
      <c r="AE360" s="2">
        <v>46691623.399999999</v>
      </c>
      <c r="AF360" s="3">
        <f t="shared" si="46"/>
        <v>116729058.5</v>
      </c>
      <c r="AG360" s="4">
        <f t="shared" si="47"/>
        <v>0.1167290585</v>
      </c>
      <c r="AH360" s="5">
        <f t="shared" si="48"/>
        <v>8029100</v>
      </c>
      <c r="AI360" s="5">
        <f t="shared" si="49"/>
        <v>8029100</v>
      </c>
      <c r="AJ360" s="6">
        <f t="shared" si="50"/>
        <v>996363130.66000009</v>
      </c>
      <c r="AK360" s="4">
        <f t="shared" si="51"/>
        <v>8.0584073747103132E-3</v>
      </c>
      <c r="AL360" s="7">
        <f t="shared" si="52"/>
        <v>3636869.3399999142</v>
      </c>
      <c r="AM360" s="3" t="str">
        <f t="shared" si="53"/>
        <v>PASS</v>
      </c>
    </row>
    <row r="361" spans="1:39" x14ac:dyDescent="0.3">
      <c r="A361" s="1">
        <v>44641</v>
      </c>
      <c r="B361" s="1">
        <v>44620</v>
      </c>
      <c r="C361" t="s">
        <v>31</v>
      </c>
      <c r="D361" t="s">
        <v>32</v>
      </c>
      <c r="E361" t="s">
        <v>33</v>
      </c>
      <c r="F361" t="s">
        <v>34</v>
      </c>
      <c r="G361">
        <v>3108.88</v>
      </c>
      <c r="H361">
        <v>100</v>
      </c>
      <c r="I361">
        <v>1038807986</v>
      </c>
      <c r="J361">
        <v>334142</v>
      </c>
      <c r="K361" t="s">
        <v>773</v>
      </c>
      <c r="L361" t="s">
        <v>774</v>
      </c>
      <c r="M361">
        <v>2369174</v>
      </c>
      <c r="N361" t="s">
        <v>775</v>
      </c>
      <c r="P361" t="s">
        <v>776</v>
      </c>
      <c r="Q361" t="s">
        <v>155</v>
      </c>
      <c r="R361" t="s">
        <v>156</v>
      </c>
      <c r="S361" t="s">
        <v>253</v>
      </c>
      <c r="T361">
        <v>20103015</v>
      </c>
      <c r="W361">
        <v>1</v>
      </c>
      <c r="X361">
        <v>151976</v>
      </c>
      <c r="Y361">
        <v>59.66</v>
      </c>
      <c r="Z361">
        <v>0.9050184</v>
      </c>
      <c r="AA361">
        <v>9066888</v>
      </c>
      <c r="AB361">
        <v>8205701</v>
      </c>
      <c r="AC361">
        <f t="shared" si="45"/>
        <v>7.8991508638633044E-3</v>
      </c>
      <c r="AD361" s="2">
        <v>0.78991999999999996</v>
      </c>
      <c r="AE361" s="2">
        <v>576052459.5</v>
      </c>
      <c r="AF361" s="3">
        <f t="shared" si="46"/>
        <v>1440131148.75</v>
      </c>
      <c r="AG361" s="4">
        <f t="shared" si="47"/>
        <v>1.4401311487499999</v>
      </c>
      <c r="AH361" s="5">
        <f t="shared" si="48"/>
        <v>7899200</v>
      </c>
      <c r="AI361" s="5">
        <f t="shared" si="49"/>
        <v>7899200</v>
      </c>
      <c r="AJ361" s="6">
        <f t="shared" si="50"/>
        <v>996363130.66000009</v>
      </c>
      <c r="AK361" s="4">
        <f t="shared" si="51"/>
        <v>7.9280332209477663E-3</v>
      </c>
      <c r="AL361" s="7">
        <f t="shared" si="52"/>
        <v>3636869.3399999142</v>
      </c>
      <c r="AM361" s="3" t="str">
        <f t="shared" si="53"/>
        <v>PASS</v>
      </c>
    </row>
    <row r="362" spans="1:39" x14ac:dyDescent="0.3">
      <c r="A362" s="1">
        <v>44641</v>
      </c>
      <c r="B362" s="1">
        <v>44620</v>
      </c>
      <c r="C362" t="s">
        <v>31</v>
      </c>
      <c r="D362" t="s">
        <v>32</v>
      </c>
      <c r="E362" t="s">
        <v>33</v>
      </c>
      <c r="F362" t="s">
        <v>34</v>
      </c>
      <c r="G362">
        <v>3108.88</v>
      </c>
      <c r="H362">
        <v>100</v>
      </c>
      <c r="I362">
        <v>1038807986</v>
      </c>
      <c r="J362">
        <v>334142</v>
      </c>
      <c r="K362" t="s">
        <v>336</v>
      </c>
      <c r="L362" t="s">
        <v>337</v>
      </c>
      <c r="M362" t="s">
        <v>338</v>
      </c>
      <c r="N362" t="s">
        <v>339</v>
      </c>
      <c r="P362" t="s">
        <v>340</v>
      </c>
      <c r="Q362" t="s">
        <v>155</v>
      </c>
      <c r="R362" t="s">
        <v>156</v>
      </c>
      <c r="S362" t="s">
        <v>770</v>
      </c>
      <c r="T362">
        <v>55201020</v>
      </c>
      <c r="W362">
        <v>1</v>
      </c>
      <c r="X362">
        <v>84864</v>
      </c>
      <c r="Y362">
        <v>104.94</v>
      </c>
      <c r="Z362">
        <v>0.9050184</v>
      </c>
      <c r="AA362">
        <v>8905628</v>
      </c>
      <c r="AB362">
        <v>8059757</v>
      </c>
      <c r="AC362">
        <f t="shared" si="45"/>
        <v>7.7586590675285776E-3</v>
      </c>
      <c r="AD362" s="2">
        <v>0.77586999999999995</v>
      </c>
      <c r="AE362" s="2">
        <v>190836671.30000001</v>
      </c>
      <c r="AF362" s="3">
        <f t="shared" si="46"/>
        <v>477091678.25</v>
      </c>
      <c r="AG362" s="4">
        <f t="shared" si="47"/>
        <v>0.47709167824999998</v>
      </c>
      <c r="AH362" s="5">
        <f t="shared" si="48"/>
        <v>7758700</v>
      </c>
      <c r="AI362" s="5">
        <f t="shared" si="49"/>
        <v>7758700</v>
      </c>
      <c r="AJ362" s="6">
        <f t="shared" si="50"/>
        <v>996363130.66000009</v>
      </c>
      <c r="AK362" s="4">
        <f t="shared" si="51"/>
        <v>7.7870203756541714E-3</v>
      </c>
      <c r="AL362" s="7">
        <f t="shared" si="52"/>
        <v>3636869.3399999142</v>
      </c>
      <c r="AM362" s="3" t="str">
        <f t="shared" si="53"/>
        <v>PASS</v>
      </c>
    </row>
    <row r="363" spans="1:39" x14ac:dyDescent="0.3">
      <c r="A363" s="1">
        <v>44641</v>
      </c>
      <c r="B363" s="1">
        <v>44620</v>
      </c>
      <c r="C363" t="s">
        <v>31</v>
      </c>
      <c r="D363" t="s">
        <v>32</v>
      </c>
      <c r="E363" t="s">
        <v>33</v>
      </c>
      <c r="F363" t="s">
        <v>34</v>
      </c>
      <c r="G363">
        <v>3108.88</v>
      </c>
      <c r="H363">
        <v>100</v>
      </c>
      <c r="I363">
        <v>1038807986</v>
      </c>
      <c r="J363">
        <v>334142</v>
      </c>
      <c r="K363" t="s">
        <v>642</v>
      </c>
      <c r="L363" t="s">
        <v>643</v>
      </c>
      <c r="M363" t="s">
        <v>644</v>
      </c>
      <c r="N363" t="s">
        <v>645</v>
      </c>
      <c r="P363" t="s">
        <v>646</v>
      </c>
      <c r="Q363" t="s">
        <v>108</v>
      </c>
      <c r="R363" t="s">
        <v>34</v>
      </c>
      <c r="S363" t="s">
        <v>754</v>
      </c>
      <c r="T363">
        <v>55201020</v>
      </c>
      <c r="W363">
        <v>1</v>
      </c>
      <c r="X363">
        <v>308426</v>
      </c>
      <c r="Y363">
        <v>25.87</v>
      </c>
      <c r="Z363">
        <v>1</v>
      </c>
      <c r="AA363">
        <v>7978981</v>
      </c>
      <c r="AB363">
        <v>7978981</v>
      </c>
      <c r="AC363">
        <f t="shared" si="45"/>
        <v>7.6809007126751143E-3</v>
      </c>
      <c r="AD363" s="2">
        <v>0.76809000000000005</v>
      </c>
      <c r="AE363" s="2">
        <v>22145038.850000001</v>
      </c>
      <c r="AF363" s="3">
        <f t="shared" si="46"/>
        <v>55362597.125</v>
      </c>
      <c r="AG363" s="4">
        <f t="shared" si="47"/>
        <v>5.5362597125000003E-2</v>
      </c>
      <c r="AH363" s="5">
        <f t="shared" si="48"/>
        <v>7680900</v>
      </c>
      <c r="AI363" s="5">
        <f t="shared" si="49"/>
        <v>7680900</v>
      </c>
      <c r="AJ363" s="6">
        <f t="shared" si="50"/>
        <v>996363130.66000009</v>
      </c>
      <c r="AK363" s="4">
        <f t="shared" si="51"/>
        <v>7.7089363944168642E-3</v>
      </c>
      <c r="AL363" s="7">
        <f t="shared" si="52"/>
        <v>3636869.3399999142</v>
      </c>
      <c r="AM363" s="3" t="str">
        <f t="shared" si="53"/>
        <v>PASS</v>
      </c>
    </row>
    <row r="364" spans="1:39" x14ac:dyDescent="0.3">
      <c r="A364" s="1">
        <v>44641</v>
      </c>
      <c r="B364" s="1">
        <v>44620</v>
      </c>
      <c r="C364" t="s">
        <v>31</v>
      </c>
      <c r="D364" t="s">
        <v>32</v>
      </c>
      <c r="E364" t="s">
        <v>33</v>
      </c>
      <c r="F364" t="s">
        <v>34</v>
      </c>
      <c r="G364">
        <v>3108.88</v>
      </c>
      <c r="H364">
        <v>100</v>
      </c>
      <c r="I364">
        <v>1038807986</v>
      </c>
      <c r="J364">
        <v>334142</v>
      </c>
      <c r="K364" t="s">
        <v>291</v>
      </c>
      <c r="L364" t="s">
        <v>292</v>
      </c>
      <c r="M364">
        <v>2076281</v>
      </c>
      <c r="N364" t="s">
        <v>293</v>
      </c>
      <c r="P364" t="s">
        <v>294</v>
      </c>
      <c r="Q364" t="s">
        <v>221</v>
      </c>
      <c r="R364" t="s">
        <v>222</v>
      </c>
      <c r="S364" t="s">
        <v>223</v>
      </c>
      <c r="T364">
        <v>30101010</v>
      </c>
      <c r="W364">
        <v>1</v>
      </c>
      <c r="X364">
        <v>117883</v>
      </c>
      <c r="Y364">
        <v>92.82</v>
      </c>
      <c r="Z364">
        <v>0.71950219999999998</v>
      </c>
      <c r="AA364">
        <v>10941900</v>
      </c>
      <c r="AB364">
        <v>7872721</v>
      </c>
      <c r="AC364">
        <f t="shared" si="45"/>
        <v>7.5786103939328017E-3</v>
      </c>
      <c r="AD364" s="2">
        <v>0.75785999999999998</v>
      </c>
      <c r="AE364" s="2">
        <v>270795678.60000002</v>
      </c>
      <c r="AF364" s="3">
        <f t="shared" si="46"/>
        <v>676989196.5</v>
      </c>
      <c r="AG364" s="4">
        <f t="shared" si="47"/>
        <v>0.6769891965</v>
      </c>
      <c r="AH364" s="5">
        <f t="shared" si="48"/>
        <v>7578600</v>
      </c>
      <c r="AI364" s="5">
        <f t="shared" si="49"/>
        <v>7578600</v>
      </c>
      <c r="AJ364" s="6">
        <f t="shared" si="50"/>
        <v>996363130.66000009</v>
      </c>
      <c r="AK364" s="4">
        <f t="shared" si="51"/>
        <v>7.6062629846408167E-3</v>
      </c>
      <c r="AL364" s="7">
        <f t="shared" si="52"/>
        <v>3636869.3399999142</v>
      </c>
      <c r="AM364" s="3" t="str">
        <f t="shared" si="53"/>
        <v>PASS</v>
      </c>
    </row>
    <row r="365" spans="1:39" x14ac:dyDescent="0.3">
      <c r="A365" s="1">
        <v>44641</v>
      </c>
      <c r="B365" s="1">
        <v>44620</v>
      </c>
      <c r="C365" t="s">
        <v>31</v>
      </c>
      <c r="D365" t="s">
        <v>32</v>
      </c>
      <c r="E365" t="s">
        <v>33</v>
      </c>
      <c r="F365" t="s">
        <v>34</v>
      </c>
      <c r="G365">
        <v>3108.88</v>
      </c>
      <c r="H365">
        <v>100</v>
      </c>
      <c r="I365">
        <v>1038807986</v>
      </c>
      <c r="J365">
        <v>334142</v>
      </c>
      <c r="K365" t="s">
        <v>377</v>
      </c>
      <c r="L365" t="s">
        <v>378</v>
      </c>
      <c r="M365">
        <v>2819118</v>
      </c>
      <c r="N365" t="s">
        <v>379</v>
      </c>
      <c r="P365" t="s">
        <v>380</v>
      </c>
      <c r="Q365" t="s">
        <v>155</v>
      </c>
      <c r="R365" t="s">
        <v>156</v>
      </c>
      <c r="S365" t="s">
        <v>770</v>
      </c>
      <c r="T365">
        <v>30301010</v>
      </c>
      <c r="W365">
        <v>1</v>
      </c>
      <c r="X365">
        <v>73736</v>
      </c>
      <c r="Y365">
        <v>116.09</v>
      </c>
      <c r="Z365">
        <v>0.9050184</v>
      </c>
      <c r="AA365">
        <v>8560012</v>
      </c>
      <c r="AB365">
        <v>7746969</v>
      </c>
      <c r="AC365">
        <f t="shared" si="45"/>
        <v>7.4575562610278198E-3</v>
      </c>
      <c r="AD365" s="2">
        <v>0.74575999999999998</v>
      </c>
      <c r="AE365" s="2">
        <v>202642358.30000001</v>
      </c>
      <c r="AF365" s="3">
        <f t="shared" si="46"/>
        <v>506605895.75</v>
      </c>
      <c r="AG365" s="4">
        <f t="shared" si="47"/>
        <v>0.50660589575000003</v>
      </c>
      <c r="AH365" s="5">
        <f t="shared" si="48"/>
        <v>7457600</v>
      </c>
      <c r="AI365" s="5">
        <f t="shared" si="49"/>
        <v>7457600</v>
      </c>
      <c r="AJ365" s="6">
        <f t="shared" si="50"/>
        <v>996363130.66000009</v>
      </c>
      <c r="AK365" s="4">
        <f t="shared" si="51"/>
        <v>7.4848213171637709E-3</v>
      </c>
      <c r="AL365" s="7">
        <f t="shared" si="52"/>
        <v>3636869.3399999142</v>
      </c>
      <c r="AM365" s="3" t="str">
        <f t="shared" si="53"/>
        <v>PASS</v>
      </c>
    </row>
    <row r="366" spans="1:39" x14ac:dyDescent="0.3">
      <c r="A366" s="1">
        <v>44641</v>
      </c>
      <c r="B366" s="1">
        <v>44620</v>
      </c>
      <c r="C366" t="s">
        <v>31</v>
      </c>
      <c r="D366" t="s">
        <v>32</v>
      </c>
      <c r="E366" t="s">
        <v>33</v>
      </c>
      <c r="F366" t="s">
        <v>34</v>
      </c>
      <c r="G366">
        <v>3108.88</v>
      </c>
      <c r="H366">
        <v>100</v>
      </c>
      <c r="I366">
        <v>1038807986</v>
      </c>
      <c r="J366">
        <v>334142</v>
      </c>
      <c r="K366" t="s">
        <v>369</v>
      </c>
      <c r="L366" t="s">
        <v>370</v>
      </c>
      <c r="M366">
        <v>2090571</v>
      </c>
      <c r="N366" t="s">
        <v>371</v>
      </c>
      <c r="P366" t="s">
        <v>372</v>
      </c>
      <c r="Q366" t="s">
        <v>155</v>
      </c>
      <c r="R366" t="s">
        <v>156</v>
      </c>
      <c r="S366" t="s">
        <v>770</v>
      </c>
      <c r="T366">
        <v>15102015</v>
      </c>
      <c r="W366">
        <v>1</v>
      </c>
      <c r="X366">
        <v>163158</v>
      </c>
      <c r="Y366">
        <v>51.1</v>
      </c>
      <c r="Z366">
        <v>0.9050184</v>
      </c>
      <c r="AA366">
        <v>8337374</v>
      </c>
      <c r="AB366">
        <v>7545477</v>
      </c>
      <c r="AC366">
        <f t="shared" si="45"/>
        <v>7.2635916374250899E-3</v>
      </c>
      <c r="AD366" s="2">
        <v>0.72636000000000001</v>
      </c>
      <c r="AE366" s="2">
        <v>1095130377</v>
      </c>
      <c r="AF366" s="3">
        <f t="shared" si="46"/>
        <v>2737825942.5</v>
      </c>
      <c r="AG366" s="4">
        <f t="shared" si="47"/>
        <v>2.7378259425000002</v>
      </c>
      <c r="AH366" s="5">
        <f t="shared" si="48"/>
        <v>7263600</v>
      </c>
      <c r="AI366" s="5">
        <f t="shared" si="49"/>
        <v>7263600</v>
      </c>
      <c r="AJ366" s="6">
        <f t="shared" si="50"/>
        <v>996363130.66000009</v>
      </c>
      <c r="AK366" s="4">
        <f t="shared" si="51"/>
        <v>7.2901131891427223E-3</v>
      </c>
      <c r="AL366" s="7">
        <f t="shared" si="52"/>
        <v>3636869.3399999142</v>
      </c>
      <c r="AM366" s="3" t="str">
        <f t="shared" si="53"/>
        <v>PASS</v>
      </c>
    </row>
    <row r="367" spans="1:39" x14ac:dyDescent="0.3">
      <c r="A367" s="1">
        <v>44641</v>
      </c>
      <c r="B367" s="1">
        <v>44620</v>
      </c>
      <c r="C367" t="s">
        <v>31</v>
      </c>
      <c r="D367" t="s">
        <v>32</v>
      </c>
      <c r="E367" t="s">
        <v>33</v>
      </c>
      <c r="F367" t="s">
        <v>34</v>
      </c>
      <c r="G367">
        <v>3108.88</v>
      </c>
      <c r="H367">
        <v>100</v>
      </c>
      <c r="I367">
        <v>1038807986</v>
      </c>
      <c r="J367">
        <v>334142</v>
      </c>
      <c r="K367" t="s">
        <v>365</v>
      </c>
      <c r="L367" t="s">
        <v>366</v>
      </c>
      <c r="M367">
        <v>2465254</v>
      </c>
      <c r="N367" t="s">
        <v>367</v>
      </c>
      <c r="P367" t="s">
        <v>368</v>
      </c>
      <c r="Q367" t="s">
        <v>155</v>
      </c>
      <c r="R367" t="s">
        <v>156</v>
      </c>
      <c r="S367" t="s">
        <v>770</v>
      </c>
      <c r="T367">
        <v>55101015</v>
      </c>
      <c r="W367">
        <v>1</v>
      </c>
      <c r="X367">
        <v>184067</v>
      </c>
      <c r="Y367">
        <v>44.76</v>
      </c>
      <c r="Z367">
        <v>0.9050184</v>
      </c>
      <c r="AA367">
        <v>8238839</v>
      </c>
      <c r="AB367">
        <v>7456301</v>
      </c>
      <c r="AC367">
        <f t="shared" si="45"/>
        <v>7.1777470913667006E-3</v>
      </c>
      <c r="AD367" s="2">
        <v>0.71777000000000002</v>
      </c>
      <c r="AE367" s="2">
        <v>158057515</v>
      </c>
      <c r="AF367" s="3">
        <f t="shared" si="46"/>
        <v>395143787.5</v>
      </c>
      <c r="AG367" s="4">
        <f t="shared" si="47"/>
        <v>0.39514378750000001</v>
      </c>
      <c r="AH367" s="5">
        <f t="shared" si="48"/>
        <v>7177700</v>
      </c>
      <c r="AI367" s="5">
        <f t="shared" si="49"/>
        <v>7177700</v>
      </c>
      <c r="AJ367" s="6">
        <f t="shared" si="50"/>
        <v>996363130.66000009</v>
      </c>
      <c r="AK367" s="4">
        <f t="shared" si="51"/>
        <v>7.203899641735464E-3</v>
      </c>
      <c r="AL367" s="7">
        <f t="shared" si="52"/>
        <v>3636869.3399999142</v>
      </c>
      <c r="AM367" s="3" t="str">
        <f t="shared" si="53"/>
        <v>PASS</v>
      </c>
    </row>
    <row r="368" spans="1:39" x14ac:dyDescent="0.3">
      <c r="A368" s="1">
        <v>44641</v>
      </c>
      <c r="B368" s="1">
        <v>44620</v>
      </c>
      <c r="C368" t="s">
        <v>31</v>
      </c>
      <c r="D368" t="s">
        <v>32</v>
      </c>
      <c r="E368" t="s">
        <v>33</v>
      </c>
      <c r="F368" t="s">
        <v>34</v>
      </c>
      <c r="G368">
        <v>3108.88</v>
      </c>
      <c r="H368">
        <v>100</v>
      </c>
      <c r="I368">
        <v>1038807986</v>
      </c>
      <c r="J368">
        <v>334142</v>
      </c>
      <c r="K368">
        <v>256612</v>
      </c>
      <c r="L368" t="s">
        <v>362</v>
      </c>
      <c r="M368">
        <v>2566124</v>
      </c>
      <c r="N368" t="s">
        <v>363</v>
      </c>
      <c r="P368" t="s">
        <v>364</v>
      </c>
      <c r="Q368" t="s">
        <v>221</v>
      </c>
      <c r="R368" t="s">
        <v>222</v>
      </c>
      <c r="S368" t="s">
        <v>223</v>
      </c>
      <c r="T368">
        <v>30301010</v>
      </c>
      <c r="W368">
        <v>1</v>
      </c>
      <c r="X368">
        <v>147083</v>
      </c>
      <c r="Y368">
        <v>70.290000000000006</v>
      </c>
      <c r="Z368">
        <v>0.71950219999999998</v>
      </c>
      <c r="AA368">
        <v>10338464</v>
      </c>
      <c r="AB368">
        <v>7438548</v>
      </c>
      <c r="AC368">
        <f t="shared" si="45"/>
        <v>7.1606573113118131E-3</v>
      </c>
      <c r="AD368" s="2">
        <v>0.71606999999999998</v>
      </c>
      <c r="AE368" s="2">
        <v>96516734.799999997</v>
      </c>
      <c r="AF368" s="3">
        <f t="shared" si="46"/>
        <v>241291837</v>
      </c>
      <c r="AG368" s="4">
        <f t="shared" si="47"/>
        <v>0.24129183700000001</v>
      </c>
      <c r="AH368" s="5">
        <f t="shared" si="48"/>
        <v>7160700</v>
      </c>
      <c r="AI368" s="5">
        <f t="shared" si="49"/>
        <v>7160700</v>
      </c>
      <c r="AJ368" s="6">
        <f t="shared" si="50"/>
        <v>996363130.66000009</v>
      </c>
      <c r="AK368" s="4">
        <f t="shared" si="51"/>
        <v>7.1868375892800117E-3</v>
      </c>
      <c r="AL368" s="7">
        <f t="shared" si="52"/>
        <v>3636869.3399999142</v>
      </c>
      <c r="AM368" s="3" t="str">
        <f t="shared" si="53"/>
        <v>PASS</v>
      </c>
    </row>
    <row r="369" spans="1:39" x14ac:dyDescent="0.3">
      <c r="A369" s="1">
        <v>44641</v>
      </c>
      <c r="B369" s="1">
        <v>44620</v>
      </c>
      <c r="C369" t="s">
        <v>31</v>
      </c>
      <c r="D369" t="s">
        <v>32</v>
      </c>
      <c r="E369" t="s">
        <v>33</v>
      </c>
      <c r="F369" t="s">
        <v>34</v>
      </c>
      <c r="G369">
        <v>3108.88</v>
      </c>
      <c r="H369">
        <v>100</v>
      </c>
      <c r="I369">
        <v>1038807986</v>
      </c>
      <c r="J369">
        <v>334142</v>
      </c>
      <c r="K369">
        <v>217052</v>
      </c>
      <c r="L369" t="s">
        <v>266</v>
      </c>
      <c r="M369">
        <v>2170525</v>
      </c>
      <c r="N369" t="s">
        <v>267</v>
      </c>
      <c r="P369" t="s">
        <v>268</v>
      </c>
      <c r="Q369" t="s">
        <v>221</v>
      </c>
      <c r="R369" t="s">
        <v>222</v>
      </c>
      <c r="S369" t="s">
        <v>223</v>
      </c>
      <c r="T369">
        <v>30101010</v>
      </c>
      <c r="W369">
        <v>1</v>
      </c>
      <c r="X369">
        <v>62858</v>
      </c>
      <c r="Y369">
        <v>163.84</v>
      </c>
      <c r="Z369">
        <v>0.71950219999999998</v>
      </c>
      <c r="AA369">
        <v>10298655</v>
      </c>
      <c r="AB369">
        <v>7409905</v>
      </c>
      <c r="AC369">
        <f t="shared" si="45"/>
        <v>7.1330843619448261E-3</v>
      </c>
      <c r="AD369" s="2">
        <v>0.71331</v>
      </c>
      <c r="AE369" s="2">
        <v>186800386.90000001</v>
      </c>
      <c r="AF369" s="3">
        <f t="shared" si="46"/>
        <v>467000967.25</v>
      </c>
      <c r="AG369" s="4">
        <f t="shared" si="47"/>
        <v>0.46700096725000001</v>
      </c>
      <c r="AH369" s="5">
        <f t="shared" si="48"/>
        <v>7133100</v>
      </c>
      <c r="AI369" s="5">
        <f t="shared" si="49"/>
        <v>7133100</v>
      </c>
      <c r="AJ369" s="6">
        <f t="shared" si="50"/>
        <v>996363130.66000009</v>
      </c>
      <c r="AK369" s="4">
        <f t="shared" si="51"/>
        <v>7.1591368452935114E-3</v>
      </c>
      <c r="AL369" s="7">
        <f t="shared" si="52"/>
        <v>3636869.3399999142</v>
      </c>
      <c r="AM369" s="3" t="str">
        <f t="shared" si="53"/>
        <v>PASS</v>
      </c>
    </row>
    <row r="370" spans="1:39" x14ac:dyDescent="0.3">
      <c r="A370" s="1">
        <v>44641</v>
      </c>
      <c r="B370" s="1">
        <v>44620</v>
      </c>
      <c r="C370" t="s">
        <v>31</v>
      </c>
      <c r="D370" t="s">
        <v>32</v>
      </c>
      <c r="E370" t="s">
        <v>33</v>
      </c>
      <c r="F370" t="s">
        <v>34</v>
      </c>
      <c r="G370">
        <v>3108.88</v>
      </c>
      <c r="H370">
        <v>100</v>
      </c>
      <c r="I370">
        <v>1038807986</v>
      </c>
      <c r="J370">
        <v>334142</v>
      </c>
      <c r="K370" t="s">
        <v>777</v>
      </c>
      <c r="L370" t="s">
        <v>778</v>
      </c>
      <c r="M370">
        <v>2162340</v>
      </c>
      <c r="N370" t="s">
        <v>779</v>
      </c>
      <c r="P370" t="s">
        <v>780</v>
      </c>
      <c r="Q370" t="s">
        <v>155</v>
      </c>
      <c r="R370" t="s">
        <v>156</v>
      </c>
      <c r="S370" t="s">
        <v>770</v>
      </c>
      <c r="T370">
        <v>60101010</v>
      </c>
      <c r="W370">
        <v>1</v>
      </c>
      <c r="X370">
        <v>320122</v>
      </c>
      <c r="Y370">
        <v>25.28</v>
      </c>
      <c r="Z370">
        <v>0.9050184</v>
      </c>
      <c r="AA370">
        <v>8092684</v>
      </c>
      <c r="AB370">
        <v>7324028</v>
      </c>
      <c r="AC370">
        <f t="shared" si="45"/>
        <v>7.0504155712179904E-3</v>
      </c>
      <c r="AD370" s="2">
        <v>0.70504</v>
      </c>
      <c r="AE370" s="2">
        <v>159443333</v>
      </c>
      <c r="AF370" s="3">
        <f t="shared" si="46"/>
        <v>398608332.5</v>
      </c>
      <c r="AG370" s="4">
        <f t="shared" si="47"/>
        <v>0.3986083325</v>
      </c>
      <c r="AH370" s="5">
        <f t="shared" si="48"/>
        <v>7050400</v>
      </c>
      <c r="AI370" s="5">
        <f t="shared" si="49"/>
        <v>7050400</v>
      </c>
      <c r="AJ370" s="6">
        <f t="shared" si="50"/>
        <v>996363130.66000009</v>
      </c>
      <c r="AK370" s="4">
        <f t="shared" si="51"/>
        <v>7.0761349783484565E-3</v>
      </c>
      <c r="AL370" s="7">
        <f t="shared" si="52"/>
        <v>3636869.3399999142</v>
      </c>
      <c r="AM370" s="3" t="str">
        <f t="shared" si="53"/>
        <v>PASS</v>
      </c>
    </row>
    <row r="371" spans="1:39" x14ac:dyDescent="0.3">
      <c r="A371" s="1">
        <v>44641</v>
      </c>
      <c r="B371" s="1">
        <v>44620</v>
      </c>
      <c r="C371" t="s">
        <v>31</v>
      </c>
      <c r="D371" t="s">
        <v>32</v>
      </c>
      <c r="E371" t="s">
        <v>33</v>
      </c>
      <c r="F371" t="s">
        <v>34</v>
      </c>
      <c r="G371">
        <v>3108.88</v>
      </c>
      <c r="H371">
        <v>100</v>
      </c>
      <c r="I371">
        <v>1038807986</v>
      </c>
      <c r="J371">
        <v>334142</v>
      </c>
      <c r="K371" t="s">
        <v>385</v>
      </c>
      <c r="L371" t="s">
        <v>386</v>
      </c>
      <c r="M371">
        <v>2076009</v>
      </c>
      <c r="N371" t="s">
        <v>387</v>
      </c>
      <c r="P371" t="s">
        <v>388</v>
      </c>
      <c r="Q371" t="s">
        <v>221</v>
      </c>
      <c r="R371" t="s">
        <v>222</v>
      </c>
      <c r="S371" t="s">
        <v>223</v>
      </c>
      <c r="T371">
        <v>30101010</v>
      </c>
      <c r="W371">
        <v>1</v>
      </c>
      <c r="X371">
        <v>62504</v>
      </c>
      <c r="Y371">
        <v>152.81</v>
      </c>
      <c r="Z371">
        <v>0.71950219999999998</v>
      </c>
      <c r="AA371">
        <v>9551236</v>
      </c>
      <c r="AB371">
        <v>6872135</v>
      </c>
      <c r="AC371">
        <f t="shared" si="45"/>
        <v>6.6154044757218491E-3</v>
      </c>
      <c r="AD371" s="2">
        <v>0.66154000000000002</v>
      </c>
      <c r="AE371" s="2">
        <v>244309135.59999999</v>
      </c>
      <c r="AF371" s="3">
        <f t="shared" si="46"/>
        <v>610772839</v>
      </c>
      <c r="AG371" s="4">
        <f t="shared" si="47"/>
        <v>0.61077283900000001</v>
      </c>
      <c r="AH371" s="5">
        <f t="shared" si="48"/>
        <v>6615400</v>
      </c>
      <c r="AI371" s="5">
        <f t="shared" si="49"/>
        <v>6615400</v>
      </c>
      <c r="AJ371" s="6">
        <f t="shared" si="50"/>
        <v>996363130.66000009</v>
      </c>
      <c r="AK371" s="4">
        <f t="shared" si="51"/>
        <v>6.6395471655177549E-3</v>
      </c>
      <c r="AL371" s="7">
        <f t="shared" si="52"/>
        <v>3636869.3399999142</v>
      </c>
      <c r="AM371" s="3" t="str">
        <f t="shared" si="53"/>
        <v>PASS</v>
      </c>
    </row>
    <row r="372" spans="1:39" x14ac:dyDescent="0.3">
      <c r="A372" s="1">
        <v>44641</v>
      </c>
      <c r="B372" s="1">
        <v>44620</v>
      </c>
      <c r="C372" t="s">
        <v>31</v>
      </c>
      <c r="D372" t="s">
        <v>32</v>
      </c>
      <c r="E372" t="s">
        <v>33</v>
      </c>
      <c r="F372" t="s">
        <v>34</v>
      </c>
      <c r="G372">
        <v>3108.88</v>
      </c>
      <c r="H372">
        <v>100</v>
      </c>
      <c r="I372">
        <v>1038807986</v>
      </c>
      <c r="J372">
        <v>334142</v>
      </c>
      <c r="K372" t="s">
        <v>659</v>
      </c>
      <c r="L372" t="s">
        <v>660</v>
      </c>
      <c r="M372">
        <v>2445966</v>
      </c>
      <c r="N372" t="s">
        <v>661</v>
      </c>
      <c r="P372" t="s">
        <v>662</v>
      </c>
      <c r="Q372" t="s">
        <v>155</v>
      </c>
      <c r="R372" t="s">
        <v>156</v>
      </c>
      <c r="S372" t="s">
        <v>253</v>
      </c>
      <c r="T372">
        <v>30101010</v>
      </c>
      <c r="W372">
        <v>1</v>
      </c>
      <c r="X372">
        <v>497859</v>
      </c>
      <c r="Y372">
        <v>15.08</v>
      </c>
      <c r="Z372">
        <v>0.9050184</v>
      </c>
      <c r="AA372">
        <v>7507714</v>
      </c>
      <c r="AB372">
        <v>6794619</v>
      </c>
      <c r="AC372">
        <f t="shared" si="45"/>
        <v>6.5407843331693446E-3</v>
      </c>
      <c r="AD372" s="2">
        <v>0.65407999999999999</v>
      </c>
      <c r="AE372" s="2">
        <v>172635709.19999999</v>
      </c>
      <c r="AF372" s="3">
        <f t="shared" si="46"/>
        <v>431589273</v>
      </c>
      <c r="AG372" s="4">
        <f t="shared" si="47"/>
        <v>0.431589273</v>
      </c>
      <c r="AH372" s="5">
        <f t="shared" si="48"/>
        <v>6540800</v>
      </c>
      <c r="AI372" s="5">
        <f t="shared" si="49"/>
        <v>6540800</v>
      </c>
      <c r="AJ372" s="6">
        <f t="shared" si="50"/>
        <v>996363130.66000009</v>
      </c>
      <c r="AK372" s="4">
        <f t="shared" si="51"/>
        <v>6.5646748647426503E-3</v>
      </c>
      <c r="AL372" s="7">
        <f t="shared" si="52"/>
        <v>3636869.3399999142</v>
      </c>
      <c r="AM372" s="3" t="str">
        <f t="shared" si="53"/>
        <v>PASS</v>
      </c>
    </row>
    <row r="373" spans="1:39" x14ac:dyDescent="0.3">
      <c r="A373" s="1">
        <v>44641</v>
      </c>
      <c r="B373" s="1">
        <v>44620</v>
      </c>
      <c r="C373" t="s">
        <v>31</v>
      </c>
      <c r="D373" t="s">
        <v>32</v>
      </c>
      <c r="E373" t="s">
        <v>33</v>
      </c>
      <c r="F373" t="s">
        <v>34</v>
      </c>
      <c r="G373">
        <v>3108.88</v>
      </c>
      <c r="H373">
        <v>100</v>
      </c>
      <c r="I373">
        <v>1038807986</v>
      </c>
      <c r="J373">
        <v>334142</v>
      </c>
      <c r="K373" t="s">
        <v>308</v>
      </c>
      <c r="L373" t="s">
        <v>309</v>
      </c>
      <c r="M373">
        <v>2829601</v>
      </c>
      <c r="N373" t="s">
        <v>310</v>
      </c>
      <c r="P373" t="s">
        <v>311</v>
      </c>
      <c r="Q373" t="s">
        <v>155</v>
      </c>
      <c r="R373" t="s">
        <v>156</v>
      </c>
      <c r="S373" t="s">
        <v>770</v>
      </c>
      <c r="T373">
        <v>65101015</v>
      </c>
      <c r="W373">
        <v>1</v>
      </c>
      <c r="X373">
        <v>108168</v>
      </c>
      <c r="Y373">
        <v>68.89</v>
      </c>
      <c r="Z373">
        <v>0.9050184</v>
      </c>
      <c r="AA373">
        <v>7451694</v>
      </c>
      <c r="AB373">
        <v>6743920</v>
      </c>
      <c r="AC373">
        <f t="shared" si="45"/>
        <v>6.491979356038566E-3</v>
      </c>
      <c r="AD373" s="2">
        <v>0.6492</v>
      </c>
      <c r="AE373" s="2">
        <v>339571013.5</v>
      </c>
      <c r="AF373" s="3">
        <f t="shared" si="46"/>
        <v>848927533.75</v>
      </c>
      <c r="AG373" s="4">
        <f t="shared" si="47"/>
        <v>0.84892753374999996</v>
      </c>
      <c r="AH373" s="5">
        <f t="shared" si="48"/>
        <v>6492000</v>
      </c>
      <c r="AI373" s="5">
        <f t="shared" si="49"/>
        <v>6492000</v>
      </c>
      <c r="AJ373" s="6">
        <f t="shared" si="50"/>
        <v>996363130.66000009</v>
      </c>
      <c r="AK373" s="4">
        <f t="shared" si="51"/>
        <v>6.5156967376940574E-3</v>
      </c>
      <c r="AL373" s="7">
        <f t="shared" si="52"/>
        <v>3636869.3399999142</v>
      </c>
      <c r="AM373" s="3" t="str">
        <f t="shared" si="53"/>
        <v>PASS</v>
      </c>
    </row>
    <row r="374" spans="1:39" x14ac:dyDescent="0.3">
      <c r="A374" s="1">
        <v>44641</v>
      </c>
      <c r="B374" s="1">
        <v>44620</v>
      </c>
      <c r="C374" t="s">
        <v>31</v>
      </c>
      <c r="D374" t="s">
        <v>32</v>
      </c>
      <c r="E374" t="s">
        <v>33</v>
      </c>
      <c r="F374" t="s">
        <v>34</v>
      </c>
      <c r="G374">
        <v>3108.88</v>
      </c>
      <c r="H374">
        <v>100</v>
      </c>
      <c r="I374">
        <v>1038807986</v>
      </c>
      <c r="J374">
        <v>334142</v>
      </c>
      <c r="K374" t="s">
        <v>781</v>
      </c>
      <c r="L374" t="s">
        <v>782</v>
      </c>
      <c r="M374" t="s">
        <v>783</v>
      </c>
      <c r="N374" t="s">
        <v>784</v>
      </c>
      <c r="P374" t="s">
        <v>785</v>
      </c>
      <c r="Q374" t="s">
        <v>155</v>
      </c>
      <c r="R374" t="s">
        <v>156</v>
      </c>
      <c r="S374" t="s">
        <v>253</v>
      </c>
      <c r="T374">
        <v>45201015</v>
      </c>
      <c r="W374">
        <v>1</v>
      </c>
      <c r="X374">
        <v>156967</v>
      </c>
      <c r="Y374">
        <v>47.38</v>
      </c>
      <c r="Z374">
        <v>0.9050184</v>
      </c>
      <c r="AA374">
        <v>7437096</v>
      </c>
      <c r="AB374">
        <v>6730709</v>
      </c>
      <c r="AC374">
        <f t="shared" si="45"/>
        <v>6.4792618950852005E-3</v>
      </c>
      <c r="AD374" s="2">
        <v>0.64793000000000001</v>
      </c>
      <c r="AE374" s="2">
        <v>286942773.5</v>
      </c>
      <c r="AF374" s="3">
        <f t="shared" si="46"/>
        <v>717356933.75</v>
      </c>
      <c r="AG374" s="4">
        <f t="shared" si="47"/>
        <v>0.71735693374999998</v>
      </c>
      <c r="AH374" s="5">
        <f t="shared" si="48"/>
        <v>6479300</v>
      </c>
      <c r="AI374" s="5">
        <f t="shared" si="49"/>
        <v>6479300</v>
      </c>
      <c r="AJ374" s="6">
        <f t="shared" si="50"/>
        <v>996363130.66000009</v>
      </c>
      <c r="AK374" s="4">
        <f t="shared" si="51"/>
        <v>6.5029503808596897E-3</v>
      </c>
      <c r="AL374" s="7">
        <f t="shared" si="52"/>
        <v>3636869.3399999142</v>
      </c>
      <c r="AM374" s="3" t="str">
        <f t="shared" si="53"/>
        <v>PASS</v>
      </c>
    </row>
    <row r="375" spans="1:39" x14ac:dyDescent="0.3">
      <c r="A375" s="1">
        <v>44641</v>
      </c>
      <c r="B375" s="1">
        <v>44620</v>
      </c>
      <c r="C375" t="s">
        <v>31</v>
      </c>
      <c r="D375" t="s">
        <v>32</v>
      </c>
      <c r="E375" t="s">
        <v>33</v>
      </c>
      <c r="F375" t="s">
        <v>34</v>
      </c>
      <c r="G375">
        <v>3108.88</v>
      </c>
      <c r="H375">
        <v>100</v>
      </c>
      <c r="I375">
        <v>1038807986</v>
      </c>
      <c r="J375">
        <v>334142</v>
      </c>
      <c r="K375" t="s">
        <v>616</v>
      </c>
      <c r="L375" t="s">
        <v>617</v>
      </c>
      <c r="M375">
        <v>5735631</v>
      </c>
      <c r="N375" t="s">
        <v>618</v>
      </c>
      <c r="P375" t="s">
        <v>619</v>
      </c>
      <c r="Q375" t="s">
        <v>108</v>
      </c>
      <c r="R375" t="s">
        <v>34</v>
      </c>
      <c r="S375" t="s">
        <v>754</v>
      </c>
      <c r="T375">
        <v>35101010</v>
      </c>
      <c r="W375">
        <v>1</v>
      </c>
      <c r="X375">
        <v>317004</v>
      </c>
      <c r="Y375">
        <v>20.94</v>
      </c>
      <c r="Z375">
        <v>1</v>
      </c>
      <c r="AA375">
        <v>6638064</v>
      </c>
      <c r="AB375">
        <v>6638064</v>
      </c>
      <c r="AC375">
        <f t="shared" si="45"/>
        <v>6.3900779445875385E-3</v>
      </c>
      <c r="AD375" s="2">
        <v>0.63900999999999997</v>
      </c>
      <c r="AE375" s="2">
        <v>8810479.8100000005</v>
      </c>
      <c r="AF375" s="3">
        <f t="shared" si="46"/>
        <v>22026199.525000002</v>
      </c>
      <c r="AG375" s="4">
        <f t="shared" si="47"/>
        <v>2.2026199525000002E-2</v>
      </c>
      <c r="AH375" s="5">
        <f t="shared" si="48"/>
        <v>6390100</v>
      </c>
      <c r="AI375" s="5">
        <f t="shared" si="49"/>
        <v>6390100</v>
      </c>
      <c r="AJ375" s="6">
        <f t="shared" si="50"/>
        <v>996363130.66000009</v>
      </c>
      <c r="AK375" s="4">
        <f t="shared" si="51"/>
        <v>6.4134247879757845E-3</v>
      </c>
      <c r="AL375" s="7">
        <f t="shared" si="52"/>
        <v>3636869.3399999142</v>
      </c>
      <c r="AM375" s="3" t="str">
        <f t="shared" si="53"/>
        <v>PASS</v>
      </c>
    </row>
    <row r="376" spans="1:39" x14ac:dyDescent="0.3">
      <c r="A376" s="1">
        <v>44641</v>
      </c>
      <c r="B376" s="1">
        <v>44620</v>
      </c>
      <c r="C376" t="s">
        <v>31</v>
      </c>
      <c r="D376" t="s">
        <v>32</v>
      </c>
      <c r="E376" t="s">
        <v>33</v>
      </c>
      <c r="F376" t="s">
        <v>34</v>
      </c>
      <c r="G376">
        <v>3108.88</v>
      </c>
      <c r="H376">
        <v>100</v>
      </c>
      <c r="I376">
        <v>1038807986</v>
      </c>
      <c r="J376">
        <v>334142</v>
      </c>
      <c r="K376">
        <v>681075</v>
      </c>
      <c r="L376" t="s">
        <v>71</v>
      </c>
      <c r="M376" t="s">
        <v>786</v>
      </c>
      <c r="N376" t="s">
        <v>73</v>
      </c>
      <c r="P376" t="s">
        <v>74</v>
      </c>
      <c r="Q376" t="s">
        <v>75</v>
      </c>
      <c r="R376" t="s">
        <v>76</v>
      </c>
      <c r="S376" t="s">
        <v>77</v>
      </c>
      <c r="T376">
        <v>15102015</v>
      </c>
      <c r="W376">
        <v>1</v>
      </c>
      <c r="X376">
        <v>3778894</v>
      </c>
      <c r="Y376">
        <v>2.59</v>
      </c>
      <c r="Z376">
        <v>0.66786900000000005</v>
      </c>
      <c r="AA376">
        <v>9787335</v>
      </c>
      <c r="AB376">
        <v>6536658</v>
      </c>
      <c r="AC376">
        <f t="shared" si="45"/>
        <v>6.2924602891915003E-3</v>
      </c>
      <c r="AD376" s="2">
        <v>0.62924999999999998</v>
      </c>
      <c r="AE376" s="2">
        <v>50606253.25</v>
      </c>
      <c r="AF376" s="3">
        <f t="shared" si="46"/>
        <v>126515633.125</v>
      </c>
      <c r="AG376" s="4">
        <f t="shared" si="47"/>
        <v>0.126515633125</v>
      </c>
      <c r="AH376" s="5">
        <f t="shared" si="48"/>
        <v>6292500</v>
      </c>
      <c r="AI376" s="5">
        <f t="shared" si="49"/>
        <v>6292500</v>
      </c>
      <c r="AJ376" s="6">
        <f t="shared" si="50"/>
        <v>996363130.66000009</v>
      </c>
      <c r="AK376" s="4">
        <f t="shared" si="51"/>
        <v>6.315468533878597E-3</v>
      </c>
      <c r="AL376" s="7">
        <f t="shared" si="52"/>
        <v>3636869.3399999142</v>
      </c>
      <c r="AM376" s="3" t="str">
        <f t="shared" si="53"/>
        <v>PASS</v>
      </c>
    </row>
    <row r="377" spans="1:39" x14ac:dyDescent="0.3">
      <c r="A377" s="1">
        <v>44641</v>
      </c>
      <c r="B377" s="1">
        <v>44620</v>
      </c>
      <c r="C377" t="s">
        <v>31</v>
      </c>
      <c r="D377" t="s">
        <v>32</v>
      </c>
      <c r="E377" t="s">
        <v>33</v>
      </c>
      <c r="F377" t="s">
        <v>34</v>
      </c>
      <c r="G377">
        <v>3108.88</v>
      </c>
      <c r="H377">
        <v>100</v>
      </c>
      <c r="I377">
        <v>1038807986</v>
      </c>
      <c r="J377">
        <v>334142</v>
      </c>
      <c r="K377" t="s">
        <v>629</v>
      </c>
      <c r="L377" t="s">
        <v>630</v>
      </c>
      <c r="M377">
        <v>2897222</v>
      </c>
      <c r="N377" t="s">
        <v>631</v>
      </c>
      <c r="P377" t="s">
        <v>632</v>
      </c>
      <c r="Q377" t="s">
        <v>221</v>
      </c>
      <c r="R377" t="s">
        <v>222</v>
      </c>
      <c r="S377" t="s">
        <v>223</v>
      </c>
      <c r="T377">
        <v>30101010</v>
      </c>
      <c r="W377">
        <v>1</v>
      </c>
      <c r="X377">
        <v>88249</v>
      </c>
      <c r="Y377">
        <v>102.8</v>
      </c>
      <c r="Z377">
        <v>0.71950219999999998</v>
      </c>
      <c r="AA377">
        <v>9071997</v>
      </c>
      <c r="AB377">
        <v>6527322</v>
      </c>
      <c r="AC377">
        <f t="shared" si="45"/>
        <v>6.2834730652523109E-3</v>
      </c>
      <c r="AD377" s="2">
        <v>0.62834999999999996</v>
      </c>
      <c r="AE377" s="2">
        <v>405239604</v>
      </c>
      <c r="AF377" s="3">
        <f t="shared" si="46"/>
        <v>1013099010</v>
      </c>
      <c r="AG377" s="4">
        <f t="shared" si="47"/>
        <v>1.0130990099999999</v>
      </c>
      <c r="AH377" s="5">
        <f t="shared" si="48"/>
        <v>6283500</v>
      </c>
      <c r="AI377" s="5">
        <f t="shared" si="49"/>
        <v>6283500</v>
      </c>
      <c r="AJ377" s="6">
        <f t="shared" si="50"/>
        <v>996363130.66000009</v>
      </c>
      <c r="AK377" s="4">
        <f t="shared" si="51"/>
        <v>6.3064356825786516E-3</v>
      </c>
      <c r="AL377" s="7">
        <f t="shared" si="52"/>
        <v>3636869.3399999142</v>
      </c>
      <c r="AM377" s="3" t="str">
        <f t="shared" si="53"/>
        <v>PASS</v>
      </c>
    </row>
    <row r="378" spans="1:39" x14ac:dyDescent="0.3">
      <c r="A378" s="1">
        <v>44641</v>
      </c>
      <c r="B378" s="1">
        <v>44620</v>
      </c>
      <c r="C378" t="s">
        <v>31</v>
      </c>
      <c r="D378" t="s">
        <v>32</v>
      </c>
      <c r="E378" t="s">
        <v>33</v>
      </c>
      <c r="F378" t="s">
        <v>34</v>
      </c>
      <c r="G378">
        <v>3108.88</v>
      </c>
      <c r="H378">
        <v>100</v>
      </c>
      <c r="I378">
        <v>1038807986</v>
      </c>
      <c r="J378">
        <v>334142</v>
      </c>
      <c r="K378" t="s">
        <v>647</v>
      </c>
      <c r="L378" t="s">
        <v>648</v>
      </c>
      <c r="M378">
        <v>2175672</v>
      </c>
      <c r="N378" t="s">
        <v>649</v>
      </c>
      <c r="P378" t="s">
        <v>650</v>
      </c>
      <c r="Q378" t="s">
        <v>155</v>
      </c>
      <c r="R378" t="s">
        <v>156</v>
      </c>
      <c r="S378" t="s">
        <v>770</v>
      </c>
      <c r="T378">
        <v>20103015</v>
      </c>
      <c r="W378">
        <v>1</v>
      </c>
      <c r="X378">
        <v>124475</v>
      </c>
      <c r="Y378">
        <v>57.6</v>
      </c>
      <c r="Z378">
        <v>0.9050184</v>
      </c>
      <c r="AA378">
        <v>7169760</v>
      </c>
      <c r="AB378">
        <v>6488765</v>
      </c>
      <c r="AC378">
        <f t="shared" si="45"/>
        <v>6.2463564849798911E-3</v>
      </c>
      <c r="AD378" s="2">
        <v>0.62463999999999997</v>
      </c>
      <c r="AE378" s="2">
        <v>141256937.59999999</v>
      </c>
      <c r="AF378" s="3">
        <f t="shared" si="46"/>
        <v>353142344</v>
      </c>
      <c r="AG378" s="4">
        <f t="shared" si="47"/>
        <v>0.353142344</v>
      </c>
      <c r="AH378" s="5">
        <f t="shared" si="48"/>
        <v>6246400</v>
      </c>
      <c r="AI378" s="5">
        <f t="shared" si="49"/>
        <v>6246400</v>
      </c>
      <c r="AJ378" s="6">
        <f t="shared" si="50"/>
        <v>996363130.66000009</v>
      </c>
      <c r="AK378" s="4">
        <f t="shared" si="51"/>
        <v>6.269200262219987E-3</v>
      </c>
      <c r="AL378" s="7">
        <f t="shared" si="52"/>
        <v>3636869.3399999142</v>
      </c>
      <c r="AM378" s="3" t="str">
        <f t="shared" si="53"/>
        <v>PASS</v>
      </c>
    </row>
    <row r="379" spans="1:39" x14ac:dyDescent="0.3">
      <c r="A379" s="1">
        <v>44641</v>
      </c>
      <c r="B379" s="1">
        <v>44620</v>
      </c>
      <c r="C379" t="s">
        <v>31</v>
      </c>
      <c r="D379" t="s">
        <v>32</v>
      </c>
      <c r="E379" t="s">
        <v>33</v>
      </c>
      <c r="F379" t="s">
        <v>34</v>
      </c>
      <c r="G379">
        <v>3108.88</v>
      </c>
      <c r="H379">
        <v>100</v>
      </c>
      <c r="I379">
        <v>1038807986</v>
      </c>
      <c r="J379">
        <v>334142</v>
      </c>
      <c r="K379" t="s">
        <v>663</v>
      </c>
      <c r="L379" t="s">
        <v>664</v>
      </c>
      <c r="M379" t="s">
        <v>665</v>
      </c>
      <c r="N379" t="s">
        <v>666</v>
      </c>
      <c r="P379" t="s">
        <v>667</v>
      </c>
      <c r="Q379" t="s">
        <v>155</v>
      </c>
      <c r="R379" t="s">
        <v>156</v>
      </c>
      <c r="S379" t="s">
        <v>770</v>
      </c>
      <c r="T379">
        <v>30302025</v>
      </c>
      <c r="W379">
        <v>1</v>
      </c>
      <c r="X379">
        <v>143824</v>
      </c>
      <c r="Y379">
        <v>49.81</v>
      </c>
      <c r="Z379">
        <v>0.9050184</v>
      </c>
      <c r="AA379">
        <v>7163873</v>
      </c>
      <c r="AB379">
        <v>6483437</v>
      </c>
      <c r="AC379">
        <f t="shared" si="45"/>
        <v>6.2412275294156236E-3</v>
      </c>
      <c r="AD379" s="2">
        <v>0.62412000000000001</v>
      </c>
      <c r="AE379" s="2">
        <v>96878859.5</v>
      </c>
      <c r="AF379" s="3">
        <f t="shared" si="46"/>
        <v>242197148.75</v>
      </c>
      <c r="AG379" s="4">
        <f t="shared" si="47"/>
        <v>0.24219714875000001</v>
      </c>
      <c r="AH379" s="5">
        <f t="shared" si="48"/>
        <v>6241200</v>
      </c>
      <c r="AI379" s="5">
        <f t="shared" si="49"/>
        <v>6241200</v>
      </c>
      <c r="AJ379" s="6">
        <f t="shared" si="50"/>
        <v>996363130.66000009</v>
      </c>
      <c r="AK379" s="4">
        <f t="shared" si="51"/>
        <v>6.2639812814689073E-3</v>
      </c>
      <c r="AL379" s="7">
        <f t="shared" si="52"/>
        <v>3636869.3399999142</v>
      </c>
      <c r="AM379" s="3" t="str">
        <f t="shared" si="53"/>
        <v>PASS</v>
      </c>
    </row>
    <row r="380" spans="1:39" x14ac:dyDescent="0.3">
      <c r="A380" s="1">
        <v>44641</v>
      </c>
      <c r="B380" s="1">
        <v>44620</v>
      </c>
      <c r="C380" t="s">
        <v>31</v>
      </c>
      <c r="D380" t="s">
        <v>32</v>
      </c>
      <c r="E380" t="s">
        <v>33</v>
      </c>
      <c r="F380" t="s">
        <v>34</v>
      </c>
      <c r="G380">
        <v>3108.88</v>
      </c>
      <c r="H380">
        <v>100</v>
      </c>
      <c r="I380">
        <v>1038807986</v>
      </c>
      <c r="J380">
        <v>334142</v>
      </c>
      <c r="K380" t="s">
        <v>389</v>
      </c>
      <c r="L380" t="s">
        <v>390</v>
      </c>
      <c r="M380" t="s">
        <v>391</v>
      </c>
      <c r="N380" t="s">
        <v>392</v>
      </c>
      <c r="P380" t="s">
        <v>393</v>
      </c>
      <c r="Q380" t="s">
        <v>155</v>
      </c>
      <c r="R380" t="s">
        <v>156</v>
      </c>
      <c r="S380" t="s">
        <v>770</v>
      </c>
      <c r="T380">
        <v>65102000</v>
      </c>
      <c r="W380">
        <v>1</v>
      </c>
      <c r="X380">
        <v>67281</v>
      </c>
      <c r="Y380">
        <v>106.16</v>
      </c>
      <c r="Z380">
        <v>0.9050184</v>
      </c>
      <c r="AA380">
        <v>7142551</v>
      </c>
      <c r="AB380">
        <v>6464140</v>
      </c>
      <c r="AC380">
        <f t="shared" si="45"/>
        <v>6.2226514304059271E-3</v>
      </c>
      <c r="AD380" s="2">
        <v>0.62226999999999999</v>
      </c>
      <c r="AE380" s="2">
        <v>283645285.89999998</v>
      </c>
      <c r="AF380" s="3">
        <f t="shared" si="46"/>
        <v>709113214.75</v>
      </c>
      <c r="AG380" s="4">
        <f t="shared" si="47"/>
        <v>0.70911321475</v>
      </c>
      <c r="AH380" s="5">
        <f t="shared" si="48"/>
        <v>6222700</v>
      </c>
      <c r="AI380" s="5">
        <f t="shared" si="49"/>
        <v>6222700</v>
      </c>
      <c r="AJ380" s="6">
        <f t="shared" si="50"/>
        <v>996363130.66000009</v>
      </c>
      <c r="AK380" s="4">
        <f t="shared" si="51"/>
        <v>6.2454137537967976E-3</v>
      </c>
      <c r="AL380" s="7">
        <f t="shared" si="52"/>
        <v>3636869.3399999142</v>
      </c>
      <c r="AM380" s="3" t="str">
        <f t="shared" si="53"/>
        <v>PASS</v>
      </c>
    </row>
    <row r="381" spans="1:39" x14ac:dyDescent="0.3">
      <c r="A381" s="1">
        <v>44641</v>
      </c>
      <c r="B381" s="1">
        <v>44620</v>
      </c>
      <c r="C381" t="s">
        <v>31</v>
      </c>
      <c r="D381" t="s">
        <v>32</v>
      </c>
      <c r="E381" t="s">
        <v>33</v>
      </c>
      <c r="F381" t="s">
        <v>34</v>
      </c>
      <c r="G381">
        <v>3108.88</v>
      </c>
      <c r="H381">
        <v>100</v>
      </c>
      <c r="I381">
        <v>1038807986</v>
      </c>
      <c r="J381">
        <v>334142</v>
      </c>
      <c r="K381" t="s">
        <v>625</v>
      </c>
      <c r="L381" t="s">
        <v>626</v>
      </c>
      <c r="M381">
        <v>2317087</v>
      </c>
      <c r="N381" t="s">
        <v>627</v>
      </c>
      <c r="P381" t="s">
        <v>628</v>
      </c>
      <c r="Q381" t="s">
        <v>155</v>
      </c>
      <c r="R381" t="s">
        <v>156</v>
      </c>
      <c r="S381" t="s">
        <v>770</v>
      </c>
      <c r="T381">
        <v>65101015</v>
      </c>
      <c r="W381">
        <v>1</v>
      </c>
      <c r="X381">
        <v>64138</v>
      </c>
      <c r="Y381">
        <v>110.77</v>
      </c>
      <c r="Z381">
        <v>0.9050184</v>
      </c>
      <c r="AA381">
        <v>7104566</v>
      </c>
      <c r="AB381">
        <v>6429763</v>
      </c>
      <c r="AC381">
        <f t="shared" si="45"/>
        <v>6.1895586928997675E-3</v>
      </c>
      <c r="AD381" s="2">
        <v>0.61895999999999995</v>
      </c>
      <c r="AE381" s="2">
        <v>118221818.8</v>
      </c>
      <c r="AF381" s="3">
        <f t="shared" si="46"/>
        <v>295554547</v>
      </c>
      <c r="AG381" s="4">
        <f t="shared" si="47"/>
        <v>0.295554547</v>
      </c>
      <c r="AH381" s="5">
        <f t="shared" si="48"/>
        <v>6189600</v>
      </c>
      <c r="AI381" s="5">
        <f t="shared" si="49"/>
        <v>6189600</v>
      </c>
      <c r="AJ381" s="6">
        <f t="shared" si="50"/>
        <v>996363130.66000009</v>
      </c>
      <c r="AK381" s="4">
        <f t="shared" si="51"/>
        <v>6.2121929340158864E-3</v>
      </c>
      <c r="AL381" s="7">
        <f t="shared" si="52"/>
        <v>3636869.3399999142</v>
      </c>
      <c r="AM381" s="3" t="str">
        <f t="shared" si="53"/>
        <v>PASS</v>
      </c>
    </row>
    <row r="382" spans="1:39" x14ac:dyDescent="0.3">
      <c r="A382" s="1">
        <v>44641</v>
      </c>
      <c r="B382" s="1">
        <v>44620</v>
      </c>
      <c r="C382" t="s">
        <v>31</v>
      </c>
      <c r="D382" t="s">
        <v>32</v>
      </c>
      <c r="E382" t="s">
        <v>33</v>
      </c>
      <c r="F382" t="s">
        <v>34</v>
      </c>
      <c r="G382">
        <v>3108.88</v>
      </c>
      <c r="H382">
        <v>100</v>
      </c>
      <c r="I382">
        <v>1038807986</v>
      </c>
      <c r="J382">
        <v>334142</v>
      </c>
      <c r="K382" t="s">
        <v>373</v>
      </c>
      <c r="L382" t="s">
        <v>374</v>
      </c>
      <c r="M382">
        <v>2803014</v>
      </c>
      <c r="N382" t="s">
        <v>375</v>
      </c>
      <c r="P382" t="s">
        <v>376</v>
      </c>
      <c r="Q382" t="s">
        <v>155</v>
      </c>
      <c r="R382" t="s">
        <v>156</v>
      </c>
      <c r="S382" t="s">
        <v>253</v>
      </c>
      <c r="T382">
        <v>30301010</v>
      </c>
      <c r="W382">
        <v>1</v>
      </c>
      <c r="X382">
        <v>100648</v>
      </c>
      <c r="Y382">
        <v>69.84</v>
      </c>
      <c r="Z382">
        <v>0.9050184</v>
      </c>
      <c r="AA382">
        <v>7029256</v>
      </c>
      <c r="AB382">
        <v>6361606</v>
      </c>
      <c r="AC382">
        <f t="shared" si="45"/>
        <v>6.1239479150480844E-3</v>
      </c>
      <c r="AD382" s="2">
        <v>0.61238999999999999</v>
      </c>
      <c r="AE382" s="2">
        <v>107896985</v>
      </c>
      <c r="AF382" s="3">
        <f t="shared" si="46"/>
        <v>269742462.5</v>
      </c>
      <c r="AG382" s="4">
        <f t="shared" si="47"/>
        <v>0.2697424625</v>
      </c>
      <c r="AH382" s="5">
        <f t="shared" si="48"/>
        <v>6123900</v>
      </c>
      <c r="AI382" s="5">
        <f t="shared" si="49"/>
        <v>6123900</v>
      </c>
      <c r="AJ382" s="6">
        <f t="shared" si="50"/>
        <v>996363130.66000009</v>
      </c>
      <c r="AK382" s="4">
        <f t="shared" si="51"/>
        <v>6.1462531195262838E-3</v>
      </c>
      <c r="AL382" s="7">
        <f t="shared" si="52"/>
        <v>3636869.3399999142</v>
      </c>
      <c r="AM382" s="3" t="str">
        <f t="shared" si="53"/>
        <v>PASS</v>
      </c>
    </row>
    <row r="383" spans="1:39" x14ac:dyDescent="0.3">
      <c r="A383" s="1">
        <v>44641</v>
      </c>
      <c r="B383" s="1">
        <v>44620</v>
      </c>
      <c r="C383" t="s">
        <v>31</v>
      </c>
      <c r="D383" t="s">
        <v>32</v>
      </c>
      <c r="E383" t="s">
        <v>33</v>
      </c>
      <c r="F383" t="s">
        <v>34</v>
      </c>
      <c r="G383">
        <v>3108.88</v>
      </c>
      <c r="H383">
        <v>100</v>
      </c>
      <c r="I383">
        <v>1038807986</v>
      </c>
      <c r="J383">
        <v>334142</v>
      </c>
      <c r="K383" t="s">
        <v>394</v>
      </c>
      <c r="L383" t="s">
        <v>395</v>
      </c>
      <c r="M383">
        <v>2754383</v>
      </c>
      <c r="N383" t="s">
        <v>396</v>
      </c>
      <c r="P383" t="s">
        <v>397</v>
      </c>
      <c r="Q383" t="s">
        <v>221</v>
      </c>
      <c r="R383" t="s">
        <v>222</v>
      </c>
      <c r="S383" t="s">
        <v>223</v>
      </c>
      <c r="T383">
        <v>30101010</v>
      </c>
      <c r="W383">
        <v>1</v>
      </c>
      <c r="X383">
        <v>61727</v>
      </c>
      <c r="Y383">
        <v>142.71</v>
      </c>
      <c r="Z383">
        <v>0.71950219999999998</v>
      </c>
      <c r="AA383">
        <v>8809060</v>
      </c>
      <c r="AB383">
        <v>6338138</v>
      </c>
      <c r="AC383">
        <f t="shared" si="45"/>
        <v>6.101356637048418E-3</v>
      </c>
      <c r="AD383" s="2">
        <v>0.61014000000000002</v>
      </c>
      <c r="AE383" s="2">
        <v>393882846.39999998</v>
      </c>
      <c r="AF383" s="3">
        <f t="shared" si="46"/>
        <v>984707116</v>
      </c>
      <c r="AG383" s="4">
        <f t="shared" si="47"/>
        <v>0.98470711600000005</v>
      </c>
      <c r="AH383" s="5">
        <f t="shared" si="48"/>
        <v>6101400</v>
      </c>
      <c r="AI383" s="5">
        <f t="shared" si="49"/>
        <v>6101400</v>
      </c>
      <c r="AJ383" s="6">
        <f t="shared" si="50"/>
        <v>996363130.66000009</v>
      </c>
      <c r="AK383" s="4">
        <f t="shared" si="51"/>
        <v>6.1236709912764198E-3</v>
      </c>
      <c r="AL383" s="7">
        <f t="shared" si="52"/>
        <v>3636869.3399999142</v>
      </c>
      <c r="AM383" s="3" t="str">
        <f t="shared" si="53"/>
        <v>PASS</v>
      </c>
    </row>
    <row r="384" spans="1:39" x14ac:dyDescent="0.3">
      <c r="A384" s="1">
        <v>44641</v>
      </c>
      <c r="B384" s="1">
        <v>44620</v>
      </c>
      <c r="C384" t="s">
        <v>31</v>
      </c>
      <c r="D384" t="s">
        <v>32</v>
      </c>
      <c r="E384" t="s">
        <v>33</v>
      </c>
      <c r="F384" t="s">
        <v>34</v>
      </c>
      <c r="G384">
        <v>3108.88</v>
      </c>
      <c r="H384">
        <v>100</v>
      </c>
      <c r="I384">
        <v>1038807986</v>
      </c>
      <c r="J384">
        <v>334142</v>
      </c>
      <c r="L384" t="s">
        <v>353</v>
      </c>
      <c r="M384">
        <v>2077303</v>
      </c>
      <c r="N384" t="s">
        <v>354</v>
      </c>
      <c r="P384" t="s">
        <v>355</v>
      </c>
      <c r="Q384" t="s">
        <v>221</v>
      </c>
      <c r="R384" t="s">
        <v>222</v>
      </c>
      <c r="S384" t="s">
        <v>223</v>
      </c>
      <c r="T384">
        <v>30101010</v>
      </c>
      <c r="W384">
        <v>1</v>
      </c>
      <c r="X384">
        <v>87101</v>
      </c>
      <c r="Y384">
        <v>100.92</v>
      </c>
      <c r="Z384">
        <v>0.71950219999999998</v>
      </c>
      <c r="AA384">
        <v>8790233</v>
      </c>
      <c r="AB384">
        <v>6324592</v>
      </c>
      <c r="AC384">
        <f t="shared" si="45"/>
        <v>6.0883166910886645E-3</v>
      </c>
      <c r="AD384" s="2">
        <v>0.60882999999999998</v>
      </c>
      <c r="AE384" s="2">
        <v>109051507.59999999</v>
      </c>
      <c r="AF384" s="3">
        <f t="shared" si="46"/>
        <v>272628769</v>
      </c>
      <c r="AG384" s="4">
        <f t="shared" si="47"/>
        <v>0.27262876899999999</v>
      </c>
      <c r="AH384" s="5">
        <f t="shared" si="48"/>
        <v>6088300</v>
      </c>
      <c r="AI384" s="5">
        <f t="shared" si="49"/>
        <v>6088300</v>
      </c>
      <c r="AJ384" s="6">
        <f t="shared" si="50"/>
        <v>996363130.66000009</v>
      </c>
      <c r="AK384" s="4">
        <f t="shared" si="51"/>
        <v>6.1105231743842775E-3</v>
      </c>
      <c r="AL384" s="7">
        <f t="shared" si="52"/>
        <v>3636869.3399999142</v>
      </c>
      <c r="AM384" s="3" t="str">
        <f t="shared" si="53"/>
        <v>PASS</v>
      </c>
    </row>
    <row r="385" spans="1:39" x14ac:dyDescent="0.3">
      <c r="A385" s="1">
        <v>44641</v>
      </c>
      <c r="B385" s="1">
        <v>44620</v>
      </c>
      <c r="C385" t="s">
        <v>31</v>
      </c>
      <c r="D385" t="s">
        <v>32</v>
      </c>
      <c r="E385" t="s">
        <v>33</v>
      </c>
      <c r="F385" t="s">
        <v>34</v>
      </c>
      <c r="G385">
        <v>3108.88</v>
      </c>
      <c r="H385">
        <v>100</v>
      </c>
      <c r="I385">
        <v>1038807986</v>
      </c>
      <c r="J385">
        <v>334142</v>
      </c>
      <c r="K385" t="s">
        <v>433</v>
      </c>
      <c r="L385" t="s">
        <v>434</v>
      </c>
      <c r="M385">
        <v>2684703</v>
      </c>
      <c r="N385" t="s">
        <v>435</v>
      </c>
      <c r="P385" t="s">
        <v>436</v>
      </c>
      <c r="Q385" t="s">
        <v>155</v>
      </c>
      <c r="R385" t="s">
        <v>156</v>
      </c>
      <c r="S385" t="s">
        <v>770</v>
      </c>
      <c r="T385">
        <v>20103015</v>
      </c>
      <c r="W385">
        <v>1</v>
      </c>
      <c r="X385">
        <v>126145</v>
      </c>
      <c r="Y385">
        <v>54.19</v>
      </c>
      <c r="Z385">
        <v>0.9050184</v>
      </c>
      <c r="AA385">
        <v>6835798</v>
      </c>
      <c r="AB385">
        <v>6186523</v>
      </c>
      <c r="AC385">
        <f t="shared" si="45"/>
        <v>5.9554056990085555E-3</v>
      </c>
      <c r="AD385" s="2">
        <v>0.59553999999999996</v>
      </c>
      <c r="AE385" s="2">
        <v>1992244061</v>
      </c>
      <c r="AF385" s="3">
        <f t="shared" si="46"/>
        <v>4980610152.5</v>
      </c>
      <c r="AG385" s="4">
        <f t="shared" si="47"/>
        <v>4.9806101524999997</v>
      </c>
      <c r="AH385" s="5">
        <f t="shared" si="48"/>
        <v>5955400</v>
      </c>
      <c r="AI385" s="5">
        <f t="shared" si="49"/>
        <v>5955400</v>
      </c>
      <c r="AJ385" s="6">
        <f t="shared" si="50"/>
        <v>996363130.66000009</v>
      </c>
      <c r="AK385" s="4">
        <f t="shared" si="51"/>
        <v>5.9771380701884149E-3</v>
      </c>
      <c r="AL385" s="7">
        <f t="shared" si="52"/>
        <v>3636869.3399999142</v>
      </c>
      <c r="AM385" s="3" t="str">
        <f t="shared" si="53"/>
        <v>PASS</v>
      </c>
    </row>
    <row r="386" spans="1:39" x14ac:dyDescent="0.3">
      <c r="A386" s="1">
        <v>44641</v>
      </c>
      <c r="B386" s="1">
        <v>44620</v>
      </c>
      <c r="C386" t="s">
        <v>31</v>
      </c>
      <c r="D386" t="s">
        <v>32</v>
      </c>
      <c r="E386" t="s">
        <v>33</v>
      </c>
      <c r="F386" t="s">
        <v>34</v>
      </c>
      <c r="G386">
        <v>3108.88</v>
      </c>
      <c r="H386">
        <v>100</v>
      </c>
      <c r="I386">
        <v>1038807986</v>
      </c>
      <c r="J386">
        <v>334142</v>
      </c>
      <c r="K386" t="s">
        <v>680</v>
      </c>
      <c r="L386" t="s">
        <v>681</v>
      </c>
      <c r="M386">
        <v>2215460</v>
      </c>
      <c r="N386" t="s">
        <v>682</v>
      </c>
      <c r="P386" t="s">
        <v>683</v>
      </c>
      <c r="Q386" t="s">
        <v>155</v>
      </c>
      <c r="R386" t="s">
        <v>156</v>
      </c>
      <c r="S386" t="s">
        <v>770</v>
      </c>
      <c r="T386">
        <v>45102020</v>
      </c>
      <c r="W386">
        <v>1</v>
      </c>
      <c r="X386">
        <v>212206</v>
      </c>
      <c r="Y386">
        <v>31.96</v>
      </c>
      <c r="Z386">
        <v>0.9050184</v>
      </c>
      <c r="AA386">
        <v>6782104</v>
      </c>
      <c r="AB386">
        <v>6137929</v>
      </c>
      <c r="AC386">
        <f t="shared" si="45"/>
        <v>5.9086270828880598E-3</v>
      </c>
      <c r="AD386" s="2">
        <v>0.59086000000000005</v>
      </c>
      <c r="AE386" s="2">
        <v>125482994.7</v>
      </c>
      <c r="AF386" s="3">
        <f t="shared" si="46"/>
        <v>313707486.75</v>
      </c>
      <c r="AG386" s="4">
        <f t="shared" si="47"/>
        <v>0.31370748674999999</v>
      </c>
      <c r="AH386" s="5">
        <f t="shared" si="48"/>
        <v>5908600</v>
      </c>
      <c r="AI386" s="5">
        <f t="shared" si="49"/>
        <v>5908600</v>
      </c>
      <c r="AJ386" s="6">
        <f t="shared" si="50"/>
        <v>996363130.66000009</v>
      </c>
      <c r="AK386" s="4">
        <f t="shared" si="51"/>
        <v>5.9301672434286974E-3</v>
      </c>
      <c r="AL386" s="7">
        <f t="shared" si="52"/>
        <v>3636869.3399999142</v>
      </c>
      <c r="AM386" s="3" t="str">
        <f t="shared" si="53"/>
        <v>PASS</v>
      </c>
    </row>
    <row r="387" spans="1:39" x14ac:dyDescent="0.3">
      <c r="A387" s="1">
        <v>44641</v>
      </c>
      <c r="B387" s="1">
        <v>44620</v>
      </c>
      <c r="C387" t="s">
        <v>31</v>
      </c>
      <c r="D387" t="s">
        <v>32</v>
      </c>
      <c r="E387" t="s">
        <v>33</v>
      </c>
      <c r="F387" t="s">
        <v>34</v>
      </c>
      <c r="G387">
        <v>3108.88</v>
      </c>
      <c r="H387">
        <v>100</v>
      </c>
      <c r="I387">
        <v>1038807986</v>
      </c>
      <c r="J387">
        <v>334142</v>
      </c>
      <c r="K387" t="s">
        <v>412</v>
      </c>
      <c r="L387" t="s">
        <v>413</v>
      </c>
      <c r="M387">
        <v>2216850</v>
      </c>
      <c r="N387" t="s">
        <v>414</v>
      </c>
      <c r="P387" t="s">
        <v>415</v>
      </c>
      <c r="Q387" t="s">
        <v>155</v>
      </c>
      <c r="R387" t="s">
        <v>156</v>
      </c>
      <c r="S387" t="s">
        <v>770</v>
      </c>
      <c r="T387">
        <v>65101015</v>
      </c>
      <c r="W387">
        <v>1</v>
      </c>
      <c r="X387">
        <v>74978</v>
      </c>
      <c r="Y387">
        <v>89.57</v>
      </c>
      <c r="Z387">
        <v>0.9050184</v>
      </c>
      <c r="AA387">
        <v>6715779</v>
      </c>
      <c r="AB387">
        <v>6077904</v>
      </c>
      <c r="AC387">
        <f t="shared" ref="AC387:AC450" si="54">AB387/I387</f>
        <v>5.8508445082361927E-3</v>
      </c>
      <c r="AD387" s="2">
        <v>0.58508000000000004</v>
      </c>
      <c r="AE387" s="2">
        <v>185087809.90000001</v>
      </c>
      <c r="AF387" s="3">
        <f t="shared" ref="AF387:AF450" si="55">2.5*AE387</f>
        <v>462719524.75</v>
      </c>
      <c r="AG387" s="4">
        <f t="shared" ref="AG387:AG450" si="56">AF387/1000000000</f>
        <v>0.46271952475</v>
      </c>
      <c r="AH387" s="5">
        <f t="shared" ref="AH387:AH450" si="57">1000000000*AD387/100</f>
        <v>5850800</v>
      </c>
      <c r="AI387" s="5">
        <f t="shared" ref="AI387:AI450" si="58">IF(AH387&gt;AF387,AF387,AH387)</f>
        <v>5850800</v>
      </c>
      <c r="AJ387" s="6">
        <f t="shared" ref="AJ387:AJ450" si="59">SUMIFS(AI:AI,A:A,A387)</f>
        <v>996363130.66000009</v>
      </c>
      <c r="AK387" s="4">
        <f t="shared" ref="AK387:AK450" si="60">AI387/AJ387</f>
        <v>5.8721562650801582E-3</v>
      </c>
      <c r="AL387" s="7">
        <f t="shared" ref="AL387:AL450" si="61">1000000000-AJ387</f>
        <v>3636869.3399999142</v>
      </c>
      <c r="AM387" s="3" t="str">
        <f t="shared" ref="AM387:AM450" si="62">IF(AD387*0.01*1000000000&lt;AF387,"PASS","NO")</f>
        <v>PASS</v>
      </c>
    </row>
    <row r="388" spans="1:39" x14ac:dyDescent="0.3">
      <c r="A388" s="1">
        <v>44641</v>
      </c>
      <c r="B388" s="1">
        <v>44620</v>
      </c>
      <c r="C388" t="s">
        <v>31</v>
      </c>
      <c r="D388" t="s">
        <v>32</v>
      </c>
      <c r="E388" t="s">
        <v>33</v>
      </c>
      <c r="F388" t="s">
        <v>34</v>
      </c>
      <c r="G388">
        <v>3108.88</v>
      </c>
      <c r="H388">
        <v>100</v>
      </c>
      <c r="I388">
        <v>1038807986</v>
      </c>
      <c r="J388">
        <v>334142</v>
      </c>
      <c r="K388">
        <v>656387</v>
      </c>
      <c r="L388" t="s">
        <v>128</v>
      </c>
      <c r="M388">
        <v>6563875</v>
      </c>
      <c r="N388" t="s">
        <v>129</v>
      </c>
      <c r="P388" t="s">
        <v>130</v>
      </c>
      <c r="Q388" t="s">
        <v>75</v>
      </c>
      <c r="R388" t="s">
        <v>76</v>
      </c>
      <c r="S388" t="s">
        <v>77</v>
      </c>
      <c r="T388">
        <v>35102030</v>
      </c>
      <c r="W388">
        <v>1</v>
      </c>
      <c r="X388">
        <v>3096977</v>
      </c>
      <c r="Y388">
        <v>2.92</v>
      </c>
      <c r="Z388">
        <v>0.66786900000000005</v>
      </c>
      <c r="AA388">
        <v>9043173</v>
      </c>
      <c r="AB388">
        <v>6039655</v>
      </c>
      <c r="AC388">
        <f t="shared" si="54"/>
        <v>5.8140244216412871E-3</v>
      </c>
      <c r="AD388" s="2">
        <v>0.58140000000000003</v>
      </c>
      <c r="AE388" s="2">
        <v>21908191.859999999</v>
      </c>
      <c r="AF388" s="3">
        <f t="shared" si="55"/>
        <v>54770479.649999999</v>
      </c>
      <c r="AG388" s="4">
        <f t="shared" si="56"/>
        <v>5.4770479649999995E-2</v>
      </c>
      <c r="AH388" s="5">
        <f t="shared" si="57"/>
        <v>5814000</v>
      </c>
      <c r="AI388" s="5">
        <f t="shared" si="58"/>
        <v>5814000</v>
      </c>
      <c r="AJ388" s="6">
        <f t="shared" si="59"/>
        <v>996363130.66000009</v>
      </c>
      <c r="AK388" s="4">
        <f t="shared" si="60"/>
        <v>5.8352219397648257E-3</v>
      </c>
      <c r="AL388" s="7">
        <f t="shared" si="61"/>
        <v>3636869.3399999142</v>
      </c>
      <c r="AM388" s="3" t="str">
        <f t="shared" si="62"/>
        <v>PASS</v>
      </c>
    </row>
    <row r="389" spans="1:39" x14ac:dyDescent="0.3">
      <c r="A389" s="1">
        <v>44641</v>
      </c>
      <c r="B389" s="1">
        <v>44620</v>
      </c>
      <c r="C389" t="s">
        <v>31</v>
      </c>
      <c r="D389" t="s">
        <v>32</v>
      </c>
      <c r="E389" t="s">
        <v>33</v>
      </c>
      <c r="F389" t="s">
        <v>34</v>
      </c>
      <c r="G389">
        <v>3108.88</v>
      </c>
      <c r="H389">
        <v>100</v>
      </c>
      <c r="I389">
        <v>1038807986</v>
      </c>
      <c r="J389">
        <v>334142</v>
      </c>
      <c r="K389" t="s">
        <v>684</v>
      </c>
      <c r="L389" t="s">
        <v>685</v>
      </c>
      <c r="M389">
        <v>2023607</v>
      </c>
      <c r="N389" t="s">
        <v>686</v>
      </c>
      <c r="P389" t="s">
        <v>687</v>
      </c>
      <c r="Q389" t="s">
        <v>155</v>
      </c>
      <c r="R389" t="s">
        <v>156</v>
      </c>
      <c r="S389" t="s">
        <v>253</v>
      </c>
      <c r="T389">
        <v>20103015</v>
      </c>
      <c r="W389">
        <v>1</v>
      </c>
      <c r="X389">
        <v>27489</v>
      </c>
      <c r="Y389">
        <v>236.32</v>
      </c>
      <c r="Z389">
        <v>0.9050184</v>
      </c>
      <c r="AA389">
        <v>6496200</v>
      </c>
      <c r="AB389">
        <v>5879181</v>
      </c>
      <c r="AC389">
        <f t="shared" si="54"/>
        <v>5.6595454398056582E-3</v>
      </c>
      <c r="AD389" s="2">
        <v>0.56594999999999995</v>
      </c>
      <c r="AE389" s="2">
        <v>616082786.89999998</v>
      </c>
      <c r="AF389" s="3">
        <f t="shared" si="55"/>
        <v>1540206967.25</v>
      </c>
      <c r="AG389" s="4">
        <f t="shared" si="56"/>
        <v>1.5402069672500001</v>
      </c>
      <c r="AH389" s="5">
        <f t="shared" si="57"/>
        <v>5659500</v>
      </c>
      <c r="AI389" s="5">
        <f t="shared" si="58"/>
        <v>5659500</v>
      </c>
      <c r="AJ389" s="6">
        <f t="shared" si="59"/>
        <v>996363130.66000009</v>
      </c>
      <c r="AK389" s="4">
        <f t="shared" si="60"/>
        <v>5.6801579924490933E-3</v>
      </c>
      <c r="AL389" s="7">
        <f t="shared" si="61"/>
        <v>3636869.3399999142</v>
      </c>
      <c r="AM389" s="3" t="str">
        <f t="shared" si="62"/>
        <v>PASS</v>
      </c>
    </row>
    <row r="390" spans="1:39" x14ac:dyDescent="0.3">
      <c r="A390" s="1">
        <v>44641</v>
      </c>
      <c r="B390" s="1">
        <v>44620</v>
      </c>
      <c r="C390" t="s">
        <v>31</v>
      </c>
      <c r="D390" t="s">
        <v>32</v>
      </c>
      <c r="E390" t="s">
        <v>33</v>
      </c>
      <c r="F390" t="s">
        <v>34</v>
      </c>
      <c r="G390">
        <v>3108.88</v>
      </c>
      <c r="H390">
        <v>100</v>
      </c>
      <c r="I390">
        <v>1038807986</v>
      </c>
      <c r="J390">
        <v>334142</v>
      </c>
      <c r="K390" t="s">
        <v>672</v>
      </c>
      <c r="L390" t="s">
        <v>673</v>
      </c>
      <c r="M390">
        <v>2736035</v>
      </c>
      <c r="N390" t="s">
        <v>674</v>
      </c>
      <c r="P390" t="s">
        <v>675</v>
      </c>
      <c r="Q390" t="s">
        <v>155</v>
      </c>
      <c r="R390" t="s">
        <v>156</v>
      </c>
      <c r="S390" t="s">
        <v>770</v>
      </c>
      <c r="T390">
        <v>30101010</v>
      </c>
      <c r="W390">
        <v>1</v>
      </c>
      <c r="X390">
        <v>111821</v>
      </c>
      <c r="Y390">
        <v>56.16</v>
      </c>
      <c r="Z390">
        <v>0.9050184</v>
      </c>
      <c r="AA390">
        <v>6279867</v>
      </c>
      <c r="AB390">
        <v>5683396</v>
      </c>
      <c r="AC390">
        <f t="shared" si="54"/>
        <v>5.4710746130132272E-3</v>
      </c>
      <c r="AD390" s="2">
        <v>0.54710999999999999</v>
      </c>
      <c r="AE390" s="2">
        <v>360285345.60000002</v>
      </c>
      <c r="AF390" s="3">
        <f t="shared" si="55"/>
        <v>900713364</v>
      </c>
      <c r="AG390" s="4">
        <f t="shared" si="56"/>
        <v>0.90071336400000002</v>
      </c>
      <c r="AH390" s="5">
        <f t="shared" si="57"/>
        <v>5471100</v>
      </c>
      <c r="AI390" s="5">
        <f t="shared" si="58"/>
        <v>5471100</v>
      </c>
      <c r="AJ390" s="6">
        <f t="shared" si="59"/>
        <v>996363130.66000009</v>
      </c>
      <c r="AK390" s="4">
        <f t="shared" si="60"/>
        <v>5.4910703052368998E-3</v>
      </c>
      <c r="AL390" s="7">
        <f t="shared" si="61"/>
        <v>3636869.3399999142</v>
      </c>
      <c r="AM390" s="3" t="str">
        <f t="shared" si="62"/>
        <v>PASS</v>
      </c>
    </row>
    <row r="391" spans="1:39" x14ac:dyDescent="0.3">
      <c r="A391" s="1">
        <v>44641</v>
      </c>
      <c r="B391" s="1">
        <v>44620</v>
      </c>
      <c r="C391" t="s">
        <v>31</v>
      </c>
      <c r="D391" t="s">
        <v>32</v>
      </c>
      <c r="E391" t="s">
        <v>33</v>
      </c>
      <c r="F391" t="s">
        <v>34</v>
      </c>
      <c r="G391">
        <v>3108.88</v>
      </c>
      <c r="H391">
        <v>100</v>
      </c>
      <c r="I391">
        <v>1038807986</v>
      </c>
      <c r="J391">
        <v>334142</v>
      </c>
      <c r="K391" t="s">
        <v>445</v>
      </c>
      <c r="L391" t="s">
        <v>446</v>
      </c>
      <c r="M391">
        <v>2169051</v>
      </c>
      <c r="N391" t="s">
        <v>447</v>
      </c>
      <c r="P391" t="s">
        <v>448</v>
      </c>
      <c r="Q391" t="s">
        <v>221</v>
      </c>
      <c r="R391" t="s">
        <v>222</v>
      </c>
      <c r="S391" t="s">
        <v>223</v>
      </c>
      <c r="T391">
        <v>15102015</v>
      </c>
      <c r="W391">
        <v>1</v>
      </c>
      <c r="X391">
        <v>110971</v>
      </c>
      <c r="Y391">
        <v>67.33</v>
      </c>
      <c r="Z391">
        <v>0.71950219999999998</v>
      </c>
      <c r="AA391">
        <v>7471677</v>
      </c>
      <c r="AB391">
        <v>5375888</v>
      </c>
      <c r="AC391">
        <f t="shared" si="54"/>
        <v>5.175054555269851E-3</v>
      </c>
      <c r="AD391" s="2">
        <v>0.51751000000000003</v>
      </c>
      <c r="AE391" s="2">
        <v>59481137.740000002</v>
      </c>
      <c r="AF391" s="3">
        <f t="shared" si="55"/>
        <v>148702844.34999999</v>
      </c>
      <c r="AG391" s="4">
        <f t="shared" si="56"/>
        <v>0.14870284435</v>
      </c>
      <c r="AH391" s="5">
        <f t="shared" si="57"/>
        <v>5175100</v>
      </c>
      <c r="AI391" s="5">
        <f t="shared" si="58"/>
        <v>5175100</v>
      </c>
      <c r="AJ391" s="6">
        <f t="shared" si="59"/>
        <v>996363130.66000009</v>
      </c>
      <c r="AK391" s="4">
        <f t="shared" si="60"/>
        <v>5.1939898624831357E-3</v>
      </c>
      <c r="AL391" s="7">
        <f t="shared" si="61"/>
        <v>3636869.3399999142</v>
      </c>
      <c r="AM391" s="3" t="str">
        <f t="shared" si="62"/>
        <v>PASS</v>
      </c>
    </row>
    <row r="392" spans="1:39" x14ac:dyDescent="0.3">
      <c r="A392" s="1">
        <v>44641</v>
      </c>
      <c r="B392" s="1">
        <v>44620</v>
      </c>
      <c r="C392" t="s">
        <v>31</v>
      </c>
      <c r="D392" t="s">
        <v>32</v>
      </c>
      <c r="E392" t="s">
        <v>33</v>
      </c>
      <c r="F392" t="s">
        <v>34</v>
      </c>
      <c r="G392">
        <v>3108.88</v>
      </c>
      <c r="H392">
        <v>100</v>
      </c>
      <c r="I392">
        <v>1038807986</v>
      </c>
      <c r="J392">
        <v>334142</v>
      </c>
      <c r="K392" t="s">
        <v>655</v>
      </c>
      <c r="L392" t="s">
        <v>656</v>
      </c>
      <c r="M392">
        <v>2138158</v>
      </c>
      <c r="N392" t="s">
        <v>657</v>
      </c>
      <c r="P392" t="s">
        <v>787</v>
      </c>
      <c r="Q392" t="s">
        <v>155</v>
      </c>
      <c r="R392" t="s">
        <v>156</v>
      </c>
      <c r="S392" t="s">
        <v>770</v>
      </c>
      <c r="T392">
        <v>65102000</v>
      </c>
      <c r="W392">
        <v>1</v>
      </c>
      <c r="X392">
        <v>37238</v>
      </c>
      <c r="Y392">
        <v>159.25</v>
      </c>
      <c r="Z392">
        <v>0.9050184</v>
      </c>
      <c r="AA392">
        <v>5930152</v>
      </c>
      <c r="AB392">
        <v>5366896</v>
      </c>
      <c r="AC392">
        <f t="shared" si="54"/>
        <v>5.1663984801133406E-3</v>
      </c>
      <c r="AD392" s="2">
        <v>0.51663999999999999</v>
      </c>
      <c r="AE392" s="2">
        <v>194474207.40000001</v>
      </c>
      <c r="AF392" s="3">
        <f t="shared" si="55"/>
        <v>486185518.5</v>
      </c>
      <c r="AG392" s="4">
        <f t="shared" si="56"/>
        <v>0.48618551850000002</v>
      </c>
      <c r="AH392" s="5">
        <f t="shared" si="57"/>
        <v>5166400</v>
      </c>
      <c r="AI392" s="5">
        <f t="shared" si="58"/>
        <v>5166400</v>
      </c>
      <c r="AJ392" s="6">
        <f t="shared" si="59"/>
        <v>996363130.66000009</v>
      </c>
      <c r="AK392" s="4">
        <f t="shared" si="60"/>
        <v>5.1852581062265214E-3</v>
      </c>
      <c r="AL392" s="7">
        <f t="shared" si="61"/>
        <v>3636869.3399999142</v>
      </c>
      <c r="AM392" s="3" t="str">
        <f t="shared" si="62"/>
        <v>PASS</v>
      </c>
    </row>
    <row r="393" spans="1:39" x14ac:dyDescent="0.3">
      <c r="A393" s="1">
        <v>44641</v>
      </c>
      <c r="B393" s="1">
        <v>44620</v>
      </c>
      <c r="C393" t="s">
        <v>31</v>
      </c>
      <c r="D393" t="s">
        <v>32</v>
      </c>
      <c r="E393" t="s">
        <v>33</v>
      </c>
      <c r="F393" t="s">
        <v>34</v>
      </c>
      <c r="G393">
        <v>3108.88</v>
      </c>
      <c r="H393">
        <v>100</v>
      </c>
      <c r="I393">
        <v>1038807986</v>
      </c>
      <c r="J393">
        <v>334142</v>
      </c>
      <c r="K393" t="s">
        <v>668</v>
      </c>
      <c r="L393" t="s">
        <v>669</v>
      </c>
      <c r="M393">
        <v>2490911</v>
      </c>
      <c r="N393" t="s">
        <v>670</v>
      </c>
      <c r="P393" t="s">
        <v>671</v>
      </c>
      <c r="Q393" t="s">
        <v>155</v>
      </c>
      <c r="R393" t="s">
        <v>156</v>
      </c>
      <c r="S393" t="s">
        <v>770</v>
      </c>
      <c r="T393">
        <v>30101010</v>
      </c>
      <c r="W393">
        <v>1</v>
      </c>
      <c r="X393">
        <v>246732</v>
      </c>
      <c r="Y393">
        <v>23.89</v>
      </c>
      <c r="Z393">
        <v>0.9050184</v>
      </c>
      <c r="AA393">
        <v>5894427</v>
      </c>
      <c r="AB393">
        <v>5334565</v>
      </c>
      <c r="AC393">
        <f t="shared" si="54"/>
        <v>5.1352753077506669E-3</v>
      </c>
      <c r="AD393" s="2">
        <v>0.51353000000000004</v>
      </c>
      <c r="AE393" s="2">
        <v>184991702.09999999</v>
      </c>
      <c r="AF393" s="3">
        <f t="shared" si="55"/>
        <v>462479255.25</v>
      </c>
      <c r="AG393" s="4">
        <f t="shared" si="56"/>
        <v>0.46247925525</v>
      </c>
      <c r="AH393" s="5">
        <f t="shared" si="57"/>
        <v>5135300.0000000009</v>
      </c>
      <c r="AI393" s="5">
        <f t="shared" si="58"/>
        <v>5135300.0000000009</v>
      </c>
      <c r="AJ393" s="6">
        <f t="shared" si="59"/>
        <v>996363130.66000009</v>
      </c>
      <c r="AK393" s="4">
        <f t="shared" si="60"/>
        <v>5.1540445867344882E-3</v>
      </c>
      <c r="AL393" s="7">
        <f t="shared" si="61"/>
        <v>3636869.3399999142</v>
      </c>
      <c r="AM393" s="3" t="str">
        <f t="shared" si="62"/>
        <v>PASS</v>
      </c>
    </row>
    <row r="394" spans="1:39" x14ac:dyDescent="0.3">
      <c r="A394" s="1">
        <v>44641</v>
      </c>
      <c r="B394" s="1">
        <v>44620</v>
      </c>
      <c r="C394" t="s">
        <v>31</v>
      </c>
      <c r="D394" t="s">
        <v>32</v>
      </c>
      <c r="E394" t="s">
        <v>33</v>
      </c>
      <c r="F394" t="s">
        <v>34</v>
      </c>
      <c r="G394">
        <v>3108.88</v>
      </c>
      <c r="H394">
        <v>100</v>
      </c>
      <c r="I394">
        <v>1038807986</v>
      </c>
      <c r="J394">
        <v>334142</v>
      </c>
      <c r="K394" t="s">
        <v>696</v>
      </c>
      <c r="L394" t="s">
        <v>697</v>
      </c>
      <c r="M394" t="s">
        <v>698</v>
      </c>
      <c r="N394" t="s">
        <v>699</v>
      </c>
      <c r="P394" t="s">
        <v>700</v>
      </c>
      <c r="Q394" t="s">
        <v>155</v>
      </c>
      <c r="R394" t="s">
        <v>156</v>
      </c>
      <c r="S394" t="s">
        <v>770</v>
      </c>
      <c r="T394">
        <v>30101010</v>
      </c>
      <c r="W394">
        <v>1</v>
      </c>
      <c r="X394">
        <v>97460</v>
      </c>
      <c r="Y394">
        <v>58.62</v>
      </c>
      <c r="Z394">
        <v>0.9050184</v>
      </c>
      <c r="AA394">
        <v>5713105</v>
      </c>
      <c r="AB394">
        <v>5170465</v>
      </c>
      <c r="AC394">
        <f t="shared" si="54"/>
        <v>4.9773057867115783E-3</v>
      </c>
      <c r="AD394" s="2">
        <v>0.49773000000000001</v>
      </c>
      <c r="AE394" s="2">
        <v>324536923.89999998</v>
      </c>
      <c r="AF394" s="3">
        <f t="shared" si="55"/>
        <v>811342309.75</v>
      </c>
      <c r="AG394" s="4">
        <f t="shared" si="56"/>
        <v>0.81134230974999999</v>
      </c>
      <c r="AH394" s="5">
        <f t="shared" si="57"/>
        <v>4977300</v>
      </c>
      <c r="AI394" s="5">
        <f t="shared" si="58"/>
        <v>4977300</v>
      </c>
      <c r="AJ394" s="6">
        <f t="shared" si="59"/>
        <v>996363130.66000009</v>
      </c>
      <c r="AK394" s="4">
        <f t="shared" si="60"/>
        <v>4.9954678639132204E-3</v>
      </c>
      <c r="AL394" s="7">
        <f t="shared" si="61"/>
        <v>3636869.3399999142</v>
      </c>
      <c r="AM394" s="3" t="str">
        <f t="shared" si="62"/>
        <v>PASS</v>
      </c>
    </row>
    <row r="395" spans="1:39" x14ac:dyDescent="0.3">
      <c r="A395" s="1">
        <v>44641</v>
      </c>
      <c r="B395" s="1">
        <v>44620</v>
      </c>
      <c r="C395" t="s">
        <v>31</v>
      </c>
      <c r="D395" t="s">
        <v>32</v>
      </c>
      <c r="E395" t="s">
        <v>33</v>
      </c>
      <c r="F395" t="s">
        <v>34</v>
      </c>
      <c r="G395">
        <v>3108.88</v>
      </c>
      <c r="H395">
        <v>100</v>
      </c>
      <c r="I395">
        <v>1038807986</v>
      </c>
      <c r="J395">
        <v>334142</v>
      </c>
      <c r="K395" t="s">
        <v>511</v>
      </c>
      <c r="L395" t="s">
        <v>512</v>
      </c>
      <c r="M395" t="s">
        <v>513</v>
      </c>
      <c r="N395" t="s">
        <v>514</v>
      </c>
      <c r="P395" t="s">
        <v>515</v>
      </c>
      <c r="Q395" t="s">
        <v>155</v>
      </c>
      <c r="R395" t="s">
        <v>156</v>
      </c>
      <c r="S395" t="s">
        <v>770</v>
      </c>
      <c r="T395">
        <v>30101010</v>
      </c>
      <c r="W395">
        <v>1</v>
      </c>
      <c r="X395">
        <v>114606</v>
      </c>
      <c r="Y395">
        <v>49.08</v>
      </c>
      <c r="Z395">
        <v>0.9050184</v>
      </c>
      <c r="AA395">
        <v>5624862</v>
      </c>
      <c r="AB395">
        <v>5090604</v>
      </c>
      <c r="AC395">
        <f t="shared" si="54"/>
        <v>4.9004282491143655E-3</v>
      </c>
      <c r="AD395" s="2">
        <v>0.49003999999999998</v>
      </c>
      <c r="AE395" s="2">
        <v>215447273.30000001</v>
      </c>
      <c r="AF395" s="3">
        <f t="shared" si="55"/>
        <v>538618183.25</v>
      </c>
      <c r="AG395" s="4">
        <f t="shared" si="56"/>
        <v>0.53861818324999999</v>
      </c>
      <c r="AH395" s="5">
        <f t="shared" si="57"/>
        <v>4900400</v>
      </c>
      <c r="AI395" s="5">
        <f t="shared" si="58"/>
        <v>4900400</v>
      </c>
      <c r="AJ395" s="6">
        <f t="shared" si="59"/>
        <v>996363130.66000009</v>
      </c>
      <c r="AK395" s="4">
        <f t="shared" si="60"/>
        <v>4.9182871678059084E-3</v>
      </c>
      <c r="AL395" s="7">
        <f t="shared" si="61"/>
        <v>3636869.3399999142</v>
      </c>
      <c r="AM395" s="3" t="str">
        <f t="shared" si="62"/>
        <v>PASS</v>
      </c>
    </row>
    <row r="396" spans="1:39" x14ac:dyDescent="0.3">
      <c r="A396" s="1">
        <v>44641</v>
      </c>
      <c r="B396" s="1">
        <v>44620</v>
      </c>
      <c r="C396" t="s">
        <v>31</v>
      </c>
      <c r="D396" t="s">
        <v>32</v>
      </c>
      <c r="E396" t="s">
        <v>33</v>
      </c>
      <c r="F396" t="s">
        <v>34</v>
      </c>
      <c r="G396">
        <v>3108.88</v>
      </c>
      <c r="H396">
        <v>100</v>
      </c>
      <c r="I396">
        <v>1038807986</v>
      </c>
      <c r="J396">
        <v>334142</v>
      </c>
      <c r="K396" t="s">
        <v>692</v>
      </c>
      <c r="L396" t="s">
        <v>693</v>
      </c>
      <c r="M396">
        <v>2573209</v>
      </c>
      <c r="N396" t="s">
        <v>694</v>
      </c>
      <c r="P396" t="s">
        <v>695</v>
      </c>
      <c r="Q396" t="s">
        <v>155</v>
      </c>
      <c r="R396" t="s">
        <v>156</v>
      </c>
      <c r="S396" t="s">
        <v>770</v>
      </c>
      <c r="T396">
        <v>30301010</v>
      </c>
      <c r="W396">
        <v>1</v>
      </c>
      <c r="X396">
        <v>80511</v>
      </c>
      <c r="Y396">
        <v>68.77</v>
      </c>
      <c r="Z396">
        <v>0.9050184</v>
      </c>
      <c r="AA396">
        <v>5536741</v>
      </c>
      <c r="AB396">
        <v>5010853</v>
      </c>
      <c r="AC396">
        <f t="shared" si="54"/>
        <v>4.8236566021162648E-3</v>
      </c>
      <c r="AD396" s="2">
        <v>0.48237000000000002</v>
      </c>
      <c r="AE396" s="2">
        <v>274261262.5</v>
      </c>
      <c r="AF396" s="3">
        <f t="shared" si="55"/>
        <v>685653156.25</v>
      </c>
      <c r="AG396" s="4">
        <f t="shared" si="56"/>
        <v>0.68565315625000001</v>
      </c>
      <c r="AH396" s="5">
        <f t="shared" si="57"/>
        <v>4823700</v>
      </c>
      <c r="AI396" s="5">
        <f t="shared" si="58"/>
        <v>4823700</v>
      </c>
      <c r="AJ396" s="6">
        <f t="shared" si="59"/>
        <v>996363130.66000009</v>
      </c>
      <c r="AK396" s="4">
        <f t="shared" si="60"/>
        <v>4.8413072017274832E-3</v>
      </c>
      <c r="AL396" s="7">
        <f t="shared" si="61"/>
        <v>3636869.3399999142</v>
      </c>
      <c r="AM396" s="3" t="str">
        <f t="shared" si="62"/>
        <v>PASS</v>
      </c>
    </row>
    <row r="397" spans="1:39" x14ac:dyDescent="0.3">
      <c r="A397" s="1">
        <v>44641</v>
      </c>
      <c r="B397" s="1">
        <v>44620</v>
      </c>
      <c r="C397" t="s">
        <v>31</v>
      </c>
      <c r="D397" t="s">
        <v>32</v>
      </c>
      <c r="E397" t="s">
        <v>33</v>
      </c>
      <c r="F397" t="s">
        <v>34</v>
      </c>
      <c r="G397">
        <v>3108.88</v>
      </c>
      <c r="H397">
        <v>100</v>
      </c>
      <c r="I397">
        <v>1038807986</v>
      </c>
      <c r="J397">
        <v>334142</v>
      </c>
      <c r="K397" t="s">
        <v>424</v>
      </c>
      <c r="L397" t="s">
        <v>425</v>
      </c>
      <c r="M397" t="s">
        <v>426</v>
      </c>
      <c r="N397" t="s">
        <v>427</v>
      </c>
      <c r="P397" t="s">
        <v>428</v>
      </c>
      <c r="Q397" t="s">
        <v>155</v>
      </c>
      <c r="R397" t="s">
        <v>156</v>
      </c>
      <c r="S397" t="s">
        <v>770</v>
      </c>
      <c r="T397">
        <v>10102030</v>
      </c>
      <c r="W397">
        <v>1</v>
      </c>
      <c r="X397">
        <v>146587</v>
      </c>
      <c r="Y397">
        <v>37.54</v>
      </c>
      <c r="Z397">
        <v>0.9050184</v>
      </c>
      <c r="AA397">
        <v>5502876</v>
      </c>
      <c r="AB397">
        <v>4980204</v>
      </c>
      <c r="AC397">
        <f t="shared" si="54"/>
        <v>4.794152593278196E-3</v>
      </c>
      <c r="AD397" s="2">
        <v>0.47942000000000001</v>
      </c>
      <c r="AE397" s="2">
        <v>337701348.10000002</v>
      </c>
      <c r="AF397" s="3">
        <f t="shared" si="55"/>
        <v>844253370.25</v>
      </c>
      <c r="AG397" s="4">
        <f t="shared" si="56"/>
        <v>0.84425337025000002</v>
      </c>
      <c r="AH397" s="5">
        <f t="shared" si="57"/>
        <v>4794200</v>
      </c>
      <c r="AI397" s="5">
        <f t="shared" si="58"/>
        <v>4794200</v>
      </c>
      <c r="AJ397" s="6">
        <f t="shared" si="59"/>
        <v>996363130.66000009</v>
      </c>
      <c r="AK397" s="4">
        <f t="shared" si="60"/>
        <v>4.8116995224665509E-3</v>
      </c>
      <c r="AL397" s="7">
        <f t="shared" si="61"/>
        <v>3636869.3399999142</v>
      </c>
      <c r="AM397" s="3" t="str">
        <f t="shared" si="62"/>
        <v>PASS</v>
      </c>
    </row>
    <row r="398" spans="1:39" x14ac:dyDescent="0.3">
      <c r="A398" s="1">
        <v>44641</v>
      </c>
      <c r="B398" s="1">
        <v>44620</v>
      </c>
      <c r="C398" t="s">
        <v>31</v>
      </c>
      <c r="D398" t="s">
        <v>32</v>
      </c>
      <c r="E398" t="s">
        <v>33</v>
      </c>
      <c r="F398" t="s">
        <v>34</v>
      </c>
      <c r="G398">
        <v>3108.88</v>
      </c>
      <c r="H398">
        <v>100</v>
      </c>
      <c r="I398">
        <v>1038807986</v>
      </c>
      <c r="J398">
        <v>334142</v>
      </c>
      <c r="K398" t="s">
        <v>381</v>
      </c>
      <c r="L398" t="s">
        <v>382</v>
      </c>
      <c r="M398">
        <v>2367026</v>
      </c>
      <c r="N398" t="s">
        <v>383</v>
      </c>
      <c r="P398" t="s">
        <v>384</v>
      </c>
      <c r="Q398" t="s">
        <v>155</v>
      </c>
      <c r="R398" t="s">
        <v>156</v>
      </c>
      <c r="S398" t="s">
        <v>770</v>
      </c>
      <c r="T398">
        <v>45102020</v>
      </c>
      <c r="W398">
        <v>1</v>
      </c>
      <c r="X398">
        <v>87298</v>
      </c>
      <c r="Y398">
        <v>62.82</v>
      </c>
      <c r="Z398">
        <v>0.9050184</v>
      </c>
      <c r="AA398">
        <v>5484060</v>
      </c>
      <c r="AB398">
        <v>4963176</v>
      </c>
      <c r="AC398">
        <f t="shared" si="54"/>
        <v>4.7777607285356388E-3</v>
      </c>
      <c r="AD398" s="2">
        <v>0.47777999999999998</v>
      </c>
      <c r="AE398" s="2">
        <v>223861818.30000001</v>
      </c>
      <c r="AF398" s="3">
        <f t="shared" si="55"/>
        <v>559654545.75</v>
      </c>
      <c r="AG398" s="4">
        <f t="shared" si="56"/>
        <v>0.55965454574999995</v>
      </c>
      <c r="AH398" s="5">
        <f t="shared" si="57"/>
        <v>4777800</v>
      </c>
      <c r="AI398" s="5">
        <f t="shared" si="58"/>
        <v>4777800</v>
      </c>
      <c r="AJ398" s="6">
        <f t="shared" si="59"/>
        <v>996363130.66000009</v>
      </c>
      <c r="AK398" s="4">
        <f t="shared" si="60"/>
        <v>4.7952396600977609E-3</v>
      </c>
      <c r="AL398" s="7">
        <f t="shared" si="61"/>
        <v>3636869.3399999142</v>
      </c>
      <c r="AM398" s="3" t="str">
        <f t="shared" si="62"/>
        <v>PASS</v>
      </c>
    </row>
    <row r="399" spans="1:39" x14ac:dyDescent="0.3">
      <c r="A399" s="1">
        <v>44641</v>
      </c>
      <c r="B399" s="1">
        <v>44620</v>
      </c>
      <c r="C399" t="s">
        <v>31</v>
      </c>
      <c r="D399" t="s">
        <v>32</v>
      </c>
      <c r="E399" t="s">
        <v>33</v>
      </c>
      <c r="F399" t="s">
        <v>34</v>
      </c>
      <c r="G399">
        <v>3108.88</v>
      </c>
      <c r="H399">
        <v>100</v>
      </c>
      <c r="I399">
        <v>1038807986</v>
      </c>
      <c r="J399">
        <v>334142</v>
      </c>
      <c r="K399" t="s">
        <v>676</v>
      </c>
      <c r="L399" t="s">
        <v>677</v>
      </c>
      <c r="M399">
        <v>2951452</v>
      </c>
      <c r="N399" t="s">
        <v>678</v>
      </c>
      <c r="P399" t="s">
        <v>679</v>
      </c>
      <c r="Q399" t="s">
        <v>155</v>
      </c>
      <c r="R399" t="s">
        <v>156</v>
      </c>
      <c r="S399" t="s">
        <v>770</v>
      </c>
      <c r="T399">
        <v>45102020</v>
      </c>
      <c r="W399">
        <v>1</v>
      </c>
      <c r="X399">
        <v>41592</v>
      </c>
      <c r="Y399">
        <v>130.16999999999999</v>
      </c>
      <c r="Z399">
        <v>0.9050184</v>
      </c>
      <c r="AA399">
        <v>5414031</v>
      </c>
      <c r="AB399">
        <v>4899797</v>
      </c>
      <c r="AC399">
        <f t="shared" si="54"/>
        <v>4.7167494532526629E-3</v>
      </c>
      <c r="AD399" s="2">
        <v>0.47166999999999998</v>
      </c>
      <c r="AE399" s="2">
        <v>94374184.640000001</v>
      </c>
      <c r="AF399" s="3">
        <f t="shared" si="55"/>
        <v>235935461.59999999</v>
      </c>
      <c r="AG399" s="4">
        <f t="shared" si="56"/>
        <v>0.23593546160000001</v>
      </c>
      <c r="AH399" s="5">
        <f t="shared" si="57"/>
        <v>4716700</v>
      </c>
      <c r="AI399" s="5">
        <f t="shared" si="58"/>
        <v>4716700</v>
      </c>
      <c r="AJ399" s="6">
        <f t="shared" si="59"/>
        <v>996363130.66000009</v>
      </c>
      <c r="AK399" s="4">
        <f t="shared" si="60"/>
        <v>4.7339166362725749E-3</v>
      </c>
      <c r="AL399" s="7">
        <f t="shared" si="61"/>
        <v>3636869.3399999142</v>
      </c>
      <c r="AM399" s="3" t="str">
        <f t="shared" si="62"/>
        <v>PASS</v>
      </c>
    </row>
    <row r="400" spans="1:39" x14ac:dyDescent="0.3">
      <c r="A400" s="1">
        <v>44641</v>
      </c>
      <c r="B400" s="1">
        <v>44620</v>
      </c>
      <c r="C400" t="s">
        <v>31</v>
      </c>
      <c r="D400" t="s">
        <v>32</v>
      </c>
      <c r="E400" t="s">
        <v>33</v>
      </c>
      <c r="F400" t="s">
        <v>34</v>
      </c>
      <c r="G400">
        <v>3108.88</v>
      </c>
      <c r="H400">
        <v>100</v>
      </c>
      <c r="I400">
        <v>1038807986</v>
      </c>
      <c r="J400">
        <v>334142</v>
      </c>
      <c r="K400" t="s">
        <v>441</v>
      </c>
      <c r="L400" t="s">
        <v>442</v>
      </c>
      <c r="M400">
        <v>2280220</v>
      </c>
      <c r="N400" t="s">
        <v>443</v>
      </c>
      <c r="P400" t="s">
        <v>444</v>
      </c>
      <c r="Q400" t="s">
        <v>155</v>
      </c>
      <c r="R400" t="s">
        <v>156</v>
      </c>
      <c r="S400" t="s">
        <v>770</v>
      </c>
      <c r="T400">
        <v>65101015</v>
      </c>
      <c r="W400">
        <v>1</v>
      </c>
      <c r="X400">
        <v>41642</v>
      </c>
      <c r="Y400">
        <v>127.1</v>
      </c>
      <c r="Z400">
        <v>0.9050184</v>
      </c>
      <c r="AA400">
        <v>5292698</v>
      </c>
      <c r="AB400">
        <v>4789989</v>
      </c>
      <c r="AC400">
        <f t="shared" si="54"/>
        <v>4.6110436813680787E-3</v>
      </c>
      <c r="AD400" s="2">
        <v>0.46110000000000001</v>
      </c>
      <c r="AE400" s="2">
        <v>110073679.3</v>
      </c>
      <c r="AF400" s="3">
        <f t="shared" si="55"/>
        <v>275184198.25</v>
      </c>
      <c r="AG400" s="4">
        <f t="shared" si="56"/>
        <v>0.27518419825000001</v>
      </c>
      <c r="AH400" s="5">
        <f t="shared" si="57"/>
        <v>4611000</v>
      </c>
      <c r="AI400" s="5">
        <f t="shared" si="58"/>
        <v>4611000</v>
      </c>
      <c r="AJ400" s="6">
        <f t="shared" si="59"/>
        <v>996363130.66000009</v>
      </c>
      <c r="AK400" s="4">
        <f t="shared" si="60"/>
        <v>4.6278308160054371E-3</v>
      </c>
      <c r="AL400" s="7">
        <f t="shared" si="61"/>
        <v>3636869.3399999142</v>
      </c>
      <c r="AM400" s="3" t="str">
        <f t="shared" si="62"/>
        <v>PASS</v>
      </c>
    </row>
    <row r="401" spans="1:40" x14ac:dyDescent="0.3">
      <c r="A401" s="1">
        <v>44641</v>
      </c>
      <c r="B401" s="1">
        <v>44620</v>
      </c>
      <c r="C401" t="s">
        <v>31</v>
      </c>
      <c r="D401" t="s">
        <v>32</v>
      </c>
      <c r="E401" t="s">
        <v>33</v>
      </c>
      <c r="F401" t="s">
        <v>34</v>
      </c>
      <c r="G401">
        <v>3108.88</v>
      </c>
      <c r="H401">
        <v>100</v>
      </c>
      <c r="I401">
        <v>1038807986</v>
      </c>
      <c r="J401">
        <v>334142</v>
      </c>
      <c r="K401" t="s">
        <v>248</v>
      </c>
      <c r="L401" t="s">
        <v>788</v>
      </c>
      <c r="M401" t="s">
        <v>789</v>
      </c>
      <c r="N401" t="s">
        <v>251</v>
      </c>
      <c r="P401" t="s">
        <v>790</v>
      </c>
      <c r="Q401" t="s">
        <v>155</v>
      </c>
      <c r="R401" t="s">
        <v>156</v>
      </c>
      <c r="S401" t="s">
        <v>253</v>
      </c>
      <c r="T401">
        <v>10102030</v>
      </c>
      <c r="W401">
        <v>1</v>
      </c>
      <c r="X401">
        <v>55703</v>
      </c>
      <c r="Y401">
        <v>92.27</v>
      </c>
      <c r="Z401">
        <v>0.9050184</v>
      </c>
      <c r="AA401">
        <v>5139716</v>
      </c>
      <c r="AB401">
        <v>4651537</v>
      </c>
      <c r="AC401">
        <f t="shared" si="54"/>
        <v>4.4777639974746975E-3</v>
      </c>
      <c r="AD401" s="2">
        <v>0.44778000000000001</v>
      </c>
      <c r="AE401" s="2">
        <v>204449391.40000001</v>
      </c>
      <c r="AF401" s="3">
        <f t="shared" si="55"/>
        <v>511123478.5</v>
      </c>
      <c r="AG401" s="4">
        <f t="shared" si="56"/>
        <v>0.51112347849999995</v>
      </c>
      <c r="AH401" s="5">
        <f t="shared" si="57"/>
        <v>4477800</v>
      </c>
      <c r="AI401" s="5">
        <f t="shared" si="58"/>
        <v>4477800</v>
      </c>
      <c r="AJ401" s="6">
        <f t="shared" si="59"/>
        <v>996363130.66000009</v>
      </c>
      <c r="AK401" s="4">
        <f t="shared" si="60"/>
        <v>4.4941446167662425E-3</v>
      </c>
      <c r="AL401" s="7">
        <f t="shared" si="61"/>
        <v>3636869.3399999142</v>
      </c>
      <c r="AM401" s="3" t="str">
        <f t="shared" si="62"/>
        <v>PASS</v>
      </c>
    </row>
    <row r="402" spans="1:40" x14ac:dyDescent="0.3">
      <c r="A402" s="1">
        <v>45005</v>
      </c>
      <c r="B402" s="1">
        <v>44985</v>
      </c>
      <c r="C402" t="s">
        <v>31</v>
      </c>
      <c r="D402" t="s">
        <v>32</v>
      </c>
      <c r="E402" t="s">
        <v>33</v>
      </c>
      <c r="F402" t="s">
        <v>34</v>
      </c>
      <c r="G402">
        <v>2748.53</v>
      </c>
      <c r="H402">
        <v>100</v>
      </c>
      <c r="I402">
        <v>934918815</v>
      </c>
      <c r="J402">
        <v>340152</v>
      </c>
      <c r="K402" t="s">
        <v>791</v>
      </c>
      <c r="L402" t="s">
        <v>792</v>
      </c>
      <c r="M402" t="s">
        <v>793</v>
      </c>
      <c r="N402" t="s">
        <v>794</v>
      </c>
      <c r="P402" t="s">
        <v>795</v>
      </c>
      <c r="Q402" t="s">
        <v>58</v>
      </c>
      <c r="R402" t="s">
        <v>59</v>
      </c>
      <c r="S402" t="s">
        <v>721</v>
      </c>
      <c r="T402">
        <v>50206030</v>
      </c>
      <c r="W402">
        <v>1</v>
      </c>
      <c r="X402">
        <v>20973558</v>
      </c>
      <c r="Y402">
        <v>16.5</v>
      </c>
      <c r="Z402">
        <v>0.1189273</v>
      </c>
      <c r="AA402">
        <v>346063707</v>
      </c>
      <c r="AB402">
        <v>41156423</v>
      </c>
      <c r="AC402">
        <f t="shared" si="54"/>
        <v>4.4021387033482691E-2</v>
      </c>
      <c r="AD402" s="2">
        <v>4.4021400000000002</v>
      </c>
      <c r="AE402" s="2">
        <v>16576278.43</v>
      </c>
      <c r="AF402" s="3">
        <f t="shared" si="55"/>
        <v>41440696.075000003</v>
      </c>
      <c r="AG402" s="4">
        <f t="shared" si="56"/>
        <v>4.1440696075000005E-2</v>
      </c>
      <c r="AH402" s="5">
        <f t="shared" si="57"/>
        <v>44021400</v>
      </c>
      <c r="AI402" s="5">
        <f t="shared" si="58"/>
        <v>41440696.075000003</v>
      </c>
      <c r="AJ402" s="6">
        <f t="shared" si="59"/>
        <v>983140010.79750001</v>
      </c>
      <c r="AK402" s="4">
        <f t="shared" si="60"/>
        <v>4.2151367678937499E-2</v>
      </c>
      <c r="AL402" s="7">
        <f t="shared" si="61"/>
        <v>16859989.202499986</v>
      </c>
      <c r="AM402" s="3" t="str">
        <f t="shared" si="62"/>
        <v>NO</v>
      </c>
      <c r="AN402">
        <f t="shared" ref="AN402:AN404" si="63">AF402/(0.01*1000000000)</f>
        <v>4.1440696075000005</v>
      </c>
    </row>
    <row r="403" spans="1:40" x14ac:dyDescent="0.3">
      <c r="A403" s="1">
        <v>45005</v>
      </c>
      <c r="B403" s="1">
        <v>44985</v>
      </c>
      <c r="C403" t="s">
        <v>31</v>
      </c>
      <c r="D403" t="s">
        <v>32</v>
      </c>
      <c r="E403" t="s">
        <v>33</v>
      </c>
      <c r="F403" t="s">
        <v>34</v>
      </c>
      <c r="G403">
        <v>2748.53</v>
      </c>
      <c r="H403">
        <v>100</v>
      </c>
      <c r="I403">
        <v>934918815</v>
      </c>
      <c r="J403">
        <v>340152</v>
      </c>
      <c r="K403" t="s">
        <v>796</v>
      </c>
      <c r="L403" t="s">
        <v>797</v>
      </c>
      <c r="M403" t="s">
        <v>798</v>
      </c>
      <c r="N403" t="s">
        <v>799</v>
      </c>
      <c r="P403" t="s">
        <v>800</v>
      </c>
      <c r="Q403" t="s">
        <v>58</v>
      </c>
      <c r="R403" t="s">
        <v>59</v>
      </c>
      <c r="S403" t="s">
        <v>721</v>
      </c>
      <c r="T403">
        <v>50206030</v>
      </c>
      <c r="W403">
        <v>1</v>
      </c>
      <c r="X403">
        <v>82246115</v>
      </c>
      <c r="Y403">
        <v>3.13</v>
      </c>
      <c r="Z403">
        <v>0.1189273</v>
      </c>
      <c r="AA403">
        <v>257430340</v>
      </c>
      <c r="AB403">
        <v>30615491</v>
      </c>
      <c r="AC403">
        <f t="shared" si="54"/>
        <v>3.2746683999508558E-2</v>
      </c>
      <c r="AD403" s="2">
        <v>3.27467</v>
      </c>
      <c r="AE403" s="2">
        <v>8921362.5869999994</v>
      </c>
      <c r="AF403" s="3">
        <f t="shared" si="55"/>
        <v>22303406.467499997</v>
      </c>
      <c r="AG403" s="4">
        <f t="shared" si="56"/>
        <v>2.2303406467499998E-2</v>
      </c>
      <c r="AH403" s="5">
        <f t="shared" si="57"/>
        <v>32746700</v>
      </c>
      <c r="AI403" s="5">
        <f t="shared" si="58"/>
        <v>22303406.467499997</v>
      </c>
      <c r="AJ403" s="6">
        <f t="shared" si="59"/>
        <v>983140010.79750001</v>
      </c>
      <c r="AK403" s="4">
        <f t="shared" si="60"/>
        <v>2.2685890333573138E-2</v>
      </c>
      <c r="AL403" s="7">
        <f t="shared" si="61"/>
        <v>16859989.202499986</v>
      </c>
      <c r="AM403" s="3" t="str">
        <f t="shared" si="62"/>
        <v>NO</v>
      </c>
      <c r="AN403">
        <f t="shared" si="63"/>
        <v>2.2303406467499998</v>
      </c>
    </row>
    <row r="404" spans="1:40" x14ac:dyDescent="0.3">
      <c r="A404" s="1">
        <v>45005</v>
      </c>
      <c r="B404" s="1">
        <v>44985</v>
      </c>
      <c r="C404" t="s">
        <v>31</v>
      </c>
      <c r="D404" t="s">
        <v>32</v>
      </c>
      <c r="E404" t="s">
        <v>33</v>
      </c>
      <c r="F404" t="s">
        <v>34</v>
      </c>
      <c r="G404">
        <v>2748.53</v>
      </c>
      <c r="H404">
        <v>100</v>
      </c>
      <c r="I404">
        <v>934918815</v>
      </c>
      <c r="J404">
        <v>340152</v>
      </c>
      <c r="K404" t="s">
        <v>801</v>
      </c>
      <c r="L404" t="s">
        <v>802</v>
      </c>
      <c r="M404" t="s">
        <v>803</v>
      </c>
      <c r="N404" t="s">
        <v>804</v>
      </c>
      <c r="P404" t="s">
        <v>805</v>
      </c>
      <c r="Q404" t="s">
        <v>44</v>
      </c>
      <c r="R404" t="s">
        <v>45</v>
      </c>
      <c r="S404" t="s">
        <v>705</v>
      </c>
      <c r="T404">
        <v>60101040</v>
      </c>
      <c r="W404">
        <v>1</v>
      </c>
      <c r="X404">
        <v>8309906</v>
      </c>
      <c r="Y404">
        <v>5.4</v>
      </c>
      <c r="Z404">
        <v>0.62589989999999995</v>
      </c>
      <c r="AA404">
        <v>44873492</v>
      </c>
      <c r="AB404">
        <v>28086315</v>
      </c>
      <c r="AC404">
        <f t="shared" si="54"/>
        <v>3.0041448037389215E-2</v>
      </c>
      <c r="AD404" s="2">
        <v>3.00414</v>
      </c>
      <c r="AE404" s="2">
        <v>11772698.65</v>
      </c>
      <c r="AF404" s="3">
        <f t="shared" si="55"/>
        <v>29431746.625</v>
      </c>
      <c r="AG404" s="4">
        <f t="shared" si="56"/>
        <v>2.9431746625000001E-2</v>
      </c>
      <c r="AH404" s="5">
        <f t="shared" si="57"/>
        <v>30041400</v>
      </c>
      <c r="AI404" s="5">
        <f t="shared" si="58"/>
        <v>29431746.625</v>
      </c>
      <c r="AJ404" s="6">
        <f t="shared" si="59"/>
        <v>983140010.79750001</v>
      </c>
      <c r="AK404" s="4">
        <f t="shared" si="60"/>
        <v>2.9936475274895648E-2</v>
      </c>
      <c r="AL404" s="7">
        <f t="shared" si="61"/>
        <v>16859989.202499986</v>
      </c>
      <c r="AM404" s="3" t="str">
        <f t="shared" si="62"/>
        <v>NO</v>
      </c>
      <c r="AN404">
        <f t="shared" si="63"/>
        <v>2.9431746625000001</v>
      </c>
    </row>
    <row r="405" spans="1:40" x14ac:dyDescent="0.3">
      <c r="A405" s="1">
        <v>45005</v>
      </c>
      <c r="B405" s="1">
        <v>44985</v>
      </c>
      <c r="C405" t="s">
        <v>31</v>
      </c>
      <c r="D405" t="s">
        <v>32</v>
      </c>
      <c r="E405" t="s">
        <v>33</v>
      </c>
      <c r="F405" t="s">
        <v>34</v>
      </c>
      <c r="G405">
        <v>2748.53</v>
      </c>
      <c r="H405">
        <v>100</v>
      </c>
      <c r="I405">
        <v>934918815</v>
      </c>
      <c r="J405">
        <v>340152</v>
      </c>
      <c r="K405">
        <v>659758</v>
      </c>
      <c r="L405" t="s">
        <v>717</v>
      </c>
      <c r="M405">
        <v>6597584</v>
      </c>
      <c r="N405" t="s">
        <v>718</v>
      </c>
      <c r="P405" t="s">
        <v>719</v>
      </c>
      <c r="Q405" t="s">
        <v>205</v>
      </c>
      <c r="R405" t="s">
        <v>206</v>
      </c>
      <c r="S405" t="s">
        <v>720</v>
      </c>
      <c r="T405">
        <v>50206030</v>
      </c>
      <c r="W405">
        <v>1</v>
      </c>
      <c r="X405">
        <v>940884</v>
      </c>
      <c r="Y405">
        <v>3400</v>
      </c>
      <c r="Z405">
        <v>7.0863000000000002E-3</v>
      </c>
      <c r="AA405">
        <v>3199005600</v>
      </c>
      <c r="AB405">
        <v>22669113</v>
      </c>
      <c r="AC405">
        <f t="shared" si="54"/>
        <v>2.4247145994168488E-2</v>
      </c>
      <c r="AD405" s="2">
        <v>2.4247100000000001</v>
      </c>
      <c r="AE405" s="2">
        <v>180374044.40000001</v>
      </c>
      <c r="AF405" s="3">
        <f t="shared" si="55"/>
        <v>450935111</v>
      </c>
      <c r="AG405" s="4">
        <f t="shared" si="56"/>
        <v>0.450935111</v>
      </c>
      <c r="AH405" s="5">
        <f t="shared" si="57"/>
        <v>24247100</v>
      </c>
      <c r="AI405" s="5">
        <f t="shared" si="58"/>
        <v>24247100</v>
      </c>
      <c r="AJ405" s="6">
        <f t="shared" si="59"/>
        <v>983140010.79750001</v>
      </c>
      <c r="AK405" s="4">
        <f t="shared" si="60"/>
        <v>2.4662916505993206E-2</v>
      </c>
      <c r="AL405" s="7">
        <f t="shared" si="61"/>
        <v>16859989.202499986</v>
      </c>
      <c r="AM405" s="3" t="str">
        <f t="shared" si="62"/>
        <v>PASS</v>
      </c>
    </row>
    <row r="406" spans="1:40" x14ac:dyDescent="0.3">
      <c r="A406" s="1">
        <v>45005</v>
      </c>
      <c r="B406" s="1">
        <v>44985</v>
      </c>
      <c r="C406" t="s">
        <v>31</v>
      </c>
      <c r="D406" t="s">
        <v>32</v>
      </c>
      <c r="E406" t="s">
        <v>33</v>
      </c>
      <c r="F406" t="s">
        <v>34</v>
      </c>
      <c r="G406">
        <v>2748.53</v>
      </c>
      <c r="H406">
        <v>100</v>
      </c>
      <c r="I406">
        <v>934918815</v>
      </c>
      <c r="J406">
        <v>340152</v>
      </c>
      <c r="K406">
        <v>664396</v>
      </c>
      <c r="L406" t="s">
        <v>806</v>
      </c>
      <c r="M406">
        <v>6643960</v>
      </c>
      <c r="N406" t="s">
        <v>807</v>
      </c>
      <c r="P406" t="s">
        <v>808</v>
      </c>
      <c r="Q406" t="s">
        <v>205</v>
      </c>
      <c r="R406" t="s">
        <v>206</v>
      </c>
      <c r="S406" t="s">
        <v>720</v>
      </c>
      <c r="T406">
        <v>50206030</v>
      </c>
      <c r="W406">
        <v>1</v>
      </c>
      <c r="X406">
        <v>865095</v>
      </c>
      <c r="Y406">
        <v>3198</v>
      </c>
      <c r="Z406">
        <v>7.0863000000000002E-3</v>
      </c>
      <c r="AA406">
        <v>2766573810</v>
      </c>
      <c r="AB406">
        <v>19604772</v>
      </c>
      <c r="AC406">
        <f t="shared" si="54"/>
        <v>2.0969491345620209E-2</v>
      </c>
      <c r="AD406" s="2">
        <v>2.0969500000000001</v>
      </c>
      <c r="AE406" s="2">
        <v>267471629.30000001</v>
      </c>
      <c r="AF406" s="3">
        <f t="shared" si="55"/>
        <v>668679073.25</v>
      </c>
      <c r="AG406" s="4">
        <f t="shared" si="56"/>
        <v>0.66867907324999998</v>
      </c>
      <c r="AH406" s="5">
        <f t="shared" si="57"/>
        <v>20969500</v>
      </c>
      <c r="AI406" s="5">
        <f t="shared" si="58"/>
        <v>20969500</v>
      </c>
      <c r="AJ406" s="6">
        <f t="shared" si="59"/>
        <v>983140010.79750001</v>
      </c>
      <c r="AK406" s="4">
        <f t="shared" si="60"/>
        <v>2.132910853967792E-2</v>
      </c>
      <c r="AL406" s="7">
        <f t="shared" si="61"/>
        <v>16859989.202499986</v>
      </c>
      <c r="AM406" s="3" t="str">
        <f t="shared" si="62"/>
        <v>PASS</v>
      </c>
    </row>
    <row r="407" spans="1:40" x14ac:dyDescent="0.3">
      <c r="A407" s="1">
        <v>45005</v>
      </c>
      <c r="B407" s="1">
        <v>44985</v>
      </c>
      <c r="C407" t="s">
        <v>31</v>
      </c>
      <c r="D407" t="s">
        <v>32</v>
      </c>
      <c r="E407" t="s">
        <v>33</v>
      </c>
      <c r="F407" t="s">
        <v>34</v>
      </c>
      <c r="G407">
        <v>2748.53</v>
      </c>
      <c r="H407">
        <v>100</v>
      </c>
      <c r="I407">
        <v>934918815</v>
      </c>
      <c r="J407">
        <v>340152</v>
      </c>
      <c r="K407">
        <v>425305</v>
      </c>
      <c r="L407" t="s">
        <v>710</v>
      </c>
      <c r="M407">
        <v>4253059</v>
      </c>
      <c r="N407" t="s">
        <v>711</v>
      </c>
      <c r="P407" t="s">
        <v>712</v>
      </c>
      <c r="Q407" t="s">
        <v>476</v>
      </c>
      <c r="R407" t="s">
        <v>477</v>
      </c>
      <c r="S407" t="s">
        <v>713</v>
      </c>
      <c r="T407">
        <v>50206030</v>
      </c>
      <c r="W407">
        <v>1</v>
      </c>
      <c r="X407">
        <v>8028</v>
      </c>
      <c r="Y407">
        <v>15900</v>
      </c>
      <c r="Z407">
        <v>0.13431470000000001</v>
      </c>
      <c r="AA407">
        <v>127645200</v>
      </c>
      <c r="AB407">
        <v>17144627</v>
      </c>
      <c r="AC407">
        <f t="shared" si="54"/>
        <v>1.8338091741152945E-2</v>
      </c>
      <c r="AD407" s="2">
        <v>1.8338099999999999</v>
      </c>
      <c r="AE407" s="2">
        <v>14911014.5</v>
      </c>
      <c r="AF407" s="3">
        <f t="shared" si="55"/>
        <v>37277536.25</v>
      </c>
      <c r="AG407" s="4">
        <f t="shared" si="56"/>
        <v>3.727753625E-2</v>
      </c>
      <c r="AH407" s="5">
        <f t="shared" si="57"/>
        <v>18338100</v>
      </c>
      <c r="AI407" s="5">
        <f t="shared" si="58"/>
        <v>18338100</v>
      </c>
      <c r="AJ407" s="6">
        <f t="shared" si="59"/>
        <v>983140010.79750001</v>
      </c>
      <c r="AK407" s="4">
        <f t="shared" si="60"/>
        <v>1.8652582336797143E-2</v>
      </c>
      <c r="AL407" s="7">
        <f t="shared" si="61"/>
        <v>16859989.202499986</v>
      </c>
      <c r="AM407" s="3" t="str">
        <f t="shared" si="62"/>
        <v>PASS</v>
      </c>
    </row>
    <row r="408" spans="1:40" x14ac:dyDescent="0.3">
      <c r="A408" s="1">
        <v>45005</v>
      </c>
      <c r="B408" s="1">
        <v>44985</v>
      </c>
      <c r="C408" t="s">
        <v>31</v>
      </c>
      <c r="D408" t="s">
        <v>32</v>
      </c>
      <c r="E408" t="s">
        <v>33</v>
      </c>
      <c r="F408" t="s">
        <v>34</v>
      </c>
      <c r="G408">
        <v>2748.53</v>
      </c>
      <c r="H408">
        <v>100</v>
      </c>
      <c r="I408">
        <v>934918815</v>
      </c>
      <c r="J408">
        <v>340152</v>
      </c>
      <c r="K408">
        <v>608625</v>
      </c>
      <c r="L408" t="s">
        <v>116</v>
      </c>
      <c r="M408">
        <v>6086253</v>
      </c>
      <c r="N408" t="s">
        <v>117</v>
      </c>
      <c r="P408" t="s">
        <v>118</v>
      </c>
      <c r="Q408" t="s">
        <v>44</v>
      </c>
      <c r="R408" t="s">
        <v>45</v>
      </c>
      <c r="S408" t="s">
        <v>705</v>
      </c>
      <c r="T408">
        <v>55102010</v>
      </c>
      <c r="W408">
        <v>1</v>
      </c>
      <c r="X408">
        <v>1254883</v>
      </c>
      <c r="Y408">
        <v>20.8</v>
      </c>
      <c r="Z408">
        <v>0.62589989999999995</v>
      </c>
      <c r="AA408">
        <v>26101566</v>
      </c>
      <c r="AB408">
        <v>16336968</v>
      </c>
      <c r="AC408">
        <f t="shared" si="54"/>
        <v>1.7474210314186479E-2</v>
      </c>
      <c r="AD408" s="2">
        <v>1.74742</v>
      </c>
      <c r="AE408" s="2">
        <v>95203709.560000002</v>
      </c>
      <c r="AF408" s="3">
        <f t="shared" si="55"/>
        <v>238009273.90000001</v>
      </c>
      <c r="AG408" s="4">
        <f t="shared" si="56"/>
        <v>0.23800927390000001</v>
      </c>
      <c r="AH408" s="5">
        <f t="shared" si="57"/>
        <v>17474200</v>
      </c>
      <c r="AI408" s="5">
        <f t="shared" si="58"/>
        <v>17474200</v>
      </c>
      <c r="AJ408" s="6">
        <f t="shared" si="59"/>
        <v>983140010.79750001</v>
      </c>
      <c r="AK408" s="4">
        <f t="shared" si="60"/>
        <v>1.7773867209234361E-2</v>
      </c>
      <c r="AL408" s="7">
        <f t="shared" si="61"/>
        <v>16859989.202499986</v>
      </c>
      <c r="AM408" s="3" t="str">
        <f t="shared" si="62"/>
        <v>PASS</v>
      </c>
    </row>
    <row r="409" spans="1:40" x14ac:dyDescent="0.3">
      <c r="A409" s="1">
        <v>45005</v>
      </c>
      <c r="B409" s="1">
        <v>44985</v>
      </c>
      <c r="C409" t="s">
        <v>31</v>
      </c>
      <c r="D409" t="s">
        <v>32</v>
      </c>
      <c r="E409" t="s">
        <v>33</v>
      </c>
      <c r="F409" t="s">
        <v>34</v>
      </c>
      <c r="G409">
        <v>2748.53</v>
      </c>
      <c r="H409">
        <v>100</v>
      </c>
      <c r="I409">
        <v>934918815</v>
      </c>
      <c r="J409">
        <v>340152</v>
      </c>
      <c r="K409">
        <v>663376</v>
      </c>
      <c r="L409" t="s">
        <v>543</v>
      </c>
      <c r="M409" t="s">
        <v>544</v>
      </c>
      <c r="N409" t="s">
        <v>261</v>
      </c>
      <c r="P409" t="s">
        <v>262</v>
      </c>
      <c r="Q409" t="s">
        <v>58</v>
      </c>
      <c r="R409" t="s">
        <v>59</v>
      </c>
      <c r="S409" t="s">
        <v>721</v>
      </c>
      <c r="T409">
        <v>35101010</v>
      </c>
      <c r="W409">
        <v>1</v>
      </c>
      <c r="X409">
        <v>6505597</v>
      </c>
      <c r="Y409">
        <v>21.05</v>
      </c>
      <c r="Z409">
        <v>0.1189273</v>
      </c>
      <c r="AA409">
        <v>136942817</v>
      </c>
      <c r="AB409">
        <v>16286240</v>
      </c>
      <c r="AC409">
        <f t="shared" si="54"/>
        <v>1.7419951057461604E-2</v>
      </c>
      <c r="AD409" s="2">
        <v>1.742</v>
      </c>
      <c r="AE409" s="2">
        <v>20133896.010000002</v>
      </c>
      <c r="AF409" s="3">
        <f t="shared" si="55"/>
        <v>50334740.025000006</v>
      </c>
      <c r="AG409" s="4">
        <f t="shared" si="56"/>
        <v>5.0334740025000005E-2</v>
      </c>
      <c r="AH409" s="5">
        <f t="shared" si="57"/>
        <v>17420000</v>
      </c>
      <c r="AI409" s="5">
        <f t="shared" si="58"/>
        <v>17420000</v>
      </c>
      <c r="AJ409" s="6">
        <f t="shared" si="59"/>
        <v>983140010.79750001</v>
      </c>
      <c r="AK409" s="4">
        <f t="shared" si="60"/>
        <v>1.7718737726755019E-2</v>
      </c>
      <c r="AL409" s="7">
        <f t="shared" si="61"/>
        <v>16859989.202499986</v>
      </c>
      <c r="AM409" s="3" t="str">
        <f t="shared" si="62"/>
        <v>PASS</v>
      </c>
    </row>
    <row r="410" spans="1:40" x14ac:dyDescent="0.3">
      <c r="A410" s="1">
        <v>45005</v>
      </c>
      <c r="B410" s="1">
        <v>44985</v>
      </c>
      <c r="C410" t="s">
        <v>31</v>
      </c>
      <c r="D410" t="s">
        <v>32</v>
      </c>
      <c r="E410" t="s">
        <v>33</v>
      </c>
      <c r="F410" t="s">
        <v>34</v>
      </c>
      <c r="G410">
        <v>2748.53</v>
      </c>
      <c r="H410">
        <v>100</v>
      </c>
      <c r="I410">
        <v>934918815</v>
      </c>
      <c r="J410">
        <v>340152</v>
      </c>
      <c r="K410">
        <v>670262</v>
      </c>
      <c r="L410" t="s">
        <v>529</v>
      </c>
      <c r="M410">
        <v>6702623</v>
      </c>
      <c r="N410" t="s">
        <v>530</v>
      </c>
      <c r="P410" t="s">
        <v>531</v>
      </c>
      <c r="Q410" t="s">
        <v>44</v>
      </c>
      <c r="R410" t="s">
        <v>45</v>
      </c>
      <c r="S410" t="s">
        <v>705</v>
      </c>
      <c r="T410">
        <v>40401030</v>
      </c>
      <c r="W410">
        <v>1</v>
      </c>
      <c r="X410">
        <v>580155</v>
      </c>
      <c r="Y410">
        <v>41.75</v>
      </c>
      <c r="Z410">
        <v>0.62589989999999995</v>
      </c>
      <c r="AA410">
        <v>24221471</v>
      </c>
      <c r="AB410">
        <v>15160216</v>
      </c>
      <c r="AC410">
        <f t="shared" si="54"/>
        <v>1.621554273672415E-2</v>
      </c>
      <c r="AD410" s="2">
        <v>1.62155</v>
      </c>
      <c r="AE410" s="2">
        <v>17184284.91</v>
      </c>
      <c r="AF410" s="3">
        <f t="shared" si="55"/>
        <v>42960712.274999999</v>
      </c>
      <c r="AG410" s="4">
        <f t="shared" si="56"/>
        <v>4.2960712275E-2</v>
      </c>
      <c r="AH410" s="5">
        <f t="shared" si="57"/>
        <v>16215500</v>
      </c>
      <c r="AI410" s="5">
        <f t="shared" si="58"/>
        <v>16215500</v>
      </c>
      <c r="AJ410" s="6">
        <f t="shared" si="59"/>
        <v>983140010.79750001</v>
      </c>
      <c r="AK410" s="4">
        <f t="shared" si="60"/>
        <v>1.6493581607818369E-2</v>
      </c>
      <c r="AL410" s="7">
        <f t="shared" si="61"/>
        <v>16859989.202499986</v>
      </c>
      <c r="AM410" s="3" t="str">
        <f t="shared" si="62"/>
        <v>PASS</v>
      </c>
    </row>
    <row r="411" spans="1:40" x14ac:dyDescent="0.3">
      <c r="A411" s="1">
        <v>45005</v>
      </c>
      <c r="B411" s="1">
        <v>44985</v>
      </c>
      <c r="C411" t="s">
        <v>31</v>
      </c>
      <c r="D411" t="s">
        <v>32</v>
      </c>
      <c r="E411" t="s">
        <v>33</v>
      </c>
      <c r="F411" t="s">
        <v>34</v>
      </c>
      <c r="G411">
        <v>2748.53</v>
      </c>
      <c r="H411">
        <v>100</v>
      </c>
      <c r="I411">
        <v>934918815</v>
      </c>
      <c r="J411">
        <v>340152</v>
      </c>
      <c r="K411">
        <v>617350</v>
      </c>
      <c r="L411" t="s">
        <v>526</v>
      </c>
      <c r="M411">
        <v>6173508</v>
      </c>
      <c r="N411" t="s">
        <v>527</v>
      </c>
      <c r="P411" t="s">
        <v>528</v>
      </c>
      <c r="Q411" t="s">
        <v>44</v>
      </c>
      <c r="R411" t="s">
        <v>45</v>
      </c>
      <c r="S411" t="s">
        <v>705</v>
      </c>
      <c r="T411">
        <v>40401010</v>
      </c>
      <c r="W411">
        <v>1</v>
      </c>
      <c r="X411">
        <v>6233451</v>
      </c>
      <c r="Y411">
        <v>3.69</v>
      </c>
      <c r="Z411">
        <v>0.62589989999999995</v>
      </c>
      <c r="AA411">
        <v>23001434</v>
      </c>
      <c r="AB411">
        <v>14396595</v>
      </c>
      <c r="AC411">
        <f t="shared" si="54"/>
        <v>1.5398764864947123E-2</v>
      </c>
      <c r="AD411" s="2">
        <v>1.5398799999999999</v>
      </c>
      <c r="AE411" s="2">
        <v>6651476.4469999997</v>
      </c>
      <c r="AF411" s="3">
        <f t="shared" si="55"/>
        <v>16628691.1175</v>
      </c>
      <c r="AG411" s="4">
        <f t="shared" si="56"/>
        <v>1.66286911175E-2</v>
      </c>
      <c r="AH411" s="5">
        <f t="shared" si="57"/>
        <v>15398800</v>
      </c>
      <c r="AI411" s="5">
        <f t="shared" si="58"/>
        <v>15398800</v>
      </c>
      <c r="AJ411" s="6">
        <f t="shared" si="59"/>
        <v>983140010.79750001</v>
      </c>
      <c r="AK411" s="4">
        <f t="shared" si="60"/>
        <v>1.5662875918872284E-2</v>
      </c>
      <c r="AL411" s="7">
        <f t="shared" si="61"/>
        <v>16859989.202499986</v>
      </c>
      <c r="AM411" s="3" t="str">
        <f t="shared" si="62"/>
        <v>PASS</v>
      </c>
    </row>
    <row r="412" spans="1:40" x14ac:dyDescent="0.3">
      <c r="A412" s="1">
        <v>45005</v>
      </c>
      <c r="B412" s="1">
        <v>44985</v>
      </c>
      <c r="C412" t="s">
        <v>31</v>
      </c>
      <c r="D412" t="s">
        <v>32</v>
      </c>
      <c r="E412" t="s">
        <v>33</v>
      </c>
      <c r="F412" t="s">
        <v>34</v>
      </c>
      <c r="G412">
        <v>2748.53</v>
      </c>
      <c r="H412">
        <v>100</v>
      </c>
      <c r="I412">
        <v>934918815</v>
      </c>
      <c r="J412">
        <v>340152</v>
      </c>
      <c r="K412">
        <v>775125</v>
      </c>
      <c r="L412" t="s">
        <v>809</v>
      </c>
      <c r="M412">
        <v>7751259</v>
      </c>
      <c r="N412" t="s">
        <v>810</v>
      </c>
      <c r="P412" t="s">
        <v>811</v>
      </c>
      <c r="Q412" t="s">
        <v>61</v>
      </c>
      <c r="R412" t="s">
        <v>812</v>
      </c>
      <c r="S412" t="s">
        <v>813</v>
      </c>
      <c r="T412">
        <v>55201015</v>
      </c>
      <c r="W412">
        <v>1</v>
      </c>
      <c r="X412">
        <v>361538</v>
      </c>
      <c r="Y412">
        <v>448.1</v>
      </c>
      <c r="Z412">
        <v>8.7445099999999998E-2</v>
      </c>
      <c r="AA412">
        <v>162005178</v>
      </c>
      <c r="AB412">
        <v>14166559</v>
      </c>
      <c r="AC412">
        <f t="shared" si="54"/>
        <v>1.5152715693287229E-2</v>
      </c>
      <c r="AD412" s="2">
        <v>1.5152699999999999</v>
      </c>
      <c r="AE412" s="2">
        <v>19325168.16</v>
      </c>
      <c r="AF412" s="3">
        <f t="shared" si="55"/>
        <v>48312920.399999999</v>
      </c>
      <c r="AG412" s="4">
        <f t="shared" si="56"/>
        <v>4.8312920400000001E-2</v>
      </c>
      <c r="AH412" s="5">
        <f t="shared" si="57"/>
        <v>15152700</v>
      </c>
      <c r="AI412" s="5">
        <f t="shared" si="58"/>
        <v>15152700</v>
      </c>
      <c r="AJ412" s="6">
        <f t="shared" si="59"/>
        <v>983140010.79750001</v>
      </c>
      <c r="AK412" s="4">
        <f t="shared" si="60"/>
        <v>1.5412555519644131E-2</v>
      </c>
      <c r="AL412" s="7">
        <f t="shared" si="61"/>
        <v>16859989.202499986</v>
      </c>
      <c r="AM412" s="3" t="str">
        <f t="shared" si="62"/>
        <v>PASS</v>
      </c>
    </row>
    <row r="413" spans="1:40" x14ac:dyDescent="0.3">
      <c r="A413" s="1">
        <v>45005</v>
      </c>
      <c r="B413" s="1">
        <v>44985</v>
      </c>
      <c r="C413" t="s">
        <v>31</v>
      </c>
      <c r="D413" t="s">
        <v>32</v>
      </c>
      <c r="E413" t="s">
        <v>33</v>
      </c>
      <c r="F413" t="s">
        <v>34</v>
      </c>
      <c r="G413">
        <v>2748.53</v>
      </c>
      <c r="H413">
        <v>100</v>
      </c>
      <c r="I413">
        <v>934918815</v>
      </c>
      <c r="J413">
        <v>340152</v>
      </c>
      <c r="K413">
        <v>87823</v>
      </c>
      <c r="L413" t="s">
        <v>814</v>
      </c>
      <c r="M413">
        <v>878230</v>
      </c>
      <c r="N413" t="s">
        <v>815</v>
      </c>
      <c r="P413" t="s">
        <v>816</v>
      </c>
      <c r="Q413" t="s">
        <v>38</v>
      </c>
      <c r="R413" t="s">
        <v>39</v>
      </c>
      <c r="S413" t="s">
        <v>709</v>
      </c>
      <c r="T413">
        <v>40202010</v>
      </c>
      <c r="W413">
        <v>1</v>
      </c>
      <c r="X413">
        <v>10437415</v>
      </c>
      <c r="Y413">
        <v>1.1415</v>
      </c>
      <c r="Z413">
        <v>1.1431186</v>
      </c>
      <c r="AA413">
        <v>11914309</v>
      </c>
      <c r="AB413">
        <v>13619469</v>
      </c>
      <c r="AC413">
        <f t="shared" si="54"/>
        <v>1.4567541888650514E-2</v>
      </c>
      <c r="AD413" s="2">
        <v>1.45675</v>
      </c>
      <c r="AE413" s="2">
        <v>15925979.98</v>
      </c>
      <c r="AF413" s="3">
        <f t="shared" si="55"/>
        <v>39814949.950000003</v>
      </c>
      <c r="AG413" s="4">
        <f t="shared" si="56"/>
        <v>3.9814949950000005E-2</v>
      </c>
      <c r="AH413" s="5">
        <f t="shared" si="57"/>
        <v>14567500</v>
      </c>
      <c r="AI413" s="5">
        <f t="shared" si="58"/>
        <v>14567500</v>
      </c>
      <c r="AJ413" s="6">
        <f t="shared" si="59"/>
        <v>983140010.79750001</v>
      </c>
      <c r="AK413" s="4">
        <f t="shared" si="60"/>
        <v>1.4817319852726966E-2</v>
      </c>
      <c r="AL413" s="7">
        <f t="shared" si="61"/>
        <v>16859989.202499986</v>
      </c>
      <c r="AM413" s="3" t="str">
        <f t="shared" si="62"/>
        <v>PASS</v>
      </c>
    </row>
    <row r="414" spans="1:40" x14ac:dyDescent="0.3">
      <c r="A414" s="1">
        <v>45005</v>
      </c>
      <c r="B414" s="1">
        <v>44985</v>
      </c>
      <c r="C414" t="s">
        <v>31</v>
      </c>
      <c r="D414" t="s">
        <v>32</v>
      </c>
      <c r="E414" t="s">
        <v>33</v>
      </c>
      <c r="F414" t="s">
        <v>34</v>
      </c>
      <c r="G414">
        <v>2748.53</v>
      </c>
      <c r="H414">
        <v>100</v>
      </c>
      <c r="I414">
        <v>934918815</v>
      </c>
      <c r="J414">
        <v>340152</v>
      </c>
      <c r="K414" t="s">
        <v>817</v>
      </c>
      <c r="L414" t="s">
        <v>818</v>
      </c>
      <c r="M414" t="s">
        <v>819</v>
      </c>
      <c r="N414" t="s">
        <v>820</v>
      </c>
      <c r="P414" t="s">
        <v>821</v>
      </c>
      <c r="Q414" t="s">
        <v>38</v>
      </c>
      <c r="R414" t="s">
        <v>39</v>
      </c>
      <c r="S414" t="s">
        <v>709</v>
      </c>
      <c r="T414">
        <v>55102000</v>
      </c>
      <c r="W414">
        <v>1</v>
      </c>
      <c r="X414">
        <v>2607702</v>
      </c>
      <c r="Y414">
        <v>4.4935</v>
      </c>
      <c r="Z414">
        <v>1.1431186</v>
      </c>
      <c r="AA414">
        <v>11717709</v>
      </c>
      <c r="AB414">
        <v>13394731</v>
      </c>
      <c r="AC414">
        <f t="shared" si="54"/>
        <v>1.4327159519193118E-2</v>
      </c>
      <c r="AD414" s="2">
        <v>1.43272</v>
      </c>
      <c r="AE414" s="2">
        <v>253586586.19999999</v>
      </c>
      <c r="AF414" s="3">
        <f t="shared" si="55"/>
        <v>633966465.5</v>
      </c>
      <c r="AG414" s="4">
        <f t="shared" si="56"/>
        <v>0.63396646550000002</v>
      </c>
      <c r="AH414" s="5">
        <f t="shared" si="57"/>
        <v>14327200</v>
      </c>
      <c r="AI414" s="5">
        <f t="shared" si="58"/>
        <v>14327200</v>
      </c>
      <c r="AJ414" s="6">
        <f t="shared" si="59"/>
        <v>983140010.79750001</v>
      </c>
      <c r="AK414" s="4">
        <f t="shared" si="60"/>
        <v>1.4572898918413577E-2</v>
      </c>
      <c r="AL414" s="7">
        <f t="shared" si="61"/>
        <v>16859989.202499986</v>
      </c>
      <c r="AM414" s="3" t="str">
        <f t="shared" si="62"/>
        <v>PASS</v>
      </c>
    </row>
    <row r="415" spans="1:40" x14ac:dyDescent="0.3">
      <c r="A415" s="1">
        <v>45005</v>
      </c>
      <c r="B415" s="1">
        <v>44985</v>
      </c>
      <c r="C415" t="s">
        <v>31</v>
      </c>
      <c r="D415" t="s">
        <v>32</v>
      </c>
      <c r="E415" t="s">
        <v>33</v>
      </c>
      <c r="F415" t="s">
        <v>34</v>
      </c>
      <c r="G415">
        <v>2748.53</v>
      </c>
      <c r="H415">
        <v>100</v>
      </c>
      <c r="I415">
        <v>934918815</v>
      </c>
      <c r="J415">
        <v>340152</v>
      </c>
      <c r="K415">
        <v>71887</v>
      </c>
      <c r="L415" t="s">
        <v>706</v>
      </c>
      <c r="M415">
        <v>718875</v>
      </c>
      <c r="N415" t="s">
        <v>707</v>
      </c>
      <c r="P415" t="s">
        <v>708</v>
      </c>
      <c r="Q415" t="s">
        <v>38</v>
      </c>
      <c r="R415" t="s">
        <v>39</v>
      </c>
      <c r="S415" t="s">
        <v>709</v>
      </c>
      <c r="T415">
        <v>55102000</v>
      </c>
      <c r="W415">
        <v>1</v>
      </c>
      <c r="X415">
        <v>210693</v>
      </c>
      <c r="Y415">
        <v>53.6</v>
      </c>
      <c r="Z415">
        <v>1.1431186</v>
      </c>
      <c r="AA415">
        <v>11293145</v>
      </c>
      <c r="AB415">
        <v>12909404</v>
      </c>
      <c r="AC415">
        <f t="shared" si="54"/>
        <v>1.3808048135174176E-2</v>
      </c>
      <c r="AD415" s="2">
        <v>1.3808</v>
      </c>
      <c r="AE415" s="2">
        <v>174996759.59999999</v>
      </c>
      <c r="AF415" s="3">
        <f t="shared" si="55"/>
        <v>437491899</v>
      </c>
      <c r="AG415" s="4">
        <f t="shared" si="56"/>
        <v>0.43749189900000002</v>
      </c>
      <c r="AH415" s="5">
        <f t="shared" si="57"/>
        <v>13808000</v>
      </c>
      <c r="AI415" s="5">
        <f t="shared" si="58"/>
        <v>13808000</v>
      </c>
      <c r="AJ415" s="6">
        <f t="shared" si="59"/>
        <v>983140010.79750001</v>
      </c>
      <c r="AK415" s="4">
        <f t="shared" si="60"/>
        <v>1.4044795093629926E-2</v>
      </c>
      <c r="AL415" s="7">
        <f t="shared" si="61"/>
        <v>16859989.202499986</v>
      </c>
      <c r="AM415" s="3" t="str">
        <f t="shared" si="62"/>
        <v>PASS</v>
      </c>
    </row>
    <row r="416" spans="1:40" x14ac:dyDescent="0.3">
      <c r="A416" s="1">
        <v>45005</v>
      </c>
      <c r="B416" s="1">
        <v>44985</v>
      </c>
      <c r="C416" t="s">
        <v>31</v>
      </c>
      <c r="D416" t="s">
        <v>32</v>
      </c>
      <c r="E416" t="s">
        <v>33</v>
      </c>
      <c r="F416" t="s">
        <v>34</v>
      </c>
      <c r="G416">
        <v>2748.53</v>
      </c>
      <c r="H416">
        <v>100</v>
      </c>
      <c r="I416">
        <v>934918815</v>
      </c>
      <c r="J416">
        <v>340152</v>
      </c>
      <c r="K416">
        <v>643532</v>
      </c>
      <c r="L416" t="s">
        <v>125</v>
      </c>
      <c r="M416">
        <v>6435327</v>
      </c>
      <c r="N416" t="s">
        <v>126</v>
      </c>
      <c r="P416" t="s">
        <v>127</v>
      </c>
      <c r="Q416" t="s">
        <v>58</v>
      </c>
      <c r="R416" t="s">
        <v>59</v>
      </c>
      <c r="S416" t="s">
        <v>721</v>
      </c>
      <c r="T416">
        <v>65101015</v>
      </c>
      <c r="W416">
        <v>1</v>
      </c>
      <c r="X416">
        <v>2491244</v>
      </c>
      <c r="Y416">
        <v>42.4</v>
      </c>
      <c r="Z416">
        <v>0.1189273</v>
      </c>
      <c r="AA416">
        <v>105628746</v>
      </c>
      <c r="AB416">
        <v>12562141</v>
      </c>
      <c r="AC416">
        <f t="shared" si="54"/>
        <v>1.3436611605682575E-2</v>
      </c>
      <c r="AD416" s="2">
        <v>1.3436600000000001</v>
      </c>
      <c r="AE416" s="2">
        <v>13140931.4</v>
      </c>
      <c r="AF416" s="3">
        <f t="shared" si="55"/>
        <v>32852328.5</v>
      </c>
      <c r="AG416" s="4">
        <f t="shared" si="56"/>
        <v>3.28523285E-2</v>
      </c>
      <c r="AH416" s="5">
        <f t="shared" si="57"/>
        <v>13436600</v>
      </c>
      <c r="AI416" s="5">
        <f t="shared" si="58"/>
        <v>13436600</v>
      </c>
      <c r="AJ416" s="6">
        <f t="shared" si="59"/>
        <v>983140010.79750001</v>
      </c>
      <c r="AK416" s="4">
        <f t="shared" si="60"/>
        <v>1.3667025909260418E-2</v>
      </c>
      <c r="AL416" s="7">
        <f t="shared" si="61"/>
        <v>16859989.202499986</v>
      </c>
      <c r="AM416" s="3" t="str">
        <f t="shared" si="62"/>
        <v>PASS</v>
      </c>
    </row>
    <row r="417" spans="1:40" x14ac:dyDescent="0.3">
      <c r="A417" s="1">
        <v>45005</v>
      </c>
      <c r="B417" s="1">
        <v>44985</v>
      </c>
      <c r="C417" t="s">
        <v>31</v>
      </c>
      <c r="D417" t="s">
        <v>32</v>
      </c>
      <c r="E417" t="s">
        <v>33</v>
      </c>
      <c r="F417" t="s">
        <v>34</v>
      </c>
      <c r="G417">
        <v>2748.53</v>
      </c>
      <c r="H417">
        <v>100</v>
      </c>
      <c r="I417">
        <v>934918815</v>
      </c>
      <c r="J417">
        <v>340152</v>
      </c>
      <c r="K417" t="s">
        <v>822</v>
      </c>
      <c r="L417" t="s">
        <v>823</v>
      </c>
      <c r="M417" t="s">
        <v>824</v>
      </c>
      <c r="N417" t="s">
        <v>825</v>
      </c>
      <c r="P417" t="s">
        <v>826</v>
      </c>
      <c r="Q417" t="s">
        <v>108</v>
      </c>
      <c r="R417" t="s">
        <v>34</v>
      </c>
      <c r="S417" t="s">
        <v>754</v>
      </c>
      <c r="T417">
        <v>35101010</v>
      </c>
      <c r="W417">
        <v>1</v>
      </c>
      <c r="X417">
        <v>6550472</v>
      </c>
      <c r="Y417">
        <v>1.9115</v>
      </c>
      <c r="Z417">
        <v>1</v>
      </c>
      <c r="AA417">
        <v>12521227</v>
      </c>
      <c r="AB417">
        <v>12521227</v>
      </c>
      <c r="AC417">
        <f t="shared" si="54"/>
        <v>1.3392849517099514E-2</v>
      </c>
      <c r="AD417" s="2">
        <v>1.33928</v>
      </c>
      <c r="AE417" s="2">
        <v>17916439.100000001</v>
      </c>
      <c r="AF417" s="3">
        <f t="shared" si="55"/>
        <v>44791097.75</v>
      </c>
      <c r="AG417" s="4">
        <f t="shared" si="56"/>
        <v>4.4791097750000002E-2</v>
      </c>
      <c r="AH417" s="5">
        <f t="shared" si="57"/>
        <v>13392800</v>
      </c>
      <c r="AI417" s="5">
        <f t="shared" si="58"/>
        <v>13392800</v>
      </c>
      <c r="AJ417" s="6">
        <f t="shared" si="59"/>
        <v>983140010.79750001</v>
      </c>
      <c r="AK417" s="4">
        <f t="shared" si="60"/>
        <v>1.3622474777662721E-2</v>
      </c>
      <c r="AL417" s="7">
        <f t="shared" si="61"/>
        <v>16859989.202499986</v>
      </c>
      <c r="AM417" s="3" t="str">
        <f t="shared" si="62"/>
        <v>PASS</v>
      </c>
    </row>
    <row r="418" spans="1:40" x14ac:dyDescent="0.3">
      <c r="A418" s="1">
        <v>45005</v>
      </c>
      <c r="B418" s="1">
        <v>44985</v>
      </c>
      <c r="C418" t="s">
        <v>31</v>
      </c>
      <c r="D418" t="s">
        <v>32</v>
      </c>
      <c r="E418" t="s">
        <v>33</v>
      </c>
      <c r="F418" t="s">
        <v>34</v>
      </c>
      <c r="G418">
        <v>2748.53</v>
      </c>
      <c r="H418">
        <v>100</v>
      </c>
      <c r="I418">
        <v>934918815</v>
      </c>
      <c r="J418">
        <v>340152</v>
      </c>
      <c r="K418">
        <v>51152</v>
      </c>
      <c r="L418" t="s">
        <v>532</v>
      </c>
      <c r="M418">
        <v>560399</v>
      </c>
      <c r="N418" t="s">
        <v>533</v>
      </c>
      <c r="P418" t="s">
        <v>534</v>
      </c>
      <c r="Q418" t="s">
        <v>38</v>
      </c>
      <c r="R418" t="s">
        <v>39</v>
      </c>
      <c r="S418" t="s">
        <v>709</v>
      </c>
      <c r="T418">
        <v>30301010</v>
      </c>
      <c r="W418">
        <v>1</v>
      </c>
      <c r="X418">
        <v>4674065</v>
      </c>
      <c r="Y418">
        <v>2.3050000000000002</v>
      </c>
      <c r="Z418">
        <v>1.1431186</v>
      </c>
      <c r="AA418">
        <v>10773720</v>
      </c>
      <c r="AB418">
        <v>12315640</v>
      </c>
      <c r="AC418">
        <f t="shared" si="54"/>
        <v>1.3172951279197435E-2</v>
      </c>
      <c r="AD418" s="2">
        <v>1.3172999999999999</v>
      </c>
      <c r="AE418" s="2">
        <v>37057238.75</v>
      </c>
      <c r="AF418" s="3">
        <f t="shared" si="55"/>
        <v>92643096.875</v>
      </c>
      <c r="AG418" s="4">
        <f t="shared" si="56"/>
        <v>9.2643096874999997E-2</v>
      </c>
      <c r="AH418" s="5">
        <f t="shared" si="57"/>
        <v>13173000</v>
      </c>
      <c r="AI418" s="5">
        <f t="shared" si="58"/>
        <v>13173000</v>
      </c>
      <c r="AJ418" s="6">
        <f t="shared" si="59"/>
        <v>983140010.79750001</v>
      </c>
      <c r="AK418" s="4">
        <f t="shared" si="60"/>
        <v>1.3398905400375652E-2</v>
      </c>
      <c r="AL418" s="7">
        <f t="shared" si="61"/>
        <v>16859989.202499986</v>
      </c>
      <c r="AM418" s="3" t="str">
        <f t="shared" si="62"/>
        <v>PASS</v>
      </c>
    </row>
    <row r="419" spans="1:40" x14ac:dyDescent="0.3">
      <c r="A419" s="1">
        <v>45005</v>
      </c>
      <c r="B419" s="1">
        <v>44985</v>
      </c>
      <c r="C419" t="s">
        <v>31</v>
      </c>
      <c r="D419" t="s">
        <v>32</v>
      </c>
      <c r="E419" t="s">
        <v>33</v>
      </c>
      <c r="F419" t="s">
        <v>34</v>
      </c>
      <c r="G419">
        <v>2748.53</v>
      </c>
      <c r="H419">
        <v>100</v>
      </c>
      <c r="I419">
        <v>934918815</v>
      </c>
      <c r="J419">
        <v>340152</v>
      </c>
      <c r="K419" t="s">
        <v>777</v>
      </c>
      <c r="L419" t="s">
        <v>778</v>
      </c>
      <c r="M419">
        <v>2162340</v>
      </c>
      <c r="N419" t="s">
        <v>779</v>
      </c>
      <c r="P419" t="s">
        <v>780</v>
      </c>
      <c r="Q419" t="s">
        <v>155</v>
      </c>
      <c r="R419" t="s">
        <v>156</v>
      </c>
      <c r="S419" t="s">
        <v>770</v>
      </c>
      <c r="T419">
        <v>60101010</v>
      </c>
      <c r="W419">
        <v>1</v>
      </c>
      <c r="X419">
        <v>559357</v>
      </c>
      <c r="Y419">
        <v>23.59</v>
      </c>
      <c r="Z419">
        <v>0.93270529999999996</v>
      </c>
      <c r="AA419">
        <v>13195232</v>
      </c>
      <c r="AB419">
        <v>12307262</v>
      </c>
      <c r="AC419">
        <f t="shared" si="54"/>
        <v>1.3163990073298503E-2</v>
      </c>
      <c r="AD419" s="2">
        <v>1.3164</v>
      </c>
      <c r="AE419" s="2">
        <v>217681982.80000001</v>
      </c>
      <c r="AF419" s="3">
        <f t="shared" si="55"/>
        <v>544204957</v>
      </c>
      <c r="AG419" s="4">
        <f t="shared" si="56"/>
        <v>0.54420495700000004</v>
      </c>
      <c r="AH419" s="5">
        <f t="shared" si="57"/>
        <v>13164000</v>
      </c>
      <c r="AI419" s="5">
        <f t="shared" si="58"/>
        <v>13164000</v>
      </c>
      <c r="AJ419" s="6">
        <f t="shared" si="59"/>
        <v>983140010.79750001</v>
      </c>
      <c r="AK419" s="4">
        <f t="shared" si="60"/>
        <v>1.3389751058266536E-2</v>
      </c>
      <c r="AL419" s="7">
        <f t="shared" si="61"/>
        <v>16859989.202499986</v>
      </c>
      <c r="AM419" s="3" t="str">
        <f t="shared" si="62"/>
        <v>PASS</v>
      </c>
    </row>
    <row r="420" spans="1:40" x14ac:dyDescent="0.3">
      <c r="A420" s="1">
        <v>45005</v>
      </c>
      <c r="B420" s="1">
        <v>44985</v>
      </c>
      <c r="C420" t="s">
        <v>31</v>
      </c>
      <c r="D420" t="s">
        <v>32</v>
      </c>
      <c r="E420" t="s">
        <v>33</v>
      </c>
      <c r="F420" t="s">
        <v>34</v>
      </c>
      <c r="G420">
        <v>2748.53</v>
      </c>
      <c r="H420">
        <v>100</v>
      </c>
      <c r="I420">
        <v>934918815</v>
      </c>
      <c r="J420">
        <v>340152</v>
      </c>
      <c r="K420">
        <v>431536</v>
      </c>
      <c r="L420" t="s">
        <v>827</v>
      </c>
      <c r="M420">
        <v>5271782</v>
      </c>
      <c r="N420" t="s">
        <v>828</v>
      </c>
      <c r="P420" t="s">
        <v>829</v>
      </c>
      <c r="Q420" t="s">
        <v>194</v>
      </c>
      <c r="R420" t="s">
        <v>34</v>
      </c>
      <c r="S420" t="s">
        <v>726</v>
      </c>
      <c r="T420">
        <v>65101015</v>
      </c>
      <c r="W420">
        <v>1</v>
      </c>
      <c r="X420">
        <v>626456</v>
      </c>
      <c r="Y420">
        <v>18.934999999999999</v>
      </c>
      <c r="Z420">
        <v>1</v>
      </c>
      <c r="AA420">
        <v>11861944</v>
      </c>
      <c r="AB420">
        <v>11861944</v>
      </c>
      <c r="AC420">
        <f t="shared" si="54"/>
        <v>1.2687672779373898E-2</v>
      </c>
      <c r="AD420" s="2">
        <v>1.26877</v>
      </c>
      <c r="AE420" s="2">
        <v>17864858.02</v>
      </c>
      <c r="AF420" s="3">
        <f t="shared" si="55"/>
        <v>44662145.049999997</v>
      </c>
      <c r="AG420" s="4">
        <f t="shared" si="56"/>
        <v>4.4662145049999998E-2</v>
      </c>
      <c r="AH420" s="5">
        <f t="shared" si="57"/>
        <v>12687700</v>
      </c>
      <c r="AI420" s="5">
        <f t="shared" si="58"/>
        <v>12687700</v>
      </c>
      <c r="AJ420" s="6">
        <f t="shared" si="59"/>
        <v>983140010.79750001</v>
      </c>
      <c r="AK420" s="4">
        <f t="shared" si="60"/>
        <v>1.290528293086967E-2</v>
      </c>
      <c r="AL420" s="7">
        <f t="shared" si="61"/>
        <v>16859989.202499986</v>
      </c>
      <c r="AM420" s="3" t="str">
        <f t="shared" si="62"/>
        <v>PASS</v>
      </c>
    </row>
    <row r="421" spans="1:40" x14ac:dyDescent="0.3">
      <c r="A421" s="1">
        <v>45005</v>
      </c>
      <c r="B421" s="1">
        <v>44985</v>
      </c>
      <c r="C421" t="s">
        <v>31</v>
      </c>
      <c r="D421" t="s">
        <v>32</v>
      </c>
      <c r="E421" t="s">
        <v>33</v>
      </c>
      <c r="F421" t="s">
        <v>34</v>
      </c>
      <c r="G421">
        <v>2748.53</v>
      </c>
      <c r="H421">
        <v>100</v>
      </c>
      <c r="I421">
        <v>934918815</v>
      </c>
      <c r="J421">
        <v>340152</v>
      </c>
      <c r="K421">
        <v>642053</v>
      </c>
      <c r="L421" t="s">
        <v>745</v>
      </c>
      <c r="M421">
        <v>6420538</v>
      </c>
      <c r="N421" t="s">
        <v>746</v>
      </c>
      <c r="P421" t="s">
        <v>747</v>
      </c>
      <c r="Q421" t="s">
        <v>58</v>
      </c>
      <c r="R421" t="s">
        <v>59</v>
      </c>
      <c r="S421" t="s">
        <v>721</v>
      </c>
      <c r="T421">
        <v>35101010</v>
      </c>
      <c r="W421">
        <v>1</v>
      </c>
      <c r="X421">
        <v>3657857</v>
      </c>
      <c r="Y421">
        <v>26.7</v>
      </c>
      <c r="Z421">
        <v>0.1189273</v>
      </c>
      <c r="AA421">
        <v>97664782</v>
      </c>
      <c r="AB421">
        <v>11615009</v>
      </c>
      <c r="AC421">
        <f t="shared" si="54"/>
        <v>1.2423548241458806E-2</v>
      </c>
      <c r="AD421" s="2">
        <v>1.2423500000000001</v>
      </c>
      <c r="AE421" s="2">
        <v>10225763.550000001</v>
      </c>
      <c r="AF421" s="3">
        <f t="shared" si="55"/>
        <v>25564408.875</v>
      </c>
      <c r="AG421" s="4">
        <f t="shared" si="56"/>
        <v>2.5564408875E-2</v>
      </c>
      <c r="AH421" s="5">
        <f t="shared" si="57"/>
        <v>12423500</v>
      </c>
      <c r="AI421" s="5">
        <f t="shared" si="58"/>
        <v>12423500</v>
      </c>
      <c r="AJ421" s="6">
        <f t="shared" si="59"/>
        <v>983140010.79750001</v>
      </c>
      <c r="AK421" s="4">
        <f t="shared" si="60"/>
        <v>1.2636552132510963E-2</v>
      </c>
      <c r="AL421" s="7">
        <f t="shared" si="61"/>
        <v>16859989.202499986</v>
      </c>
      <c r="AM421" s="3" t="str">
        <f t="shared" si="62"/>
        <v>PASS</v>
      </c>
    </row>
    <row r="422" spans="1:40" x14ac:dyDescent="0.3">
      <c r="A422" s="1">
        <v>45005</v>
      </c>
      <c r="B422" s="1">
        <v>44985</v>
      </c>
      <c r="C422" t="s">
        <v>31</v>
      </c>
      <c r="D422" t="s">
        <v>32</v>
      </c>
      <c r="E422" t="s">
        <v>33</v>
      </c>
      <c r="F422" t="s">
        <v>34</v>
      </c>
      <c r="G422">
        <v>2748.53</v>
      </c>
      <c r="H422">
        <v>100</v>
      </c>
      <c r="I422">
        <v>934918815</v>
      </c>
      <c r="J422">
        <v>340152</v>
      </c>
      <c r="K422" t="s">
        <v>208</v>
      </c>
      <c r="L422" t="s">
        <v>209</v>
      </c>
      <c r="M422" t="s">
        <v>210</v>
      </c>
      <c r="N422" t="s">
        <v>211</v>
      </c>
      <c r="P422" t="s">
        <v>212</v>
      </c>
      <c r="Q422" t="s">
        <v>75</v>
      </c>
      <c r="R422" t="s">
        <v>76</v>
      </c>
      <c r="S422" t="s">
        <v>77</v>
      </c>
      <c r="T422">
        <v>35102030</v>
      </c>
      <c r="W422">
        <v>1</v>
      </c>
      <c r="X422">
        <v>11008470</v>
      </c>
      <c r="Y422">
        <v>1.42</v>
      </c>
      <c r="Z422">
        <v>0.69669429999999999</v>
      </c>
      <c r="AA422">
        <v>15632027</v>
      </c>
      <c r="AB422">
        <v>10890744</v>
      </c>
      <c r="AC422">
        <f t="shared" si="54"/>
        <v>1.1648866003408007E-2</v>
      </c>
      <c r="AD422" s="2">
        <v>1.16489</v>
      </c>
      <c r="AE422" s="2">
        <v>7633014.5489999996</v>
      </c>
      <c r="AF422" s="3">
        <f t="shared" si="55"/>
        <v>19082536.372499999</v>
      </c>
      <c r="AG422" s="4">
        <f t="shared" si="56"/>
        <v>1.90825363725E-2</v>
      </c>
      <c r="AH422" s="5">
        <f t="shared" si="57"/>
        <v>11648900</v>
      </c>
      <c r="AI422" s="5">
        <f t="shared" si="58"/>
        <v>11648900</v>
      </c>
      <c r="AJ422" s="6">
        <f t="shared" si="59"/>
        <v>983140010.79750001</v>
      </c>
      <c r="AK422" s="4">
        <f t="shared" si="60"/>
        <v>1.1848668421653073E-2</v>
      </c>
      <c r="AL422" s="7">
        <f t="shared" si="61"/>
        <v>16859989.202499986</v>
      </c>
      <c r="AM422" s="3" t="str">
        <f t="shared" si="62"/>
        <v>PASS</v>
      </c>
    </row>
    <row r="423" spans="1:40" x14ac:dyDescent="0.3">
      <c r="A423" s="1">
        <v>45005</v>
      </c>
      <c r="B423" s="1">
        <v>44985</v>
      </c>
      <c r="C423" t="s">
        <v>31</v>
      </c>
      <c r="D423" t="s">
        <v>32</v>
      </c>
      <c r="E423" t="s">
        <v>33</v>
      </c>
      <c r="F423" t="s">
        <v>34</v>
      </c>
      <c r="G423">
        <v>2748.53</v>
      </c>
      <c r="H423">
        <v>100</v>
      </c>
      <c r="I423">
        <v>934918815</v>
      </c>
      <c r="J423">
        <v>340152</v>
      </c>
      <c r="K423">
        <v>622010</v>
      </c>
      <c r="L423" t="s">
        <v>714</v>
      </c>
      <c r="M423">
        <v>6220103</v>
      </c>
      <c r="N423" t="s">
        <v>715</v>
      </c>
      <c r="P423" t="s">
        <v>716</v>
      </c>
      <c r="Q423" t="s">
        <v>44</v>
      </c>
      <c r="R423" t="s">
        <v>45</v>
      </c>
      <c r="S423" t="s">
        <v>705</v>
      </c>
      <c r="T423">
        <v>55102000</v>
      </c>
      <c r="W423">
        <v>1</v>
      </c>
      <c r="X423">
        <v>152012</v>
      </c>
      <c r="Y423">
        <v>113.99</v>
      </c>
      <c r="Z423">
        <v>0.62589989999999995</v>
      </c>
      <c r="AA423">
        <v>17327848</v>
      </c>
      <c r="AB423">
        <v>10845498</v>
      </c>
      <c r="AC423">
        <f t="shared" si="54"/>
        <v>1.1600470357418147E-2</v>
      </c>
      <c r="AD423" s="2">
        <v>1.16005</v>
      </c>
      <c r="AE423" s="2">
        <v>103979413.90000001</v>
      </c>
      <c r="AF423" s="3">
        <f t="shared" si="55"/>
        <v>259948534.75</v>
      </c>
      <c r="AG423" s="4">
        <f t="shared" si="56"/>
        <v>0.25994853475000002</v>
      </c>
      <c r="AH423" s="5">
        <f t="shared" si="57"/>
        <v>11600500</v>
      </c>
      <c r="AI423" s="5">
        <f t="shared" si="58"/>
        <v>11600500</v>
      </c>
      <c r="AJ423" s="6">
        <f t="shared" si="59"/>
        <v>983140010.79750001</v>
      </c>
      <c r="AK423" s="4">
        <f t="shared" si="60"/>
        <v>1.1799438404088496E-2</v>
      </c>
      <c r="AL423" s="7">
        <f t="shared" si="61"/>
        <v>16859989.202499986</v>
      </c>
      <c r="AM423" s="3" t="str">
        <f t="shared" si="62"/>
        <v>PASS</v>
      </c>
    </row>
    <row r="424" spans="1:40" x14ac:dyDescent="0.3">
      <c r="A424" s="1">
        <v>45005</v>
      </c>
      <c r="B424" s="1">
        <v>44985</v>
      </c>
      <c r="C424" t="s">
        <v>31</v>
      </c>
      <c r="D424" t="s">
        <v>32</v>
      </c>
      <c r="E424" t="s">
        <v>33</v>
      </c>
      <c r="F424" t="s">
        <v>34</v>
      </c>
      <c r="G424">
        <v>2748.53</v>
      </c>
      <c r="H424">
        <v>100</v>
      </c>
      <c r="I424">
        <v>934918815</v>
      </c>
      <c r="J424">
        <v>340152</v>
      </c>
      <c r="K424">
        <v>533338</v>
      </c>
      <c r="L424" t="s">
        <v>722</v>
      </c>
      <c r="M424" t="s">
        <v>723</v>
      </c>
      <c r="N424" t="s">
        <v>724</v>
      </c>
      <c r="P424" t="s">
        <v>725</v>
      </c>
      <c r="Q424" t="s">
        <v>194</v>
      </c>
      <c r="R424" t="s">
        <v>34</v>
      </c>
      <c r="S424" t="s">
        <v>726</v>
      </c>
      <c r="T424">
        <v>50101010</v>
      </c>
      <c r="W424">
        <v>1</v>
      </c>
      <c r="X424">
        <v>378046</v>
      </c>
      <c r="Y424">
        <v>28.57</v>
      </c>
      <c r="Z424">
        <v>1</v>
      </c>
      <c r="AA424">
        <v>10800774</v>
      </c>
      <c r="AB424">
        <v>10800774</v>
      </c>
      <c r="AC424">
        <f t="shared" si="54"/>
        <v>1.1552633048678136E-2</v>
      </c>
      <c r="AD424" s="2">
        <v>1.15526</v>
      </c>
      <c r="AE424" s="2">
        <v>16325889.93</v>
      </c>
      <c r="AF424" s="3">
        <f t="shared" si="55"/>
        <v>40814724.825000003</v>
      </c>
      <c r="AG424" s="4">
        <f t="shared" si="56"/>
        <v>4.0814724825000002E-2</v>
      </c>
      <c r="AH424" s="5">
        <f t="shared" si="57"/>
        <v>11552600</v>
      </c>
      <c r="AI424" s="5">
        <f t="shared" si="58"/>
        <v>11552600</v>
      </c>
      <c r="AJ424" s="6">
        <f t="shared" si="59"/>
        <v>983140010.79750001</v>
      </c>
      <c r="AK424" s="4">
        <f t="shared" si="60"/>
        <v>1.1750716961085535E-2</v>
      </c>
      <c r="AL424" s="7">
        <f t="shared" si="61"/>
        <v>16859989.202499986</v>
      </c>
      <c r="AM424" s="3" t="str">
        <f t="shared" si="62"/>
        <v>PASS</v>
      </c>
    </row>
    <row r="425" spans="1:40" x14ac:dyDescent="0.3">
      <c r="A425" s="1">
        <v>45005</v>
      </c>
      <c r="B425" s="1">
        <v>44985</v>
      </c>
      <c r="C425" t="s">
        <v>31</v>
      </c>
      <c r="D425" t="s">
        <v>32</v>
      </c>
      <c r="E425" t="s">
        <v>33</v>
      </c>
      <c r="F425" t="s">
        <v>34</v>
      </c>
      <c r="G425">
        <v>2748.53</v>
      </c>
      <c r="H425">
        <v>100</v>
      </c>
      <c r="I425">
        <v>934918815</v>
      </c>
      <c r="J425">
        <v>340152</v>
      </c>
      <c r="K425">
        <v>681042</v>
      </c>
      <c r="L425" t="s">
        <v>284</v>
      </c>
      <c r="M425">
        <v>6810429</v>
      </c>
      <c r="N425" t="s">
        <v>285</v>
      </c>
      <c r="P425" t="s">
        <v>286</v>
      </c>
      <c r="Q425" t="s">
        <v>58</v>
      </c>
      <c r="R425" t="s">
        <v>59</v>
      </c>
      <c r="S425" t="s">
        <v>721</v>
      </c>
      <c r="T425">
        <v>35101010</v>
      </c>
      <c r="W425">
        <v>1</v>
      </c>
      <c r="X425">
        <v>8895933</v>
      </c>
      <c r="Y425">
        <v>10.16</v>
      </c>
      <c r="Z425">
        <v>0.1189273</v>
      </c>
      <c r="AA425">
        <v>90382679</v>
      </c>
      <c r="AB425">
        <v>10748968</v>
      </c>
      <c r="AC425">
        <f t="shared" si="54"/>
        <v>1.1497220750659511E-2</v>
      </c>
      <c r="AD425" s="2">
        <v>1.1497200000000001</v>
      </c>
      <c r="AE425" s="2">
        <v>5964805.7350000003</v>
      </c>
      <c r="AF425" s="3">
        <f t="shared" si="55"/>
        <v>14912014.3375</v>
      </c>
      <c r="AG425" s="4">
        <f t="shared" si="56"/>
        <v>1.49120143375E-2</v>
      </c>
      <c r="AH425" s="5">
        <f t="shared" si="57"/>
        <v>11497200</v>
      </c>
      <c r="AI425" s="5">
        <f t="shared" si="58"/>
        <v>11497200</v>
      </c>
      <c r="AJ425" s="6">
        <f t="shared" si="59"/>
        <v>983140010.79750001</v>
      </c>
      <c r="AK425" s="4">
        <f t="shared" si="60"/>
        <v>1.1694366899658313E-2</v>
      </c>
      <c r="AL425" s="7">
        <f t="shared" si="61"/>
        <v>16859989.202499986</v>
      </c>
      <c r="AM425" s="3" t="str">
        <f t="shared" si="62"/>
        <v>PASS</v>
      </c>
    </row>
    <row r="426" spans="1:40" x14ac:dyDescent="0.3">
      <c r="A426" s="1">
        <v>45005</v>
      </c>
      <c r="B426" s="1">
        <v>44985</v>
      </c>
      <c r="C426" t="s">
        <v>31</v>
      </c>
      <c r="D426" t="s">
        <v>32</v>
      </c>
      <c r="E426" t="s">
        <v>33</v>
      </c>
      <c r="F426" t="s">
        <v>34</v>
      </c>
      <c r="G426">
        <v>2748.53</v>
      </c>
      <c r="H426">
        <v>100</v>
      </c>
      <c r="I426">
        <v>934918815</v>
      </c>
      <c r="J426">
        <v>340152</v>
      </c>
      <c r="K426">
        <v>76680</v>
      </c>
      <c r="L426" t="s">
        <v>830</v>
      </c>
      <c r="M426">
        <v>766807</v>
      </c>
      <c r="N426" t="s">
        <v>831</v>
      </c>
      <c r="P426" t="s">
        <v>832</v>
      </c>
      <c r="Q426" t="s">
        <v>38</v>
      </c>
      <c r="R426" t="s">
        <v>39</v>
      </c>
      <c r="S426" t="s">
        <v>709</v>
      </c>
      <c r="T426">
        <v>30101010</v>
      </c>
      <c r="W426">
        <v>1</v>
      </c>
      <c r="X426">
        <v>1016054</v>
      </c>
      <c r="Y426">
        <v>9.0150000000000006</v>
      </c>
      <c r="Z426">
        <v>1.1431186</v>
      </c>
      <c r="AA426">
        <v>9159727</v>
      </c>
      <c r="AB426">
        <v>10470654</v>
      </c>
      <c r="AC426">
        <f t="shared" si="54"/>
        <v>1.1199532870669632E-2</v>
      </c>
      <c r="AD426" s="2">
        <v>1.11995</v>
      </c>
      <c r="AE426" s="2">
        <v>3328882.8939999999</v>
      </c>
      <c r="AF426" s="3">
        <f t="shared" si="55"/>
        <v>8322207.2349999994</v>
      </c>
      <c r="AG426" s="4">
        <f t="shared" si="56"/>
        <v>8.3222072350000002E-3</v>
      </c>
      <c r="AH426" s="5">
        <f t="shared" si="57"/>
        <v>11199500</v>
      </c>
      <c r="AI426" s="5">
        <f t="shared" si="58"/>
        <v>8322207.2349999994</v>
      </c>
      <c r="AJ426" s="6">
        <f t="shared" si="59"/>
        <v>983140010.79750001</v>
      </c>
      <c r="AK426" s="4">
        <f t="shared" si="60"/>
        <v>8.4649257924608538E-3</v>
      </c>
      <c r="AL426" s="7">
        <f t="shared" si="61"/>
        <v>16859989.202499986</v>
      </c>
      <c r="AM426" s="3" t="str">
        <f t="shared" si="62"/>
        <v>NO</v>
      </c>
      <c r="AN426">
        <f>AF426/(0.01*1000000000)</f>
        <v>0.83222072349999998</v>
      </c>
    </row>
    <row r="427" spans="1:40" x14ac:dyDescent="0.3">
      <c r="A427" s="1">
        <v>45005</v>
      </c>
      <c r="B427" s="1">
        <v>44985</v>
      </c>
      <c r="C427" t="s">
        <v>31</v>
      </c>
      <c r="D427" t="s">
        <v>32</v>
      </c>
      <c r="E427" t="s">
        <v>33</v>
      </c>
      <c r="F427" t="s">
        <v>34</v>
      </c>
      <c r="G427">
        <v>2748.53</v>
      </c>
      <c r="H427">
        <v>100</v>
      </c>
      <c r="I427">
        <v>934918815</v>
      </c>
      <c r="J427">
        <v>340152</v>
      </c>
      <c r="K427" t="s">
        <v>464</v>
      </c>
      <c r="L427" t="s">
        <v>465</v>
      </c>
      <c r="M427" t="s">
        <v>466</v>
      </c>
      <c r="N427" t="s">
        <v>833</v>
      </c>
      <c r="P427" t="s">
        <v>468</v>
      </c>
      <c r="Q427" t="s">
        <v>452</v>
      </c>
      <c r="R427" t="s">
        <v>34</v>
      </c>
      <c r="S427" t="s">
        <v>744</v>
      </c>
      <c r="T427">
        <v>30301010</v>
      </c>
      <c r="W427">
        <v>1</v>
      </c>
      <c r="X427">
        <v>308812</v>
      </c>
      <c r="Y427">
        <v>33.65</v>
      </c>
      <c r="Z427">
        <v>1</v>
      </c>
      <c r="AA427">
        <v>10391524</v>
      </c>
      <c r="AB427">
        <v>10391524</v>
      </c>
      <c r="AC427">
        <f t="shared" si="54"/>
        <v>1.1114894505572657E-2</v>
      </c>
      <c r="AD427" s="2">
        <v>1.1114900000000001</v>
      </c>
      <c r="AE427" s="2">
        <v>39993167.670000002</v>
      </c>
      <c r="AF427" s="3">
        <f t="shared" si="55"/>
        <v>99982919.175000012</v>
      </c>
      <c r="AG427" s="4">
        <f t="shared" si="56"/>
        <v>9.9982919175000018E-2</v>
      </c>
      <c r="AH427" s="5">
        <f t="shared" si="57"/>
        <v>11114900</v>
      </c>
      <c r="AI427" s="5">
        <f t="shared" si="58"/>
        <v>11114900</v>
      </c>
      <c r="AJ427" s="6">
        <f t="shared" si="59"/>
        <v>983140010.79750001</v>
      </c>
      <c r="AK427" s="4">
        <f t="shared" si="60"/>
        <v>1.1305510789845543E-2</v>
      </c>
      <c r="AL427" s="7">
        <f t="shared" si="61"/>
        <v>16859989.202499986</v>
      </c>
      <c r="AM427" s="3" t="str">
        <f t="shared" si="62"/>
        <v>PASS</v>
      </c>
    </row>
    <row r="428" spans="1:40" x14ac:dyDescent="0.3">
      <c r="A428" s="1">
        <v>45005</v>
      </c>
      <c r="B428" s="1">
        <v>44985</v>
      </c>
      <c r="C428" t="s">
        <v>31</v>
      </c>
      <c r="D428" t="s">
        <v>32</v>
      </c>
      <c r="E428" t="s">
        <v>33</v>
      </c>
      <c r="F428" t="s">
        <v>34</v>
      </c>
      <c r="G428">
        <v>2748.53</v>
      </c>
      <c r="H428">
        <v>100</v>
      </c>
      <c r="I428">
        <v>934918815</v>
      </c>
      <c r="J428">
        <v>340152</v>
      </c>
      <c r="K428">
        <v>619091</v>
      </c>
      <c r="L428" t="s">
        <v>356</v>
      </c>
      <c r="M428">
        <v>6097017</v>
      </c>
      <c r="N428" t="s">
        <v>357</v>
      </c>
      <c r="P428" t="s">
        <v>358</v>
      </c>
      <c r="Q428" t="s">
        <v>58</v>
      </c>
      <c r="R428" t="s">
        <v>59</v>
      </c>
      <c r="S428" t="s">
        <v>721</v>
      </c>
      <c r="T428">
        <v>65101015</v>
      </c>
      <c r="W428">
        <v>1</v>
      </c>
      <c r="X428">
        <v>1524184</v>
      </c>
      <c r="Y428">
        <v>57.25</v>
      </c>
      <c r="Z428">
        <v>0.1189273</v>
      </c>
      <c r="AA428">
        <v>87259534</v>
      </c>
      <c r="AB428">
        <v>10377541</v>
      </c>
      <c r="AC428">
        <f t="shared" si="54"/>
        <v>1.1099938126713173E-2</v>
      </c>
      <c r="AD428" s="2">
        <v>1.10999</v>
      </c>
      <c r="AE428" s="2">
        <v>20159380.699999999</v>
      </c>
      <c r="AF428" s="3">
        <f t="shared" si="55"/>
        <v>50398451.75</v>
      </c>
      <c r="AG428" s="4">
        <f t="shared" si="56"/>
        <v>5.0398451750000003E-2</v>
      </c>
      <c r="AH428" s="5">
        <f t="shared" si="57"/>
        <v>11099900</v>
      </c>
      <c r="AI428" s="5">
        <f t="shared" si="58"/>
        <v>11099900</v>
      </c>
      <c r="AJ428" s="6">
        <f t="shared" si="59"/>
        <v>983140010.79750001</v>
      </c>
      <c r="AK428" s="4">
        <f t="shared" si="60"/>
        <v>1.1290253552997016E-2</v>
      </c>
      <c r="AL428" s="7">
        <f t="shared" si="61"/>
        <v>16859989.202499986</v>
      </c>
      <c r="AM428" s="3" t="str">
        <f t="shared" si="62"/>
        <v>PASS</v>
      </c>
    </row>
    <row r="429" spans="1:40" x14ac:dyDescent="0.3">
      <c r="A429" s="1">
        <v>45005</v>
      </c>
      <c r="B429" s="1">
        <v>44985</v>
      </c>
      <c r="C429" t="s">
        <v>31</v>
      </c>
      <c r="D429" t="s">
        <v>32</v>
      </c>
      <c r="E429" t="s">
        <v>33</v>
      </c>
      <c r="F429" t="s">
        <v>34</v>
      </c>
      <c r="G429">
        <v>2748.53</v>
      </c>
      <c r="H429">
        <v>100</v>
      </c>
      <c r="I429">
        <v>934918815</v>
      </c>
      <c r="J429">
        <v>340152</v>
      </c>
      <c r="K429">
        <v>642012</v>
      </c>
      <c r="L429" t="s">
        <v>230</v>
      </c>
      <c r="M429">
        <v>6420129</v>
      </c>
      <c r="N429" t="s">
        <v>231</v>
      </c>
      <c r="P429" t="s">
        <v>559</v>
      </c>
      <c r="Q429" t="s">
        <v>75</v>
      </c>
      <c r="R429" t="s">
        <v>76</v>
      </c>
      <c r="S429" t="s">
        <v>77</v>
      </c>
      <c r="T429">
        <v>35102045</v>
      </c>
      <c r="W429">
        <v>1</v>
      </c>
      <c r="X429">
        <v>7753055</v>
      </c>
      <c r="Y429">
        <v>1.9</v>
      </c>
      <c r="Z429">
        <v>0.69669429999999999</v>
      </c>
      <c r="AA429">
        <v>14730805</v>
      </c>
      <c r="AB429">
        <v>10262868</v>
      </c>
      <c r="AC429">
        <f t="shared" si="54"/>
        <v>1.097728255688169E-2</v>
      </c>
      <c r="AD429" s="2">
        <v>1.0977300000000001</v>
      </c>
      <c r="AE429" s="2">
        <v>28775499.199999999</v>
      </c>
      <c r="AF429" s="3">
        <f t="shared" si="55"/>
        <v>71938748</v>
      </c>
      <c r="AG429" s="4">
        <f t="shared" si="56"/>
        <v>7.1938747999999997E-2</v>
      </c>
      <c r="AH429" s="5">
        <f t="shared" si="57"/>
        <v>10977300</v>
      </c>
      <c r="AI429" s="5">
        <f t="shared" si="58"/>
        <v>10977300</v>
      </c>
      <c r="AJ429" s="6">
        <f t="shared" si="59"/>
        <v>983140010.79750001</v>
      </c>
      <c r="AK429" s="4">
        <f t="shared" si="60"/>
        <v>1.1165551070488397E-2</v>
      </c>
      <c r="AL429" s="7">
        <f t="shared" si="61"/>
        <v>16859989.202499986</v>
      </c>
      <c r="AM429" s="3" t="str">
        <f t="shared" si="62"/>
        <v>PASS</v>
      </c>
    </row>
    <row r="430" spans="1:40" x14ac:dyDescent="0.3">
      <c r="A430" s="1">
        <v>45005</v>
      </c>
      <c r="B430" s="1">
        <v>44985</v>
      </c>
      <c r="C430" t="s">
        <v>31</v>
      </c>
      <c r="D430" t="s">
        <v>32</v>
      </c>
      <c r="E430" t="s">
        <v>33</v>
      </c>
      <c r="F430" t="s">
        <v>34</v>
      </c>
      <c r="G430">
        <v>2748.53</v>
      </c>
      <c r="H430">
        <v>100</v>
      </c>
      <c r="I430">
        <v>934918815</v>
      </c>
      <c r="J430">
        <v>340152</v>
      </c>
      <c r="K430">
        <v>647453</v>
      </c>
      <c r="L430" t="s">
        <v>224</v>
      </c>
      <c r="M430">
        <v>6474535</v>
      </c>
      <c r="N430" t="s">
        <v>225</v>
      </c>
      <c r="P430" t="s">
        <v>226</v>
      </c>
      <c r="Q430" t="s">
        <v>205</v>
      </c>
      <c r="R430" t="s">
        <v>206</v>
      </c>
      <c r="S430" t="s">
        <v>720</v>
      </c>
      <c r="T430">
        <v>45103010</v>
      </c>
      <c r="W430">
        <v>1</v>
      </c>
      <c r="X430">
        <v>528779</v>
      </c>
      <c r="Y430">
        <v>2703.5</v>
      </c>
      <c r="Z430">
        <v>7.0863000000000002E-3</v>
      </c>
      <c r="AA430">
        <v>1429554027</v>
      </c>
      <c r="AB430">
        <v>10130249</v>
      </c>
      <c r="AC430">
        <f t="shared" si="54"/>
        <v>1.083543173746054E-2</v>
      </c>
      <c r="AD430" s="2">
        <v>1.0835399999999999</v>
      </c>
      <c r="AE430" s="2">
        <v>102116853.40000001</v>
      </c>
      <c r="AF430" s="3">
        <f t="shared" si="55"/>
        <v>255292133.5</v>
      </c>
      <c r="AG430" s="4">
        <f t="shared" si="56"/>
        <v>0.25529213350000002</v>
      </c>
      <c r="AH430" s="5">
        <f t="shared" si="57"/>
        <v>10835400</v>
      </c>
      <c r="AI430" s="5">
        <f t="shared" si="58"/>
        <v>10835400</v>
      </c>
      <c r="AJ430" s="6">
        <f t="shared" si="59"/>
        <v>983140010.79750001</v>
      </c>
      <c r="AK430" s="4">
        <f t="shared" si="60"/>
        <v>1.1021217609901339E-2</v>
      </c>
      <c r="AL430" s="7">
        <f t="shared" si="61"/>
        <v>16859989.202499986</v>
      </c>
      <c r="AM430" s="3" t="str">
        <f t="shared" si="62"/>
        <v>PASS</v>
      </c>
    </row>
    <row r="431" spans="1:40" x14ac:dyDescent="0.3">
      <c r="A431" s="1">
        <v>45005</v>
      </c>
      <c r="B431" s="1">
        <v>44985</v>
      </c>
      <c r="C431" t="s">
        <v>31</v>
      </c>
      <c r="D431" t="s">
        <v>32</v>
      </c>
      <c r="E431" t="s">
        <v>33</v>
      </c>
      <c r="F431" t="s">
        <v>34</v>
      </c>
      <c r="G431">
        <v>2748.53</v>
      </c>
      <c r="H431">
        <v>100</v>
      </c>
      <c r="I431">
        <v>934918815</v>
      </c>
      <c r="J431">
        <v>340152</v>
      </c>
      <c r="K431">
        <v>609128</v>
      </c>
      <c r="L431" t="s">
        <v>47</v>
      </c>
      <c r="M431">
        <v>6091280</v>
      </c>
      <c r="N431" t="s">
        <v>48</v>
      </c>
      <c r="P431" t="s">
        <v>49</v>
      </c>
      <c r="Q431" t="s">
        <v>44</v>
      </c>
      <c r="R431" t="s">
        <v>45</v>
      </c>
      <c r="S431" t="s">
        <v>705</v>
      </c>
      <c r="T431">
        <v>30101010</v>
      </c>
      <c r="W431">
        <v>1</v>
      </c>
      <c r="X431">
        <v>1823025</v>
      </c>
      <c r="Y431">
        <v>8.86</v>
      </c>
      <c r="Z431">
        <v>0.62589989999999995</v>
      </c>
      <c r="AA431">
        <v>16152001</v>
      </c>
      <c r="AB431">
        <v>10109536</v>
      </c>
      <c r="AC431">
        <f t="shared" si="54"/>
        <v>1.0813276872602034E-2</v>
      </c>
      <c r="AD431" s="2">
        <v>1.0813299999999999</v>
      </c>
      <c r="AE431" s="2">
        <v>10364399.82</v>
      </c>
      <c r="AF431" s="3">
        <f t="shared" si="55"/>
        <v>25910999.550000001</v>
      </c>
      <c r="AG431" s="4">
        <f t="shared" si="56"/>
        <v>2.5910999550000001E-2</v>
      </c>
      <c r="AH431" s="5">
        <f t="shared" si="57"/>
        <v>10813300</v>
      </c>
      <c r="AI431" s="5">
        <f t="shared" si="58"/>
        <v>10813300</v>
      </c>
      <c r="AJ431" s="6">
        <f t="shared" si="59"/>
        <v>983140010.79750001</v>
      </c>
      <c r="AK431" s="4">
        <f t="shared" si="60"/>
        <v>1.0998738614277845E-2</v>
      </c>
      <c r="AL431" s="7">
        <f t="shared" si="61"/>
        <v>16859989.202499986</v>
      </c>
      <c r="AM431" s="3" t="str">
        <f t="shared" si="62"/>
        <v>PASS</v>
      </c>
    </row>
    <row r="432" spans="1:40" x14ac:dyDescent="0.3">
      <c r="A432" s="1">
        <v>45005</v>
      </c>
      <c r="B432" s="1">
        <v>44985</v>
      </c>
      <c r="C432" t="s">
        <v>31</v>
      </c>
      <c r="D432" t="s">
        <v>32</v>
      </c>
      <c r="E432" t="s">
        <v>33</v>
      </c>
      <c r="F432" t="s">
        <v>34</v>
      </c>
      <c r="G432">
        <v>2748.53</v>
      </c>
      <c r="H432">
        <v>100</v>
      </c>
      <c r="I432">
        <v>934918815</v>
      </c>
      <c r="J432">
        <v>340152</v>
      </c>
      <c r="K432">
        <v>79087</v>
      </c>
      <c r="L432" t="s">
        <v>35</v>
      </c>
      <c r="M432">
        <v>790873</v>
      </c>
      <c r="N432" t="s">
        <v>36</v>
      </c>
      <c r="P432" t="s">
        <v>37</v>
      </c>
      <c r="Q432" t="s">
        <v>38</v>
      </c>
      <c r="R432" t="s">
        <v>39</v>
      </c>
      <c r="S432" t="s">
        <v>709</v>
      </c>
      <c r="T432">
        <v>65101015</v>
      </c>
      <c r="W432">
        <v>1</v>
      </c>
      <c r="X432">
        <v>498174</v>
      </c>
      <c r="Y432">
        <v>17.12</v>
      </c>
      <c r="Z432">
        <v>1.1431186</v>
      </c>
      <c r="AA432">
        <v>8528739</v>
      </c>
      <c r="AB432">
        <v>9749360</v>
      </c>
      <c r="AC432">
        <f t="shared" si="54"/>
        <v>1.0428028448651983E-2</v>
      </c>
      <c r="AD432" s="2">
        <v>1.0427999999999999</v>
      </c>
      <c r="AE432" s="2">
        <v>48358621.729999997</v>
      </c>
      <c r="AF432" s="3">
        <f t="shared" si="55"/>
        <v>120896554.32499999</v>
      </c>
      <c r="AG432" s="4">
        <f t="shared" si="56"/>
        <v>0.12089655432499999</v>
      </c>
      <c r="AH432" s="5">
        <f t="shared" si="57"/>
        <v>10428000</v>
      </c>
      <c r="AI432" s="5">
        <f t="shared" si="58"/>
        <v>10428000</v>
      </c>
      <c r="AJ432" s="6">
        <f t="shared" si="59"/>
        <v>983140010.79750001</v>
      </c>
      <c r="AK432" s="4">
        <f t="shared" si="60"/>
        <v>1.0606831057095369E-2</v>
      </c>
      <c r="AL432" s="7">
        <f t="shared" si="61"/>
        <v>16859989.202499986</v>
      </c>
      <c r="AM432" s="3" t="str">
        <f t="shared" si="62"/>
        <v>PASS</v>
      </c>
    </row>
    <row r="433" spans="1:39" x14ac:dyDescent="0.3">
      <c r="A433" s="1">
        <v>45005</v>
      </c>
      <c r="B433" s="1">
        <v>44985</v>
      </c>
      <c r="C433" t="s">
        <v>31</v>
      </c>
      <c r="D433" t="s">
        <v>32</v>
      </c>
      <c r="E433" t="s">
        <v>33</v>
      </c>
      <c r="F433" t="s">
        <v>34</v>
      </c>
      <c r="G433">
        <v>2748.53</v>
      </c>
      <c r="H433">
        <v>100</v>
      </c>
      <c r="I433">
        <v>934918815</v>
      </c>
      <c r="J433">
        <v>340152</v>
      </c>
      <c r="K433">
        <v>506506</v>
      </c>
      <c r="L433" t="s">
        <v>601</v>
      </c>
      <c r="M433" t="s">
        <v>602</v>
      </c>
      <c r="N433" t="s">
        <v>603</v>
      </c>
      <c r="P433" t="s">
        <v>604</v>
      </c>
      <c r="Q433" t="s">
        <v>165</v>
      </c>
      <c r="R433" t="s">
        <v>166</v>
      </c>
      <c r="S433" t="s">
        <v>772</v>
      </c>
      <c r="T433">
        <v>15102015</v>
      </c>
      <c r="W433">
        <v>1</v>
      </c>
      <c r="X433">
        <v>1069448</v>
      </c>
      <c r="Y433">
        <v>100.3</v>
      </c>
      <c r="Z433">
        <v>8.9895699999999995E-2</v>
      </c>
      <c r="AA433">
        <v>107265634</v>
      </c>
      <c r="AB433">
        <v>9642719</v>
      </c>
      <c r="AC433">
        <f t="shared" si="54"/>
        <v>1.0313963999109377E-2</v>
      </c>
      <c r="AD433" s="2">
        <v>1.0314000000000001</v>
      </c>
      <c r="AE433" s="2">
        <v>22119820.93</v>
      </c>
      <c r="AF433" s="3">
        <f t="shared" si="55"/>
        <v>55299552.325000003</v>
      </c>
      <c r="AG433" s="4">
        <f t="shared" si="56"/>
        <v>5.5299552325000001E-2</v>
      </c>
      <c r="AH433" s="5">
        <f t="shared" si="57"/>
        <v>10314000.000000002</v>
      </c>
      <c r="AI433" s="5">
        <f t="shared" si="58"/>
        <v>10314000.000000002</v>
      </c>
      <c r="AJ433" s="6">
        <f t="shared" si="59"/>
        <v>983140010.79750001</v>
      </c>
      <c r="AK433" s="4">
        <f t="shared" si="60"/>
        <v>1.0490876057046572E-2</v>
      </c>
      <c r="AL433" s="7">
        <f t="shared" si="61"/>
        <v>16859989.202499986</v>
      </c>
      <c r="AM433" s="3" t="str">
        <f t="shared" si="62"/>
        <v>PASS</v>
      </c>
    </row>
    <row r="434" spans="1:39" x14ac:dyDescent="0.3">
      <c r="A434" s="1">
        <v>45005</v>
      </c>
      <c r="B434" s="1">
        <v>44985</v>
      </c>
      <c r="C434" t="s">
        <v>31</v>
      </c>
      <c r="D434" t="s">
        <v>32</v>
      </c>
      <c r="E434" t="s">
        <v>33</v>
      </c>
      <c r="F434" t="s">
        <v>34</v>
      </c>
      <c r="G434">
        <v>2748.53</v>
      </c>
      <c r="H434">
        <v>100</v>
      </c>
      <c r="I434">
        <v>934918815</v>
      </c>
      <c r="J434">
        <v>340152</v>
      </c>
      <c r="K434" t="s">
        <v>834</v>
      </c>
      <c r="L434" t="s">
        <v>835</v>
      </c>
      <c r="M434">
        <v>2480677</v>
      </c>
      <c r="N434" t="s">
        <v>836</v>
      </c>
      <c r="P434" t="s">
        <v>837</v>
      </c>
      <c r="Q434" t="s">
        <v>155</v>
      </c>
      <c r="R434" t="s">
        <v>156</v>
      </c>
      <c r="S434" t="s">
        <v>770</v>
      </c>
      <c r="T434">
        <v>60101010</v>
      </c>
      <c r="W434">
        <v>1</v>
      </c>
      <c r="X434">
        <v>214602</v>
      </c>
      <c r="Y434">
        <v>47</v>
      </c>
      <c r="Z434">
        <v>0.93270529999999996</v>
      </c>
      <c r="AA434">
        <v>10086294</v>
      </c>
      <c r="AB434">
        <v>9407540</v>
      </c>
      <c r="AC434">
        <f t="shared" si="54"/>
        <v>1.0062413815043395E-2</v>
      </c>
      <c r="AD434" s="2">
        <v>1.00624</v>
      </c>
      <c r="AE434" s="2">
        <v>553988348.70000005</v>
      </c>
      <c r="AF434" s="3">
        <f t="shared" si="55"/>
        <v>1384970871.75</v>
      </c>
      <c r="AG434" s="4">
        <f t="shared" si="56"/>
        <v>1.38497087175</v>
      </c>
      <c r="AH434" s="5">
        <f t="shared" si="57"/>
        <v>10062400</v>
      </c>
      <c r="AI434" s="5">
        <f t="shared" si="58"/>
        <v>10062400</v>
      </c>
      <c r="AJ434" s="6">
        <f t="shared" si="59"/>
        <v>983140010.79750001</v>
      </c>
      <c r="AK434" s="4">
        <f t="shared" si="60"/>
        <v>1.0234961337640626E-2</v>
      </c>
      <c r="AL434" s="7">
        <f t="shared" si="61"/>
        <v>16859989.202499986</v>
      </c>
      <c r="AM434" s="3" t="str">
        <f t="shared" si="62"/>
        <v>PASS</v>
      </c>
    </row>
    <row r="435" spans="1:39" x14ac:dyDescent="0.3">
      <c r="A435" s="1">
        <v>45005</v>
      </c>
      <c r="B435" s="1">
        <v>44985</v>
      </c>
      <c r="C435" t="s">
        <v>31</v>
      </c>
      <c r="D435" t="s">
        <v>32</v>
      </c>
      <c r="E435" t="s">
        <v>33</v>
      </c>
      <c r="F435" t="s">
        <v>34</v>
      </c>
      <c r="G435">
        <v>2748.53</v>
      </c>
      <c r="H435">
        <v>100</v>
      </c>
      <c r="I435">
        <v>934918815</v>
      </c>
      <c r="J435">
        <v>340152</v>
      </c>
      <c r="K435">
        <v>471310</v>
      </c>
      <c r="L435" t="s">
        <v>759</v>
      </c>
      <c r="M435" t="s">
        <v>760</v>
      </c>
      <c r="N435" t="s">
        <v>838</v>
      </c>
      <c r="P435" t="s">
        <v>762</v>
      </c>
      <c r="Q435" t="s">
        <v>65</v>
      </c>
      <c r="R435" t="s">
        <v>34</v>
      </c>
      <c r="S435" t="s">
        <v>733</v>
      </c>
      <c r="T435">
        <v>40401030</v>
      </c>
      <c r="W435">
        <v>1</v>
      </c>
      <c r="X435">
        <v>384616</v>
      </c>
      <c r="Y435">
        <v>24.45</v>
      </c>
      <c r="Z435">
        <v>1</v>
      </c>
      <c r="AA435">
        <v>9403861</v>
      </c>
      <c r="AB435">
        <v>9403861</v>
      </c>
      <c r="AC435">
        <f t="shared" si="54"/>
        <v>1.0058478714004702E-2</v>
      </c>
      <c r="AD435" s="2">
        <v>1.0058499999999999</v>
      </c>
      <c r="AE435" s="2">
        <v>4207519.8099999996</v>
      </c>
      <c r="AF435" s="3">
        <f t="shared" si="55"/>
        <v>10518799.524999999</v>
      </c>
      <c r="AG435" s="4">
        <f t="shared" si="56"/>
        <v>1.0518799524999999E-2</v>
      </c>
      <c r="AH435" s="5">
        <f t="shared" si="57"/>
        <v>10058499.999999998</v>
      </c>
      <c r="AI435" s="5">
        <f t="shared" si="58"/>
        <v>10058499.999999998</v>
      </c>
      <c r="AJ435" s="6">
        <f t="shared" si="59"/>
        <v>983140010.79750001</v>
      </c>
      <c r="AK435" s="4">
        <f t="shared" si="60"/>
        <v>1.0230994456060008E-2</v>
      </c>
      <c r="AL435" s="7">
        <f t="shared" si="61"/>
        <v>16859989.202499986</v>
      </c>
      <c r="AM435" s="3" t="str">
        <f t="shared" si="62"/>
        <v>PASS</v>
      </c>
    </row>
    <row r="436" spans="1:39" x14ac:dyDescent="0.3">
      <c r="A436" s="1">
        <v>45005</v>
      </c>
      <c r="B436" s="1">
        <v>44985</v>
      </c>
      <c r="C436" t="s">
        <v>31</v>
      </c>
      <c r="D436" t="s">
        <v>32</v>
      </c>
      <c r="E436" t="s">
        <v>33</v>
      </c>
      <c r="F436" t="s">
        <v>34</v>
      </c>
      <c r="G436">
        <v>2748.53</v>
      </c>
      <c r="H436">
        <v>100</v>
      </c>
      <c r="I436">
        <v>934918815</v>
      </c>
      <c r="J436">
        <v>340152</v>
      </c>
      <c r="K436">
        <v>143451</v>
      </c>
      <c r="L436" t="s">
        <v>839</v>
      </c>
      <c r="M436">
        <v>4177988</v>
      </c>
      <c r="N436" t="s">
        <v>840</v>
      </c>
      <c r="P436" t="s">
        <v>841</v>
      </c>
      <c r="Q436" t="s">
        <v>142</v>
      </c>
      <c r="R436" t="s">
        <v>34</v>
      </c>
      <c r="S436" t="s">
        <v>768</v>
      </c>
      <c r="T436">
        <v>35102010</v>
      </c>
      <c r="W436">
        <v>1</v>
      </c>
      <c r="X436">
        <v>114344</v>
      </c>
      <c r="Y436">
        <v>81.95</v>
      </c>
      <c r="Z436">
        <v>1</v>
      </c>
      <c r="AA436">
        <v>9370491</v>
      </c>
      <c r="AB436">
        <v>9370491</v>
      </c>
      <c r="AC436">
        <f t="shared" si="54"/>
        <v>1.0022785775254721E-2</v>
      </c>
      <c r="AD436" s="2">
        <v>1.0022800000000001</v>
      </c>
      <c r="AE436" s="2">
        <v>4586640.8810000001</v>
      </c>
      <c r="AF436" s="3">
        <f t="shared" si="55"/>
        <v>11466602.202500001</v>
      </c>
      <c r="AG436" s="4">
        <f t="shared" si="56"/>
        <v>1.14666022025E-2</v>
      </c>
      <c r="AH436" s="5">
        <f t="shared" si="57"/>
        <v>10022800.000000002</v>
      </c>
      <c r="AI436" s="5">
        <f t="shared" si="58"/>
        <v>10022800.000000002</v>
      </c>
      <c r="AJ436" s="6">
        <f t="shared" si="59"/>
        <v>983140010.79750001</v>
      </c>
      <c r="AK436" s="4">
        <f t="shared" si="60"/>
        <v>1.0194682232360518E-2</v>
      </c>
      <c r="AL436" s="7">
        <f t="shared" si="61"/>
        <v>16859989.202499986</v>
      </c>
      <c r="AM436" s="3" t="str">
        <f t="shared" si="62"/>
        <v>PASS</v>
      </c>
    </row>
    <row r="437" spans="1:39" x14ac:dyDescent="0.3">
      <c r="A437" s="1">
        <v>45005</v>
      </c>
      <c r="B437" s="1">
        <v>44985</v>
      </c>
      <c r="C437" t="s">
        <v>31</v>
      </c>
      <c r="D437" t="s">
        <v>32</v>
      </c>
      <c r="E437" t="s">
        <v>33</v>
      </c>
      <c r="F437" t="s">
        <v>34</v>
      </c>
      <c r="G437">
        <v>2748.53</v>
      </c>
      <c r="H437">
        <v>100</v>
      </c>
      <c r="I437">
        <v>934918815</v>
      </c>
      <c r="J437">
        <v>340152</v>
      </c>
      <c r="K437">
        <v>726261</v>
      </c>
      <c r="L437" t="s">
        <v>730</v>
      </c>
      <c r="M437">
        <v>7262610</v>
      </c>
      <c r="N437" t="s">
        <v>842</v>
      </c>
      <c r="P437" t="s">
        <v>732</v>
      </c>
      <c r="Q437" t="s">
        <v>65</v>
      </c>
      <c r="R437" t="s">
        <v>34</v>
      </c>
      <c r="S437" t="s">
        <v>733</v>
      </c>
      <c r="T437">
        <v>30101010</v>
      </c>
      <c r="W437">
        <v>1</v>
      </c>
      <c r="X437">
        <v>925233</v>
      </c>
      <c r="Y437">
        <v>10.055999999999999</v>
      </c>
      <c r="Z437">
        <v>1</v>
      </c>
      <c r="AA437">
        <v>9304143</v>
      </c>
      <c r="AB437">
        <v>9304143</v>
      </c>
      <c r="AC437">
        <f t="shared" si="54"/>
        <v>9.9518191854979406E-3</v>
      </c>
      <c r="AD437" s="2">
        <v>0.99517999999999995</v>
      </c>
      <c r="AE437" s="2">
        <v>74440323</v>
      </c>
      <c r="AF437" s="3">
        <f t="shared" si="55"/>
        <v>186100807.5</v>
      </c>
      <c r="AG437" s="4">
        <f t="shared" si="56"/>
        <v>0.18610080749999999</v>
      </c>
      <c r="AH437" s="5">
        <f t="shared" si="57"/>
        <v>9951800</v>
      </c>
      <c r="AI437" s="5">
        <f t="shared" si="58"/>
        <v>9951800</v>
      </c>
      <c r="AJ437" s="6">
        <f t="shared" si="59"/>
        <v>983140010.79750001</v>
      </c>
      <c r="AK437" s="4">
        <f t="shared" si="60"/>
        <v>1.0122464644610826E-2</v>
      </c>
      <c r="AL437" s="7">
        <f t="shared" si="61"/>
        <v>16859989.202499986</v>
      </c>
      <c r="AM437" s="3" t="str">
        <f t="shared" si="62"/>
        <v>PASS</v>
      </c>
    </row>
    <row r="438" spans="1:39" x14ac:dyDescent="0.3">
      <c r="A438" s="1">
        <v>45005</v>
      </c>
      <c r="B438" s="1">
        <v>44985</v>
      </c>
      <c r="C438" t="s">
        <v>31</v>
      </c>
      <c r="D438" t="s">
        <v>32</v>
      </c>
      <c r="E438" t="s">
        <v>33</v>
      </c>
      <c r="F438" t="s">
        <v>34</v>
      </c>
      <c r="G438">
        <v>2748.53</v>
      </c>
      <c r="H438">
        <v>100</v>
      </c>
      <c r="I438">
        <v>934918815</v>
      </c>
      <c r="J438">
        <v>340152</v>
      </c>
      <c r="K438">
        <v>425240</v>
      </c>
      <c r="L438" t="s">
        <v>751</v>
      </c>
      <c r="M438">
        <v>5529027</v>
      </c>
      <c r="N438" t="s">
        <v>752</v>
      </c>
      <c r="P438" t="s">
        <v>753</v>
      </c>
      <c r="Q438" t="s">
        <v>108</v>
      </c>
      <c r="R438" t="s">
        <v>34</v>
      </c>
      <c r="S438" t="s">
        <v>754</v>
      </c>
      <c r="T438">
        <v>40101020</v>
      </c>
      <c r="W438">
        <v>1</v>
      </c>
      <c r="X438">
        <v>133643</v>
      </c>
      <c r="Y438">
        <v>69.14</v>
      </c>
      <c r="Z438">
        <v>1</v>
      </c>
      <c r="AA438">
        <v>9240077</v>
      </c>
      <c r="AB438">
        <v>9240077</v>
      </c>
      <c r="AC438">
        <f t="shared" si="54"/>
        <v>9.8832934493889718E-3</v>
      </c>
      <c r="AD438" s="2">
        <v>0.98833000000000004</v>
      </c>
      <c r="AE438" s="2">
        <v>145581062</v>
      </c>
      <c r="AF438" s="3">
        <f t="shared" si="55"/>
        <v>363952655</v>
      </c>
      <c r="AG438" s="4">
        <f t="shared" si="56"/>
        <v>0.36395265500000001</v>
      </c>
      <c r="AH438" s="5">
        <f t="shared" si="57"/>
        <v>9883300</v>
      </c>
      <c r="AI438" s="5">
        <f t="shared" si="58"/>
        <v>9883300</v>
      </c>
      <c r="AJ438" s="6">
        <f t="shared" si="59"/>
        <v>983140010.79750001</v>
      </c>
      <c r="AK438" s="4">
        <f t="shared" si="60"/>
        <v>1.0052789929669223E-2</v>
      </c>
      <c r="AL438" s="7">
        <f t="shared" si="61"/>
        <v>16859989.202499986</v>
      </c>
      <c r="AM438" s="3" t="str">
        <f t="shared" si="62"/>
        <v>PASS</v>
      </c>
    </row>
    <row r="439" spans="1:39" x14ac:dyDescent="0.3">
      <c r="A439" s="1">
        <v>45005</v>
      </c>
      <c r="B439" s="1">
        <v>44985</v>
      </c>
      <c r="C439" t="s">
        <v>31</v>
      </c>
      <c r="D439" t="s">
        <v>32</v>
      </c>
      <c r="E439" t="s">
        <v>33</v>
      </c>
      <c r="F439" t="s">
        <v>34</v>
      </c>
      <c r="G439">
        <v>2748.53</v>
      </c>
      <c r="H439">
        <v>100</v>
      </c>
      <c r="I439">
        <v>934918815</v>
      </c>
      <c r="J439">
        <v>340152</v>
      </c>
      <c r="K439">
        <v>656387</v>
      </c>
      <c r="L439" t="s">
        <v>128</v>
      </c>
      <c r="M439">
        <v>6563875</v>
      </c>
      <c r="N439" t="s">
        <v>843</v>
      </c>
      <c r="P439" t="s">
        <v>844</v>
      </c>
      <c r="Q439" t="s">
        <v>75</v>
      </c>
      <c r="R439" t="s">
        <v>76</v>
      </c>
      <c r="S439" t="s">
        <v>77</v>
      </c>
      <c r="T439">
        <v>35102030</v>
      </c>
      <c r="W439">
        <v>1</v>
      </c>
      <c r="X439">
        <v>4773136</v>
      </c>
      <c r="Y439">
        <v>2.77</v>
      </c>
      <c r="Z439">
        <v>0.69669429999999999</v>
      </c>
      <c r="AA439">
        <v>13221587</v>
      </c>
      <c r="AB439">
        <v>9211404</v>
      </c>
      <c r="AC439">
        <f t="shared" si="54"/>
        <v>9.8526244762760489E-3</v>
      </c>
      <c r="AD439" s="2">
        <v>0.98526000000000002</v>
      </c>
      <c r="AE439" s="2">
        <v>18202280.489999998</v>
      </c>
      <c r="AF439" s="3">
        <f t="shared" si="55"/>
        <v>45505701.224999994</v>
      </c>
      <c r="AG439" s="4">
        <f t="shared" si="56"/>
        <v>4.5505701224999993E-2</v>
      </c>
      <c r="AH439" s="5">
        <f t="shared" si="57"/>
        <v>9852600</v>
      </c>
      <c r="AI439" s="5">
        <f t="shared" si="58"/>
        <v>9852600</v>
      </c>
      <c r="AJ439" s="6">
        <f t="shared" si="59"/>
        <v>983140010.79750001</v>
      </c>
      <c r="AK439" s="4">
        <f t="shared" si="60"/>
        <v>1.0021563451585907E-2</v>
      </c>
      <c r="AL439" s="7">
        <f t="shared" si="61"/>
        <v>16859989.202499986</v>
      </c>
      <c r="AM439" s="3" t="str">
        <f t="shared" si="62"/>
        <v>PASS</v>
      </c>
    </row>
    <row r="440" spans="1:39" x14ac:dyDescent="0.3">
      <c r="A440" s="1">
        <v>45005</v>
      </c>
      <c r="B440" s="1">
        <v>44985</v>
      </c>
      <c r="C440" t="s">
        <v>31</v>
      </c>
      <c r="D440" t="s">
        <v>32</v>
      </c>
      <c r="E440" t="s">
        <v>33</v>
      </c>
      <c r="F440" t="s">
        <v>34</v>
      </c>
      <c r="G440">
        <v>2748.53</v>
      </c>
      <c r="H440">
        <v>100</v>
      </c>
      <c r="I440">
        <v>934918815</v>
      </c>
      <c r="J440">
        <v>340152</v>
      </c>
      <c r="K440" t="s">
        <v>535</v>
      </c>
      <c r="L440" t="s">
        <v>536</v>
      </c>
      <c r="M440" t="s">
        <v>537</v>
      </c>
      <c r="N440" t="s">
        <v>538</v>
      </c>
      <c r="P440" t="s">
        <v>539</v>
      </c>
      <c r="Q440" t="s">
        <v>38</v>
      </c>
      <c r="R440" t="s">
        <v>39</v>
      </c>
      <c r="S440" t="s">
        <v>709</v>
      </c>
      <c r="T440">
        <v>30202015</v>
      </c>
      <c r="W440">
        <v>1</v>
      </c>
      <c r="X440">
        <v>1153298</v>
      </c>
      <c r="Y440">
        <v>6.92</v>
      </c>
      <c r="Z440">
        <v>1.1431186</v>
      </c>
      <c r="AA440">
        <v>7980822</v>
      </c>
      <c r="AB440">
        <v>9123026</v>
      </c>
      <c r="AC440">
        <f t="shared" si="54"/>
        <v>9.7580943431970612E-3</v>
      </c>
      <c r="AD440" s="2">
        <v>0.97580999999999996</v>
      </c>
      <c r="AE440" s="2">
        <v>8877471.3420000002</v>
      </c>
      <c r="AF440" s="3">
        <f t="shared" si="55"/>
        <v>22193678.355</v>
      </c>
      <c r="AG440" s="4">
        <f t="shared" si="56"/>
        <v>2.2193678355E-2</v>
      </c>
      <c r="AH440" s="5">
        <f t="shared" si="57"/>
        <v>9758100</v>
      </c>
      <c r="AI440" s="5">
        <f t="shared" si="58"/>
        <v>9758100</v>
      </c>
      <c r="AJ440" s="6">
        <f t="shared" si="59"/>
        <v>983140010.79750001</v>
      </c>
      <c r="AK440" s="4">
        <f t="shared" si="60"/>
        <v>9.9254428594401922E-3</v>
      </c>
      <c r="AL440" s="7">
        <f t="shared" si="61"/>
        <v>16859989.202499986</v>
      </c>
      <c r="AM440" s="3" t="str">
        <f t="shared" si="62"/>
        <v>PASS</v>
      </c>
    </row>
    <row r="441" spans="1:39" x14ac:dyDescent="0.3">
      <c r="A441" s="1">
        <v>45005</v>
      </c>
      <c r="B441" s="1">
        <v>44985</v>
      </c>
      <c r="C441" t="s">
        <v>31</v>
      </c>
      <c r="D441" t="s">
        <v>32</v>
      </c>
      <c r="E441" t="s">
        <v>33</v>
      </c>
      <c r="F441" t="s">
        <v>34</v>
      </c>
      <c r="G441">
        <v>2748.53</v>
      </c>
      <c r="H441">
        <v>100</v>
      </c>
      <c r="I441">
        <v>934918815</v>
      </c>
      <c r="J441">
        <v>340152</v>
      </c>
      <c r="K441">
        <v>517617</v>
      </c>
      <c r="L441" t="s">
        <v>540</v>
      </c>
      <c r="M441">
        <v>5176177</v>
      </c>
      <c r="N441" t="s">
        <v>845</v>
      </c>
      <c r="P441" t="s">
        <v>542</v>
      </c>
      <c r="Q441" t="s">
        <v>65</v>
      </c>
      <c r="R441" t="s">
        <v>34</v>
      </c>
      <c r="S441" t="s">
        <v>733</v>
      </c>
      <c r="T441">
        <v>15102015</v>
      </c>
      <c r="W441">
        <v>1</v>
      </c>
      <c r="X441">
        <v>850962</v>
      </c>
      <c r="Y441">
        <v>10.694000000000001</v>
      </c>
      <c r="Z441">
        <v>1</v>
      </c>
      <c r="AA441">
        <v>9100188</v>
      </c>
      <c r="AB441">
        <v>9100188</v>
      </c>
      <c r="AC441">
        <f t="shared" si="54"/>
        <v>9.7336665537103347E-3</v>
      </c>
      <c r="AD441" s="2">
        <v>0.97336999999999996</v>
      </c>
      <c r="AE441" s="2">
        <v>74094114.439999998</v>
      </c>
      <c r="AF441" s="3">
        <f t="shared" si="55"/>
        <v>185235286.09999999</v>
      </c>
      <c r="AG441" s="4">
        <f t="shared" si="56"/>
        <v>0.18523528610000001</v>
      </c>
      <c r="AH441" s="5">
        <f t="shared" si="57"/>
        <v>9733700</v>
      </c>
      <c r="AI441" s="5">
        <f t="shared" si="58"/>
        <v>9733700</v>
      </c>
      <c r="AJ441" s="6">
        <f t="shared" si="59"/>
        <v>983140010.79750001</v>
      </c>
      <c r="AK441" s="4">
        <f t="shared" si="60"/>
        <v>9.9006244208332556E-3</v>
      </c>
      <c r="AL441" s="7">
        <f t="shared" si="61"/>
        <v>16859989.202499986</v>
      </c>
      <c r="AM441" s="3" t="str">
        <f t="shared" si="62"/>
        <v>PASS</v>
      </c>
    </row>
    <row r="442" spans="1:39" x14ac:dyDescent="0.3">
      <c r="A442" s="1">
        <v>45005</v>
      </c>
      <c r="B442" s="1">
        <v>44985</v>
      </c>
      <c r="C442" t="s">
        <v>31</v>
      </c>
      <c r="D442" t="s">
        <v>32</v>
      </c>
      <c r="E442" t="s">
        <v>33</v>
      </c>
      <c r="F442" t="s">
        <v>34</v>
      </c>
      <c r="G442">
        <v>2748.53</v>
      </c>
      <c r="H442">
        <v>100</v>
      </c>
      <c r="I442">
        <v>934918815</v>
      </c>
      <c r="J442">
        <v>340152</v>
      </c>
      <c r="K442" t="s">
        <v>369</v>
      </c>
      <c r="L442" t="s">
        <v>370</v>
      </c>
      <c r="M442">
        <v>2090571</v>
      </c>
      <c r="N442" t="s">
        <v>371</v>
      </c>
      <c r="P442" t="s">
        <v>372</v>
      </c>
      <c r="Q442" t="s">
        <v>155</v>
      </c>
      <c r="R442" t="s">
        <v>156</v>
      </c>
      <c r="S442" t="s">
        <v>770</v>
      </c>
      <c r="T442">
        <v>15102015</v>
      </c>
      <c r="W442">
        <v>1</v>
      </c>
      <c r="X442">
        <v>258121</v>
      </c>
      <c r="Y442">
        <v>37.43</v>
      </c>
      <c r="Z442">
        <v>0.93270529999999996</v>
      </c>
      <c r="AA442">
        <v>9661469</v>
      </c>
      <c r="AB442">
        <v>9011303</v>
      </c>
      <c r="AC442">
        <f t="shared" si="54"/>
        <v>9.6385941275553434E-3</v>
      </c>
      <c r="AD442" s="2">
        <v>0.96386000000000005</v>
      </c>
      <c r="AE442" s="2">
        <v>830948143.60000002</v>
      </c>
      <c r="AF442" s="3">
        <f t="shared" si="55"/>
        <v>2077370359</v>
      </c>
      <c r="AG442" s="4">
        <f t="shared" si="56"/>
        <v>2.0773703590000001</v>
      </c>
      <c r="AH442" s="5">
        <f t="shared" si="57"/>
        <v>9638600</v>
      </c>
      <c r="AI442" s="5">
        <f t="shared" si="58"/>
        <v>9638600</v>
      </c>
      <c r="AJ442" s="6">
        <f t="shared" si="59"/>
        <v>983140010.79750001</v>
      </c>
      <c r="AK442" s="4">
        <f t="shared" si="60"/>
        <v>9.8038935392136001E-3</v>
      </c>
      <c r="AL442" s="7">
        <f t="shared" si="61"/>
        <v>16859989.202499986</v>
      </c>
      <c r="AM442" s="3" t="str">
        <f t="shared" si="62"/>
        <v>PASS</v>
      </c>
    </row>
    <row r="443" spans="1:39" x14ac:dyDescent="0.3">
      <c r="A443" s="1">
        <v>45005</v>
      </c>
      <c r="B443" s="1">
        <v>44985</v>
      </c>
      <c r="C443" t="s">
        <v>31</v>
      </c>
      <c r="D443" t="s">
        <v>32</v>
      </c>
      <c r="E443" t="s">
        <v>33</v>
      </c>
      <c r="F443" t="s">
        <v>34</v>
      </c>
      <c r="G443">
        <v>2748.53</v>
      </c>
      <c r="H443">
        <v>100</v>
      </c>
      <c r="I443">
        <v>934918815</v>
      </c>
      <c r="J443">
        <v>340152</v>
      </c>
      <c r="K443" t="s">
        <v>846</v>
      </c>
      <c r="L443" t="s">
        <v>847</v>
      </c>
      <c r="M443">
        <v>2685717</v>
      </c>
      <c r="N443" t="s">
        <v>848</v>
      </c>
      <c r="P443" t="s">
        <v>849</v>
      </c>
      <c r="Q443" t="s">
        <v>155</v>
      </c>
      <c r="R443" t="s">
        <v>156</v>
      </c>
      <c r="S443" t="s">
        <v>770</v>
      </c>
      <c r="T443">
        <v>60101010</v>
      </c>
      <c r="W443">
        <v>1</v>
      </c>
      <c r="X443">
        <v>99696</v>
      </c>
      <c r="Y443">
        <v>96.16</v>
      </c>
      <c r="Z443">
        <v>0.93270529999999996</v>
      </c>
      <c r="AA443">
        <v>9586767</v>
      </c>
      <c r="AB443">
        <v>8941629</v>
      </c>
      <c r="AC443">
        <f t="shared" si="54"/>
        <v>9.5640700096510517E-3</v>
      </c>
      <c r="AD443" s="2">
        <v>0.95640999999999998</v>
      </c>
      <c r="AE443" s="2">
        <v>673182293.10000002</v>
      </c>
      <c r="AF443" s="3">
        <f t="shared" si="55"/>
        <v>1682955732.75</v>
      </c>
      <c r="AG443" s="4">
        <f t="shared" si="56"/>
        <v>1.68295573275</v>
      </c>
      <c r="AH443" s="5">
        <f t="shared" si="57"/>
        <v>9564100</v>
      </c>
      <c r="AI443" s="5">
        <f t="shared" si="58"/>
        <v>9564100</v>
      </c>
      <c r="AJ443" s="6">
        <f t="shared" si="59"/>
        <v>983140010.79750001</v>
      </c>
      <c r="AK443" s="4">
        <f t="shared" si="60"/>
        <v>9.728115929532587E-3</v>
      </c>
      <c r="AL443" s="7">
        <f t="shared" si="61"/>
        <v>16859989.202499986</v>
      </c>
      <c r="AM443" s="3" t="str">
        <f t="shared" si="62"/>
        <v>PASS</v>
      </c>
    </row>
    <row r="444" spans="1:39" x14ac:dyDescent="0.3">
      <c r="A444" s="1">
        <v>45005</v>
      </c>
      <c r="B444" s="1">
        <v>44985</v>
      </c>
      <c r="C444" t="s">
        <v>31</v>
      </c>
      <c r="D444" t="s">
        <v>32</v>
      </c>
      <c r="E444" t="s">
        <v>33</v>
      </c>
      <c r="F444" t="s">
        <v>34</v>
      </c>
      <c r="G444">
        <v>2748.53</v>
      </c>
      <c r="H444">
        <v>100</v>
      </c>
      <c r="I444">
        <v>934918815</v>
      </c>
      <c r="J444">
        <v>340152</v>
      </c>
      <c r="K444">
        <v>662460</v>
      </c>
      <c r="L444" t="s">
        <v>41</v>
      </c>
      <c r="M444">
        <v>6624608</v>
      </c>
      <c r="N444" t="s">
        <v>42</v>
      </c>
      <c r="P444" t="s">
        <v>43</v>
      </c>
      <c r="Q444" t="s">
        <v>44</v>
      </c>
      <c r="R444" t="s">
        <v>45</v>
      </c>
      <c r="S444" t="s">
        <v>705</v>
      </c>
      <c r="T444">
        <v>30101010</v>
      </c>
      <c r="W444">
        <v>1</v>
      </c>
      <c r="X444">
        <v>510129</v>
      </c>
      <c r="Y444">
        <v>27.86</v>
      </c>
      <c r="Z444">
        <v>0.62589989999999995</v>
      </c>
      <c r="AA444">
        <v>14212194</v>
      </c>
      <c r="AB444">
        <v>8895411</v>
      </c>
      <c r="AC444">
        <f t="shared" si="54"/>
        <v>9.514634701195953E-3</v>
      </c>
      <c r="AD444" s="2">
        <v>0.95145999999999997</v>
      </c>
      <c r="AE444" s="2">
        <v>90011610.980000004</v>
      </c>
      <c r="AF444" s="3">
        <f t="shared" si="55"/>
        <v>225029027.45000002</v>
      </c>
      <c r="AG444" s="4">
        <f t="shared" si="56"/>
        <v>0.22502902745000003</v>
      </c>
      <c r="AH444" s="5">
        <f t="shared" si="57"/>
        <v>9514600</v>
      </c>
      <c r="AI444" s="5">
        <f t="shared" si="58"/>
        <v>9514600</v>
      </c>
      <c r="AJ444" s="6">
        <f t="shared" si="59"/>
        <v>983140010.79750001</v>
      </c>
      <c r="AK444" s="4">
        <f t="shared" si="60"/>
        <v>9.6777670479324517E-3</v>
      </c>
      <c r="AL444" s="7">
        <f t="shared" si="61"/>
        <v>16859989.202499986</v>
      </c>
      <c r="AM444" s="3" t="str">
        <f t="shared" si="62"/>
        <v>PASS</v>
      </c>
    </row>
    <row r="445" spans="1:39" x14ac:dyDescent="0.3">
      <c r="A445" s="1">
        <v>45005</v>
      </c>
      <c r="B445" s="1">
        <v>44985</v>
      </c>
      <c r="C445" t="s">
        <v>31</v>
      </c>
      <c r="D445" t="s">
        <v>32</v>
      </c>
      <c r="E445" t="s">
        <v>33</v>
      </c>
      <c r="F445" t="s">
        <v>34</v>
      </c>
      <c r="G445">
        <v>2748.53</v>
      </c>
      <c r="H445">
        <v>100</v>
      </c>
      <c r="I445">
        <v>934918815</v>
      </c>
      <c r="J445">
        <v>340152</v>
      </c>
      <c r="K445" t="s">
        <v>469</v>
      </c>
      <c r="L445" t="s">
        <v>470</v>
      </c>
      <c r="M445">
        <v>5756030</v>
      </c>
      <c r="N445" t="s">
        <v>471</v>
      </c>
      <c r="P445" t="s">
        <v>472</v>
      </c>
      <c r="Q445" t="s">
        <v>108</v>
      </c>
      <c r="R445" t="s">
        <v>34</v>
      </c>
      <c r="S445" t="s">
        <v>754</v>
      </c>
      <c r="T445">
        <v>40101020</v>
      </c>
      <c r="W445">
        <v>1</v>
      </c>
      <c r="X445">
        <v>97765</v>
      </c>
      <c r="Y445">
        <v>89.95</v>
      </c>
      <c r="Z445">
        <v>1</v>
      </c>
      <c r="AA445">
        <v>8793962</v>
      </c>
      <c r="AB445">
        <v>8793962</v>
      </c>
      <c r="AC445">
        <f t="shared" si="54"/>
        <v>9.4061236750273333E-3</v>
      </c>
      <c r="AD445" s="2">
        <v>0.94060999999999995</v>
      </c>
      <c r="AE445" s="2">
        <v>6307191.4409999996</v>
      </c>
      <c r="AF445" s="3">
        <f t="shared" si="55"/>
        <v>15767978.602499999</v>
      </c>
      <c r="AG445" s="4">
        <f t="shared" si="56"/>
        <v>1.57679786025E-2</v>
      </c>
      <c r="AH445" s="5">
        <f t="shared" si="57"/>
        <v>9406100</v>
      </c>
      <c r="AI445" s="5">
        <f t="shared" si="58"/>
        <v>9406100</v>
      </c>
      <c r="AJ445" s="6">
        <f t="shared" si="59"/>
        <v>983140010.79750001</v>
      </c>
      <c r="AK445" s="4">
        <f t="shared" si="60"/>
        <v>9.5674063680614464E-3</v>
      </c>
      <c r="AL445" s="7">
        <f t="shared" si="61"/>
        <v>16859989.202499986</v>
      </c>
      <c r="AM445" s="3" t="str">
        <f t="shared" si="62"/>
        <v>PASS</v>
      </c>
    </row>
    <row r="446" spans="1:39" x14ac:dyDescent="0.3">
      <c r="A446" s="1">
        <v>45005</v>
      </c>
      <c r="B446" s="1">
        <v>44985</v>
      </c>
      <c r="C446" t="s">
        <v>31</v>
      </c>
      <c r="D446" t="s">
        <v>32</v>
      </c>
      <c r="E446" t="s">
        <v>33</v>
      </c>
      <c r="F446" t="s">
        <v>34</v>
      </c>
      <c r="G446">
        <v>2748.53</v>
      </c>
      <c r="H446">
        <v>100</v>
      </c>
      <c r="I446">
        <v>934918815</v>
      </c>
      <c r="J446">
        <v>340152</v>
      </c>
      <c r="K446" t="s">
        <v>739</v>
      </c>
      <c r="L446" t="s">
        <v>740</v>
      </c>
      <c r="M446" t="s">
        <v>741</v>
      </c>
      <c r="N446" t="s">
        <v>850</v>
      </c>
      <c r="P446" t="s">
        <v>743</v>
      </c>
      <c r="Q446" t="s">
        <v>452</v>
      </c>
      <c r="R446" t="s">
        <v>34</v>
      </c>
      <c r="S446" t="s">
        <v>744</v>
      </c>
      <c r="T446">
        <v>30302010</v>
      </c>
      <c r="W446">
        <v>1</v>
      </c>
      <c r="X446">
        <v>232008</v>
      </c>
      <c r="Y446">
        <v>37.29</v>
      </c>
      <c r="Z446">
        <v>1</v>
      </c>
      <c r="AA446">
        <v>8651578</v>
      </c>
      <c r="AB446">
        <v>8651578</v>
      </c>
      <c r="AC446">
        <f t="shared" si="54"/>
        <v>9.2538280984322679E-3</v>
      </c>
      <c r="AD446" s="2">
        <v>0.92537999999999998</v>
      </c>
      <c r="AE446" s="2">
        <v>19376748.809999999</v>
      </c>
      <c r="AF446" s="3">
        <f t="shared" si="55"/>
        <v>48441872.024999999</v>
      </c>
      <c r="AG446" s="4">
        <f t="shared" si="56"/>
        <v>4.8441872024999999E-2</v>
      </c>
      <c r="AH446" s="5">
        <f t="shared" si="57"/>
        <v>9253800</v>
      </c>
      <c r="AI446" s="5">
        <f t="shared" si="58"/>
        <v>9253800</v>
      </c>
      <c r="AJ446" s="6">
        <f t="shared" si="59"/>
        <v>983140010.79750001</v>
      </c>
      <c r="AK446" s="4">
        <f t="shared" si="60"/>
        <v>9.4124945565927428E-3</v>
      </c>
      <c r="AL446" s="7">
        <f t="shared" si="61"/>
        <v>16859989.202499986</v>
      </c>
      <c r="AM446" s="3" t="str">
        <f t="shared" si="62"/>
        <v>PASS</v>
      </c>
    </row>
    <row r="447" spans="1:39" x14ac:dyDescent="0.3">
      <c r="A447" s="1">
        <v>45005</v>
      </c>
      <c r="B447" s="1">
        <v>44985</v>
      </c>
      <c r="C447" t="s">
        <v>31</v>
      </c>
      <c r="D447" t="s">
        <v>32</v>
      </c>
      <c r="E447" t="s">
        <v>33</v>
      </c>
      <c r="F447" t="s">
        <v>34</v>
      </c>
      <c r="G447">
        <v>2748.53</v>
      </c>
      <c r="H447">
        <v>100</v>
      </c>
      <c r="I447">
        <v>934918815</v>
      </c>
      <c r="J447">
        <v>340152</v>
      </c>
      <c r="K447">
        <v>685992</v>
      </c>
      <c r="L447" t="s">
        <v>748</v>
      </c>
      <c r="M447">
        <v>6859927</v>
      </c>
      <c r="N447" t="s">
        <v>749</v>
      </c>
      <c r="P447" t="s">
        <v>750</v>
      </c>
      <c r="Q447" t="s">
        <v>58</v>
      </c>
      <c r="R447" t="s">
        <v>59</v>
      </c>
      <c r="S447" t="s">
        <v>721</v>
      </c>
      <c r="T447">
        <v>35101010</v>
      </c>
      <c r="W447">
        <v>1</v>
      </c>
      <c r="X447">
        <v>691836</v>
      </c>
      <c r="Y447">
        <v>104.5</v>
      </c>
      <c r="Z447">
        <v>0.1189273</v>
      </c>
      <c r="AA447">
        <v>72296862</v>
      </c>
      <c r="AB447">
        <v>8598071</v>
      </c>
      <c r="AC447">
        <f t="shared" si="54"/>
        <v>9.196596391099477E-3</v>
      </c>
      <c r="AD447" s="2">
        <v>0.91966000000000003</v>
      </c>
      <c r="AE447" s="2">
        <v>46933939.25</v>
      </c>
      <c r="AF447" s="3">
        <f t="shared" si="55"/>
        <v>117334848.125</v>
      </c>
      <c r="AG447" s="4">
        <f t="shared" si="56"/>
        <v>0.117334848125</v>
      </c>
      <c r="AH447" s="5">
        <f t="shared" si="57"/>
        <v>9196600</v>
      </c>
      <c r="AI447" s="5">
        <f t="shared" si="58"/>
        <v>9196600</v>
      </c>
      <c r="AJ447" s="6">
        <f t="shared" si="59"/>
        <v>983140010.79750001</v>
      </c>
      <c r="AK447" s="4">
        <f t="shared" si="60"/>
        <v>9.3543136267436964E-3</v>
      </c>
      <c r="AL447" s="7">
        <f t="shared" si="61"/>
        <v>16859989.202499986</v>
      </c>
      <c r="AM447" s="3" t="str">
        <f t="shared" si="62"/>
        <v>PASS</v>
      </c>
    </row>
    <row r="448" spans="1:39" x14ac:dyDescent="0.3">
      <c r="A448" s="1">
        <v>45005</v>
      </c>
      <c r="B448" s="1">
        <v>44985</v>
      </c>
      <c r="C448" t="s">
        <v>31</v>
      </c>
      <c r="D448" t="s">
        <v>32</v>
      </c>
      <c r="E448" t="s">
        <v>33</v>
      </c>
      <c r="F448" t="s">
        <v>34</v>
      </c>
      <c r="G448">
        <v>2748.53</v>
      </c>
      <c r="H448">
        <v>100</v>
      </c>
      <c r="I448">
        <v>934918815</v>
      </c>
      <c r="J448">
        <v>340152</v>
      </c>
      <c r="K448">
        <v>725147</v>
      </c>
      <c r="L448" t="s">
        <v>254</v>
      </c>
      <c r="M448">
        <v>7251470</v>
      </c>
      <c r="N448" t="s">
        <v>255</v>
      </c>
      <c r="P448" t="s">
        <v>256</v>
      </c>
      <c r="Q448" t="s">
        <v>53</v>
      </c>
      <c r="R448" t="s">
        <v>34</v>
      </c>
      <c r="S448" t="s">
        <v>769</v>
      </c>
      <c r="T448">
        <v>60101035</v>
      </c>
      <c r="W448">
        <v>1</v>
      </c>
      <c r="X448">
        <v>1795279</v>
      </c>
      <c r="Y448">
        <v>4.75</v>
      </c>
      <c r="Z448">
        <v>1</v>
      </c>
      <c r="AA448">
        <v>8527575</v>
      </c>
      <c r="AB448">
        <v>8527575</v>
      </c>
      <c r="AC448">
        <f t="shared" si="54"/>
        <v>9.1211930524684112E-3</v>
      </c>
      <c r="AD448" s="2">
        <v>0.91212000000000004</v>
      </c>
      <c r="AE448" s="2">
        <v>25257401.620000001</v>
      </c>
      <c r="AF448" s="3">
        <f t="shared" si="55"/>
        <v>63143504.050000004</v>
      </c>
      <c r="AG448" s="4">
        <f t="shared" si="56"/>
        <v>6.3143504050000007E-2</v>
      </c>
      <c r="AH448" s="5">
        <f t="shared" si="57"/>
        <v>9121200</v>
      </c>
      <c r="AI448" s="5">
        <f t="shared" si="58"/>
        <v>9121200</v>
      </c>
      <c r="AJ448" s="6">
        <f t="shared" si="59"/>
        <v>983140010.79750001</v>
      </c>
      <c r="AK448" s="4">
        <f t="shared" si="60"/>
        <v>9.2776205828517724E-3</v>
      </c>
      <c r="AL448" s="7">
        <f t="shared" si="61"/>
        <v>16859989.202499986</v>
      </c>
      <c r="AM448" s="3" t="str">
        <f t="shared" si="62"/>
        <v>PASS</v>
      </c>
    </row>
    <row r="449" spans="1:40" x14ac:dyDescent="0.3">
      <c r="A449" s="1">
        <v>45005</v>
      </c>
      <c r="B449" s="1">
        <v>44985</v>
      </c>
      <c r="C449" t="s">
        <v>31</v>
      </c>
      <c r="D449" t="s">
        <v>32</v>
      </c>
      <c r="E449" t="s">
        <v>33</v>
      </c>
      <c r="F449" t="s">
        <v>34</v>
      </c>
      <c r="G449">
        <v>2748.53</v>
      </c>
      <c r="H449">
        <v>100</v>
      </c>
      <c r="I449">
        <v>934918815</v>
      </c>
      <c r="J449">
        <v>340152</v>
      </c>
      <c r="K449">
        <v>774563</v>
      </c>
      <c r="L449" t="s">
        <v>263</v>
      </c>
      <c r="M449">
        <v>7745638</v>
      </c>
      <c r="N449" t="s">
        <v>851</v>
      </c>
      <c r="P449" t="s">
        <v>265</v>
      </c>
      <c r="Q449" t="s">
        <v>65</v>
      </c>
      <c r="R449" t="s">
        <v>34</v>
      </c>
      <c r="S449" t="s">
        <v>733</v>
      </c>
      <c r="T449">
        <v>35102030</v>
      </c>
      <c r="W449">
        <v>1</v>
      </c>
      <c r="X449">
        <v>150572</v>
      </c>
      <c r="Y449">
        <v>56.05</v>
      </c>
      <c r="Z449">
        <v>1</v>
      </c>
      <c r="AA449">
        <v>8439561</v>
      </c>
      <c r="AB449">
        <v>8439561</v>
      </c>
      <c r="AC449">
        <f t="shared" si="54"/>
        <v>9.027052258008093E-3</v>
      </c>
      <c r="AD449" s="2">
        <v>0.90271000000000001</v>
      </c>
      <c r="AE449" s="2">
        <v>6707444.3439999996</v>
      </c>
      <c r="AF449" s="3">
        <f t="shared" si="55"/>
        <v>16768610.859999999</v>
      </c>
      <c r="AG449" s="4">
        <f t="shared" si="56"/>
        <v>1.6768610859999998E-2</v>
      </c>
      <c r="AH449" s="5">
        <f t="shared" si="57"/>
        <v>9027100</v>
      </c>
      <c r="AI449" s="5">
        <f t="shared" si="58"/>
        <v>9027100</v>
      </c>
      <c r="AJ449" s="6">
        <f t="shared" si="59"/>
        <v>983140010.79750001</v>
      </c>
      <c r="AK449" s="4">
        <f t="shared" si="60"/>
        <v>9.1819068503553522E-3</v>
      </c>
      <c r="AL449" s="7">
        <f t="shared" si="61"/>
        <v>16859989.202499986</v>
      </c>
      <c r="AM449" s="3" t="str">
        <f t="shared" si="62"/>
        <v>PASS</v>
      </c>
    </row>
    <row r="450" spans="1:40" x14ac:dyDescent="0.3">
      <c r="A450" s="1">
        <v>45005</v>
      </c>
      <c r="B450" s="1">
        <v>44985</v>
      </c>
      <c r="C450" t="s">
        <v>31</v>
      </c>
      <c r="D450" t="s">
        <v>32</v>
      </c>
      <c r="E450" t="s">
        <v>33</v>
      </c>
      <c r="F450" t="s">
        <v>34</v>
      </c>
      <c r="G450">
        <v>2748.53</v>
      </c>
      <c r="H450">
        <v>100</v>
      </c>
      <c r="I450">
        <v>934918815</v>
      </c>
      <c r="J450">
        <v>340152</v>
      </c>
      <c r="K450" t="s">
        <v>291</v>
      </c>
      <c r="L450" t="s">
        <v>292</v>
      </c>
      <c r="M450">
        <v>2076281</v>
      </c>
      <c r="N450" t="s">
        <v>293</v>
      </c>
      <c r="P450" t="s">
        <v>294</v>
      </c>
      <c r="Q450" t="s">
        <v>221</v>
      </c>
      <c r="R450" t="s">
        <v>222</v>
      </c>
      <c r="S450" t="s">
        <v>223</v>
      </c>
      <c r="T450">
        <v>30101010</v>
      </c>
      <c r="W450">
        <v>1</v>
      </c>
      <c r="X450">
        <v>187781</v>
      </c>
      <c r="Y450">
        <v>65.760000000000005</v>
      </c>
      <c r="Z450">
        <v>0.68150069999999996</v>
      </c>
      <c r="AA450">
        <v>12348479</v>
      </c>
      <c r="AB450">
        <v>8415497</v>
      </c>
      <c r="AC450">
        <f t="shared" si="54"/>
        <v>9.0013131247123311E-3</v>
      </c>
      <c r="AD450" s="2">
        <v>0.90012999999999999</v>
      </c>
      <c r="AE450" s="2">
        <v>229487923.30000001</v>
      </c>
      <c r="AF450" s="3">
        <f t="shared" si="55"/>
        <v>573719808.25</v>
      </c>
      <c r="AG450" s="4">
        <f t="shared" si="56"/>
        <v>0.57371980825000002</v>
      </c>
      <c r="AH450" s="5">
        <f t="shared" si="57"/>
        <v>9001300</v>
      </c>
      <c r="AI450" s="5">
        <f t="shared" si="58"/>
        <v>9001300</v>
      </c>
      <c r="AJ450" s="6">
        <f t="shared" si="59"/>
        <v>983140010.79750001</v>
      </c>
      <c r="AK450" s="4">
        <f t="shared" si="60"/>
        <v>9.1556644029758862E-3</v>
      </c>
      <c r="AL450" s="7">
        <f t="shared" si="61"/>
        <v>16859989.202499986</v>
      </c>
      <c r="AM450" s="3" t="str">
        <f t="shared" si="62"/>
        <v>PASS</v>
      </c>
    </row>
    <row r="451" spans="1:40" x14ac:dyDescent="0.3">
      <c r="A451" s="1">
        <v>45005</v>
      </c>
      <c r="B451" s="1">
        <v>44985</v>
      </c>
      <c r="C451" t="s">
        <v>31</v>
      </c>
      <c r="D451" t="s">
        <v>32</v>
      </c>
      <c r="E451" t="s">
        <v>33</v>
      </c>
      <c r="F451" t="s">
        <v>34</v>
      </c>
      <c r="G451">
        <v>2748.53</v>
      </c>
      <c r="H451">
        <v>100</v>
      </c>
      <c r="I451">
        <v>934918815</v>
      </c>
      <c r="J451">
        <v>340152</v>
      </c>
      <c r="K451">
        <v>400169</v>
      </c>
      <c r="L451" t="s">
        <v>576</v>
      </c>
      <c r="M451" t="s">
        <v>577</v>
      </c>
      <c r="N451" t="s">
        <v>852</v>
      </c>
      <c r="P451" t="s">
        <v>579</v>
      </c>
      <c r="Q451" t="s">
        <v>142</v>
      </c>
      <c r="R451" t="s">
        <v>34</v>
      </c>
      <c r="S451" t="s">
        <v>768</v>
      </c>
      <c r="T451">
        <v>30301010</v>
      </c>
      <c r="W451">
        <v>1</v>
      </c>
      <c r="X451">
        <v>215518</v>
      </c>
      <c r="Y451">
        <v>38.97</v>
      </c>
      <c r="Z451">
        <v>1</v>
      </c>
      <c r="AA451">
        <v>8398736</v>
      </c>
      <c r="AB451">
        <v>8398736</v>
      </c>
      <c r="AC451">
        <f t="shared" ref="AC451:AC514" si="64">AB451/I451</f>
        <v>8.98338536485652E-3</v>
      </c>
      <c r="AD451" s="2">
        <v>0.89834000000000003</v>
      </c>
      <c r="AE451" s="2">
        <v>21675344.879999999</v>
      </c>
      <c r="AF451" s="3">
        <f t="shared" ref="AF451:AF514" si="65">2.5*AE451</f>
        <v>54188362.199999996</v>
      </c>
      <c r="AG451" s="4">
        <f t="shared" ref="AG451:AG514" si="66">AF451/1000000000</f>
        <v>5.4188362199999993E-2</v>
      </c>
      <c r="AH451" s="5">
        <f t="shared" ref="AH451:AH514" si="67">1000000000*AD451/100</f>
        <v>8983400</v>
      </c>
      <c r="AI451" s="5">
        <f t="shared" ref="AI451:AI514" si="68">IF(AH451&gt;AF451,AF451,AH451)</f>
        <v>8983400</v>
      </c>
      <c r="AJ451" s="6">
        <f t="shared" ref="AJ451:AJ514" si="69">SUMIFS(AI:AI,A:A,A451)</f>
        <v>983140010.79750001</v>
      </c>
      <c r="AK451" s="4">
        <f t="shared" ref="AK451:AK514" si="70">AI451/AJ451</f>
        <v>9.1374574336699783E-3</v>
      </c>
      <c r="AL451" s="7">
        <f t="shared" ref="AL451:AL514" si="71">1000000000-AJ451</f>
        <v>16859989.202499986</v>
      </c>
      <c r="AM451" s="3" t="str">
        <f t="shared" ref="AM451:AM514" si="72">IF(AD451*0.01*1000000000&lt;AF451,"PASS","NO")</f>
        <v>PASS</v>
      </c>
    </row>
    <row r="452" spans="1:40" x14ac:dyDescent="0.3">
      <c r="A452" s="1">
        <v>45005</v>
      </c>
      <c r="B452" s="1">
        <v>44985</v>
      </c>
      <c r="C452" t="s">
        <v>31</v>
      </c>
      <c r="D452" t="s">
        <v>32</v>
      </c>
      <c r="E452" t="s">
        <v>33</v>
      </c>
      <c r="F452" t="s">
        <v>34</v>
      </c>
      <c r="G452">
        <v>2748.53</v>
      </c>
      <c r="H452">
        <v>100</v>
      </c>
      <c r="I452">
        <v>934918815</v>
      </c>
      <c r="J452">
        <v>340152</v>
      </c>
      <c r="K452">
        <v>664256</v>
      </c>
      <c r="L452" t="s">
        <v>756</v>
      </c>
      <c r="M452">
        <v>6642569</v>
      </c>
      <c r="N452" t="s">
        <v>757</v>
      </c>
      <c r="P452" t="s">
        <v>758</v>
      </c>
      <c r="Q452" t="s">
        <v>205</v>
      </c>
      <c r="R452" t="s">
        <v>206</v>
      </c>
      <c r="S452" t="s">
        <v>720</v>
      </c>
      <c r="T452">
        <v>55102010</v>
      </c>
      <c r="W452">
        <v>1</v>
      </c>
      <c r="X452">
        <v>393177</v>
      </c>
      <c r="Y452">
        <v>2956.5</v>
      </c>
      <c r="Z452">
        <v>7.0863000000000002E-3</v>
      </c>
      <c r="AA452">
        <v>1162427801</v>
      </c>
      <c r="AB452">
        <v>8237312</v>
      </c>
      <c r="AC452">
        <f t="shared" si="64"/>
        <v>8.8107243835926011E-3</v>
      </c>
      <c r="AD452" s="2">
        <v>0.88107000000000002</v>
      </c>
      <c r="AE452" s="2">
        <v>235969361.90000001</v>
      </c>
      <c r="AF452" s="3">
        <f t="shared" si="65"/>
        <v>589923404.75</v>
      </c>
      <c r="AG452" s="4">
        <f t="shared" si="66"/>
        <v>0.58992340475000005</v>
      </c>
      <c r="AH452" s="5">
        <f t="shared" si="67"/>
        <v>8810700</v>
      </c>
      <c r="AI452" s="5">
        <f t="shared" si="68"/>
        <v>8810700</v>
      </c>
      <c r="AJ452" s="6">
        <f t="shared" si="69"/>
        <v>983140010.79750001</v>
      </c>
      <c r="AK452" s="4">
        <f t="shared" si="70"/>
        <v>8.9617957800872811E-3</v>
      </c>
      <c r="AL452" s="7">
        <f t="shared" si="71"/>
        <v>16859989.202499986</v>
      </c>
      <c r="AM452" s="3" t="str">
        <f t="shared" si="72"/>
        <v>PASS</v>
      </c>
    </row>
    <row r="453" spans="1:40" x14ac:dyDescent="0.3">
      <c r="A453" s="1">
        <v>45005</v>
      </c>
      <c r="B453" s="1">
        <v>44985</v>
      </c>
      <c r="C453" t="s">
        <v>31</v>
      </c>
      <c r="D453" t="s">
        <v>32</v>
      </c>
      <c r="E453" t="s">
        <v>33</v>
      </c>
      <c r="F453" t="s">
        <v>34</v>
      </c>
      <c r="G453">
        <v>2748.53</v>
      </c>
      <c r="H453">
        <v>100</v>
      </c>
      <c r="I453">
        <v>934918815</v>
      </c>
      <c r="J453">
        <v>340152</v>
      </c>
      <c r="K453">
        <v>691678</v>
      </c>
      <c r="L453" t="s">
        <v>240</v>
      </c>
      <c r="M453">
        <v>6916781</v>
      </c>
      <c r="N453" t="s">
        <v>241</v>
      </c>
      <c r="P453" t="s">
        <v>242</v>
      </c>
      <c r="Q453" t="s">
        <v>75</v>
      </c>
      <c r="R453" t="s">
        <v>76</v>
      </c>
      <c r="S453" t="s">
        <v>77</v>
      </c>
      <c r="T453">
        <v>30101010</v>
      </c>
      <c r="W453">
        <v>1</v>
      </c>
      <c r="X453">
        <v>416954</v>
      </c>
      <c r="Y453">
        <v>28.21</v>
      </c>
      <c r="Z453">
        <v>0.69669429999999999</v>
      </c>
      <c r="AA453">
        <v>11762272</v>
      </c>
      <c r="AB453">
        <v>8194708</v>
      </c>
      <c r="AC453">
        <f t="shared" si="64"/>
        <v>8.7651546514228625E-3</v>
      </c>
      <c r="AD453" s="2">
        <v>0.87651999999999997</v>
      </c>
      <c r="AE453" s="2">
        <v>75791631.159999996</v>
      </c>
      <c r="AF453" s="3">
        <f t="shared" si="65"/>
        <v>189479077.89999998</v>
      </c>
      <c r="AG453" s="4">
        <f t="shared" si="66"/>
        <v>0.18947907789999999</v>
      </c>
      <c r="AH453" s="5">
        <f t="shared" si="67"/>
        <v>8765200</v>
      </c>
      <c r="AI453" s="5">
        <f t="shared" si="68"/>
        <v>8765200</v>
      </c>
      <c r="AJ453" s="6">
        <f t="shared" si="69"/>
        <v>983140010.79750001</v>
      </c>
      <c r="AK453" s="4">
        <f t="shared" si="70"/>
        <v>8.9155154949800853E-3</v>
      </c>
      <c r="AL453" s="7">
        <f t="shared" si="71"/>
        <v>16859989.202499986</v>
      </c>
      <c r="AM453" s="3" t="str">
        <f t="shared" si="72"/>
        <v>PASS</v>
      </c>
    </row>
    <row r="454" spans="1:40" x14ac:dyDescent="0.3">
      <c r="A454" s="1">
        <v>45005</v>
      </c>
      <c r="B454" s="1">
        <v>44985</v>
      </c>
      <c r="C454" t="s">
        <v>31</v>
      </c>
      <c r="D454" t="s">
        <v>32</v>
      </c>
      <c r="E454" t="s">
        <v>33</v>
      </c>
      <c r="F454" t="s">
        <v>34</v>
      </c>
      <c r="G454">
        <v>2748.53</v>
      </c>
      <c r="H454">
        <v>100</v>
      </c>
      <c r="I454">
        <v>934918815</v>
      </c>
      <c r="J454">
        <v>340152</v>
      </c>
      <c r="K454">
        <v>615252</v>
      </c>
      <c r="L454" t="s">
        <v>119</v>
      </c>
      <c r="M454">
        <v>6152529</v>
      </c>
      <c r="N454" t="s">
        <v>120</v>
      </c>
      <c r="P454" t="s">
        <v>121</v>
      </c>
      <c r="Q454" t="s">
        <v>122</v>
      </c>
      <c r="R454" t="s">
        <v>123</v>
      </c>
      <c r="S454" t="s">
        <v>771</v>
      </c>
      <c r="T454">
        <v>65101010</v>
      </c>
      <c r="W454">
        <v>1</v>
      </c>
      <c r="X454">
        <v>1839188</v>
      </c>
      <c r="Y454">
        <v>7.58</v>
      </c>
      <c r="Z454">
        <v>0.58242839999999996</v>
      </c>
      <c r="AA454">
        <v>13941045</v>
      </c>
      <c r="AB454">
        <v>8119661</v>
      </c>
      <c r="AC454">
        <f t="shared" si="64"/>
        <v>8.6848835104468402E-3</v>
      </c>
      <c r="AD454" s="2">
        <v>0.86848999999999998</v>
      </c>
      <c r="AE454" s="2">
        <v>3334381.7579999999</v>
      </c>
      <c r="AF454" s="3">
        <f t="shared" si="65"/>
        <v>8335954.3949999996</v>
      </c>
      <c r="AG454" s="4">
        <f t="shared" si="66"/>
        <v>8.3359543949999993E-3</v>
      </c>
      <c r="AH454" s="5">
        <f t="shared" si="67"/>
        <v>8684900</v>
      </c>
      <c r="AI454" s="5">
        <f t="shared" si="68"/>
        <v>8335954.3949999996</v>
      </c>
      <c r="AJ454" s="6">
        <f t="shared" si="69"/>
        <v>983140010.79750001</v>
      </c>
      <c r="AK454" s="4">
        <f t="shared" si="70"/>
        <v>8.4789087042018256E-3</v>
      </c>
      <c r="AL454" s="7">
        <f t="shared" si="71"/>
        <v>16859989.202499986</v>
      </c>
      <c r="AM454" s="3" t="str">
        <f t="shared" si="72"/>
        <v>NO</v>
      </c>
      <c r="AN454">
        <f>AF454/(0.01*1000000000)</f>
        <v>0.83359543949999992</v>
      </c>
    </row>
    <row r="455" spans="1:40" x14ac:dyDescent="0.3">
      <c r="A455" s="1">
        <v>45005</v>
      </c>
      <c r="B455" s="1">
        <v>44985</v>
      </c>
      <c r="C455" t="s">
        <v>31</v>
      </c>
      <c r="D455" t="s">
        <v>32</v>
      </c>
      <c r="E455" t="s">
        <v>33</v>
      </c>
      <c r="F455" t="s">
        <v>34</v>
      </c>
      <c r="G455">
        <v>2748.53</v>
      </c>
      <c r="H455">
        <v>100</v>
      </c>
      <c r="I455">
        <v>934918815</v>
      </c>
      <c r="J455">
        <v>340152</v>
      </c>
      <c r="K455">
        <v>626551</v>
      </c>
      <c r="L455" t="s">
        <v>148</v>
      </c>
      <c r="M455">
        <v>6175203</v>
      </c>
      <c r="N455" t="s">
        <v>149</v>
      </c>
      <c r="P455" t="s">
        <v>150</v>
      </c>
      <c r="Q455" t="s">
        <v>75</v>
      </c>
      <c r="R455" t="s">
        <v>76</v>
      </c>
      <c r="S455" t="s">
        <v>77</v>
      </c>
      <c r="T455">
        <v>30101010</v>
      </c>
      <c r="W455">
        <v>1</v>
      </c>
      <c r="X455">
        <v>355028</v>
      </c>
      <c r="Y455">
        <v>32.22</v>
      </c>
      <c r="Z455">
        <v>0.69669429999999999</v>
      </c>
      <c r="AA455">
        <v>11439002</v>
      </c>
      <c r="AB455">
        <v>7969488</v>
      </c>
      <c r="AC455">
        <f t="shared" si="64"/>
        <v>8.5242567291792075E-3</v>
      </c>
      <c r="AD455" s="2">
        <v>0.85243000000000002</v>
      </c>
      <c r="AE455" s="2">
        <v>91463409.969999999</v>
      </c>
      <c r="AF455" s="3">
        <f t="shared" si="65"/>
        <v>228658524.92500001</v>
      </c>
      <c r="AG455" s="4">
        <f t="shared" si="66"/>
        <v>0.22865852492500002</v>
      </c>
      <c r="AH455" s="5">
        <f t="shared" si="67"/>
        <v>8524300</v>
      </c>
      <c r="AI455" s="5">
        <f t="shared" si="68"/>
        <v>8524300</v>
      </c>
      <c r="AJ455" s="6">
        <f t="shared" si="69"/>
        <v>983140010.79750001</v>
      </c>
      <c r="AK455" s="4">
        <f t="shared" si="70"/>
        <v>8.6704842711927566E-3</v>
      </c>
      <c r="AL455" s="7">
        <f t="shared" si="71"/>
        <v>16859989.202499986</v>
      </c>
      <c r="AM455" s="3" t="str">
        <f t="shared" si="72"/>
        <v>PASS</v>
      </c>
    </row>
    <row r="456" spans="1:40" x14ac:dyDescent="0.3">
      <c r="A456" s="1">
        <v>45005</v>
      </c>
      <c r="B456" s="1">
        <v>44985</v>
      </c>
      <c r="C456" t="s">
        <v>31</v>
      </c>
      <c r="D456" t="s">
        <v>32</v>
      </c>
      <c r="E456" t="s">
        <v>33</v>
      </c>
      <c r="F456" t="s">
        <v>34</v>
      </c>
      <c r="G456">
        <v>2748.53</v>
      </c>
      <c r="H456">
        <v>100</v>
      </c>
      <c r="I456">
        <v>934918815</v>
      </c>
      <c r="J456">
        <v>340152</v>
      </c>
      <c r="K456">
        <v>442048</v>
      </c>
      <c r="L456" t="s">
        <v>588</v>
      </c>
      <c r="M456">
        <v>7110753</v>
      </c>
      <c r="N456" t="s">
        <v>763</v>
      </c>
      <c r="P456" t="s">
        <v>764</v>
      </c>
      <c r="Q456" t="s">
        <v>85</v>
      </c>
      <c r="R456" t="s">
        <v>86</v>
      </c>
      <c r="S456" t="s">
        <v>87</v>
      </c>
      <c r="T456">
        <v>50101030</v>
      </c>
      <c r="W456">
        <v>1</v>
      </c>
      <c r="X456">
        <v>137160</v>
      </c>
      <c r="Y456">
        <v>56.92</v>
      </c>
      <c r="Z456">
        <v>1.0062894</v>
      </c>
      <c r="AA456">
        <v>7807147</v>
      </c>
      <c r="AB456">
        <v>7856249</v>
      </c>
      <c r="AC456">
        <f t="shared" si="64"/>
        <v>8.4031349823674266E-3</v>
      </c>
      <c r="AD456" s="2">
        <v>0.84031</v>
      </c>
      <c r="AE456" s="2">
        <v>79852358.010000005</v>
      </c>
      <c r="AF456" s="3">
        <f t="shared" si="65"/>
        <v>199630895.02500001</v>
      </c>
      <c r="AG456" s="4">
        <f t="shared" si="66"/>
        <v>0.199630895025</v>
      </c>
      <c r="AH456" s="5">
        <f t="shared" si="67"/>
        <v>8403100</v>
      </c>
      <c r="AI456" s="5">
        <f t="shared" si="68"/>
        <v>8403100</v>
      </c>
      <c r="AJ456" s="6">
        <f t="shared" si="69"/>
        <v>983140010.79750001</v>
      </c>
      <c r="AK456" s="4">
        <f t="shared" si="70"/>
        <v>8.5472057974566654E-3</v>
      </c>
      <c r="AL456" s="7">
        <f t="shared" si="71"/>
        <v>16859989.202499986</v>
      </c>
      <c r="AM456" s="3" t="str">
        <f t="shared" si="72"/>
        <v>PASS</v>
      </c>
    </row>
    <row r="457" spans="1:40" x14ac:dyDescent="0.3">
      <c r="A457" s="1">
        <v>45005</v>
      </c>
      <c r="B457" s="1">
        <v>44985</v>
      </c>
      <c r="C457" t="s">
        <v>31</v>
      </c>
      <c r="D457" t="s">
        <v>32</v>
      </c>
      <c r="E457" t="s">
        <v>33</v>
      </c>
      <c r="F457" t="s">
        <v>34</v>
      </c>
      <c r="G457">
        <v>2748.53</v>
      </c>
      <c r="H457">
        <v>100</v>
      </c>
      <c r="I457">
        <v>934918815</v>
      </c>
      <c r="J457">
        <v>340152</v>
      </c>
      <c r="K457" t="s">
        <v>580</v>
      </c>
      <c r="L457" t="s">
        <v>581</v>
      </c>
      <c r="M457" t="s">
        <v>582</v>
      </c>
      <c r="N457" t="s">
        <v>583</v>
      </c>
      <c r="P457" t="s">
        <v>584</v>
      </c>
      <c r="Q457" t="s">
        <v>53</v>
      </c>
      <c r="R457" t="s">
        <v>34</v>
      </c>
      <c r="S457" t="s">
        <v>769</v>
      </c>
      <c r="T457">
        <v>30301010</v>
      </c>
      <c r="W457">
        <v>1</v>
      </c>
      <c r="X457">
        <v>833533</v>
      </c>
      <c r="Y457">
        <v>9.1059999999999999</v>
      </c>
      <c r="Z457">
        <v>1</v>
      </c>
      <c r="AA457">
        <v>7590151</v>
      </c>
      <c r="AB457">
        <v>7590151</v>
      </c>
      <c r="AC457">
        <f t="shared" si="64"/>
        <v>8.1185134775579419E-3</v>
      </c>
      <c r="AD457" s="2">
        <v>0.81184999999999996</v>
      </c>
      <c r="AE457" s="2">
        <v>18394697.399999999</v>
      </c>
      <c r="AF457" s="3">
        <f t="shared" si="65"/>
        <v>45986743.5</v>
      </c>
      <c r="AG457" s="4">
        <f t="shared" si="66"/>
        <v>4.5986743500000003E-2</v>
      </c>
      <c r="AH457" s="5">
        <f t="shared" si="67"/>
        <v>8118500</v>
      </c>
      <c r="AI457" s="5">
        <f t="shared" si="68"/>
        <v>8118500</v>
      </c>
      <c r="AJ457" s="6">
        <f t="shared" si="69"/>
        <v>983140010.79750001</v>
      </c>
      <c r="AK457" s="4">
        <f t="shared" si="70"/>
        <v>8.2577251569839628E-3</v>
      </c>
      <c r="AL457" s="7">
        <f t="shared" si="71"/>
        <v>16859989.202499986</v>
      </c>
      <c r="AM457" s="3" t="str">
        <f t="shared" si="72"/>
        <v>PASS</v>
      </c>
    </row>
    <row r="458" spans="1:40" x14ac:dyDescent="0.3">
      <c r="A458" s="1">
        <v>45005</v>
      </c>
      <c r="B458" s="1">
        <v>44985</v>
      </c>
      <c r="C458" t="s">
        <v>31</v>
      </c>
      <c r="D458" t="s">
        <v>32</v>
      </c>
      <c r="E458" t="s">
        <v>33</v>
      </c>
      <c r="F458" t="s">
        <v>34</v>
      </c>
      <c r="G458">
        <v>2748.53</v>
      </c>
      <c r="H458">
        <v>100</v>
      </c>
      <c r="I458">
        <v>934918815</v>
      </c>
      <c r="J458">
        <v>340152</v>
      </c>
      <c r="K458" t="s">
        <v>642</v>
      </c>
      <c r="L458" t="s">
        <v>643</v>
      </c>
      <c r="M458" t="s">
        <v>644</v>
      </c>
      <c r="N458" t="s">
        <v>645</v>
      </c>
      <c r="P458" t="s">
        <v>646</v>
      </c>
      <c r="Q458" t="s">
        <v>108</v>
      </c>
      <c r="R458" t="s">
        <v>34</v>
      </c>
      <c r="S458" t="s">
        <v>754</v>
      </c>
      <c r="T458">
        <v>55201020</v>
      </c>
      <c r="W458">
        <v>1</v>
      </c>
      <c r="X458">
        <v>400107</v>
      </c>
      <c r="Y458">
        <v>18.844999999999999</v>
      </c>
      <c r="Z458">
        <v>1</v>
      </c>
      <c r="AA458">
        <v>7540016</v>
      </c>
      <c r="AB458">
        <v>7540016</v>
      </c>
      <c r="AC458">
        <f t="shared" si="64"/>
        <v>8.0648885005057906E-3</v>
      </c>
      <c r="AD458" s="2">
        <v>0.80649000000000004</v>
      </c>
      <c r="AE458" s="2">
        <v>15034035.140000001</v>
      </c>
      <c r="AF458" s="3">
        <f t="shared" si="65"/>
        <v>37585087.850000001</v>
      </c>
      <c r="AG458" s="4">
        <f t="shared" si="66"/>
        <v>3.7585087850000004E-2</v>
      </c>
      <c r="AH458" s="5">
        <f t="shared" si="67"/>
        <v>8064900</v>
      </c>
      <c r="AI458" s="5">
        <f t="shared" si="68"/>
        <v>8064900</v>
      </c>
      <c r="AJ458" s="6">
        <f t="shared" si="69"/>
        <v>983140010.79750001</v>
      </c>
      <c r="AK458" s="4">
        <f t="shared" si="70"/>
        <v>8.2032059639785618E-3</v>
      </c>
      <c r="AL458" s="7">
        <f t="shared" si="71"/>
        <v>16859989.202499986</v>
      </c>
      <c r="AM458" s="3" t="str">
        <f t="shared" si="72"/>
        <v>PASS</v>
      </c>
    </row>
    <row r="459" spans="1:40" x14ac:dyDescent="0.3">
      <c r="A459" s="1">
        <v>45005</v>
      </c>
      <c r="B459" s="1">
        <v>44985</v>
      </c>
      <c r="C459" t="s">
        <v>31</v>
      </c>
      <c r="D459" t="s">
        <v>32</v>
      </c>
      <c r="E459" t="s">
        <v>33</v>
      </c>
      <c r="F459" t="s">
        <v>34</v>
      </c>
      <c r="G459">
        <v>2748.53</v>
      </c>
      <c r="H459">
        <v>100</v>
      </c>
      <c r="I459">
        <v>934918815</v>
      </c>
      <c r="J459">
        <v>340152</v>
      </c>
      <c r="K459">
        <v>681075</v>
      </c>
      <c r="L459" t="s">
        <v>71</v>
      </c>
      <c r="M459" t="s">
        <v>786</v>
      </c>
      <c r="N459" t="s">
        <v>73</v>
      </c>
      <c r="P459" t="s">
        <v>74</v>
      </c>
      <c r="Q459" t="s">
        <v>75</v>
      </c>
      <c r="R459" t="s">
        <v>76</v>
      </c>
      <c r="S459" t="s">
        <v>77</v>
      </c>
      <c r="T459">
        <v>15102015</v>
      </c>
      <c r="W459">
        <v>1</v>
      </c>
      <c r="X459">
        <v>4494832</v>
      </c>
      <c r="Y459">
        <v>2.4</v>
      </c>
      <c r="Z459">
        <v>0.69669429999999999</v>
      </c>
      <c r="AA459">
        <v>10787597</v>
      </c>
      <c r="AB459">
        <v>7515657</v>
      </c>
      <c r="AC459">
        <f t="shared" si="64"/>
        <v>8.0388338317910531E-3</v>
      </c>
      <c r="AD459" s="2">
        <v>0.80388000000000004</v>
      </c>
      <c r="AE459" s="2">
        <v>43034911.210000001</v>
      </c>
      <c r="AF459" s="3">
        <f t="shared" si="65"/>
        <v>107587278.02500001</v>
      </c>
      <c r="AG459" s="4">
        <f t="shared" si="66"/>
        <v>0.10758727802500001</v>
      </c>
      <c r="AH459" s="5">
        <f t="shared" si="67"/>
        <v>8038800</v>
      </c>
      <c r="AI459" s="5">
        <f t="shared" si="68"/>
        <v>8038800</v>
      </c>
      <c r="AJ459" s="6">
        <f t="shared" si="69"/>
        <v>983140010.79750001</v>
      </c>
      <c r="AK459" s="4">
        <f t="shared" si="70"/>
        <v>8.176658371862126E-3</v>
      </c>
      <c r="AL459" s="7">
        <f t="shared" si="71"/>
        <v>16859989.202499986</v>
      </c>
      <c r="AM459" s="3" t="str">
        <f t="shared" si="72"/>
        <v>PASS</v>
      </c>
    </row>
    <row r="460" spans="1:40" x14ac:dyDescent="0.3">
      <c r="A460" s="1">
        <v>45005</v>
      </c>
      <c r="B460" s="1">
        <v>44985</v>
      </c>
      <c r="C460" t="s">
        <v>31</v>
      </c>
      <c r="D460" t="s">
        <v>32</v>
      </c>
      <c r="E460" t="s">
        <v>33</v>
      </c>
      <c r="F460" t="s">
        <v>34</v>
      </c>
      <c r="G460">
        <v>2748.53</v>
      </c>
      <c r="H460">
        <v>100</v>
      </c>
      <c r="I460">
        <v>934918815</v>
      </c>
      <c r="J460">
        <v>340152</v>
      </c>
      <c r="K460" t="s">
        <v>853</v>
      </c>
      <c r="L460" t="s">
        <v>854</v>
      </c>
      <c r="M460" t="s">
        <v>855</v>
      </c>
      <c r="N460" t="s">
        <v>856</v>
      </c>
      <c r="P460" t="s">
        <v>857</v>
      </c>
      <c r="Q460" t="s">
        <v>155</v>
      </c>
      <c r="R460" t="s">
        <v>156</v>
      </c>
      <c r="S460" t="s">
        <v>253</v>
      </c>
      <c r="T460">
        <v>60101010</v>
      </c>
      <c r="W460">
        <v>1</v>
      </c>
      <c r="X460">
        <v>63894</v>
      </c>
      <c r="Y460">
        <v>125.61</v>
      </c>
      <c r="Z460">
        <v>0.93270529999999996</v>
      </c>
      <c r="AA460">
        <v>8025725</v>
      </c>
      <c r="AB460">
        <v>7485637</v>
      </c>
      <c r="AC460">
        <f t="shared" si="64"/>
        <v>8.0067240918667362E-3</v>
      </c>
      <c r="AD460" s="2">
        <v>0.80066999999999999</v>
      </c>
      <c r="AE460" s="2">
        <v>328091724.80000001</v>
      </c>
      <c r="AF460" s="3">
        <f t="shared" si="65"/>
        <v>820229312</v>
      </c>
      <c r="AG460" s="4">
        <f t="shared" si="66"/>
        <v>0.82022931200000004</v>
      </c>
      <c r="AH460" s="5">
        <f t="shared" si="67"/>
        <v>8006700</v>
      </c>
      <c r="AI460" s="5">
        <f t="shared" si="68"/>
        <v>8006700</v>
      </c>
      <c r="AJ460" s="6">
        <f t="shared" si="69"/>
        <v>983140010.79750001</v>
      </c>
      <c r="AK460" s="4">
        <f t="shared" si="70"/>
        <v>8.14400788500628E-3</v>
      </c>
      <c r="AL460" s="7">
        <f t="shared" si="71"/>
        <v>16859989.202499986</v>
      </c>
      <c r="AM460" s="3" t="str">
        <f t="shared" si="72"/>
        <v>PASS</v>
      </c>
    </row>
    <row r="461" spans="1:40" x14ac:dyDescent="0.3">
      <c r="A461" s="1">
        <v>45005</v>
      </c>
      <c r="B461" s="1">
        <v>44985</v>
      </c>
      <c r="C461" t="s">
        <v>31</v>
      </c>
      <c r="D461" t="s">
        <v>32</v>
      </c>
      <c r="E461" t="s">
        <v>33</v>
      </c>
      <c r="F461" t="s">
        <v>34</v>
      </c>
      <c r="G461">
        <v>2748.53</v>
      </c>
      <c r="H461">
        <v>100</v>
      </c>
      <c r="I461">
        <v>934918815</v>
      </c>
      <c r="J461">
        <v>340152</v>
      </c>
      <c r="K461" t="s">
        <v>95</v>
      </c>
      <c r="L461" t="s">
        <v>96</v>
      </c>
      <c r="M461" t="s">
        <v>97</v>
      </c>
      <c r="N461" t="s">
        <v>98</v>
      </c>
      <c r="P461" t="s">
        <v>99</v>
      </c>
      <c r="Q461" t="s">
        <v>58</v>
      </c>
      <c r="R461" t="s">
        <v>59</v>
      </c>
      <c r="S461" t="s">
        <v>721</v>
      </c>
      <c r="T461">
        <v>50203020</v>
      </c>
      <c r="W461">
        <v>1</v>
      </c>
      <c r="X461">
        <v>4646190</v>
      </c>
      <c r="Y461">
        <v>13.54</v>
      </c>
      <c r="Z461">
        <v>0.1189273</v>
      </c>
      <c r="AA461">
        <v>62909413</v>
      </c>
      <c r="AB461">
        <v>7481646</v>
      </c>
      <c r="AC461">
        <f t="shared" si="64"/>
        <v>8.0024552720120417E-3</v>
      </c>
      <c r="AD461" s="2">
        <v>0.80025000000000002</v>
      </c>
      <c r="AE461" s="2">
        <v>16053402.939999999</v>
      </c>
      <c r="AF461" s="3">
        <f t="shared" si="65"/>
        <v>40133507.350000001</v>
      </c>
      <c r="AG461" s="4">
        <f t="shared" si="66"/>
        <v>4.013350735E-2</v>
      </c>
      <c r="AH461" s="5">
        <f t="shared" si="67"/>
        <v>8002500</v>
      </c>
      <c r="AI461" s="5">
        <f t="shared" si="68"/>
        <v>8002500</v>
      </c>
      <c r="AJ461" s="6">
        <f t="shared" si="69"/>
        <v>983140010.79750001</v>
      </c>
      <c r="AK461" s="4">
        <f t="shared" si="70"/>
        <v>8.1397358586886934E-3</v>
      </c>
      <c r="AL461" s="7">
        <f t="shared" si="71"/>
        <v>16859989.202499986</v>
      </c>
      <c r="AM461" s="3" t="str">
        <f t="shared" si="72"/>
        <v>PASS</v>
      </c>
    </row>
    <row r="462" spans="1:40" x14ac:dyDescent="0.3">
      <c r="A462" s="1">
        <v>45005</v>
      </c>
      <c r="B462" s="1">
        <v>44985</v>
      </c>
      <c r="C462" t="s">
        <v>31</v>
      </c>
      <c r="D462" t="s">
        <v>32</v>
      </c>
      <c r="E462" t="s">
        <v>33</v>
      </c>
      <c r="F462" t="s">
        <v>34</v>
      </c>
      <c r="G462">
        <v>2748.53</v>
      </c>
      <c r="H462">
        <v>100</v>
      </c>
      <c r="I462">
        <v>934918815</v>
      </c>
      <c r="J462">
        <v>340152</v>
      </c>
      <c r="K462">
        <v>217052</v>
      </c>
      <c r="L462" t="s">
        <v>266</v>
      </c>
      <c r="M462">
        <v>2170525</v>
      </c>
      <c r="N462" t="s">
        <v>267</v>
      </c>
      <c r="P462" t="s">
        <v>268</v>
      </c>
      <c r="Q462" t="s">
        <v>221</v>
      </c>
      <c r="R462" t="s">
        <v>222</v>
      </c>
      <c r="S462" t="s">
        <v>223</v>
      </c>
      <c r="T462">
        <v>30101010</v>
      </c>
      <c r="W462">
        <v>1</v>
      </c>
      <c r="X462">
        <v>191627</v>
      </c>
      <c r="Y462">
        <v>56.78</v>
      </c>
      <c r="Z462">
        <v>0.68150069999999996</v>
      </c>
      <c r="AA462">
        <v>10880581</v>
      </c>
      <c r="AB462">
        <v>7415124</v>
      </c>
      <c r="AC462">
        <f t="shared" si="64"/>
        <v>7.9313025698386445E-3</v>
      </c>
      <c r="AD462" s="2">
        <v>0.79313</v>
      </c>
      <c r="AE462" s="2">
        <v>158452072.5</v>
      </c>
      <c r="AF462" s="3">
        <f t="shared" si="65"/>
        <v>396130181.25</v>
      </c>
      <c r="AG462" s="4">
        <f t="shared" si="66"/>
        <v>0.39613018124999999</v>
      </c>
      <c r="AH462" s="5">
        <f t="shared" si="67"/>
        <v>7931300</v>
      </c>
      <c r="AI462" s="5">
        <f t="shared" si="68"/>
        <v>7931300</v>
      </c>
      <c r="AJ462" s="6">
        <f t="shared" si="69"/>
        <v>983140010.79750001</v>
      </c>
      <c r="AK462" s="4">
        <f t="shared" si="70"/>
        <v>8.067314841114356E-3</v>
      </c>
      <c r="AL462" s="7">
        <f t="shared" si="71"/>
        <v>16859989.202499986</v>
      </c>
      <c r="AM462" s="3" t="str">
        <f t="shared" si="72"/>
        <v>PASS</v>
      </c>
    </row>
    <row r="463" spans="1:40" x14ac:dyDescent="0.3">
      <c r="A463" s="1">
        <v>45005</v>
      </c>
      <c r="B463" s="1">
        <v>44985</v>
      </c>
      <c r="C463" t="s">
        <v>31</v>
      </c>
      <c r="D463" t="s">
        <v>32</v>
      </c>
      <c r="E463" t="s">
        <v>33</v>
      </c>
      <c r="F463" t="s">
        <v>34</v>
      </c>
      <c r="G463">
        <v>2748.53</v>
      </c>
      <c r="H463">
        <v>100</v>
      </c>
      <c r="I463">
        <v>934918815</v>
      </c>
      <c r="J463">
        <v>340152</v>
      </c>
      <c r="K463">
        <v>641440</v>
      </c>
      <c r="L463" t="s">
        <v>550</v>
      </c>
      <c r="M463">
        <v>6414401</v>
      </c>
      <c r="N463" t="s">
        <v>551</v>
      </c>
      <c r="P463" t="s">
        <v>552</v>
      </c>
      <c r="Q463" t="s">
        <v>205</v>
      </c>
      <c r="R463" t="s">
        <v>206</v>
      </c>
      <c r="S463" t="s">
        <v>720</v>
      </c>
      <c r="T463">
        <v>50101010</v>
      </c>
      <c r="W463">
        <v>1</v>
      </c>
      <c r="X463">
        <v>687460</v>
      </c>
      <c r="Y463">
        <v>1509</v>
      </c>
      <c r="Z463">
        <v>7.0863000000000002E-3</v>
      </c>
      <c r="AA463">
        <v>1037377140</v>
      </c>
      <c r="AB463">
        <v>7351166</v>
      </c>
      <c r="AC463">
        <f t="shared" si="64"/>
        <v>7.8628923517813677E-3</v>
      </c>
      <c r="AD463" s="2">
        <v>0.78629000000000004</v>
      </c>
      <c r="AE463" s="2">
        <v>8238861.3509999998</v>
      </c>
      <c r="AF463" s="3">
        <f t="shared" si="65"/>
        <v>20597153.377499998</v>
      </c>
      <c r="AG463" s="4">
        <f t="shared" si="66"/>
        <v>2.0597153377499997E-2</v>
      </c>
      <c r="AH463" s="5">
        <f t="shared" si="67"/>
        <v>7862900</v>
      </c>
      <c r="AI463" s="5">
        <f t="shared" si="68"/>
        <v>7862900</v>
      </c>
      <c r="AJ463" s="6">
        <f t="shared" si="69"/>
        <v>983140010.79750001</v>
      </c>
      <c r="AK463" s="4">
        <f t="shared" si="70"/>
        <v>7.9977418410850775E-3</v>
      </c>
      <c r="AL463" s="7">
        <f t="shared" si="71"/>
        <v>16859989.202499986</v>
      </c>
      <c r="AM463" s="3" t="str">
        <f t="shared" si="72"/>
        <v>PASS</v>
      </c>
    </row>
    <row r="464" spans="1:40" x14ac:dyDescent="0.3">
      <c r="A464" s="1">
        <v>45005</v>
      </c>
      <c r="B464" s="1">
        <v>44985</v>
      </c>
      <c r="C464" t="s">
        <v>31</v>
      </c>
      <c r="D464" t="s">
        <v>32</v>
      </c>
      <c r="E464" t="s">
        <v>33</v>
      </c>
      <c r="F464" t="s">
        <v>34</v>
      </c>
      <c r="G464">
        <v>2748.53</v>
      </c>
      <c r="H464">
        <v>100</v>
      </c>
      <c r="I464">
        <v>934918815</v>
      </c>
      <c r="J464">
        <v>340152</v>
      </c>
      <c r="K464" t="s">
        <v>858</v>
      </c>
      <c r="L464" t="s">
        <v>859</v>
      </c>
      <c r="M464">
        <v>2595708</v>
      </c>
      <c r="N464" t="s">
        <v>860</v>
      </c>
      <c r="P464" t="s">
        <v>861</v>
      </c>
      <c r="Q464" t="s">
        <v>155</v>
      </c>
      <c r="R464" t="s">
        <v>156</v>
      </c>
      <c r="S464" t="s">
        <v>770</v>
      </c>
      <c r="T464">
        <v>50203000</v>
      </c>
      <c r="W464">
        <v>1</v>
      </c>
      <c r="X464">
        <v>74038</v>
      </c>
      <c r="Y464">
        <v>104.31</v>
      </c>
      <c r="Z464">
        <v>0.93270529999999996</v>
      </c>
      <c r="AA464">
        <v>7722904</v>
      </c>
      <c r="AB464">
        <v>7203193</v>
      </c>
      <c r="AC464">
        <f t="shared" si="64"/>
        <v>7.7046187160111869E-3</v>
      </c>
      <c r="AD464" s="2">
        <v>0.77046000000000003</v>
      </c>
      <c r="AE464" s="2">
        <v>358819381.89999998</v>
      </c>
      <c r="AF464" s="3">
        <f t="shared" si="65"/>
        <v>897048454.75</v>
      </c>
      <c r="AG464" s="4">
        <f t="shared" si="66"/>
        <v>0.89704845474999995</v>
      </c>
      <c r="AH464" s="5">
        <f t="shared" si="67"/>
        <v>7704600</v>
      </c>
      <c r="AI464" s="5">
        <f t="shared" si="68"/>
        <v>7704600</v>
      </c>
      <c r="AJ464" s="6">
        <f t="shared" si="69"/>
        <v>983140010.79750001</v>
      </c>
      <c r="AK464" s="4">
        <f t="shared" si="70"/>
        <v>7.8367271348769637E-3</v>
      </c>
      <c r="AL464" s="7">
        <f t="shared" si="71"/>
        <v>16859989.202499986</v>
      </c>
      <c r="AM464" s="3" t="str">
        <f t="shared" si="72"/>
        <v>PASS</v>
      </c>
    </row>
    <row r="465" spans="1:39" x14ac:dyDescent="0.3">
      <c r="A465" s="1">
        <v>45005</v>
      </c>
      <c r="B465" s="1">
        <v>44985</v>
      </c>
      <c r="C465" t="s">
        <v>31</v>
      </c>
      <c r="D465" t="s">
        <v>32</v>
      </c>
      <c r="E465" t="s">
        <v>33</v>
      </c>
      <c r="F465" t="s">
        <v>34</v>
      </c>
      <c r="G465">
        <v>2748.53</v>
      </c>
      <c r="H465">
        <v>100</v>
      </c>
      <c r="I465">
        <v>934918815</v>
      </c>
      <c r="J465">
        <v>340152</v>
      </c>
      <c r="K465" t="s">
        <v>217</v>
      </c>
      <c r="L465" t="s">
        <v>218</v>
      </c>
      <c r="M465">
        <v>2697701</v>
      </c>
      <c r="N465" t="s">
        <v>219</v>
      </c>
      <c r="P465" t="s">
        <v>220</v>
      </c>
      <c r="Q465" t="s">
        <v>221</v>
      </c>
      <c r="R465" t="s">
        <v>222</v>
      </c>
      <c r="S465" t="s">
        <v>223</v>
      </c>
      <c r="T465">
        <v>30301010</v>
      </c>
      <c r="W465">
        <v>1</v>
      </c>
      <c r="X465">
        <v>304038</v>
      </c>
      <c r="Y465">
        <v>34.43</v>
      </c>
      <c r="Z465">
        <v>0.68150069999999996</v>
      </c>
      <c r="AA465">
        <v>10468028</v>
      </c>
      <c r="AB465">
        <v>7133969</v>
      </c>
      <c r="AC465">
        <f t="shared" si="64"/>
        <v>7.6305759233222838E-3</v>
      </c>
      <c r="AD465" s="2">
        <v>0.76305999999999996</v>
      </c>
      <c r="AE465" s="2">
        <v>57538563.82</v>
      </c>
      <c r="AF465" s="3">
        <f t="shared" si="65"/>
        <v>143846409.55000001</v>
      </c>
      <c r="AG465" s="4">
        <f t="shared" si="66"/>
        <v>0.14384640955</v>
      </c>
      <c r="AH465" s="5">
        <f t="shared" si="67"/>
        <v>7630600</v>
      </c>
      <c r="AI465" s="5">
        <f t="shared" si="68"/>
        <v>7630600</v>
      </c>
      <c r="AJ465" s="6">
        <f t="shared" si="69"/>
        <v>983140010.79750001</v>
      </c>
      <c r="AK465" s="4">
        <f t="shared" si="70"/>
        <v>7.7614580997575683E-3</v>
      </c>
      <c r="AL465" s="7">
        <f t="shared" si="71"/>
        <v>16859989.202499986</v>
      </c>
      <c r="AM465" s="3" t="str">
        <f t="shared" si="72"/>
        <v>PASS</v>
      </c>
    </row>
    <row r="466" spans="1:39" x14ac:dyDescent="0.3">
      <c r="A466" s="1">
        <v>45005</v>
      </c>
      <c r="B466" s="1">
        <v>44985</v>
      </c>
      <c r="C466" t="s">
        <v>31</v>
      </c>
      <c r="D466" t="s">
        <v>32</v>
      </c>
      <c r="E466" t="s">
        <v>33</v>
      </c>
      <c r="F466" t="s">
        <v>34</v>
      </c>
      <c r="G466">
        <v>2748.53</v>
      </c>
      <c r="H466">
        <v>100</v>
      </c>
      <c r="I466">
        <v>934918815</v>
      </c>
      <c r="J466">
        <v>340152</v>
      </c>
      <c r="K466">
        <v>274642</v>
      </c>
      <c r="L466" t="s">
        <v>299</v>
      </c>
      <c r="M466">
        <v>2492519</v>
      </c>
      <c r="N466" t="s">
        <v>300</v>
      </c>
      <c r="P466" t="s">
        <v>301</v>
      </c>
      <c r="Q466" t="s">
        <v>221</v>
      </c>
      <c r="R466" t="s">
        <v>222</v>
      </c>
      <c r="S466" t="s">
        <v>223</v>
      </c>
      <c r="T466">
        <v>30301010</v>
      </c>
      <c r="W466">
        <v>1</v>
      </c>
      <c r="X466">
        <v>423386</v>
      </c>
      <c r="Y466">
        <v>24.42</v>
      </c>
      <c r="Z466">
        <v>0.68150069999999996</v>
      </c>
      <c r="AA466">
        <v>10339086</v>
      </c>
      <c r="AB466">
        <v>7046094</v>
      </c>
      <c r="AC466">
        <f t="shared" si="64"/>
        <v>7.5365838048729395E-3</v>
      </c>
      <c r="AD466" s="2">
        <v>0.75366</v>
      </c>
      <c r="AE466" s="2">
        <v>143320867.80000001</v>
      </c>
      <c r="AF466" s="3">
        <f t="shared" si="65"/>
        <v>358302169.5</v>
      </c>
      <c r="AG466" s="4">
        <f t="shared" si="66"/>
        <v>0.35830216949999999</v>
      </c>
      <c r="AH466" s="5">
        <f t="shared" si="67"/>
        <v>7536600</v>
      </c>
      <c r="AI466" s="5">
        <f t="shared" si="68"/>
        <v>7536600</v>
      </c>
      <c r="AJ466" s="6">
        <f t="shared" si="69"/>
        <v>983140010.79750001</v>
      </c>
      <c r="AK466" s="4">
        <f t="shared" si="70"/>
        <v>7.6658460821734716E-3</v>
      </c>
      <c r="AL466" s="7">
        <f t="shared" si="71"/>
        <v>16859989.202499986</v>
      </c>
      <c r="AM466" s="3" t="str">
        <f t="shared" si="72"/>
        <v>PASS</v>
      </c>
    </row>
    <row r="467" spans="1:39" x14ac:dyDescent="0.3">
      <c r="A467" s="1">
        <v>45005</v>
      </c>
      <c r="B467" s="1">
        <v>44985</v>
      </c>
      <c r="C467" t="s">
        <v>31</v>
      </c>
      <c r="D467" t="s">
        <v>32</v>
      </c>
      <c r="E467" t="s">
        <v>33</v>
      </c>
      <c r="F467" t="s">
        <v>34</v>
      </c>
      <c r="G467">
        <v>2748.53</v>
      </c>
      <c r="H467">
        <v>100</v>
      </c>
      <c r="I467">
        <v>934918815</v>
      </c>
      <c r="J467">
        <v>340152</v>
      </c>
      <c r="K467">
        <v>413366</v>
      </c>
      <c r="L467" t="s">
        <v>491</v>
      </c>
      <c r="M467">
        <v>7309681</v>
      </c>
      <c r="N467" t="s">
        <v>862</v>
      </c>
      <c r="P467" t="s">
        <v>493</v>
      </c>
      <c r="Q467" t="s">
        <v>65</v>
      </c>
      <c r="R467" t="s">
        <v>34</v>
      </c>
      <c r="S467" t="s">
        <v>733</v>
      </c>
      <c r="T467">
        <v>30101010</v>
      </c>
      <c r="W467">
        <v>1</v>
      </c>
      <c r="X467">
        <v>133852</v>
      </c>
      <c r="Y467">
        <v>52.56</v>
      </c>
      <c r="Z467">
        <v>1</v>
      </c>
      <c r="AA467">
        <v>7035261</v>
      </c>
      <c r="AB467">
        <v>7035261</v>
      </c>
      <c r="AC467">
        <f t="shared" si="64"/>
        <v>7.5249967025211705E-3</v>
      </c>
      <c r="AD467" s="2">
        <v>0.75249999999999995</v>
      </c>
      <c r="AE467" s="2">
        <v>155271999.69999999</v>
      </c>
      <c r="AF467" s="3">
        <f t="shared" si="65"/>
        <v>388179999.25</v>
      </c>
      <c r="AG467" s="4">
        <f t="shared" si="66"/>
        <v>0.38817999925000002</v>
      </c>
      <c r="AH467" s="5">
        <f t="shared" si="67"/>
        <v>7525000</v>
      </c>
      <c r="AI467" s="5">
        <f t="shared" si="68"/>
        <v>7525000</v>
      </c>
      <c r="AJ467" s="6">
        <f t="shared" si="69"/>
        <v>983140010.79750001</v>
      </c>
      <c r="AK467" s="4">
        <f t="shared" si="70"/>
        <v>7.6540471523439445E-3</v>
      </c>
      <c r="AL467" s="7">
        <f t="shared" si="71"/>
        <v>16859989.202499986</v>
      </c>
      <c r="AM467" s="3" t="str">
        <f t="shared" si="72"/>
        <v>PASS</v>
      </c>
    </row>
    <row r="468" spans="1:39" x14ac:dyDescent="0.3">
      <c r="A468" s="1">
        <v>45005</v>
      </c>
      <c r="B468" s="1">
        <v>44985</v>
      </c>
      <c r="C468" t="s">
        <v>31</v>
      </c>
      <c r="D468" t="s">
        <v>32</v>
      </c>
      <c r="E468" t="s">
        <v>33</v>
      </c>
      <c r="F468" t="s">
        <v>34</v>
      </c>
      <c r="G468">
        <v>2748.53</v>
      </c>
      <c r="H468">
        <v>100</v>
      </c>
      <c r="I468">
        <v>934918815</v>
      </c>
      <c r="J468">
        <v>340152</v>
      </c>
      <c r="K468" t="s">
        <v>332</v>
      </c>
      <c r="L468" t="s">
        <v>333</v>
      </c>
      <c r="M468">
        <v>2005973</v>
      </c>
      <c r="N468" t="s">
        <v>334</v>
      </c>
      <c r="P468" t="s">
        <v>335</v>
      </c>
      <c r="Q468" t="s">
        <v>155</v>
      </c>
      <c r="R468" t="s">
        <v>156</v>
      </c>
      <c r="S468" t="s">
        <v>770</v>
      </c>
      <c r="T468">
        <v>10101010</v>
      </c>
      <c r="W468">
        <v>1</v>
      </c>
      <c r="X468">
        <v>56759</v>
      </c>
      <c r="Y468">
        <v>125.94</v>
      </c>
      <c r="Z468">
        <v>0.93270529999999996</v>
      </c>
      <c r="AA468">
        <v>7148228</v>
      </c>
      <c r="AB468">
        <v>6667191</v>
      </c>
      <c r="AC468">
        <f t="shared" si="64"/>
        <v>7.1313047646816268E-3</v>
      </c>
      <c r="AD468" s="2">
        <v>0.71313000000000004</v>
      </c>
      <c r="AE468" s="2">
        <v>585107802.89999998</v>
      </c>
      <c r="AF468" s="3">
        <f t="shared" si="65"/>
        <v>1462769507.25</v>
      </c>
      <c r="AG468" s="4">
        <f t="shared" si="66"/>
        <v>1.46276950725</v>
      </c>
      <c r="AH468" s="5">
        <f t="shared" si="67"/>
        <v>7131300</v>
      </c>
      <c r="AI468" s="5">
        <f t="shared" si="68"/>
        <v>7131300</v>
      </c>
      <c r="AJ468" s="6">
        <f t="shared" si="69"/>
        <v>983140010.79750001</v>
      </c>
      <c r="AK468" s="4">
        <f t="shared" si="70"/>
        <v>7.2535955425262954E-3</v>
      </c>
      <c r="AL468" s="7">
        <f t="shared" si="71"/>
        <v>16859989.202499986</v>
      </c>
      <c r="AM468" s="3" t="str">
        <f t="shared" si="72"/>
        <v>PASS</v>
      </c>
    </row>
    <row r="469" spans="1:39" x14ac:dyDescent="0.3">
      <c r="A469" s="1">
        <v>45005</v>
      </c>
      <c r="B469" s="1">
        <v>44985</v>
      </c>
      <c r="C469" t="s">
        <v>31</v>
      </c>
      <c r="D469" t="s">
        <v>32</v>
      </c>
      <c r="E469" t="s">
        <v>33</v>
      </c>
      <c r="F469" t="s">
        <v>34</v>
      </c>
      <c r="G469">
        <v>2748.53</v>
      </c>
      <c r="H469">
        <v>100</v>
      </c>
      <c r="I469">
        <v>934918815</v>
      </c>
      <c r="J469">
        <v>340152</v>
      </c>
      <c r="K469">
        <v>658508</v>
      </c>
      <c r="L469" t="s">
        <v>168</v>
      </c>
      <c r="M469">
        <v>6585084</v>
      </c>
      <c r="N469" t="s">
        <v>169</v>
      </c>
      <c r="P469" t="s">
        <v>170</v>
      </c>
      <c r="Q469" t="s">
        <v>44</v>
      </c>
      <c r="R469" t="s">
        <v>45</v>
      </c>
      <c r="S469" t="s">
        <v>705</v>
      </c>
      <c r="T469">
        <v>30301010</v>
      </c>
      <c r="W469">
        <v>1</v>
      </c>
      <c r="X469">
        <v>908118</v>
      </c>
      <c r="Y469">
        <v>11.6</v>
      </c>
      <c r="Z469">
        <v>0.62589989999999995</v>
      </c>
      <c r="AA469">
        <v>10534169</v>
      </c>
      <c r="AB469">
        <v>6593335</v>
      </c>
      <c r="AC469">
        <f t="shared" si="64"/>
        <v>7.0523075311089978E-3</v>
      </c>
      <c r="AD469" s="2">
        <v>0.70523000000000002</v>
      </c>
      <c r="AE469" s="2">
        <v>25403198.809999999</v>
      </c>
      <c r="AF469" s="3">
        <f t="shared" si="65"/>
        <v>63507997.024999999</v>
      </c>
      <c r="AG469" s="4">
        <f t="shared" si="66"/>
        <v>6.3507997024999999E-2</v>
      </c>
      <c r="AH469" s="5">
        <f t="shared" si="67"/>
        <v>7052300</v>
      </c>
      <c r="AI469" s="5">
        <f t="shared" si="68"/>
        <v>7052300</v>
      </c>
      <c r="AJ469" s="6">
        <f t="shared" si="69"/>
        <v>983140010.79750001</v>
      </c>
      <c r="AK469" s="4">
        <f t="shared" si="70"/>
        <v>7.1732407617907243E-3</v>
      </c>
      <c r="AL469" s="7">
        <f t="shared" si="71"/>
        <v>16859989.202499986</v>
      </c>
      <c r="AM469" s="3" t="str">
        <f t="shared" si="72"/>
        <v>PASS</v>
      </c>
    </row>
    <row r="470" spans="1:39" x14ac:dyDescent="0.3">
      <c r="A470" s="1">
        <v>45005</v>
      </c>
      <c r="B470" s="1">
        <v>44985</v>
      </c>
      <c r="C470" t="s">
        <v>31</v>
      </c>
      <c r="D470" t="s">
        <v>32</v>
      </c>
      <c r="E470" t="s">
        <v>33</v>
      </c>
      <c r="F470" t="s">
        <v>34</v>
      </c>
      <c r="G470">
        <v>2748.53</v>
      </c>
      <c r="H470">
        <v>100</v>
      </c>
      <c r="I470">
        <v>934918815</v>
      </c>
      <c r="J470">
        <v>340152</v>
      </c>
      <c r="K470">
        <v>401632</v>
      </c>
      <c r="L470" t="s">
        <v>305</v>
      </c>
      <c r="M470">
        <v>5231485</v>
      </c>
      <c r="N470" t="s">
        <v>306</v>
      </c>
      <c r="P470" t="s">
        <v>307</v>
      </c>
      <c r="Q470" t="s">
        <v>108</v>
      </c>
      <c r="R470" t="s">
        <v>34</v>
      </c>
      <c r="S470" t="s">
        <v>754</v>
      </c>
      <c r="T470">
        <v>30302010</v>
      </c>
      <c r="W470">
        <v>1</v>
      </c>
      <c r="X470">
        <v>32170</v>
      </c>
      <c r="Y470">
        <v>202.4</v>
      </c>
      <c r="Z470">
        <v>1</v>
      </c>
      <c r="AA470">
        <v>6511208</v>
      </c>
      <c r="AB470">
        <v>6511208</v>
      </c>
      <c r="AC470">
        <f t="shared" si="64"/>
        <v>6.9644635400775414E-3</v>
      </c>
      <c r="AD470" s="2">
        <v>0.69645000000000001</v>
      </c>
      <c r="AE470" s="2">
        <v>205768142.40000001</v>
      </c>
      <c r="AF470" s="3">
        <f t="shared" si="65"/>
        <v>514420356</v>
      </c>
      <c r="AG470" s="4">
        <f t="shared" si="66"/>
        <v>0.51442035600000002</v>
      </c>
      <c r="AH470" s="5">
        <f t="shared" si="67"/>
        <v>6964500</v>
      </c>
      <c r="AI470" s="5">
        <f t="shared" si="68"/>
        <v>6964500</v>
      </c>
      <c r="AJ470" s="6">
        <f t="shared" si="69"/>
        <v>983140010.79750001</v>
      </c>
      <c r="AK470" s="4">
        <f t="shared" si="70"/>
        <v>7.0839350687706849E-3</v>
      </c>
      <c r="AL470" s="7">
        <f t="shared" si="71"/>
        <v>16859989.202499986</v>
      </c>
      <c r="AM470" s="3" t="str">
        <f t="shared" si="72"/>
        <v>PASS</v>
      </c>
    </row>
    <row r="471" spans="1:39" x14ac:dyDescent="0.3">
      <c r="A471" s="1">
        <v>45005</v>
      </c>
      <c r="B471" s="1">
        <v>44985</v>
      </c>
      <c r="C471" t="s">
        <v>31</v>
      </c>
      <c r="D471" t="s">
        <v>32</v>
      </c>
      <c r="E471" t="s">
        <v>33</v>
      </c>
      <c r="F471" t="s">
        <v>34</v>
      </c>
      <c r="G471">
        <v>2748.53</v>
      </c>
      <c r="H471">
        <v>100</v>
      </c>
      <c r="I471">
        <v>934918815</v>
      </c>
      <c r="J471">
        <v>340152</v>
      </c>
      <c r="K471" t="s">
        <v>365</v>
      </c>
      <c r="L471" t="s">
        <v>366</v>
      </c>
      <c r="M471">
        <v>2465254</v>
      </c>
      <c r="N471" t="s">
        <v>367</v>
      </c>
      <c r="P471" t="s">
        <v>368</v>
      </c>
      <c r="Q471" t="s">
        <v>155</v>
      </c>
      <c r="R471" t="s">
        <v>156</v>
      </c>
      <c r="S471" t="s">
        <v>770</v>
      </c>
      <c r="T471">
        <v>55101015</v>
      </c>
      <c r="W471">
        <v>1</v>
      </c>
      <c r="X471">
        <v>197013</v>
      </c>
      <c r="Y471">
        <v>34.83</v>
      </c>
      <c r="Z471">
        <v>0.93270529999999996</v>
      </c>
      <c r="AA471">
        <v>6861963</v>
      </c>
      <c r="AB471">
        <v>6400189</v>
      </c>
      <c r="AC471">
        <f t="shared" si="64"/>
        <v>6.8457163309950074E-3</v>
      </c>
      <c r="AD471" s="2">
        <v>0.68457000000000001</v>
      </c>
      <c r="AE471" s="2">
        <v>112057755.8</v>
      </c>
      <c r="AF471" s="3">
        <f t="shared" si="65"/>
        <v>280144389.5</v>
      </c>
      <c r="AG471" s="4">
        <f t="shared" si="66"/>
        <v>0.28014438949999998</v>
      </c>
      <c r="AH471" s="5">
        <f t="shared" si="67"/>
        <v>6845700</v>
      </c>
      <c r="AI471" s="5">
        <f t="shared" si="68"/>
        <v>6845700</v>
      </c>
      <c r="AJ471" s="6">
        <f t="shared" si="69"/>
        <v>983140010.79750001</v>
      </c>
      <c r="AK471" s="4">
        <f t="shared" si="70"/>
        <v>6.9630977529303575E-3</v>
      </c>
      <c r="AL471" s="7">
        <f t="shared" si="71"/>
        <v>16859989.202499986</v>
      </c>
      <c r="AM471" s="3" t="str">
        <f t="shared" si="72"/>
        <v>PASS</v>
      </c>
    </row>
    <row r="472" spans="1:39" x14ac:dyDescent="0.3">
      <c r="A472" s="1">
        <v>45005</v>
      </c>
      <c r="B472" s="1">
        <v>44985</v>
      </c>
      <c r="C472" t="s">
        <v>31</v>
      </c>
      <c r="D472" t="s">
        <v>32</v>
      </c>
      <c r="E472" t="s">
        <v>33</v>
      </c>
      <c r="F472" t="s">
        <v>34</v>
      </c>
      <c r="G472">
        <v>2748.53</v>
      </c>
      <c r="H472">
        <v>100</v>
      </c>
      <c r="I472">
        <v>934918815</v>
      </c>
      <c r="J472">
        <v>340152</v>
      </c>
      <c r="K472">
        <v>654379</v>
      </c>
      <c r="L472" t="s">
        <v>727</v>
      </c>
      <c r="M472">
        <v>6543792</v>
      </c>
      <c r="N472" t="s">
        <v>728</v>
      </c>
      <c r="P472" t="s">
        <v>729</v>
      </c>
      <c r="Q472" t="s">
        <v>205</v>
      </c>
      <c r="R472" t="s">
        <v>206</v>
      </c>
      <c r="S472" t="s">
        <v>720</v>
      </c>
      <c r="T472">
        <v>55102010</v>
      </c>
      <c r="W472">
        <v>1</v>
      </c>
      <c r="X472">
        <v>560540</v>
      </c>
      <c r="Y472">
        <v>1568</v>
      </c>
      <c r="Z472">
        <v>7.0863000000000002E-3</v>
      </c>
      <c r="AA472">
        <v>878926720</v>
      </c>
      <c r="AB472">
        <v>6228338</v>
      </c>
      <c r="AC472">
        <f t="shared" si="64"/>
        <v>6.6619025096847579E-3</v>
      </c>
      <c r="AD472" s="2">
        <v>0.66618999999999995</v>
      </c>
      <c r="AE472" s="2">
        <v>54639161.810000002</v>
      </c>
      <c r="AF472" s="3">
        <f t="shared" si="65"/>
        <v>136597904.52500001</v>
      </c>
      <c r="AG472" s="4">
        <f t="shared" si="66"/>
        <v>0.13659790452500001</v>
      </c>
      <c r="AH472" s="5">
        <f t="shared" si="67"/>
        <v>6661900</v>
      </c>
      <c r="AI472" s="5">
        <f t="shared" si="68"/>
        <v>6661900</v>
      </c>
      <c r="AJ472" s="6">
        <f t="shared" si="69"/>
        <v>983140010.79750001</v>
      </c>
      <c r="AK472" s="4">
        <f t="shared" si="70"/>
        <v>6.7761457440797509E-3</v>
      </c>
      <c r="AL472" s="7">
        <f t="shared" si="71"/>
        <v>16859989.202499986</v>
      </c>
      <c r="AM472" s="3" t="str">
        <f t="shared" si="72"/>
        <v>PASS</v>
      </c>
    </row>
    <row r="473" spans="1:39" x14ac:dyDescent="0.3">
      <c r="A473" s="1">
        <v>45005</v>
      </c>
      <c r="B473" s="1">
        <v>44985</v>
      </c>
      <c r="C473" t="s">
        <v>31</v>
      </c>
      <c r="D473" t="s">
        <v>32</v>
      </c>
      <c r="E473" t="s">
        <v>33</v>
      </c>
      <c r="F473" t="s">
        <v>34</v>
      </c>
      <c r="G473">
        <v>2748.53</v>
      </c>
      <c r="H473">
        <v>100</v>
      </c>
      <c r="I473">
        <v>934918815</v>
      </c>
      <c r="J473">
        <v>340152</v>
      </c>
      <c r="K473" t="s">
        <v>336</v>
      </c>
      <c r="L473" t="s">
        <v>337</v>
      </c>
      <c r="M473" t="s">
        <v>338</v>
      </c>
      <c r="N473" t="s">
        <v>339</v>
      </c>
      <c r="P473" t="s">
        <v>340</v>
      </c>
      <c r="Q473" t="s">
        <v>155</v>
      </c>
      <c r="R473" t="s">
        <v>156</v>
      </c>
      <c r="S473" t="s">
        <v>770</v>
      </c>
      <c r="T473">
        <v>55201020</v>
      </c>
      <c r="W473">
        <v>1</v>
      </c>
      <c r="X473">
        <v>76312</v>
      </c>
      <c r="Y473">
        <v>87.14</v>
      </c>
      <c r="Z473">
        <v>0.93270529999999996</v>
      </c>
      <c r="AA473">
        <v>6649828</v>
      </c>
      <c r="AB473">
        <v>6202330</v>
      </c>
      <c r="AC473">
        <f t="shared" si="64"/>
        <v>6.6340840514585216E-3</v>
      </c>
      <c r="AD473" s="2">
        <v>0.66341000000000006</v>
      </c>
      <c r="AE473" s="2">
        <v>153917632.19999999</v>
      </c>
      <c r="AF473" s="3">
        <f t="shared" si="65"/>
        <v>384794080.5</v>
      </c>
      <c r="AG473" s="4">
        <f t="shared" si="66"/>
        <v>0.38479408050000002</v>
      </c>
      <c r="AH473" s="5">
        <f t="shared" si="67"/>
        <v>6634100</v>
      </c>
      <c r="AI473" s="5">
        <f t="shared" si="68"/>
        <v>6634100</v>
      </c>
      <c r="AJ473" s="6">
        <f t="shared" si="69"/>
        <v>983140010.79750001</v>
      </c>
      <c r="AK473" s="4">
        <f t="shared" si="70"/>
        <v>6.7478689984538159E-3</v>
      </c>
      <c r="AL473" s="7">
        <f t="shared" si="71"/>
        <v>16859989.202499986</v>
      </c>
      <c r="AM473" s="3" t="str">
        <f t="shared" si="72"/>
        <v>PASS</v>
      </c>
    </row>
    <row r="474" spans="1:39" x14ac:dyDescent="0.3">
      <c r="A474" s="1">
        <v>45005</v>
      </c>
      <c r="B474" s="1">
        <v>44985</v>
      </c>
      <c r="C474" t="s">
        <v>31</v>
      </c>
      <c r="D474" t="s">
        <v>32</v>
      </c>
      <c r="E474" t="s">
        <v>33</v>
      </c>
      <c r="F474" t="s">
        <v>34</v>
      </c>
      <c r="G474">
        <v>2748.53</v>
      </c>
      <c r="H474">
        <v>100</v>
      </c>
      <c r="I474">
        <v>934918815</v>
      </c>
      <c r="J474">
        <v>340152</v>
      </c>
      <c r="K474">
        <v>499187</v>
      </c>
      <c r="L474" t="s">
        <v>257</v>
      </c>
      <c r="M474">
        <v>5983816</v>
      </c>
      <c r="N474" t="s">
        <v>258</v>
      </c>
      <c r="P474" t="s">
        <v>259</v>
      </c>
      <c r="Q474" t="s">
        <v>85</v>
      </c>
      <c r="R474" t="s">
        <v>86</v>
      </c>
      <c r="S474" t="s">
        <v>87</v>
      </c>
      <c r="T474">
        <v>30302010</v>
      </c>
      <c r="W474">
        <v>1</v>
      </c>
      <c r="X474">
        <v>14691</v>
      </c>
      <c r="Y474">
        <v>411.2</v>
      </c>
      <c r="Z474">
        <v>1.0062894</v>
      </c>
      <c r="AA474">
        <v>6040939</v>
      </c>
      <c r="AB474">
        <v>6078933</v>
      </c>
      <c r="AC474">
        <f t="shared" si="64"/>
        <v>6.5020971901180533E-3</v>
      </c>
      <c r="AD474" s="2">
        <v>0.65020999999999995</v>
      </c>
      <c r="AE474" s="2">
        <v>119036557.5</v>
      </c>
      <c r="AF474" s="3">
        <f t="shared" si="65"/>
        <v>297591393.75</v>
      </c>
      <c r="AG474" s="4">
        <f t="shared" si="66"/>
        <v>0.29759139374999999</v>
      </c>
      <c r="AH474" s="5">
        <f t="shared" si="67"/>
        <v>6502100</v>
      </c>
      <c r="AI474" s="5">
        <f t="shared" si="68"/>
        <v>6502100</v>
      </c>
      <c r="AJ474" s="6">
        <f t="shared" si="69"/>
        <v>983140010.79750001</v>
      </c>
      <c r="AK474" s="4">
        <f t="shared" si="70"/>
        <v>6.6136053141867858E-3</v>
      </c>
      <c r="AL474" s="7">
        <f t="shared" si="71"/>
        <v>16859989.202499986</v>
      </c>
      <c r="AM474" s="3" t="str">
        <f t="shared" si="72"/>
        <v>PASS</v>
      </c>
    </row>
    <row r="475" spans="1:39" x14ac:dyDescent="0.3">
      <c r="A475" s="1">
        <v>45005</v>
      </c>
      <c r="B475" s="1">
        <v>44985</v>
      </c>
      <c r="C475" t="s">
        <v>31</v>
      </c>
      <c r="D475" t="s">
        <v>32</v>
      </c>
      <c r="E475" t="s">
        <v>33</v>
      </c>
      <c r="F475" t="s">
        <v>34</v>
      </c>
      <c r="G475">
        <v>2748.53</v>
      </c>
      <c r="H475">
        <v>100</v>
      </c>
      <c r="I475">
        <v>934918815</v>
      </c>
      <c r="J475">
        <v>340152</v>
      </c>
      <c r="K475" t="s">
        <v>308</v>
      </c>
      <c r="L475" t="s">
        <v>309</v>
      </c>
      <c r="M475">
        <v>2829601</v>
      </c>
      <c r="N475" t="s">
        <v>310</v>
      </c>
      <c r="P475" t="s">
        <v>311</v>
      </c>
      <c r="Q475" t="s">
        <v>155</v>
      </c>
      <c r="R475" t="s">
        <v>156</v>
      </c>
      <c r="S475" t="s">
        <v>770</v>
      </c>
      <c r="T475">
        <v>65101015</v>
      </c>
      <c r="W475">
        <v>1</v>
      </c>
      <c r="X475">
        <v>93742</v>
      </c>
      <c r="Y475">
        <v>68.55</v>
      </c>
      <c r="Z475">
        <v>0.93270529999999996</v>
      </c>
      <c r="AA475">
        <v>6426014</v>
      </c>
      <c r="AB475">
        <v>5993577</v>
      </c>
      <c r="AC475">
        <f t="shared" si="64"/>
        <v>6.4107994232632916E-3</v>
      </c>
      <c r="AD475" s="2">
        <v>0.64107999999999998</v>
      </c>
      <c r="AE475" s="2">
        <v>280481488.69999999</v>
      </c>
      <c r="AF475" s="3">
        <f t="shared" si="65"/>
        <v>701203721.75</v>
      </c>
      <c r="AG475" s="4">
        <f t="shared" si="66"/>
        <v>0.70120372175000001</v>
      </c>
      <c r="AH475" s="5">
        <f t="shared" si="67"/>
        <v>6410800</v>
      </c>
      <c r="AI475" s="5">
        <f t="shared" si="68"/>
        <v>6410800</v>
      </c>
      <c r="AJ475" s="6">
        <f t="shared" si="69"/>
        <v>983140010.79750001</v>
      </c>
      <c r="AK475" s="4">
        <f t="shared" si="70"/>
        <v>6.5207395992354237E-3</v>
      </c>
      <c r="AL475" s="7">
        <f t="shared" si="71"/>
        <v>16859989.202499986</v>
      </c>
      <c r="AM475" s="3" t="str">
        <f t="shared" si="72"/>
        <v>PASS</v>
      </c>
    </row>
    <row r="476" spans="1:39" x14ac:dyDescent="0.3">
      <c r="A476" s="1">
        <v>45005</v>
      </c>
      <c r="B476" s="1">
        <v>44985</v>
      </c>
      <c r="C476" t="s">
        <v>31</v>
      </c>
      <c r="D476" t="s">
        <v>32</v>
      </c>
      <c r="E476" t="s">
        <v>33</v>
      </c>
      <c r="F476" t="s">
        <v>34</v>
      </c>
      <c r="G476">
        <v>2748.53</v>
      </c>
      <c r="H476">
        <v>100</v>
      </c>
      <c r="I476">
        <v>934918815</v>
      </c>
      <c r="J476">
        <v>340152</v>
      </c>
      <c r="K476" t="s">
        <v>385</v>
      </c>
      <c r="L476" t="s">
        <v>386</v>
      </c>
      <c r="M476">
        <v>2076009</v>
      </c>
      <c r="N476" t="s">
        <v>387</v>
      </c>
      <c r="P476" t="s">
        <v>388</v>
      </c>
      <c r="Q476" t="s">
        <v>221</v>
      </c>
      <c r="R476" t="s">
        <v>222</v>
      </c>
      <c r="S476" t="s">
        <v>223</v>
      </c>
      <c r="T476">
        <v>30101010</v>
      </c>
      <c r="W476">
        <v>1</v>
      </c>
      <c r="X476">
        <v>72954</v>
      </c>
      <c r="Y476">
        <v>117.16</v>
      </c>
      <c r="Z476">
        <v>0.68150069999999996</v>
      </c>
      <c r="AA476">
        <v>8547291</v>
      </c>
      <c r="AB476">
        <v>5824985</v>
      </c>
      <c r="AC476">
        <f t="shared" si="64"/>
        <v>6.23047146612404E-3</v>
      </c>
      <c r="AD476" s="2">
        <v>0.62304999999999999</v>
      </c>
      <c r="AE476" s="2">
        <v>201831329.5</v>
      </c>
      <c r="AF476" s="3">
        <f t="shared" si="65"/>
        <v>504578323.75</v>
      </c>
      <c r="AG476" s="4">
        <f t="shared" si="66"/>
        <v>0.50457832375</v>
      </c>
      <c r="AH476" s="5">
        <f t="shared" si="67"/>
        <v>6230500</v>
      </c>
      <c r="AI476" s="5">
        <f t="shared" si="68"/>
        <v>6230500</v>
      </c>
      <c r="AJ476" s="6">
        <f t="shared" si="69"/>
        <v>983140010.79750001</v>
      </c>
      <c r="AK476" s="4">
        <f t="shared" si="70"/>
        <v>6.3373476123161389E-3</v>
      </c>
      <c r="AL476" s="7">
        <f t="shared" si="71"/>
        <v>16859989.202499986</v>
      </c>
      <c r="AM476" s="3" t="str">
        <f t="shared" si="72"/>
        <v>PASS</v>
      </c>
    </row>
    <row r="477" spans="1:39" x14ac:dyDescent="0.3">
      <c r="A477" s="1">
        <v>45005</v>
      </c>
      <c r="B477" s="1">
        <v>44985</v>
      </c>
      <c r="C477" t="s">
        <v>31</v>
      </c>
      <c r="D477" t="s">
        <v>32</v>
      </c>
      <c r="E477" t="s">
        <v>33</v>
      </c>
      <c r="F477" t="s">
        <v>34</v>
      </c>
      <c r="G477">
        <v>2748.53</v>
      </c>
      <c r="H477">
        <v>100</v>
      </c>
      <c r="I477">
        <v>934918815</v>
      </c>
      <c r="J477">
        <v>340152</v>
      </c>
      <c r="K477">
        <v>256612</v>
      </c>
      <c r="L477" t="s">
        <v>362</v>
      </c>
      <c r="M477">
        <v>2566124</v>
      </c>
      <c r="N477" t="s">
        <v>363</v>
      </c>
      <c r="P477" t="s">
        <v>364</v>
      </c>
      <c r="Q477" t="s">
        <v>221</v>
      </c>
      <c r="R477" t="s">
        <v>222</v>
      </c>
      <c r="S477" t="s">
        <v>223</v>
      </c>
      <c r="T477">
        <v>30301010</v>
      </c>
      <c r="W477">
        <v>1</v>
      </c>
      <c r="X477">
        <v>138087</v>
      </c>
      <c r="Y477">
        <v>61.56</v>
      </c>
      <c r="Z477">
        <v>0.68150069999999996</v>
      </c>
      <c r="AA477">
        <v>8500636</v>
      </c>
      <c r="AB477">
        <v>5793189</v>
      </c>
      <c r="AC477">
        <f t="shared" si="64"/>
        <v>6.1964620960163266E-3</v>
      </c>
      <c r="AD477" s="2">
        <v>0.61965000000000003</v>
      </c>
      <c r="AE477" s="2">
        <v>93823181.950000003</v>
      </c>
      <c r="AF477" s="3">
        <f t="shared" si="65"/>
        <v>234557954.875</v>
      </c>
      <c r="AG477" s="4">
        <f t="shared" si="66"/>
        <v>0.234557954875</v>
      </c>
      <c r="AH477" s="5">
        <f t="shared" si="67"/>
        <v>6196500</v>
      </c>
      <c r="AI477" s="5">
        <f t="shared" si="68"/>
        <v>6196500</v>
      </c>
      <c r="AJ477" s="6">
        <f t="shared" si="69"/>
        <v>983140010.79750001</v>
      </c>
      <c r="AK477" s="4">
        <f t="shared" si="70"/>
        <v>6.3027645421261467E-3</v>
      </c>
      <c r="AL477" s="7">
        <f t="shared" si="71"/>
        <v>16859989.202499986</v>
      </c>
      <c r="AM477" s="3" t="str">
        <f t="shared" si="72"/>
        <v>PASS</v>
      </c>
    </row>
    <row r="478" spans="1:39" x14ac:dyDescent="0.3">
      <c r="A478" s="1">
        <v>45005</v>
      </c>
      <c r="B478" s="1">
        <v>44985</v>
      </c>
      <c r="C478" t="s">
        <v>31</v>
      </c>
      <c r="D478" t="s">
        <v>32</v>
      </c>
      <c r="E478" t="s">
        <v>33</v>
      </c>
      <c r="F478" t="s">
        <v>34</v>
      </c>
      <c r="G478">
        <v>2748.53</v>
      </c>
      <c r="H478">
        <v>100</v>
      </c>
      <c r="I478">
        <v>934918815</v>
      </c>
      <c r="J478">
        <v>340152</v>
      </c>
      <c r="K478" t="s">
        <v>389</v>
      </c>
      <c r="L478" t="s">
        <v>390</v>
      </c>
      <c r="M478" t="s">
        <v>391</v>
      </c>
      <c r="N478" t="s">
        <v>392</v>
      </c>
      <c r="P478" t="s">
        <v>393</v>
      </c>
      <c r="Q478" t="s">
        <v>155</v>
      </c>
      <c r="R478" t="s">
        <v>156</v>
      </c>
      <c r="S478" t="s">
        <v>770</v>
      </c>
      <c r="T478">
        <v>65102000</v>
      </c>
      <c r="W478">
        <v>1</v>
      </c>
      <c r="X478">
        <v>63499</v>
      </c>
      <c r="Y478">
        <v>97.31</v>
      </c>
      <c r="Z478">
        <v>0.93270529999999996</v>
      </c>
      <c r="AA478">
        <v>6179088</v>
      </c>
      <c r="AB478">
        <v>5763268</v>
      </c>
      <c r="AC478">
        <f t="shared" si="64"/>
        <v>6.1644582476393954E-3</v>
      </c>
      <c r="AD478" s="2">
        <v>0.61645000000000005</v>
      </c>
      <c r="AE478" s="2">
        <v>276519766</v>
      </c>
      <c r="AF478" s="3">
        <f t="shared" si="65"/>
        <v>691299415</v>
      </c>
      <c r="AG478" s="4">
        <f t="shared" si="66"/>
        <v>0.69129941500000003</v>
      </c>
      <c r="AH478" s="5">
        <f t="shared" si="67"/>
        <v>6164500</v>
      </c>
      <c r="AI478" s="5">
        <f t="shared" si="68"/>
        <v>6164500</v>
      </c>
      <c r="AJ478" s="6">
        <f t="shared" si="69"/>
        <v>983140010.79750001</v>
      </c>
      <c r="AK478" s="4">
        <f t="shared" si="70"/>
        <v>6.2702157701826243E-3</v>
      </c>
      <c r="AL478" s="7">
        <f t="shared" si="71"/>
        <v>16859989.202499986</v>
      </c>
      <c r="AM478" s="3" t="str">
        <f t="shared" si="72"/>
        <v>PASS</v>
      </c>
    </row>
    <row r="479" spans="1:39" x14ac:dyDescent="0.3">
      <c r="A479" s="1">
        <v>45005</v>
      </c>
      <c r="B479" s="1">
        <v>44985</v>
      </c>
      <c r="C479" t="s">
        <v>31</v>
      </c>
      <c r="D479" t="s">
        <v>32</v>
      </c>
      <c r="E479" t="s">
        <v>33</v>
      </c>
      <c r="F479" t="s">
        <v>34</v>
      </c>
      <c r="G479">
        <v>2748.53</v>
      </c>
      <c r="H479">
        <v>100</v>
      </c>
      <c r="I479">
        <v>934918815</v>
      </c>
      <c r="J479">
        <v>340152</v>
      </c>
      <c r="K479" t="s">
        <v>863</v>
      </c>
      <c r="L479" t="s">
        <v>864</v>
      </c>
      <c r="M479" t="s">
        <v>865</v>
      </c>
      <c r="N479" t="s">
        <v>866</v>
      </c>
      <c r="P479" t="s">
        <v>867</v>
      </c>
      <c r="Q479" t="s">
        <v>155</v>
      </c>
      <c r="R479" t="s">
        <v>156</v>
      </c>
      <c r="S479" t="s">
        <v>253</v>
      </c>
      <c r="T479">
        <v>40301035</v>
      </c>
      <c r="W479">
        <v>1</v>
      </c>
      <c r="X479">
        <v>301406</v>
      </c>
      <c r="Y479">
        <v>20</v>
      </c>
      <c r="Z479">
        <v>0.93270529999999996</v>
      </c>
      <c r="AA479">
        <v>6028120</v>
      </c>
      <c r="AB479">
        <v>5622459</v>
      </c>
      <c r="AC479">
        <f t="shared" si="64"/>
        <v>6.0138473092981879E-3</v>
      </c>
      <c r="AD479" s="2">
        <v>0.60138000000000003</v>
      </c>
      <c r="AE479" s="2">
        <v>231614419.90000001</v>
      </c>
      <c r="AF479" s="3">
        <f t="shared" si="65"/>
        <v>579036049.75</v>
      </c>
      <c r="AG479" s="4">
        <f t="shared" si="66"/>
        <v>0.57903604975</v>
      </c>
      <c r="AH479" s="5">
        <f t="shared" si="67"/>
        <v>6013800</v>
      </c>
      <c r="AI479" s="5">
        <f t="shared" si="68"/>
        <v>6013800</v>
      </c>
      <c r="AJ479" s="6">
        <f t="shared" si="69"/>
        <v>983140010.79750001</v>
      </c>
      <c r="AK479" s="4">
        <f t="shared" si="70"/>
        <v>6.116931397311098E-3</v>
      </c>
      <c r="AL479" s="7">
        <f t="shared" si="71"/>
        <v>16859989.202499986</v>
      </c>
      <c r="AM479" s="3" t="str">
        <f t="shared" si="72"/>
        <v>PASS</v>
      </c>
    </row>
    <row r="480" spans="1:39" x14ac:dyDescent="0.3">
      <c r="A480" s="1">
        <v>45005</v>
      </c>
      <c r="B480" s="1">
        <v>44985</v>
      </c>
      <c r="C480" t="s">
        <v>31</v>
      </c>
      <c r="D480" t="s">
        <v>32</v>
      </c>
      <c r="E480" t="s">
        <v>33</v>
      </c>
      <c r="F480" t="s">
        <v>34</v>
      </c>
      <c r="G480">
        <v>2748.53</v>
      </c>
      <c r="H480">
        <v>100</v>
      </c>
      <c r="I480">
        <v>934918815</v>
      </c>
      <c r="J480">
        <v>340152</v>
      </c>
      <c r="K480" t="s">
        <v>625</v>
      </c>
      <c r="L480" t="s">
        <v>626</v>
      </c>
      <c r="M480">
        <v>2317087</v>
      </c>
      <c r="N480" t="s">
        <v>627</v>
      </c>
      <c r="P480" t="s">
        <v>628</v>
      </c>
      <c r="Q480" t="s">
        <v>155</v>
      </c>
      <c r="R480" t="s">
        <v>156</v>
      </c>
      <c r="S480" t="s">
        <v>770</v>
      </c>
      <c r="T480">
        <v>65101015</v>
      </c>
      <c r="W480">
        <v>1</v>
      </c>
      <c r="X480">
        <v>56744</v>
      </c>
      <c r="Y480">
        <v>106.07</v>
      </c>
      <c r="Z480">
        <v>0.93270529999999996</v>
      </c>
      <c r="AA480">
        <v>6018836</v>
      </c>
      <c r="AB480">
        <v>5613800</v>
      </c>
      <c r="AC480">
        <f t="shared" si="64"/>
        <v>6.0045855425425359E-3</v>
      </c>
      <c r="AD480" s="2">
        <v>0.60045999999999999</v>
      </c>
      <c r="AE480" s="2">
        <v>153739715.5</v>
      </c>
      <c r="AF480" s="3">
        <f t="shared" si="65"/>
        <v>384349288.75</v>
      </c>
      <c r="AG480" s="4">
        <f t="shared" si="66"/>
        <v>0.38434928875000002</v>
      </c>
      <c r="AH480" s="5">
        <f t="shared" si="67"/>
        <v>6004600</v>
      </c>
      <c r="AI480" s="5">
        <f t="shared" si="68"/>
        <v>6004600</v>
      </c>
      <c r="AJ480" s="6">
        <f t="shared" si="69"/>
        <v>983140010.79750001</v>
      </c>
      <c r="AK480" s="4">
        <f t="shared" si="70"/>
        <v>6.1075736253773357E-3</v>
      </c>
      <c r="AL480" s="7">
        <f t="shared" si="71"/>
        <v>16859989.202499986</v>
      </c>
      <c r="AM480" s="3" t="str">
        <f t="shared" si="72"/>
        <v>PASS</v>
      </c>
    </row>
    <row r="481" spans="1:39" x14ac:dyDescent="0.3">
      <c r="A481" s="1">
        <v>45005</v>
      </c>
      <c r="B481" s="1">
        <v>44985</v>
      </c>
      <c r="C481" t="s">
        <v>31</v>
      </c>
      <c r="D481" t="s">
        <v>32</v>
      </c>
      <c r="E481" t="s">
        <v>33</v>
      </c>
      <c r="F481" t="s">
        <v>34</v>
      </c>
      <c r="G481">
        <v>2748.53</v>
      </c>
      <c r="H481">
        <v>100</v>
      </c>
      <c r="I481">
        <v>934918815</v>
      </c>
      <c r="J481">
        <v>340152</v>
      </c>
      <c r="K481" t="s">
        <v>248</v>
      </c>
      <c r="L481" t="s">
        <v>788</v>
      </c>
      <c r="M481" t="s">
        <v>789</v>
      </c>
      <c r="N481" t="s">
        <v>251</v>
      </c>
      <c r="P481" t="s">
        <v>790</v>
      </c>
      <c r="Q481" t="s">
        <v>155</v>
      </c>
      <c r="R481" t="s">
        <v>156</v>
      </c>
      <c r="S481" t="s">
        <v>253</v>
      </c>
      <c r="T481">
        <v>10102030</v>
      </c>
      <c r="W481">
        <v>1</v>
      </c>
      <c r="X481">
        <v>96194</v>
      </c>
      <c r="Y481">
        <v>62.06</v>
      </c>
      <c r="Z481">
        <v>0.93270529999999996</v>
      </c>
      <c r="AA481">
        <v>5969800</v>
      </c>
      <c r="AB481">
        <v>5568064</v>
      </c>
      <c r="AC481">
        <f t="shared" si="64"/>
        <v>5.9556657868736979E-3</v>
      </c>
      <c r="AD481" s="2">
        <v>0.59557000000000004</v>
      </c>
      <c r="AE481" s="2">
        <v>144880580.09999999</v>
      </c>
      <c r="AF481" s="3">
        <f t="shared" si="65"/>
        <v>362201450.25</v>
      </c>
      <c r="AG481" s="4">
        <f t="shared" si="66"/>
        <v>0.36220145025</v>
      </c>
      <c r="AH481" s="5">
        <f t="shared" si="67"/>
        <v>5955700</v>
      </c>
      <c r="AI481" s="5">
        <f t="shared" si="68"/>
        <v>5955700</v>
      </c>
      <c r="AJ481" s="6">
        <f t="shared" si="69"/>
        <v>983140010.79750001</v>
      </c>
      <c r="AK481" s="4">
        <f t="shared" si="70"/>
        <v>6.0578350332511407E-3</v>
      </c>
      <c r="AL481" s="7">
        <f t="shared" si="71"/>
        <v>16859989.202499986</v>
      </c>
      <c r="AM481" s="3" t="str">
        <f t="shared" si="72"/>
        <v>PASS</v>
      </c>
    </row>
    <row r="482" spans="1:39" x14ac:dyDescent="0.3">
      <c r="A482" s="1">
        <v>45005</v>
      </c>
      <c r="B482" s="1">
        <v>44985</v>
      </c>
      <c r="C482" t="s">
        <v>31</v>
      </c>
      <c r="D482" t="s">
        <v>32</v>
      </c>
      <c r="E482" t="s">
        <v>33</v>
      </c>
      <c r="F482" t="s">
        <v>34</v>
      </c>
      <c r="G482">
        <v>2748.53</v>
      </c>
      <c r="H482">
        <v>100</v>
      </c>
      <c r="I482">
        <v>934918815</v>
      </c>
      <c r="J482">
        <v>340152</v>
      </c>
      <c r="K482" t="s">
        <v>868</v>
      </c>
      <c r="L482" t="s">
        <v>869</v>
      </c>
      <c r="M482">
        <v>2094670</v>
      </c>
      <c r="N482" t="s">
        <v>870</v>
      </c>
      <c r="P482" t="s">
        <v>871</v>
      </c>
      <c r="Q482" t="s">
        <v>155</v>
      </c>
      <c r="R482" t="s">
        <v>156</v>
      </c>
      <c r="S482" t="s">
        <v>770</v>
      </c>
      <c r="T482">
        <v>40401030</v>
      </c>
      <c r="W482">
        <v>1</v>
      </c>
      <c r="X482">
        <v>75210</v>
      </c>
      <c r="Y482">
        <v>78.13</v>
      </c>
      <c r="Z482">
        <v>0.93270529999999996</v>
      </c>
      <c r="AA482">
        <v>5876157</v>
      </c>
      <c r="AB482">
        <v>5480723</v>
      </c>
      <c r="AC482">
        <f t="shared" si="64"/>
        <v>5.8622448410132807E-3</v>
      </c>
      <c r="AD482" s="2">
        <v>0.58621999999999996</v>
      </c>
      <c r="AE482" s="2">
        <v>189754593.5</v>
      </c>
      <c r="AF482" s="3">
        <f t="shared" si="65"/>
        <v>474386483.75</v>
      </c>
      <c r="AG482" s="4">
        <f t="shared" si="66"/>
        <v>0.47438648374999998</v>
      </c>
      <c r="AH482" s="5">
        <f t="shared" si="67"/>
        <v>5862200</v>
      </c>
      <c r="AI482" s="5">
        <f t="shared" si="68"/>
        <v>5862200</v>
      </c>
      <c r="AJ482" s="6">
        <f t="shared" si="69"/>
        <v>983140010.79750001</v>
      </c>
      <c r="AK482" s="4">
        <f t="shared" si="70"/>
        <v>5.9627315902286608E-3</v>
      </c>
      <c r="AL482" s="7">
        <f t="shared" si="71"/>
        <v>16859989.202499986</v>
      </c>
      <c r="AM482" s="3" t="str">
        <f t="shared" si="72"/>
        <v>PASS</v>
      </c>
    </row>
    <row r="483" spans="1:39" x14ac:dyDescent="0.3">
      <c r="A483" s="1">
        <v>45005</v>
      </c>
      <c r="B483" s="1">
        <v>44985</v>
      </c>
      <c r="C483" t="s">
        <v>31</v>
      </c>
      <c r="D483" t="s">
        <v>32</v>
      </c>
      <c r="E483" t="s">
        <v>33</v>
      </c>
      <c r="F483" t="s">
        <v>34</v>
      </c>
      <c r="G483">
        <v>2748.53</v>
      </c>
      <c r="H483">
        <v>100</v>
      </c>
      <c r="I483">
        <v>934918815</v>
      </c>
      <c r="J483">
        <v>340152</v>
      </c>
      <c r="K483" t="s">
        <v>433</v>
      </c>
      <c r="L483" t="s">
        <v>434</v>
      </c>
      <c r="M483">
        <v>2684703</v>
      </c>
      <c r="N483" t="s">
        <v>435</v>
      </c>
      <c r="P483" t="s">
        <v>436</v>
      </c>
      <c r="Q483" t="s">
        <v>155</v>
      </c>
      <c r="R483" t="s">
        <v>156</v>
      </c>
      <c r="S483" t="s">
        <v>770</v>
      </c>
      <c r="T483">
        <v>20103015</v>
      </c>
      <c r="W483">
        <v>1</v>
      </c>
      <c r="X483">
        <v>143713</v>
      </c>
      <c r="Y483">
        <v>40.81</v>
      </c>
      <c r="Z483">
        <v>0.93270529999999996</v>
      </c>
      <c r="AA483">
        <v>5864928</v>
      </c>
      <c r="AB483">
        <v>5470249</v>
      </c>
      <c r="AC483">
        <f t="shared" si="64"/>
        <v>5.8510417292222316E-3</v>
      </c>
      <c r="AD483" s="2">
        <v>0.58509999999999995</v>
      </c>
      <c r="AE483" s="2">
        <v>999629264.10000002</v>
      </c>
      <c r="AF483" s="3">
        <f t="shared" si="65"/>
        <v>2499073160.25</v>
      </c>
      <c r="AG483" s="4">
        <f t="shared" si="66"/>
        <v>2.49907316025</v>
      </c>
      <c r="AH483" s="5">
        <f t="shared" si="67"/>
        <v>5851000</v>
      </c>
      <c r="AI483" s="5">
        <f t="shared" si="68"/>
        <v>5851000</v>
      </c>
      <c r="AJ483" s="6">
        <f t="shared" si="69"/>
        <v>983140010.79750001</v>
      </c>
      <c r="AK483" s="4">
        <f t="shared" si="70"/>
        <v>5.9513395200484279E-3</v>
      </c>
      <c r="AL483" s="7">
        <f t="shared" si="71"/>
        <v>16859989.202499986</v>
      </c>
      <c r="AM483" s="3" t="str">
        <f t="shared" si="72"/>
        <v>PASS</v>
      </c>
    </row>
    <row r="484" spans="1:39" x14ac:dyDescent="0.3">
      <c r="A484" s="1">
        <v>45005</v>
      </c>
      <c r="B484" s="1">
        <v>44985</v>
      </c>
      <c r="C484" t="s">
        <v>31</v>
      </c>
      <c r="D484" t="s">
        <v>32</v>
      </c>
      <c r="E484" t="s">
        <v>33</v>
      </c>
      <c r="F484" t="s">
        <v>34</v>
      </c>
      <c r="G484">
        <v>2748.53</v>
      </c>
      <c r="H484">
        <v>100</v>
      </c>
      <c r="I484">
        <v>934918815</v>
      </c>
      <c r="J484">
        <v>340152</v>
      </c>
      <c r="K484" t="s">
        <v>663</v>
      </c>
      <c r="L484" t="s">
        <v>664</v>
      </c>
      <c r="M484" t="s">
        <v>665</v>
      </c>
      <c r="N484" t="s">
        <v>666</v>
      </c>
      <c r="P484" t="s">
        <v>667</v>
      </c>
      <c r="Q484" t="s">
        <v>155</v>
      </c>
      <c r="R484" t="s">
        <v>156</v>
      </c>
      <c r="S484" t="s">
        <v>770</v>
      </c>
      <c r="T484">
        <v>30302025</v>
      </c>
      <c r="W484">
        <v>1</v>
      </c>
      <c r="X484">
        <v>173944</v>
      </c>
      <c r="Y484">
        <v>33.64</v>
      </c>
      <c r="Z484">
        <v>0.93270529999999996</v>
      </c>
      <c r="AA484">
        <v>5851476</v>
      </c>
      <c r="AB484">
        <v>5457703</v>
      </c>
      <c r="AC484">
        <f t="shared" si="64"/>
        <v>5.8376223822172195E-3</v>
      </c>
      <c r="AD484" s="2">
        <v>0.58375999999999995</v>
      </c>
      <c r="AE484" s="2">
        <v>52074747.119999997</v>
      </c>
      <c r="AF484" s="3">
        <f t="shared" si="65"/>
        <v>130186867.8</v>
      </c>
      <c r="AG484" s="4">
        <f t="shared" si="66"/>
        <v>0.13018686779999999</v>
      </c>
      <c r="AH484" s="5">
        <f t="shared" si="67"/>
        <v>5837600</v>
      </c>
      <c r="AI484" s="5">
        <f t="shared" si="68"/>
        <v>5837600</v>
      </c>
      <c r="AJ484" s="6">
        <f t="shared" si="69"/>
        <v>983140010.79750001</v>
      </c>
      <c r="AK484" s="4">
        <f t="shared" si="70"/>
        <v>5.9377097217970781E-3</v>
      </c>
      <c r="AL484" s="7">
        <f t="shared" si="71"/>
        <v>16859989.202499986</v>
      </c>
      <c r="AM484" s="3" t="str">
        <f t="shared" si="72"/>
        <v>PASS</v>
      </c>
    </row>
    <row r="485" spans="1:39" x14ac:dyDescent="0.3">
      <c r="A485" s="1">
        <v>45005</v>
      </c>
      <c r="B485" s="1">
        <v>44985</v>
      </c>
      <c r="C485" t="s">
        <v>31</v>
      </c>
      <c r="D485" t="s">
        <v>32</v>
      </c>
      <c r="E485" t="s">
        <v>33</v>
      </c>
      <c r="F485" t="s">
        <v>34</v>
      </c>
      <c r="G485">
        <v>2748.53</v>
      </c>
      <c r="H485">
        <v>100</v>
      </c>
      <c r="I485">
        <v>934918815</v>
      </c>
      <c r="J485">
        <v>340152</v>
      </c>
      <c r="K485" t="s">
        <v>629</v>
      </c>
      <c r="L485" t="s">
        <v>630</v>
      </c>
      <c r="M485">
        <v>2897222</v>
      </c>
      <c r="N485" t="s">
        <v>631</v>
      </c>
      <c r="P485" t="s">
        <v>632</v>
      </c>
      <c r="Q485" t="s">
        <v>221</v>
      </c>
      <c r="R485" t="s">
        <v>222</v>
      </c>
      <c r="S485" t="s">
        <v>223</v>
      </c>
      <c r="T485">
        <v>30101010</v>
      </c>
      <c r="W485">
        <v>1</v>
      </c>
      <c r="X485">
        <v>102122</v>
      </c>
      <c r="Y485">
        <v>77.75</v>
      </c>
      <c r="Z485">
        <v>0.68150069999999996</v>
      </c>
      <c r="AA485">
        <v>7939986</v>
      </c>
      <c r="AB485">
        <v>5411106</v>
      </c>
      <c r="AC485">
        <f t="shared" si="64"/>
        <v>5.7877816909696058E-3</v>
      </c>
      <c r="AD485" s="2">
        <v>0.57877999999999996</v>
      </c>
      <c r="AE485" s="2">
        <v>342963791.39999998</v>
      </c>
      <c r="AF485" s="3">
        <f t="shared" si="65"/>
        <v>857409478.5</v>
      </c>
      <c r="AG485" s="4">
        <f t="shared" si="66"/>
        <v>0.85740947850000004</v>
      </c>
      <c r="AH485" s="5">
        <f t="shared" si="67"/>
        <v>5787800</v>
      </c>
      <c r="AI485" s="5">
        <f t="shared" si="68"/>
        <v>5787800</v>
      </c>
      <c r="AJ485" s="6">
        <f t="shared" si="69"/>
        <v>983140010.79750001</v>
      </c>
      <c r="AK485" s="4">
        <f t="shared" si="70"/>
        <v>5.8870556954599713E-3</v>
      </c>
      <c r="AL485" s="7">
        <f t="shared" si="71"/>
        <v>16859989.202499986</v>
      </c>
      <c r="AM485" s="3" t="str">
        <f t="shared" si="72"/>
        <v>PASS</v>
      </c>
    </row>
    <row r="486" spans="1:39" x14ac:dyDescent="0.3">
      <c r="A486" s="1">
        <v>45005</v>
      </c>
      <c r="B486" s="1">
        <v>44985</v>
      </c>
      <c r="C486" t="s">
        <v>31</v>
      </c>
      <c r="D486" t="s">
        <v>32</v>
      </c>
      <c r="E486" t="s">
        <v>33</v>
      </c>
      <c r="F486" t="s">
        <v>34</v>
      </c>
      <c r="G486">
        <v>2748.53</v>
      </c>
      <c r="H486">
        <v>100</v>
      </c>
      <c r="I486">
        <v>934918815</v>
      </c>
      <c r="J486">
        <v>340152</v>
      </c>
      <c r="K486" t="s">
        <v>872</v>
      </c>
      <c r="L486" t="s">
        <v>873</v>
      </c>
      <c r="M486" t="s">
        <v>874</v>
      </c>
      <c r="N486" t="s">
        <v>875</v>
      </c>
      <c r="P486" t="s">
        <v>876</v>
      </c>
      <c r="Q486" t="s">
        <v>155</v>
      </c>
      <c r="R486" t="s">
        <v>156</v>
      </c>
      <c r="S486" t="s">
        <v>770</v>
      </c>
      <c r="T486">
        <v>60101020</v>
      </c>
      <c r="W486">
        <v>1</v>
      </c>
      <c r="X486">
        <v>56802</v>
      </c>
      <c r="Y486">
        <v>95.55</v>
      </c>
      <c r="Z486">
        <v>0.93270529999999996</v>
      </c>
      <c r="AA486">
        <v>5427431</v>
      </c>
      <c r="AB486">
        <v>5062194</v>
      </c>
      <c r="AC486">
        <f t="shared" si="64"/>
        <v>5.4145813719665061E-3</v>
      </c>
      <c r="AD486" s="2">
        <v>0.54146000000000005</v>
      </c>
      <c r="AE486" s="2">
        <v>299130581.89999998</v>
      </c>
      <c r="AF486" s="3">
        <f t="shared" si="65"/>
        <v>747826454.75</v>
      </c>
      <c r="AG486" s="4">
        <f t="shared" si="66"/>
        <v>0.74782645474999998</v>
      </c>
      <c r="AH486" s="5">
        <f t="shared" si="67"/>
        <v>5414600</v>
      </c>
      <c r="AI486" s="5">
        <f t="shared" si="68"/>
        <v>5414600</v>
      </c>
      <c r="AJ486" s="6">
        <f t="shared" si="69"/>
        <v>983140010.79750001</v>
      </c>
      <c r="AK486" s="4">
        <f t="shared" si="70"/>
        <v>5.507455642668641E-3</v>
      </c>
      <c r="AL486" s="7">
        <f t="shared" si="71"/>
        <v>16859989.202499986</v>
      </c>
      <c r="AM486" s="3" t="str">
        <f t="shared" si="72"/>
        <v>PASS</v>
      </c>
    </row>
    <row r="487" spans="1:39" x14ac:dyDescent="0.3">
      <c r="A487" s="1">
        <v>45005</v>
      </c>
      <c r="B487" s="1">
        <v>44985</v>
      </c>
      <c r="C487" t="s">
        <v>31</v>
      </c>
      <c r="D487" t="s">
        <v>32</v>
      </c>
      <c r="E487" t="s">
        <v>33</v>
      </c>
      <c r="F487" t="s">
        <v>34</v>
      </c>
      <c r="G487">
        <v>2748.53</v>
      </c>
      <c r="H487">
        <v>100</v>
      </c>
      <c r="I487">
        <v>934918815</v>
      </c>
      <c r="J487">
        <v>340152</v>
      </c>
      <c r="K487" t="s">
        <v>412</v>
      </c>
      <c r="L487" t="s">
        <v>413</v>
      </c>
      <c r="M487">
        <v>2216850</v>
      </c>
      <c r="N487" t="s">
        <v>414</v>
      </c>
      <c r="P487" t="s">
        <v>415</v>
      </c>
      <c r="Q487" t="s">
        <v>155</v>
      </c>
      <c r="R487" t="s">
        <v>156</v>
      </c>
      <c r="S487" t="s">
        <v>770</v>
      </c>
      <c r="T487">
        <v>65101015</v>
      </c>
      <c r="W487">
        <v>1</v>
      </c>
      <c r="X487">
        <v>55724</v>
      </c>
      <c r="Y487">
        <v>96.91</v>
      </c>
      <c r="Z487">
        <v>0.93270529999999996</v>
      </c>
      <c r="AA487">
        <v>5400213</v>
      </c>
      <c r="AB487">
        <v>5036807</v>
      </c>
      <c r="AC487">
        <f t="shared" si="64"/>
        <v>5.3874271425375046E-3</v>
      </c>
      <c r="AD487" s="2">
        <v>0.53874</v>
      </c>
      <c r="AE487" s="2">
        <v>149949847.40000001</v>
      </c>
      <c r="AF487" s="3">
        <f t="shared" si="65"/>
        <v>374874618.5</v>
      </c>
      <c r="AG487" s="4">
        <f t="shared" si="66"/>
        <v>0.37487461849999998</v>
      </c>
      <c r="AH487" s="5">
        <f t="shared" si="67"/>
        <v>5387400</v>
      </c>
      <c r="AI487" s="5">
        <f t="shared" si="68"/>
        <v>5387400</v>
      </c>
      <c r="AJ487" s="6">
        <f t="shared" si="69"/>
        <v>983140010.79750001</v>
      </c>
      <c r="AK487" s="4">
        <f t="shared" si="70"/>
        <v>5.4797891865166464E-3</v>
      </c>
      <c r="AL487" s="7">
        <f t="shared" si="71"/>
        <v>16859989.202499986</v>
      </c>
      <c r="AM487" s="3" t="str">
        <f t="shared" si="72"/>
        <v>PASS</v>
      </c>
    </row>
    <row r="488" spans="1:39" x14ac:dyDescent="0.3">
      <c r="A488" s="1">
        <v>45005</v>
      </c>
      <c r="B488" s="1">
        <v>44985</v>
      </c>
      <c r="C488" t="s">
        <v>31</v>
      </c>
      <c r="D488" t="s">
        <v>32</v>
      </c>
      <c r="E488" t="s">
        <v>33</v>
      </c>
      <c r="F488" t="s">
        <v>34</v>
      </c>
      <c r="G488">
        <v>2748.53</v>
      </c>
      <c r="H488">
        <v>100</v>
      </c>
      <c r="I488">
        <v>934918815</v>
      </c>
      <c r="J488">
        <v>340152</v>
      </c>
      <c r="K488" t="s">
        <v>394</v>
      </c>
      <c r="L488" t="s">
        <v>395</v>
      </c>
      <c r="M488">
        <v>2754383</v>
      </c>
      <c r="N488" t="s">
        <v>396</v>
      </c>
      <c r="P488" t="s">
        <v>397</v>
      </c>
      <c r="Q488" t="s">
        <v>221</v>
      </c>
      <c r="R488" t="s">
        <v>222</v>
      </c>
      <c r="S488" t="s">
        <v>223</v>
      </c>
      <c r="T488">
        <v>30101010</v>
      </c>
      <c r="W488">
        <v>1</v>
      </c>
      <c r="X488">
        <v>57349</v>
      </c>
      <c r="Y488">
        <v>128.55000000000001</v>
      </c>
      <c r="Z488">
        <v>0.68150069999999996</v>
      </c>
      <c r="AA488">
        <v>7372214</v>
      </c>
      <c r="AB488">
        <v>5024169</v>
      </c>
      <c r="AC488">
        <f t="shared" si="64"/>
        <v>5.3739093912662352E-3</v>
      </c>
      <c r="AD488" s="2">
        <v>0.53739000000000003</v>
      </c>
      <c r="AE488" s="2">
        <v>401529406</v>
      </c>
      <c r="AF488" s="3">
        <f t="shared" si="65"/>
        <v>1003823515</v>
      </c>
      <c r="AG488" s="4">
        <f t="shared" si="66"/>
        <v>1.0038235150000001</v>
      </c>
      <c r="AH488" s="5">
        <f t="shared" si="67"/>
        <v>5373900</v>
      </c>
      <c r="AI488" s="5">
        <f t="shared" si="68"/>
        <v>5373900</v>
      </c>
      <c r="AJ488" s="6">
        <f t="shared" si="69"/>
        <v>983140010.79750001</v>
      </c>
      <c r="AK488" s="4">
        <f t="shared" si="70"/>
        <v>5.4660576733529731E-3</v>
      </c>
      <c r="AL488" s="7">
        <f t="shared" si="71"/>
        <v>16859989.202499986</v>
      </c>
      <c r="AM488" s="3" t="str">
        <f t="shared" si="72"/>
        <v>PASS</v>
      </c>
    </row>
    <row r="489" spans="1:39" x14ac:dyDescent="0.3">
      <c r="A489" s="1">
        <v>45005</v>
      </c>
      <c r="B489" s="1">
        <v>44985</v>
      </c>
      <c r="C489" t="s">
        <v>31</v>
      </c>
      <c r="D489" t="s">
        <v>32</v>
      </c>
      <c r="E489" t="s">
        <v>33</v>
      </c>
      <c r="F489" t="s">
        <v>34</v>
      </c>
      <c r="G489">
        <v>2748.53</v>
      </c>
      <c r="H489">
        <v>100</v>
      </c>
      <c r="I489">
        <v>934918815</v>
      </c>
      <c r="J489">
        <v>340152</v>
      </c>
      <c r="K489" t="s">
        <v>684</v>
      </c>
      <c r="L489" t="s">
        <v>685</v>
      </c>
      <c r="M489">
        <v>2023607</v>
      </c>
      <c r="N489" t="s">
        <v>686</v>
      </c>
      <c r="P489" t="s">
        <v>687</v>
      </c>
      <c r="Q489" t="s">
        <v>155</v>
      </c>
      <c r="R489" t="s">
        <v>156</v>
      </c>
      <c r="S489" t="s">
        <v>253</v>
      </c>
      <c r="T489">
        <v>20103015</v>
      </c>
      <c r="W489">
        <v>1</v>
      </c>
      <c r="X489">
        <v>22851</v>
      </c>
      <c r="Y489">
        <v>234.72</v>
      </c>
      <c r="Z489">
        <v>0.93270529999999996</v>
      </c>
      <c r="AA489">
        <v>5363587</v>
      </c>
      <c r="AB489">
        <v>5002646</v>
      </c>
      <c r="AC489">
        <f t="shared" si="64"/>
        <v>5.3508881410200305E-3</v>
      </c>
      <c r="AD489" s="2">
        <v>0.53508999999999995</v>
      </c>
      <c r="AE489" s="2">
        <v>630815135.70000005</v>
      </c>
      <c r="AF489" s="3">
        <f t="shared" si="65"/>
        <v>1577037839.25</v>
      </c>
      <c r="AG489" s="4">
        <f t="shared" si="66"/>
        <v>1.57703783925</v>
      </c>
      <c r="AH489" s="5">
        <f t="shared" si="67"/>
        <v>5350899.9999999991</v>
      </c>
      <c r="AI489" s="5">
        <f t="shared" si="68"/>
        <v>5350899.9999999991</v>
      </c>
      <c r="AJ489" s="6">
        <f t="shared" si="69"/>
        <v>983140010.79750001</v>
      </c>
      <c r="AK489" s="4">
        <f t="shared" si="70"/>
        <v>5.4426632435185659E-3</v>
      </c>
      <c r="AL489" s="7">
        <f t="shared" si="71"/>
        <v>16859989.202499986</v>
      </c>
      <c r="AM489" s="3" t="str">
        <f t="shared" si="72"/>
        <v>PASS</v>
      </c>
    </row>
    <row r="490" spans="1:39" x14ac:dyDescent="0.3">
      <c r="A490" s="1">
        <v>45005</v>
      </c>
      <c r="B490" s="1">
        <v>44985</v>
      </c>
      <c r="C490" t="s">
        <v>31</v>
      </c>
      <c r="D490" t="s">
        <v>32</v>
      </c>
      <c r="E490" t="s">
        <v>33</v>
      </c>
      <c r="F490" t="s">
        <v>34</v>
      </c>
      <c r="G490">
        <v>2748.53</v>
      </c>
      <c r="H490">
        <v>100</v>
      </c>
      <c r="I490">
        <v>934918815</v>
      </c>
      <c r="J490">
        <v>340152</v>
      </c>
      <c r="K490" t="s">
        <v>773</v>
      </c>
      <c r="L490" t="s">
        <v>774</v>
      </c>
      <c r="M490">
        <v>2369174</v>
      </c>
      <c r="N490" t="s">
        <v>775</v>
      </c>
      <c r="P490" t="s">
        <v>776</v>
      </c>
      <c r="Q490" t="s">
        <v>155</v>
      </c>
      <c r="R490" t="s">
        <v>156</v>
      </c>
      <c r="S490" t="s">
        <v>253</v>
      </c>
      <c r="T490">
        <v>20103015</v>
      </c>
      <c r="W490">
        <v>1</v>
      </c>
      <c r="X490">
        <v>66195</v>
      </c>
      <c r="Y490">
        <v>79.459999999999994</v>
      </c>
      <c r="Z490">
        <v>0.93270529999999996</v>
      </c>
      <c r="AA490">
        <v>5259855</v>
      </c>
      <c r="AB490">
        <v>4905894</v>
      </c>
      <c r="AC490">
        <f t="shared" si="64"/>
        <v>5.2474010804884697E-3</v>
      </c>
      <c r="AD490" s="2">
        <v>0.52473999999999998</v>
      </c>
      <c r="AE490" s="2">
        <v>561588660.29999995</v>
      </c>
      <c r="AF490" s="3">
        <f t="shared" si="65"/>
        <v>1403971650.75</v>
      </c>
      <c r="AG490" s="4">
        <f t="shared" si="66"/>
        <v>1.40397165075</v>
      </c>
      <c r="AH490" s="5">
        <f t="shared" si="67"/>
        <v>5247400</v>
      </c>
      <c r="AI490" s="5">
        <f t="shared" si="68"/>
        <v>5247400</v>
      </c>
      <c r="AJ490" s="6">
        <f t="shared" si="69"/>
        <v>983140010.79750001</v>
      </c>
      <c r="AK490" s="4">
        <f t="shared" si="70"/>
        <v>5.3373883092637363E-3</v>
      </c>
      <c r="AL490" s="7">
        <f t="shared" si="71"/>
        <v>16859989.202499986</v>
      </c>
      <c r="AM490" s="3" t="str">
        <f t="shared" si="72"/>
        <v>PASS</v>
      </c>
    </row>
    <row r="491" spans="1:39" x14ac:dyDescent="0.3">
      <c r="A491" s="1">
        <v>45005</v>
      </c>
      <c r="B491" s="1">
        <v>44985</v>
      </c>
      <c r="C491" t="s">
        <v>31</v>
      </c>
      <c r="D491" t="s">
        <v>32</v>
      </c>
      <c r="E491" t="s">
        <v>33</v>
      </c>
      <c r="F491" t="s">
        <v>34</v>
      </c>
      <c r="G491">
        <v>2748.53</v>
      </c>
      <c r="H491">
        <v>100</v>
      </c>
      <c r="I491">
        <v>934918815</v>
      </c>
      <c r="J491">
        <v>340152</v>
      </c>
      <c r="K491" t="s">
        <v>680</v>
      </c>
      <c r="L491" t="s">
        <v>681</v>
      </c>
      <c r="M491">
        <v>2215460</v>
      </c>
      <c r="N491" t="s">
        <v>682</v>
      </c>
      <c r="P491" t="s">
        <v>683</v>
      </c>
      <c r="Q491" t="s">
        <v>155</v>
      </c>
      <c r="R491" t="s">
        <v>156</v>
      </c>
      <c r="S491" t="s">
        <v>770</v>
      </c>
      <c r="T491">
        <v>45102020</v>
      </c>
      <c r="W491">
        <v>1</v>
      </c>
      <c r="X491">
        <v>144980</v>
      </c>
      <c r="Y491">
        <v>36.15</v>
      </c>
      <c r="Z491">
        <v>0.93270529999999996</v>
      </c>
      <c r="AA491">
        <v>5241027</v>
      </c>
      <c r="AB491">
        <v>4888334</v>
      </c>
      <c r="AC491">
        <f t="shared" si="64"/>
        <v>5.2286187009724476E-3</v>
      </c>
      <c r="AD491" s="2">
        <v>0.52285999999999999</v>
      </c>
      <c r="AE491" s="2">
        <v>146169966.19999999</v>
      </c>
      <c r="AF491" s="3">
        <f t="shared" si="65"/>
        <v>365424915.5</v>
      </c>
      <c r="AG491" s="4">
        <f t="shared" si="66"/>
        <v>0.3654249155</v>
      </c>
      <c r="AH491" s="5">
        <f t="shared" si="67"/>
        <v>5228600</v>
      </c>
      <c r="AI491" s="5">
        <f t="shared" si="68"/>
        <v>5228600</v>
      </c>
      <c r="AJ491" s="6">
        <f t="shared" si="69"/>
        <v>983140010.79750001</v>
      </c>
      <c r="AK491" s="4">
        <f t="shared" si="70"/>
        <v>5.3182659057469167E-3</v>
      </c>
      <c r="AL491" s="7">
        <f t="shared" si="71"/>
        <v>16859989.202499986</v>
      </c>
      <c r="AM491" s="3" t="str">
        <f t="shared" si="72"/>
        <v>PASS</v>
      </c>
    </row>
    <row r="492" spans="1:39" x14ac:dyDescent="0.3">
      <c r="A492" s="1">
        <v>45005</v>
      </c>
      <c r="B492" s="1">
        <v>44985</v>
      </c>
      <c r="C492" t="s">
        <v>31</v>
      </c>
      <c r="D492" t="s">
        <v>32</v>
      </c>
      <c r="E492" t="s">
        <v>33</v>
      </c>
      <c r="F492" t="s">
        <v>34</v>
      </c>
      <c r="G492">
        <v>2748.53</v>
      </c>
      <c r="H492">
        <v>100</v>
      </c>
      <c r="I492">
        <v>934918815</v>
      </c>
      <c r="J492">
        <v>340152</v>
      </c>
      <c r="L492" t="s">
        <v>353</v>
      </c>
      <c r="M492">
        <v>2077303</v>
      </c>
      <c r="N492" t="s">
        <v>354</v>
      </c>
      <c r="P492" t="s">
        <v>355</v>
      </c>
      <c r="Q492" t="s">
        <v>221</v>
      </c>
      <c r="R492" t="s">
        <v>222</v>
      </c>
      <c r="S492" t="s">
        <v>223</v>
      </c>
      <c r="T492">
        <v>30101010</v>
      </c>
      <c r="W492">
        <v>1</v>
      </c>
      <c r="X492">
        <v>74157</v>
      </c>
      <c r="Y492">
        <v>95.48</v>
      </c>
      <c r="Z492">
        <v>0.68150069999999996</v>
      </c>
      <c r="AA492">
        <v>7080510</v>
      </c>
      <c r="AB492">
        <v>4825373</v>
      </c>
      <c r="AC492">
        <f t="shared" si="64"/>
        <v>5.1612748856701531E-3</v>
      </c>
      <c r="AD492" s="2">
        <v>0.51612999999999998</v>
      </c>
      <c r="AE492" s="2">
        <v>92647786.870000005</v>
      </c>
      <c r="AF492" s="3">
        <f t="shared" si="65"/>
        <v>231619467.17500001</v>
      </c>
      <c r="AG492" s="4">
        <f t="shared" si="66"/>
        <v>0.23161946717500001</v>
      </c>
      <c r="AH492" s="5">
        <f t="shared" si="67"/>
        <v>5161300</v>
      </c>
      <c r="AI492" s="5">
        <f t="shared" si="68"/>
        <v>5161300</v>
      </c>
      <c r="AJ492" s="6">
        <f t="shared" si="69"/>
        <v>983140010.79750001</v>
      </c>
      <c r="AK492" s="4">
        <f t="shared" si="70"/>
        <v>5.2498117697531961E-3</v>
      </c>
      <c r="AL492" s="7">
        <f t="shared" si="71"/>
        <v>16859989.202499986</v>
      </c>
      <c r="AM492" s="3" t="str">
        <f t="shared" si="72"/>
        <v>PASS</v>
      </c>
    </row>
    <row r="493" spans="1:39" x14ac:dyDescent="0.3">
      <c r="A493" s="1">
        <v>45005</v>
      </c>
      <c r="B493" s="1">
        <v>44985</v>
      </c>
      <c r="C493" t="s">
        <v>31</v>
      </c>
      <c r="D493" t="s">
        <v>32</v>
      </c>
      <c r="E493" t="s">
        <v>33</v>
      </c>
      <c r="F493" t="s">
        <v>34</v>
      </c>
      <c r="G493">
        <v>2748.53</v>
      </c>
      <c r="H493">
        <v>100</v>
      </c>
      <c r="I493">
        <v>934918815</v>
      </c>
      <c r="J493">
        <v>340152</v>
      </c>
      <c r="K493" t="s">
        <v>424</v>
      </c>
      <c r="L493" t="s">
        <v>425</v>
      </c>
      <c r="M493" t="s">
        <v>426</v>
      </c>
      <c r="N493" t="s">
        <v>427</v>
      </c>
      <c r="P493" t="s">
        <v>428</v>
      </c>
      <c r="Q493" t="s">
        <v>155</v>
      </c>
      <c r="R493" t="s">
        <v>156</v>
      </c>
      <c r="S493" t="s">
        <v>770</v>
      </c>
      <c r="T493">
        <v>10102030</v>
      </c>
      <c r="W493">
        <v>1</v>
      </c>
      <c r="X493">
        <v>178911</v>
      </c>
      <c r="Y493">
        <v>28.19</v>
      </c>
      <c r="Z493">
        <v>0.93270529999999996</v>
      </c>
      <c r="AA493">
        <v>5043501</v>
      </c>
      <c r="AB493">
        <v>4704100</v>
      </c>
      <c r="AC493">
        <f t="shared" si="64"/>
        <v>5.0315598793463151E-3</v>
      </c>
      <c r="AD493" s="2">
        <v>0.50316000000000005</v>
      </c>
      <c r="AE493" s="2">
        <v>161922133.80000001</v>
      </c>
      <c r="AF493" s="3">
        <f t="shared" si="65"/>
        <v>404805334.5</v>
      </c>
      <c r="AG493" s="4">
        <f t="shared" si="66"/>
        <v>0.4048053345</v>
      </c>
      <c r="AH493" s="5">
        <f t="shared" si="67"/>
        <v>5031600.0000000009</v>
      </c>
      <c r="AI493" s="5">
        <f t="shared" si="68"/>
        <v>5031600.0000000009</v>
      </c>
      <c r="AJ493" s="6">
        <f t="shared" si="69"/>
        <v>983140010.79750001</v>
      </c>
      <c r="AK493" s="4">
        <f t="shared" si="70"/>
        <v>5.1178875284696081E-3</v>
      </c>
      <c r="AL493" s="7">
        <f t="shared" si="71"/>
        <v>16859989.202499986</v>
      </c>
      <c r="AM493" s="3" t="str">
        <f t="shared" si="72"/>
        <v>PASS</v>
      </c>
    </row>
    <row r="494" spans="1:39" x14ac:dyDescent="0.3">
      <c r="A494" s="1">
        <v>45005</v>
      </c>
      <c r="B494" s="1">
        <v>44985</v>
      </c>
      <c r="C494" t="s">
        <v>31</v>
      </c>
      <c r="D494" t="s">
        <v>32</v>
      </c>
      <c r="E494" t="s">
        <v>33</v>
      </c>
      <c r="F494" t="s">
        <v>34</v>
      </c>
      <c r="G494">
        <v>2748.53</v>
      </c>
      <c r="H494">
        <v>100</v>
      </c>
      <c r="I494">
        <v>934918815</v>
      </c>
      <c r="J494">
        <v>340152</v>
      </c>
      <c r="K494" t="s">
        <v>511</v>
      </c>
      <c r="L494" t="s">
        <v>512</v>
      </c>
      <c r="M494" t="s">
        <v>513</v>
      </c>
      <c r="N494" t="s">
        <v>514</v>
      </c>
      <c r="P494" t="s">
        <v>515</v>
      </c>
      <c r="Q494" t="s">
        <v>155</v>
      </c>
      <c r="R494" t="s">
        <v>156</v>
      </c>
      <c r="S494" t="s">
        <v>770</v>
      </c>
      <c r="T494">
        <v>30101010</v>
      </c>
      <c r="W494">
        <v>1</v>
      </c>
      <c r="X494">
        <v>157865</v>
      </c>
      <c r="Y494">
        <v>31.55</v>
      </c>
      <c r="Z494">
        <v>0.93270529999999996</v>
      </c>
      <c r="AA494">
        <v>4980641</v>
      </c>
      <c r="AB494">
        <v>4645470</v>
      </c>
      <c r="AC494">
        <f t="shared" si="64"/>
        <v>4.9688485518392311E-3</v>
      </c>
      <c r="AD494" s="2">
        <v>0.49687999999999999</v>
      </c>
      <c r="AE494" s="2">
        <v>141909025.80000001</v>
      </c>
      <c r="AF494" s="3">
        <f t="shared" si="65"/>
        <v>354772564.5</v>
      </c>
      <c r="AG494" s="4">
        <f t="shared" si="66"/>
        <v>0.3547725645</v>
      </c>
      <c r="AH494" s="5">
        <f t="shared" si="67"/>
        <v>4968800</v>
      </c>
      <c r="AI494" s="5">
        <f t="shared" si="68"/>
        <v>4968800</v>
      </c>
      <c r="AJ494" s="6">
        <f t="shared" si="69"/>
        <v>983140010.79750001</v>
      </c>
      <c r="AK494" s="4">
        <f t="shared" si="70"/>
        <v>5.0540105635304439E-3</v>
      </c>
      <c r="AL494" s="7">
        <f t="shared" si="71"/>
        <v>16859989.202499986</v>
      </c>
      <c r="AM494" s="3" t="str">
        <f t="shared" si="72"/>
        <v>PASS</v>
      </c>
    </row>
    <row r="495" spans="1:39" x14ac:dyDescent="0.3">
      <c r="A495" s="1">
        <v>45005</v>
      </c>
      <c r="B495" s="1">
        <v>44985</v>
      </c>
      <c r="C495" t="s">
        <v>31</v>
      </c>
      <c r="D495" t="s">
        <v>32</v>
      </c>
      <c r="E495" t="s">
        <v>33</v>
      </c>
      <c r="F495" t="s">
        <v>34</v>
      </c>
      <c r="G495">
        <v>2748.53</v>
      </c>
      <c r="H495">
        <v>100</v>
      </c>
      <c r="I495">
        <v>934918815</v>
      </c>
      <c r="J495">
        <v>340152</v>
      </c>
      <c r="K495" t="s">
        <v>445</v>
      </c>
      <c r="L495" t="s">
        <v>446</v>
      </c>
      <c r="M495">
        <v>2169051</v>
      </c>
      <c r="N495" t="s">
        <v>447</v>
      </c>
      <c r="P495" t="s">
        <v>448</v>
      </c>
      <c r="Q495" t="s">
        <v>221</v>
      </c>
      <c r="R495" t="s">
        <v>222</v>
      </c>
      <c r="S495" t="s">
        <v>223</v>
      </c>
      <c r="T495">
        <v>15102015</v>
      </c>
      <c r="W495">
        <v>1</v>
      </c>
      <c r="X495">
        <v>103870</v>
      </c>
      <c r="Y495">
        <v>62.49</v>
      </c>
      <c r="Z495">
        <v>0.68150069999999996</v>
      </c>
      <c r="AA495">
        <v>6490836</v>
      </c>
      <c r="AB495">
        <v>4423509</v>
      </c>
      <c r="AC495">
        <f t="shared" si="64"/>
        <v>4.731436493766574E-3</v>
      </c>
      <c r="AD495" s="2">
        <v>0.47314000000000001</v>
      </c>
      <c r="AE495" s="2">
        <v>56724818.149999999</v>
      </c>
      <c r="AF495" s="3">
        <f t="shared" si="65"/>
        <v>141812045.375</v>
      </c>
      <c r="AG495" s="4">
        <f t="shared" si="66"/>
        <v>0.141812045375</v>
      </c>
      <c r="AH495" s="5">
        <f t="shared" si="67"/>
        <v>4731400</v>
      </c>
      <c r="AI495" s="5">
        <f t="shared" si="68"/>
        <v>4731400</v>
      </c>
      <c r="AJ495" s="6">
        <f t="shared" si="69"/>
        <v>983140010.79750001</v>
      </c>
      <c r="AK495" s="4">
        <f t="shared" si="70"/>
        <v>4.8125393616744372E-3</v>
      </c>
      <c r="AL495" s="7">
        <f t="shared" si="71"/>
        <v>16859989.202499986</v>
      </c>
      <c r="AM495" s="3" t="str">
        <f t="shared" si="72"/>
        <v>PASS</v>
      </c>
    </row>
    <row r="496" spans="1:39" x14ac:dyDescent="0.3">
      <c r="A496" s="1">
        <v>45005</v>
      </c>
      <c r="B496" s="1">
        <v>44985</v>
      </c>
      <c r="C496" t="s">
        <v>31</v>
      </c>
      <c r="D496" t="s">
        <v>32</v>
      </c>
      <c r="E496" t="s">
        <v>33</v>
      </c>
      <c r="F496" t="s">
        <v>34</v>
      </c>
      <c r="G496">
        <v>2748.53</v>
      </c>
      <c r="H496">
        <v>100</v>
      </c>
      <c r="I496">
        <v>934918815</v>
      </c>
      <c r="J496">
        <v>340152</v>
      </c>
      <c r="K496" t="s">
        <v>696</v>
      </c>
      <c r="L496" t="s">
        <v>697</v>
      </c>
      <c r="M496" t="s">
        <v>698</v>
      </c>
      <c r="N496" t="s">
        <v>699</v>
      </c>
      <c r="P496" t="s">
        <v>700</v>
      </c>
      <c r="Q496" t="s">
        <v>155</v>
      </c>
      <c r="R496" t="s">
        <v>156</v>
      </c>
      <c r="S496" t="s">
        <v>770</v>
      </c>
      <c r="T496">
        <v>30101010</v>
      </c>
      <c r="W496">
        <v>1</v>
      </c>
      <c r="X496">
        <v>149327</v>
      </c>
      <c r="Y496">
        <v>30.91</v>
      </c>
      <c r="Z496">
        <v>0.93270529999999996</v>
      </c>
      <c r="AA496">
        <v>4615698</v>
      </c>
      <c r="AB496">
        <v>4305086</v>
      </c>
      <c r="AC496">
        <f t="shared" si="64"/>
        <v>4.6047698804735256E-3</v>
      </c>
      <c r="AD496" s="2">
        <v>0.46048</v>
      </c>
      <c r="AE496" s="2">
        <v>306384021.5</v>
      </c>
      <c r="AF496" s="3">
        <f t="shared" si="65"/>
        <v>765960053.75</v>
      </c>
      <c r="AG496" s="4">
        <f t="shared" si="66"/>
        <v>0.76596005374999998</v>
      </c>
      <c r="AH496" s="5">
        <f t="shared" si="67"/>
        <v>4604800</v>
      </c>
      <c r="AI496" s="5">
        <f t="shared" si="68"/>
        <v>4604800</v>
      </c>
      <c r="AJ496" s="6">
        <f t="shared" si="69"/>
        <v>983140010.79750001</v>
      </c>
      <c r="AK496" s="4">
        <f t="shared" si="70"/>
        <v>4.6837682826728769E-3</v>
      </c>
      <c r="AL496" s="7">
        <f t="shared" si="71"/>
        <v>16859989.202499986</v>
      </c>
      <c r="AM496" s="3" t="str">
        <f t="shared" si="72"/>
        <v>PASS</v>
      </c>
    </row>
    <row r="497" spans="1:40" x14ac:dyDescent="0.3">
      <c r="A497" s="1">
        <v>45005</v>
      </c>
      <c r="B497" s="1">
        <v>44985</v>
      </c>
      <c r="C497" t="s">
        <v>31</v>
      </c>
      <c r="D497" t="s">
        <v>32</v>
      </c>
      <c r="E497" t="s">
        <v>33</v>
      </c>
      <c r="F497" t="s">
        <v>34</v>
      </c>
      <c r="G497">
        <v>2748.53</v>
      </c>
      <c r="H497">
        <v>100</v>
      </c>
      <c r="I497">
        <v>934918815</v>
      </c>
      <c r="J497">
        <v>340152</v>
      </c>
      <c r="K497" t="s">
        <v>672</v>
      </c>
      <c r="L497" t="s">
        <v>673</v>
      </c>
      <c r="M497">
        <v>2736035</v>
      </c>
      <c r="N497" t="s">
        <v>674</v>
      </c>
      <c r="P497" t="s">
        <v>675</v>
      </c>
      <c r="Q497" t="s">
        <v>155</v>
      </c>
      <c r="R497" t="s">
        <v>156</v>
      </c>
      <c r="S497" t="s">
        <v>770</v>
      </c>
      <c r="T497">
        <v>30101010</v>
      </c>
      <c r="W497">
        <v>1</v>
      </c>
      <c r="X497">
        <v>133408</v>
      </c>
      <c r="Y497">
        <v>34.450000000000003</v>
      </c>
      <c r="Z497">
        <v>0.93270529999999996</v>
      </c>
      <c r="AA497">
        <v>4595906</v>
      </c>
      <c r="AB497">
        <v>4286626</v>
      </c>
      <c r="AC497">
        <f t="shared" si="64"/>
        <v>4.5850248505267272E-3</v>
      </c>
      <c r="AD497" s="2">
        <v>0.45850000000000002</v>
      </c>
      <c r="AE497" s="2">
        <v>368905250.39999998</v>
      </c>
      <c r="AF497" s="3">
        <f t="shared" si="65"/>
        <v>922263126</v>
      </c>
      <c r="AG497" s="4">
        <f t="shared" si="66"/>
        <v>0.92226312600000004</v>
      </c>
      <c r="AH497" s="5">
        <f t="shared" si="67"/>
        <v>4585000</v>
      </c>
      <c r="AI497" s="5">
        <f t="shared" si="68"/>
        <v>4585000</v>
      </c>
      <c r="AJ497" s="6">
        <f t="shared" si="69"/>
        <v>983140010.79750001</v>
      </c>
      <c r="AK497" s="4">
        <f t="shared" si="70"/>
        <v>4.6636287300328219E-3</v>
      </c>
      <c r="AL497" s="7">
        <f t="shared" si="71"/>
        <v>16859989.202499986</v>
      </c>
      <c r="AM497" s="3" t="str">
        <f t="shared" si="72"/>
        <v>PASS</v>
      </c>
    </row>
    <row r="498" spans="1:40" x14ac:dyDescent="0.3">
      <c r="A498" s="1">
        <v>45005</v>
      </c>
      <c r="B498" s="1">
        <v>44985</v>
      </c>
      <c r="C498" t="s">
        <v>31</v>
      </c>
      <c r="D498" t="s">
        <v>32</v>
      </c>
      <c r="E498" t="s">
        <v>33</v>
      </c>
      <c r="F498" t="s">
        <v>34</v>
      </c>
      <c r="G498">
        <v>2748.53</v>
      </c>
      <c r="H498">
        <v>100</v>
      </c>
      <c r="I498">
        <v>934918815</v>
      </c>
      <c r="J498">
        <v>340152</v>
      </c>
      <c r="K498" t="s">
        <v>668</v>
      </c>
      <c r="L498" t="s">
        <v>669</v>
      </c>
      <c r="M498">
        <v>2490911</v>
      </c>
      <c r="N498" t="s">
        <v>670</v>
      </c>
      <c r="P498" t="s">
        <v>671</v>
      </c>
      <c r="Q498" t="s">
        <v>155</v>
      </c>
      <c r="R498" t="s">
        <v>156</v>
      </c>
      <c r="S498" t="s">
        <v>770</v>
      </c>
      <c r="T498">
        <v>30101010</v>
      </c>
      <c r="W498">
        <v>1</v>
      </c>
      <c r="X498">
        <v>391380</v>
      </c>
      <c r="Y498">
        <v>11.67</v>
      </c>
      <c r="Z498">
        <v>0.93270529999999996</v>
      </c>
      <c r="AA498">
        <v>4567405</v>
      </c>
      <c r="AB498">
        <v>4260042</v>
      </c>
      <c r="AC498">
        <f t="shared" si="64"/>
        <v>4.5565902960247942E-3</v>
      </c>
      <c r="AD498" s="2">
        <v>0.45566000000000001</v>
      </c>
      <c r="AE498" s="2">
        <v>192198576.40000001</v>
      </c>
      <c r="AF498" s="3">
        <f t="shared" si="65"/>
        <v>480496441</v>
      </c>
      <c r="AG498" s="4">
        <f t="shared" si="66"/>
        <v>0.480496441</v>
      </c>
      <c r="AH498" s="5">
        <f t="shared" si="67"/>
        <v>4556600</v>
      </c>
      <c r="AI498" s="5">
        <f t="shared" si="68"/>
        <v>4556600</v>
      </c>
      <c r="AJ498" s="6">
        <f t="shared" si="69"/>
        <v>983140010.79750001</v>
      </c>
      <c r="AK498" s="4">
        <f t="shared" si="70"/>
        <v>4.6347416949329458E-3</v>
      </c>
      <c r="AL498" s="7">
        <f t="shared" si="71"/>
        <v>16859989.202499986</v>
      </c>
      <c r="AM498" s="3" t="str">
        <f t="shared" si="72"/>
        <v>PASS</v>
      </c>
    </row>
    <row r="499" spans="1:40" x14ac:dyDescent="0.3">
      <c r="A499" s="1">
        <v>45005</v>
      </c>
      <c r="B499" s="1">
        <v>44985</v>
      </c>
      <c r="C499" t="s">
        <v>31</v>
      </c>
      <c r="D499" t="s">
        <v>32</v>
      </c>
      <c r="E499" t="s">
        <v>33</v>
      </c>
      <c r="F499" t="s">
        <v>34</v>
      </c>
      <c r="G499">
        <v>2748.53</v>
      </c>
      <c r="H499">
        <v>100</v>
      </c>
      <c r="I499">
        <v>934918815</v>
      </c>
      <c r="J499">
        <v>340152</v>
      </c>
      <c r="K499" t="s">
        <v>655</v>
      </c>
      <c r="L499" t="s">
        <v>656</v>
      </c>
      <c r="M499">
        <v>2138158</v>
      </c>
      <c r="N499" t="s">
        <v>657</v>
      </c>
      <c r="P499" t="s">
        <v>787</v>
      </c>
      <c r="Q499" t="s">
        <v>155</v>
      </c>
      <c r="R499" t="s">
        <v>156</v>
      </c>
      <c r="S499" t="s">
        <v>770</v>
      </c>
      <c r="T499">
        <v>65102000</v>
      </c>
      <c r="W499">
        <v>1</v>
      </c>
      <c r="X499">
        <v>30165</v>
      </c>
      <c r="Y499">
        <v>147.51</v>
      </c>
      <c r="Z499">
        <v>0.93270529999999996</v>
      </c>
      <c r="AA499">
        <v>4449639</v>
      </c>
      <c r="AB499">
        <v>4150202</v>
      </c>
      <c r="AC499">
        <f t="shared" si="64"/>
        <v>4.4391041590065763E-3</v>
      </c>
      <c r="AD499" s="2">
        <v>0.44391000000000003</v>
      </c>
      <c r="AE499" s="2">
        <v>178226396.40000001</v>
      </c>
      <c r="AF499" s="3">
        <f t="shared" si="65"/>
        <v>445565991</v>
      </c>
      <c r="AG499" s="4">
        <f t="shared" si="66"/>
        <v>0.44556599099999999</v>
      </c>
      <c r="AH499" s="5">
        <f t="shared" si="67"/>
        <v>4439100</v>
      </c>
      <c r="AI499" s="5">
        <f t="shared" si="68"/>
        <v>4439100</v>
      </c>
      <c r="AJ499" s="6">
        <f t="shared" si="69"/>
        <v>983140010.79750001</v>
      </c>
      <c r="AK499" s="4">
        <f t="shared" si="70"/>
        <v>4.5152266729528243E-3</v>
      </c>
      <c r="AL499" s="7">
        <f t="shared" si="71"/>
        <v>16859989.202499986</v>
      </c>
      <c r="AM499" s="3" t="str">
        <f t="shared" si="72"/>
        <v>PASS</v>
      </c>
    </row>
    <row r="500" spans="1:40" x14ac:dyDescent="0.3">
      <c r="A500" s="1">
        <v>45005</v>
      </c>
      <c r="B500" s="1">
        <v>44985</v>
      </c>
      <c r="C500" t="s">
        <v>31</v>
      </c>
      <c r="D500" t="s">
        <v>32</v>
      </c>
      <c r="E500" t="s">
        <v>33</v>
      </c>
      <c r="F500" t="s">
        <v>34</v>
      </c>
      <c r="G500">
        <v>2748.53</v>
      </c>
      <c r="H500">
        <v>100</v>
      </c>
      <c r="I500">
        <v>934918815</v>
      </c>
      <c r="J500">
        <v>340152</v>
      </c>
      <c r="K500" t="s">
        <v>659</v>
      </c>
      <c r="L500" t="s">
        <v>660</v>
      </c>
      <c r="M500">
        <v>2445966</v>
      </c>
      <c r="N500" t="s">
        <v>661</v>
      </c>
      <c r="P500" t="s">
        <v>662</v>
      </c>
      <c r="Q500" t="s">
        <v>155</v>
      </c>
      <c r="R500" t="s">
        <v>156</v>
      </c>
      <c r="S500" t="s">
        <v>253</v>
      </c>
      <c r="T500">
        <v>30101010</v>
      </c>
      <c r="W500">
        <v>1</v>
      </c>
      <c r="X500">
        <v>413200</v>
      </c>
      <c r="Y500">
        <v>10.64</v>
      </c>
      <c r="Z500">
        <v>0.93270529999999996</v>
      </c>
      <c r="AA500">
        <v>4396448</v>
      </c>
      <c r="AB500">
        <v>4100590</v>
      </c>
      <c r="AC500">
        <f t="shared" si="64"/>
        <v>4.3860385888158642E-3</v>
      </c>
      <c r="AD500" s="2">
        <v>0.43859999999999999</v>
      </c>
      <c r="AE500" s="2">
        <v>196945843.80000001</v>
      </c>
      <c r="AF500" s="3">
        <f t="shared" si="65"/>
        <v>492364609.5</v>
      </c>
      <c r="AG500" s="4">
        <f t="shared" si="66"/>
        <v>0.49236460949999999</v>
      </c>
      <c r="AH500" s="5">
        <f t="shared" si="67"/>
        <v>4386000</v>
      </c>
      <c r="AI500" s="5">
        <f t="shared" si="68"/>
        <v>4386000</v>
      </c>
      <c r="AJ500" s="6">
        <f t="shared" si="69"/>
        <v>983140010.79750001</v>
      </c>
      <c r="AK500" s="4">
        <f t="shared" si="70"/>
        <v>4.4612160545090419E-3</v>
      </c>
      <c r="AL500" s="7">
        <f t="shared" si="71"/>
        <v>16859989.202499986</v>
      </c>
      <c r="AM500" s="3" t="str">
        <f t="shared" si="72"/>
        <v>PASS</v>
      </c>
    </row>
    <row r="501" spans="1:40" x14ac:dyDescent="0.3">
      <c r="A501" s="1">
        <v>45005</v>
      </c>
      <c r="B501" s="1">
        <v>44985</v>
      </c>
      <c r="C501" t="s">
        <v>31</v>
      </c>
      <c r="D501" t="s">
        <v>32</v>
      </c>
      <c r="E501" t="s">
        <v>33</v>
      </c>
      <c r="F501" t="s">
        <v>34</v>
      </c>
      <c r="G501">
        <v>2748.53</v>
      </c>
      <c r="H501">
        <v>100</v>
      </c>
      <c r="I501">
        <v>934918815</v>
      </c>
      <c r="J501">
        <v>340152</v>
      </c>
      <c r="K501" t="s">
        <v>373</v>
      </c>
      <c r="L501" t="s">
        <v>374</v>
      </c>
      <c r="M501">
        <v>2803014</v>
      </c>
      <c r="N501" t="s">
        <v>375</v>
      </c>
      <c r="P501" t="s">
        <v>376</v>
      </c>
      <c r="Q501" t="s">
        <v>155</v>
      </c>
      <c r="R501" t="s">
        <v>156</v>
      </c>
      <c r="S501" t="s">
        <v>253</v>
      </c>
      <c r="T501">
        <v>30301010</v>
      </c>
      <c r="W501">
        <v>1</v>
      </c>
      <c r="X501">
        <v>50817</v>
      </c>
      <c r="Y501">
        <v>72.94</v>
      </c>
      <c r="Z501">
        <v>0.93270529999999996</v>
      </c>
      <c r="AA501">
        <v>3706592</v>
      </c>
      <c r="AB501">
        <v>3457158</v>
      </c>
      <c r="AC501">
        <f t="shared" si="64"/>
        <v>3.6978162643993852E-3</v>
      </c>
      <c r="AD501" s="2">
        <v>0.36978</v>
      </c>
      <c r="AE501" s="2">
        <v>127744267.3</v>
      </c>
      <c r="AF501" s="3">
        <f t="shared" si="65"/>
        <v>319360668.25</v>
      </c>
      <c r="AG501" s="4">
        <f t="shared" si="66"/>
        <v>0.31936066824999998</v>
      </c>
      <c r="AH501" s="5">
        <f t="shared" si="67"/>
        <v>3697800</v>
      </c>
      <c r="AI501" s="5">
        <f t="shared" si="68"/>
        <v>3697800</v>
      </c>
      <c r="AJ501" s="6">
        <f t="shared" si="69"/>
        <v>983140010.79750001</v>
      </c>
      <c r="AK501" s="4">
        <f t="shared" si="70"/>
        <v>3.7612140278986631E-3</v>
      </c>
      <c r="AL501" s="7">
        <f t="shared" si="71"/>
        <v>16859989.202499986</v>
      </c>
      <c r="AM501" s="3" t="str">
        <f t="shared" si="72"/>
        <v>PASS</v>
      </c>
    </row>
    <row r="502" spans="1:40" x14ac:dyDescent="0.3">
      <c r="A502" s="1">
        <v>45369</v>
      </c>
      <c r="B502" s="1">
        <v>45351</v>
      </c>
      <c r="C502" t="s">
        <v>31</v>
      </c>
      <c r="D502" t="s">
        <v>32</v>
      </c>
      <c r="E502" t="s">
        <v>33</v>
      </c>
      <c r="F502" t="s">
        <v>34</v>
      </c>
      <c r="G502">
        <v>2783.65</v>
      </c>
      <c r="H502">
        <v>100</v>
      </c>
      <c r="I502">
        <v>1007888091</v>
      </c>
      <c r="J502">
        <v>362074</v>
      </c>
      <c r="K502" t="s">
        <v>791</v>
      </c>
      <c r="L502" t="s">
        <v>792</v>
      </c>
      <c r="M502" t="s">
        <v>793</v>
      </c>
      <c r="N502" t="s">
        <v>794</v>
      </c>
      <c r="P502" t="s">
        <v>795</v>
      </c>
      <c r="Q502" t="s">
        <v>58</v>
      </c>
      <c r="R502" t="s">
        <v>59</v>
      </c>
      <c r="S502" t="s">
        <v>721</v>
      </c>
      <c r="T502">
        <v>50206030</v>
      </c>
      <c r="W502">
        <v>1</v>
      </c>
      <c r="X502">
        <v>24185159</v>
      </c>
      <c r="Y502">
        <v>14.54</v>
      </c>
      <c r="Z502">
        <v>0.1174736</v>
      </c>
      <c r="AA502">
        <v>351652212</v>
      </c>
      <c r="AB502">
        <v>41309850</v>
      </c>
      <c r="AC502">
        <f t="shared" si="64"/>
        <v>4.0986544407934672E-2</v>
      </c>
      <c r="AD502" s="2">
        <v>4.0986500000000001</v>
      </c>
      <c r="AE502" s="2">
        <v>11258307.73</v>
      </c>
      <c r="AF502" s="3">
        <f t="shared" si="65"/>
        <v>28145769.325000003</v>
      </c>
      <c r="AG502" s="4">
        <f t="shared" si="66"/>
        <v>2.8145769325000004E-2</v>
      </c>
      <c r="AH502" s="5">
        <f t="shared" si="67"/>
        <v>40986500</v>
      </c>
      <c r="AI502" s="5">
        <f t="shared" si="68"/>
        <v>28145769.325000003</v>
      </c>
      <c r="AJ502" s="6">
        <f t="shared" si="69"/>
        <v>979219441.56500006</v>
      </c>
      <c r="AK502" s="4">
        <f t="shared" si="70"/>
        <v>2.874306629371768E-2</v>
      </c>
      <c r="AL502" s="7">
        <f t="shared" si="71"/>
        <v>20780558.434999943</v>
      </c>
      <c r="AM502" s="3" t="str">
        <f t="shared" si="72"/>
        <v>NO</v>
      </c>
      <c r="AN502">
        <f>AF502/(0.01*1000000000)</f>
        <v>2.8145769325000005</v>
      </c>
    </row>
    <row r="503" spans="1:40" x14ac:dyDescent="0.3">
      <c r="A503" s="1">
        <v>45369</v>
      </c>
      <c r="B503" s="1">
        <v>45351</v>
      </c>
      <c r="C503" t="s">
        <v>31</v>
      </c>
      <c r="D503" t="s">
        <v>32</v>
      </c>
      <c r="E503" t="s">
        <v>33</v>
      </c>
      <c r="F503" t="s">
        <v>34</v>
      </c>
      <c r="G503">
        <v>2783.65</v>
      </c>
      <c r="H503">
        <v>100</v>
      </c>
      <c r="I503">
        <v>1007888091</v>
      </c>
      <c r="J503">
        <v>362074</v>
      </c>
      <c r="K503" t="s">
        <v>801</v>
      </c>
      <c r="L503" t="s">
        <v>802</v>
      </c>
      <c r="M503" t="s">
        <v>803</v>
      </c>
      <c r="N503" t="s">
        <v>804</v>
      </c>
      <c r="P503" t="s">
        <v>805</v>
      </c>
      <c r="Q503" t="s">
        <v>44</v>
      </c>
      <c r="R503" t="s">
        <v>45</v>
      </c>
      <c r="S503" t="s">
        <v>705</v>
      </c>
      <c r="T503">
        <v>60101040</v>
      </c>
      <c r="W503">
        <v>1</v>
      </c>
      <c r="X503">
        <v>6310376</v>
      </c>
      <c r="Y503">
        <v>5.41</v>
      </c>
      <c r="Z503">
        <v>0.60264580000000001</v>
      </c>
      <c r="AA503">
        <v>34139134</v>
      </c>
      <c r="AB503">
        <v>20573806</v>
      </c>
      <c r="AC503">
        <f t="shared" si="64"/>
        <v>2.0412788070139028E-2</v>
      </c>
      <c r="AD503" s="2">
        <v>2.04128</v>
      </c>
      <c r="AE503" s="2">
        <v>10114115.199999999</v>
      </c>
      <c r="AF503" s="3">
        <f t="shared" si="65"/>
        <v>25285288</v>
      </c>
      <c r="AG503" s="4">
        <f t="shared" si="66"/>
        <v>2.5285288E-2</v>
      </c>
      <c r="AH503" s="5">
        <f t="shared" si="67"/>
        <v>20412800</v>
      </c>
      <c r="AI503" s="5">
        <f t="shared" si="68"/>
        <v>20412800</v>
      </c>
      <c r="AJ503" s="6">
        <f t="shared" si="69"/>
        <v>979219441.56500006</v>
      </c>
      <c r="AK503" s="4">
        <f t="shared" si="70"/>
        <v>2.0845991341201336E-2</v>
      </c>
      <c r="AL503" s="7">
        <f t="shared" si="71"/>
        <v>20780558.434999943</v>
      </c>
      <c r="AM503" s="3" t="str">
        <f t="shared" si="72"/>
        <v>PASS</v>
      </c>
    </row>
    <row r="504" spans="1:40" x14ac:dyDescent="0.3">
      <c r="A504" s="1">
        <v>45369</v>
      </c>
      <c r="B504" s="1">
        <v>45351</v>
      </c>
      <c r="C504" t="s">
        <v>31</v>
      </c>
      <c r="D504" t="s">
        <v>32</v>
      </c>
      <c r="E504" t="s">
        <v>33</v>
      </c>
      <c r="F504" t="s">
        <v>34</v>
      </c>
      <c r="G504">
        <v>2783.65</v>
      </c>
      <c r="H504">
        <v>100</v>
      </c>
      <c r="I504">
        <v>1007888091</v>
      </c>
      <c r="J504">
        <v>362074</v>
      </c>
      <c r="K504">
        <v>668196</v>
      </c>
      <c r="L504" t="s">
        <v>877</v>
      </c>
      <c r="M504">
        <v>6681960</v>
      </c>
      <c r="N504" t="s">
        <v>878</v>
      </c>
      <c r="P504" t="s">
        <v>879</v>
      </c>
      <c r="Q504" t="s">
        <v>44</v>
      </c>
      <c r="R504" t="s">
        <v>45</v>
      </c>
      <c r="S504" t="s">
        <v>705</v>
      </c>
      <c r="T504">
        <v>60101040</v>
      </c>
      <c r="W504">
        <v>1</v>
      </c>
      <c r="X504">
        <v>7644194</v>
      </c>
      <c r="Y504">
        <v>4.43</v>
      </c>
      <c r="Z504">
        <v>0.60264580000000001</v>
      </c>
      <c r="AA504">
        <v>33863779</v>
      </c>
      <c r="AB504">
        <v>20407864</v>
      </c>
      <c r="AC504">
        <f t="shared" si="64"/>
        <v>2.024814479130501E-2</v>
      </c>
      <c r="AD504" s="2">
        <v>2.02481</v>
      </c>
      <c r="AE504" s="2">
        <v>7105957.0659999996</v>
      </c>
      <c r="AF504" s="3">
        <f t="shared" si="65"/>
        <v>17764892.664999999</v>
      </c>
      <c r="AG504" s="4">
        <f t="shared" si="66"/>
        <v>1.7764892665E-2</v>
      </c>
      <c r="AH504" s="5">
        <f t="shared" si="67"/>
        <v>20248100</v>
      </c>
      <c r="AI504" s="5">
        <f t="shared" si="68"/>
        <v>17764892.664999999</v>
      </c>
      <c r="AJ504" s="6">
        <f t="shared" si="69"/>
        <v>979219441.56500006</v>
      </c>
      <c r="AK504" s="4">
        <f t="shared" si="70"/>
        <v>1.8141891297223368E-2</v>
      </c>
      <c r="AL504" s="7">
        <f t="shared" si="71"/>
        <v>20780558.434999943</v>
      </c>
      <c r="AM504" s="3" t="str">
        <f t="shared" si="72"/>
        <v>NO</v>
      </c>
      <c r="AN504">
        <f>AF504/(0.01*1000000000)</f>
        <v>1.7764892664999998</v>
      </c>
    </row>
    <row r="505" spans="1:40" x14ac:dyDescent="0.3">
      <c r="A505" s="1">
        <v>45369</v>
      </c>
      <c r="B505" s="1">
        <v>45351</v>
      </c>
      <c r="C505" t="s">
        <v>31</v>
      </c>
      <c r="D505" t="s">
        <v>32</v>
      </c>
      <c r="E505" t="s">
        <v>33</v>
      </c>
      <c r="F505" t="s">
        <v>34</v>
      </c>
      <c r="G505">
        <v>2783.65</v>
      </c>
      <c r="H505">
        <v>100</v>
      </c>
      <c r="I505">
        <v>1007888091</v>
      </c>
      <c r="J505">
        <v>362074</v>
      </c>
      <c r="K505" t="s">
        <v>880</v>
      </c>
      <c r="L505" t="s">
        <v>881</v>
      </c>
      <c r="M505" t="s">
        <v>882</v>
      </c>
      <c r="N505" t="s">
        <v>883</v>
      </c>
      <c r="P505" t="s">
        <v>884</v>
      </c>
      <c r="Q505" t="s">
        <v>452</v>
      </c>
      <c r="R505" t="s">
        <v>34</v>
      </c>
      <c r="S505" t="s">
        <v>744</v>
      </c>
      <c r="T505">
        <v>30101010</v>
      </c>
      <c r="W505">
        <v>1</v>
      </c>
      <c r="X505">
        <v>1174469</v>
      </c>
      <c r="Y505">
        <v>15.275</v>
      </c>
      <c r="Z505">
        <v>1</v>
      </c>
      <c r="AA505">
        <v>17940014</v>
      </c>
      <c r="AB505">
        <v>17940014</v>
      </c>
      <c r="AC505">
        <f t="shared" si="64"/>
        <v>1.7799609063939223E-2</v>
      </c>
      <c r="AD505" s="2">
        <v>1.77996</v>
      </c>
      <c r="AE505" s="2">
        <v>40241069.68</v>
      </c>
      <c r="AF505" s="3">
        <f t="shared" si="65"/>
        <v>100602674.2</v>
      </c>
      <c r="AG505" s="4">
        <f t="shared" si="66"/>
        <v>0.10060267420000001</v>
      </c>
      <c r="AH505" s="5">
        <f t="shared" si="67"/>
        <v>17799600</v>
      </c>
      <c r="AI505" s="5">
        <f t="shared" si="68"/>
        <v>17799600</v>
      </c>
      <c r="AJ505" s="6">
        <f t="shared" si="69"/>
        <v>979219441.56500006</v>
      </c>
      <c r="AK505" s="4">
        <f t="shared" si="70"/>
        <v>1.8177335175813575E-2</v>
      </c>
      <c r="AL505" s="7">
        <f t="shared" si="71"/>
        <v>20780558.434999943</v>
      </c>
      <c r="AM505" s="3" t="str">
        <f t="shared" si="72"/>
        <v>PASS</v>
      </c>
    </row>
    <row r="506" spans="1:40" x14ac:dyDescent="0.3">
      <c r="A506" s="1">
        <v>45369</v>
      </c>
      <c r="B506" s="1">
        <v>45351</v>
      </c>
      <c r="C506" t="s">
        <v>31</v>
      </c>
      <c r="D506" t="s">
        <v>32</v>
      </c>
      <c r="E506" t="s">
        <v>33</v>
      </c>
      <c r="F506" t="s">
        <v>34</v>
      </c>
      <c r="G506">
        <v>2783.65</v>
      </c>
      <c r="H506">
        <v>100</v>
      </c>
      <c r="I506">
        <v>1007888091</v>
      </c>
      <c r="J506">
        <v>362074</v>
      </c>
      <c r="K506" t="s">
        <v>95</v>
      </c>
      <c r="L506" t="s">
        <v>96</v>
      </c>
      <c r="M506" t="s">
        <v>97</v>
      </c>
      <c r="N506" t="s">
        <v>98</v>
      </c>
      <c r="P506" t="s">
        <v>99</v>
      </c>
      <c r="Q506" t="s">
        <v>58</v>
      </c>
      <c r="R506" t="s">
        <v>59</v>
      </c>
      <c r="S506" t="s">
        <v>721</v>
      </c>
      <c r="T506">
        <v>50203020</v>
      </c>
      <c r="W506">
        <v>1</v>
      </c>
      <c r="X506">
        <v>15848105</v>
      </c>
      <c r="Y506">
        <v>8.9600000000000009</v>
      </c>
      <c r="Z506">
        <v>0.1174736</v>
      </c>
      <c r="AA506">
        <v>141999021</v>
      </c>
      <c r="AB506">
        <v>16681137</v>
      </c>
      <c r="AC506">
        <f t="shared" si="64"/>
        <v>1.6550584483491036E-2</v>
      </c>
      <c r="AD506" s="2">
        <v>1.65506</v>
      </c>
      <c r="AE506" s="2">
        <v>12703649.35</v>
      </c>
      <c r="AF506" s="3">
        <f t="shared" si="65"/>
        <v>31759123.375</v>
      </c>
      <c r="AG506" s="4">
        <f t="shared" si="66"/>
        <v>3.1759123374999997E-2</v>
      </c>
      <c r="AH506" s="5">
        <f t="shared" si="67"/>
        <v>16550600</v>
      </c>
      <c r="AI506" s="5">
        <f t="shared" si="68"/>
        <v>16550600</v>
      </c>
      <c r="AJ506" s="6">
        <f t="shared" si="69"/>
        <v>979219441.56500006</v>
      </c>
      <c r="AK506" s="4">
        <f t="shared" si="70"/>
        <v>1.6901829454640561E-2</v>
      </c>
      <c r="AL506" s="7">
        <f t="shared" si="71"/>
        <v>20780558.434999943</v>
      </c>
      <c r="AM506" s="3" t="str">
        <f t="shared" si="72"/>
        <v>PASS</v>
      </c>
    </row>
    <row r="507" spans="1:40" x14ac:dyDescent="0.3">
      <c r="A507" s="1">
        <v>45369</v>
      </c>
      <c r="B507" s="1">
        <v>45351</v>
      </c>
      <c r="C507" t="s">
        <v>31</v>
      </c>
      <c r="D507" t="s">
        <v>32</v>
      </c>
      <c r="E507" t="s">
        <v>33</v>
      </c>
      <c r="F507" t="s">
        <v>34</v>
      </c>
      <c r="G507">
        <v>2783.65</v>
      </c>
      <c r="H507">
        <v>100</v>
      </c>
      <c r="I507">
        <v>1007888091</v>
      </c>
      <c r="J507">
        <v>362074</v>
      </c>
      <c r="K507">
        <v>51152</v>
      </c>
      <c r="L507" t="s">
        <v>532</v>
      </c>
      <c r="M507">
        <v>560399</v>
      </c>
      <c r="N507" t="s">
        <v>533</v>
      </c>
      <c r="P507" t="s">
        <v>534</v>
      </c>
      <c r="Q507" t="s">
        <v>38</v>
      </c>
      <c r="R507" t="s">
        <v>39</v>
      </c>
      <c r="S507" t="s">
        <v>709</v>
      </c>
      <c r="T507">
        <v>30301010</v>
      </c>
      <c r="W507">
        <v>1</v>
      </c>
      <c r="X507">
        <v>5760923</v>
      </c>
      <c r="Y507">
        <v>2.4710000000000001</v>
      </c>
      <c r="Z507">
        <v>1.1696591999999999</v>
      </c>
      <c r="AA507">
        <v>14235241</v>
      </c>
      <c r="AB507">
        <v>16650380</v>
      </c>
      <c r="AC507">
        <f t="shared" si="64"/>
        <v>1.6520068198722274E-2</v>
      </c>
      <c r="AD507" s="2">
        <v>1.65201</v>
      </c>
      <c r="AE507" s="2">
        <v>40004415.93</v>
      </c>
      <c r="AF507" s="3">
        <f t="shared" si="65"/>
        <v>100011039.825</v>
      </c>
      <c r="AG507" s="4">
        <f t="shared" si="66"/>
        <v>0.10001103982500001</v>
      </c>
      <c r="AH507" s="5">
        <f t="shared" si="67"/>
        <v>16520100</v>
      </c>
      <c r="AI507" s="5">
        <f t="shared" si="68"/>
        <v>16520100</v>
      </c>
      <c r="AJ507" s="6">
        <f t="shared" si="69"/>
        <v>979219441.56500006</v>
      </c>
      <c r="AK507" s="4">
        <f t="shared" si="70"/>
        <v>1.6870682197238019E-2</v>
      </c>
      <c r="AL507" s="7">
        <f t="shared" si="71"/>
        <v>20780558.434999943</v>
      </c>
      <c r="AM507" s="3" t="str">
        <f t="shared" si="72"/>
        <v>PASS</v>
      </c>
    </row>
    <row r="508" spans="1:40" x14ac:dyDescent="0.3">
      <c r="A508" s="1">
        <v>45369</v>
      </c>
      <c r="B508" s="1">
        <v>45351</v>
      </c>
      <c r="C508" t="s">
        <v>31</v>
      </c>
      <c r="D508" t="s">
        <v>32</v>
      </c>
      <c r="E508" t="s">
        <v>33</v>
      </c>
      <c r="F508" t="s">
        <v>34</v>
      </c>
      <c r="G508">
        <v>2783.65</v>
      </c>
      <c r="H508">
        <v>100</v>
      </c>
      <c r="I508">
        <v>1007888091</v>
      </c>
      <c r="J508">
        <v>362074</v>
      </c>
      <c r="K508">
        <v>642053</v>
      </c>
      <c r="L508" t="s">
        <v>745</v>
      </c>
      <c r="M508">
        <v>6420538</v>
      </c>
      <c r="N508" t="s">
        <v>746</v>
      </c>
      <c r="P508" t="s">
        <v>747</v>
      </c>
      <c r="Q508" t="s">
        <v>58</v>
      </c>
      <c r="R508" t="s">
        <v>59</v>
      </c>
      <c r="S508" t="s">
        <v>721</v>
      </c>
      <c r="T508">
        <v>35101010</v>
      </c>
      <c r="W508">
        <v>1</v>
      </c>
      <c r="X508">
        <v>6309133</v>
      </c>
      <c r="Y508">
        <v>22.3</v>
      </c>
      <c r="Z508">
        <v>0.1174736</v>
      </c>
      <c r="AA508">
        <v>140693666</v>
      </c>
      <c r="AB508">
        <v>16527792</v>
      </c>
      <c r="AC508">
        <f t="shared" si="64"/>
        <v>1.6398439616050586E-2</v>
      </c>
      <c r="AD508" s="2">
        <v>1.63984</v>
      </c>
      <c r="AE508" s="2">
        <v>8189403.3279999997</v>
      </c>
      <c r="AF508" s="3">
        <f t="shared" si="65"/>
        <v>20473508.32</v>
      </c>
      <c r="AG508" s="4">
        <f t="shared" si="66"/>
        <v>2.047350832E-2</v>
      </c>
      <c r="AH508" s="5">
        <f t="shared" si="67"/>
        <v>16398400</v>
      </c>
      <c r="AI508" s="5">
        <f t="shared" si="68"/>
        <v>16398400</v>
      </c>
      <c r="AJ508" s="6">
        <f t="shared" si="69"/>
        <v>979219441.56500006</v>
      </c>
      <c r="AK508" s="4">
        <f t="shared" si="70"/>
        <v>1.6746399534094097E-2</v>
      </c>
      <c r="AL508" s="7">
        <f t="shared" si="71"/>
        <v>20780558.434999943</v>
      </c>
      <c r="AM508" s="3" t="str">
        <f t="shared" si="72"/>
        <v>PASS</v>
      </c>
    </row>
    <row r="509" spans="1:40" x14ac:dyDescent="0.3">
      <c r="A509" s="1">
        <v>45369</v>
      </c>
      <c r="B509" s="1">
        <v>45351</v>
      </c>
      <c r="C509" t="s">
        <v>31</v>
      </c>
      <c r="D509" t="s">
        <v>32</v>
      </c>
      <c r="E509" t="s">
        <v>33</v>
      </c>
      <c r="F509" t="s">
        <v>34</v>
      </c>
      <c r="G509">
        <v>2783.65</v>
      </c>
      <c r="H509">
        <v>100</v>
      </c>
      <c r="I509">
        <v>1007888091</v>
      </c>
      <c r="J509">
        <v>362074</v>
      </c>
      <c r="K509">
        <v>40054</v>
      </c>
      <c r="L509" t="s">
        <v>885</v>
      </c>
      <c r="M509">
        <v>540528</v>
      </c>
      <c r="N509" t="s">
        <v>886</v>
      </c>
      <c r="P509" t="s">
        <v>887</v>
      </c>
      <c r="Q509" t="s">
        <v>38</v>
      </c>
      <c r="R509" t="s">
        <v>39</v>
      </c>
      <c r="S509" t="s">
        <v>709</v>
      </c>
      <c r="T509">
        <v>30101010</v>
      </c>
      <c r="W509">
        <v>1</v>
      </c>
      <c r="X509">
        <v>2309566</v>
      </c>
      <c r="Y509">
        <v>6.0250000000000004</v>
      </c>
      <c r="Z509">
        <v>1.1696591999999999</v>
      </c>
      <c r="AA509">
        <v>13915135</v>
      </c>
      <c r="AB509">
        <v>16275966</v>
      </c>
      <c r="AC509">
        <f t="shared" si="64"/>
        <v>1.6148584495974564E-2</v>
      </c>
      <c r="AD509" s="2">
        <v>1.61486</v>
      </c>
      <c r="AE509" s="2">
        <v>246483253.90000001</v>
      </c>
      <c r="AF509" s="3">
        <f t="shared" si="65"/>
        <v>616208134.75</v>
      </c>
      <c r="AG509" s="4">
        <f t="shared" si="66"/>
        <v>0.61620813475000003</v>
      </c>
      <c r="AH509" s="5">
        <f t="shared" si="67"/>
        <v>16148600</v>
      </c>
      <c r="AI509" s="5">
        <f t="shared" si="68"/>
        <v>16148600</v>
      </c>
      <c r="AJ509" s="6">
        <f t="shared" si="69"/>
        <v>979219441.56500006</v>
      </c>
      <c r="AK509" s="4">
        <f t="shared" si="70"/>
        <v>1.6491298389859497E-2</v>
      </c>
      <c r="AL509" s="7">
        <f t="shared" si="71"/>
        <v>20780558.434999943</v>
      </c>
      <c r="AM509" s="3" t="str">
        <f t="shared" si="72"/>
        <v>PASS</v>
      </c>
    </row>
    <row r="510" spans="1:40" x14ac:dyDescent="0.3">
      <c r="A510" s="1">
        <v>45369</v>
      </c>
      <c r="B510" s="1">
        <v>45351</v>
      </c>
      <c r="C510" t="s">
        <v>31</v>
      </c>
      <c r="D510" t="s">
        <v>32</v>
      </c>
      <c r="E510" t="s">
        <v>33</v>
      </c>
      <c r="F510" t="s">
        <v>34</v>
      </c>
      <c r="G510">
        <v>2783.65</v>
      </c>
      <c r="H510">
        <v>100</v>
      </c>
      <c r="I510">
        <v>1007888091</v>
      </c>
      <c r="J510">
        <v>362074</v>
      </c>
      <c r="K510">
        <v>448816</v>
      </c>
      <c r="L510" t="s">
        <v>457</v>
      </c>
      <c r="M510" t="s">
        <v>458</v>
      </c>
      <c r="N510" t="s">
        <v>888</v>
      </c>
      <c r="P510" t="s">
        <v>460</v>
      </c>
      <c r="Q510" t="s">
        <v>452</v>
      </c>
      <c r="R510" t="s">
        <v>34</v>
      </c>
      <c r="S510" t="s">
        <v>744</v>
      </c>
      <c r="T510">
        <v>30101010</v>
      </c>
      <c r="W510">
        <v>1</v>
      </c>
      <c r="X510">
        <v>1128652</v>
      </c>
      <c r="Y510">
        <v>14.29</v>
      </c>
      <c r="Z510">
        <v>1</v>
      </c>
      <c r="AA510">
        <v>16128437</v>
      </c>
      <c r="AB510">
        <v>16128437</v>
      </c>
      <c r="AC510">
        <f t="shared" si="64"/>
        <v>1.6002210110447668E-2</v>
      </c>
      <c r="AD510" s="2">
        <v>1.60022</v>
      </c>
      <c r="AE510" s="2">
        <v>151983770.19999999</v>
      </c>
      <c r="AF510" s="3">
        <f t="shared" si="65"/>
        <v>379959425.5</v>
      </c>
      <c r="AG510" s="4">
        <f t="shared" si="66"/>
        <v>0.3799594255</v>
      </c>
      <c r="AH510" s="5">
        <f t="shared" si="67"/>
        <v>16002200</v>
      </c>
      <c r="AI510" s="5">
        <f t="shared" si="68"/>
        <v>16002200</v>
      </c>
      <c r="AJ510" s="6">
        <f t="shared" si="69"/>
        <v>979219441.56500006</v>
      </c>
      <c r="AK510" s="4">
        <f t="shared" si="70"/>
        <v>1.6341791554327287E-2</v>
      </c>
      <c r="AL510" s="7">
        <f t="shared" si="71"/>
        <v>20780558.434999943</v>
      </c>
      <c r="AM510" s="3" t="str">
        <f t="shared" si="72"/>
        <v>PASS</v>
      </c>
    </row>
    <row r="511" spans="1:40" x14ac:dyDescent="0.3">
      <c r="A511" s="1">
        <v>45369</v>
      </c>
      <c r="B511" s="1">
        <v>45351</v>
      </c>
      <c r="C511" t="s">
        <v>31</v>
      </c>
      <c r="D511" t="s">
        <v>32</v>
      </c>
      <c r="E511" t="s">
        <v>33</v>
      </c>
      <c r="F511" t="s">
        <v>34</v>
      </c>
      <c r="G511">
        <v>2783.65</v>
      </c>
      <c r="H511">
        <v>100</v>
      </c>
      <c r="I511">
        <v>1007888091</v>
      </c>
      <c r="J511">
        <v>362074</v>
      </c>
      <c r="K511">
        <v>608625</v>
      </c>
      <c r="L511" t="s">
        <v>116</v>
      </c>
      <c r="M511">
        <v>6086253</v>
      </c>
      <c r="N511" t="s">
        <v>117</v>
      </c>
      <c r="P511" t="s">
        <v>889</v>
      </c>
      <c r="Q511" t="s">
        <v>44</v>
      </c>
      <c r="R511" t="s">
        <v>45</v>
      </c>
      <c r="S511" t="s">
        <v>705</v>
      </c>
      <c r="T511">
        <v>55102010</v>
      </c>
      <c r="W511">
        <v>1</v>
      </c>
      <c r="X511">
        <v>1035136</v>
      </c>
      <c r="Y511">
        <v>23.69</v>
      </c>
      <c r="Z511">
        <v>0.60264580000000001</v>
      </c>
      <c r="AA511">
        <v>24522372</v>
      </c>
      <c r="AB511">
        <v>14778304</v>
      </c>
      <c r="AC511">
        <f t="shared" si="64"/>
        <v>1.4662643731941863E-2</v>
      </c>
      <c r="AD511" s="2">
        <v>1.4662599999999999</v>
      </c>
      <c r="AE511" s="2">
        <v>88489239.420000002</v>
      </c>
      <c r="AF511" s="3">
        <f t="shared" si="65"/>
        <v>221223098.55000001</v>
      </c>
      <c r="AG511" s="4">
        <f t="shared" si="66"/>
        <v>0.22122309855000002</v>
      </c>
      <c r="AH511" s="5">
        <f t="shared" si="67"/>
        <v>14662600</v>
      </c>
      <c r="AI511" s="5">
        <f t="shared" si="68"/>
        <v>14662600</v>
      </c>
      <c r="AJ511" s="6">
        <f t="shared" si="69"/>
        <v>979219441.56500006</v>
      </c>
      <c r="AK511" s="4">
        <f t="shared" si="70"/>
        <v>1.4973763160345406E-2</v>
      </c>
      <c r="AL511" s="7">
        <f t="shared" si="71"/>
        <v>20780558.434999943</v>
      </c>
      <c r="AM511" s="3" t="str">
        <f t="shared" si="72"/>
        <v>PASS</v>
      </c>
    </row>
    <row r="512" spans="1:40" x14ac:dyDescent="0.3">
      <c r="A512" s="1">
        <v>45369</v>
      </c>
      <c r="B512" s="1">
        <v>45351</v>
      </c>
      <c r="C512" t="s">
        <v>31</v>
      </c>
      <c r="D512" t="s">
        <v>32</v>
      </c>
      <c r="E512" t="s">
        <v>33</v>
      </c>
      <c r="F512" t="s">
        <v>34</v>
      </c>
      <c r="G512">
        <v>2783.65</v>
      </c>
      <c r="H512">
        <v>100</v>
      </c>
      <c r="I512">
        <v>1007888091</v>
      </c>
      <c r="J512">
        <v>362074</v>
      </c>
      <c r="K512">
        <v>581006</v>
      </c>
      <c r="L512" t="s">
        <v>890</v>
      </c>
      <c r="M512">
        <v>5810066</v>
      </c>
      <c r="N512" t="s">
        <v>891</v>
      </c>
      <c r="P512" t="s">
        <v>892</v>
      </c>
      <c r="Q512" t="s">
        <v>893</v>
      </c>
      <c r="R512" t="s">
        <v>894</v>
      </c>
      <c r="S512" t="s">
        <v>895</v>
      </c>
      <c r="T512">
        <v>60101020</v>
      </c>
      <c r="W512">
        <v>1</v>
      </c>
      <c r="X512">
        <v>1010054</v>
      </c>
      <c r="Y512">
        <v>63.18</v>
      </c>
      <c r="Z512">
        <v>0.23153509999999999</v>
      </c>
      <c r="AA512">
        <v>63815212</v>
      </c>
      <c r="AB512">
        <v>14775461</v>
      </c>
      <c r="AC512">
        <f t="shared" si="64"/>
        <v>1.4659822982271947E-2</v>
      </c>
      <c r="AD512" s="2">
        <v>1.4659800000000001</v>
      </c>
      <c r="AE512" s="2">
        <v>34899477.219999999</v>
      </c>
      <c r="AF512" s="3">
        <f t="shared" si="65"/>
        <v>87248693.049999997</v>
      </c>
      <c r="AG512" s="4">
        <f t="shared" si="66"/>
        <v>8.7248693049999992E-2</v>
      </c>
      <c r="AH512" s="5">
        <f t="shared" si="67"/>
        <v>14659800</v>
      </c>
      <c r="AI512" s="5">
        <f t="shared" si="68"/>
        <v>14659800</v>
      </c>
      <c r="AJ512" s="6">
        <f t="shared" si="69"/>
        <v>979219441.56500006</v>
      </c>
      <c r="AK512" s="4">
        <f t="shared" si="70"/>
        <v>1.4970903739993699E-2</v>
      </c>
      <c r="AL512" s="7">
        <f t="shared" si="71"/>
        <v>20780558.434999943</v>
      </c>
      <c r="AM512" s="3" t="str">
        <f t="shared" si="72"/>
        <v>PASS</v>
      </c>
    </row>
    <row r="513" spans="1:40" x14ac:dyDescent="0.3">
      <c r="A513" s="1">
        <v>45369</v>
      </c>
      <c r="B513" s="1">
        <v>45351</v>
      </c>
      <c r="C513" t="s">
        <v>31</v>
      </c>
      <c r="D513" t="s">
        <v>32</v>
      </c>
      <c r="E513" t="s">
        <v>33</v>
      </c>
      <c r="F513" t="s">
        <v>34</v>
      </c>
      <c r="G513">
        <v>2783.65</v>
      </c>
      <c r="H513">
        <v>100</v>
      </c>
      <c r="I513">
        <v>1007888091</v>
      </c>
      <c r="J513">
        <v>362074</v>
      </c>
      <c r="K513">
        <v>697972</v>
      </c>
      <c r="L513" t="s">
        <v>896</v>
      </c>
      <c r="M513" t="s">
        <v>897</v>
      </c>
      <c r="N513" t="s">
        <v>898</v>
      </c>
      <c r="P513" t="s">
        <v>899</v>
      </c>
      <c r="Q513" t="s">
        <v>44</v>
      </c>
      <c r="R513" t="s">
        <v>45</v>
      </c>
      <c r="S513" t="s">
        <v>705</v>
      </c>
      <c r="T513">
        <v>60101010</v>
      </c>
      <c r="W513">
        <v>1</v>
      </c>
      <c r="X513">
        <v>800975</v>
      </c>
      <c r="Y513">
        <v>29.56</v>
      </c>
      <c r="Z513">
        <v>0.60264580000000001</v>
      </c>
      <c r="AA513">
        <v>23676821</v>
      </c>
      <c r="AB513">
        <v>14268737</v>
      </c>
      <c r="AC513">
        <f t="shared" si="64"/>
        <v>1.4157064784685505E-2</v>
      </c>
      <c r="AD513" s="2">
        <v>1.41571</v>
      </c>
      <c r="AE513" s="2">
        <v>98961491.739999995</v>
      </c>
      <c r="AF513" s="3">
        <f t="shared" si="65"/>
        <v>247403729.34999999</v>
      </c>
      <c r="AG513" s="4">
        <f t="shared" si="66"/>
        <v>0.24740372934999999</v>
      </c>
      <c r="AH513" s="5">
        <f t="shared" si="67"/>
        <v>14157100</v>
      </c>
      <c r="AI513" s="5">
        <f t="shared" si="68"/>
        <v>14157100</v>
      </c>
      <c r="AJ513" s="6">
        <f t="shared" si="69"/>
        <v>979219441.56500006</v>
      </c>
      <c r="AK513" s="4">
        <f t="shared" si="70"/>
        <v>1.445753566470653E-2</v>
      </c>
      <c r="AL513" s="7">
        <f t="shared" si="71"/>
        <v>20780558.434999943</v>
      </c>
      <c r="AM513" s="3" t="str">
        <f t="shared" si="72"/>
        <v>PASS</v>
      </c>
    </row>
    <row r="514" spans="1:40" x14ac:dyDescent="0.3">
      <c r="A514" s="1">
        <v>45369</v>
      </c>
      <c r="B514" s="1">
        <v>45351</v>
      </c>
      <c r="C514" t="s">
        <v>31</v>
      </c>
      <c r="D514" t="s">
        <v>32</v>
      </c>
      <c r="E514" t="s">
        <v>33</v>
      </c>
      <c r="F514" t="s">
        <v>34</v>
      </c>
      <c r="G514">
        <v>2783.65</v>
      </c>
      <c r="H514">
        <v>100</v>
      </c>
      <c r="I514">
        <v>1007888091</v>
      </c>
      <c r="J514">
        <v>362074</v>
      </c>
      <c r="K514" t="s">
        <v>900</v>
      </c>
      <c r="L514" t="s">
        <v>901</v>
      </c>
      <c r="M514" t="s">
        <v>902</v>
      </c>
      <c r="N514" t="s">
        <v>903</v>
      </c>
      <c r="P514" t="s">
        <v>904</v>
      </c>
      <c r="Q514" t="s">
        <v>61</v>
      </c>
      <c r="R514" t="s">
        <v>812</v>
      </c>
      <c r="S514" t="s">
        <v>813</v>
      </c>
      <c r="T514">
        <v>60101010</v>
      </c>
      <c r="W514">
        <v>1</v>
      </c>
      <c r="X514">
        <v>616105</v>
      </c>
      <c r="Y514">
        <v>267.7</v>
      </c>
      <c r="Z514">
        <v>8.6281300000000005E-2</v>
      </c>
      <c r="AA514">
        <v>164931309</v>
      </c>
      <c r="AB514">
        <v>14230488</v>
      </c>
      <c r="AC514">
        <f t="shared" si="64"/>
        <v>1.4119115134975834E-2</v>
      </c>
      <c r="AD514" s="2">
        <v>1.41191</v>
      </c>
      <c r="AE514" s="2">
        <v>22943624.370000001</v>
      </c>
      <c r="AF514" s="3">
        <f t="shared" si="65"/>
        <v>57359060.925000004</v>
      </c>
      <c r="AG514" s="4">
        <f t="shared" si="66"/>
        <v>5.7359060925000004E-2</v>
      </c>
      <c r="AH514" s="5">
        <f t="shared" si="67"/>
        <v>14119100</v>
      </c>
      <c r="AI514" s="5">
        <f t="shared" si="68"/>
        <v>14119100</v>
      </c>
      <c r="AJ514" s="6">
        <f t="shared" si="69"/>
        <v>979219441.56500006</v>
      </c>
      <c r="AK514" s="4">
        <f t="shared" si="70"/>
        <v>1.4418729245647624E-2</v>
      </c>
      <c r="AL514" s="7">
        <f t="shared" si="71"/>
        <v>20780558.434999943</v>
      </c>
      <c r="AM514" s="3" t="str">
        <f t="shared" si="72"/>
        <v>PASS</v>
      </c>
    </row>
    <row r="515" spans="1:40" x14ac:dyDescent="0.3">
      <c r="A515" s="1">
        <v>45369</v>
      </c>
      <c r="B515" s="1">
        <v>45351</v>
      </c>
      <c r="C515" t="s">
        <v>31</v>
      </c>
      <c r="D515" t="s">
        <v>32</v>
      </c>
      <c r="E515" t="s">
        <v>33</v>
      </c>
      <c r="F515" t="s">
        <v>34</v>
      </c>
      <c r="G515">
        <v>2783.65</v>
      </c>
      <c r="H515">
        <v>100</v>
      </c>
      <c r="I515">
        <v>1007888091</v>
      </c>
      <c r="J515">
        <v>362074</v>
      </c>
      <c r="K515">
        <v>87823</v>
      </c>
      <c r="L515" t="s">
        <v>814</v>
      </c>
      <c r="M515">
        <v>878230</v>
      </c>
      <c r="N515" t="s">
        <v>815</v>
      </c>
      <c r="P515" t="s">
        <v>816</v>
      </c>
      <c r="Q515" t="s">
        <v>38</v>
      </c>
      <c r="R515" t="s">
        <v>39</v>
      </c>
      <c r="S515" t="s">
        <v>709</v>
      </c>
      <c r="T515">
        <v>40202010</v>
      </c>
      <c r="W515">
        <v>1</v>
      </c>
      <c r="X515">
        <v>8651165</v>
      </c>
      <c r="Y515">
        <v>1.393</v>
      </c>
      <c r="Z515">
        <v>1.1696591999999999</v>
      </c>
      <c r="AA515">
        <v>12051073</v>
      </c>
      <c r="AB515">
        <v>14095649</v>
      </c>
      <c r="AC515">
        <f t="shared" ref="AC515:AC578" si="73">AB515/I515</f>
        <v>1.3985331432991403E-2</v>
      </c>
      <c r="AD515" s="2">
        <v>1.3985300000000001</v>
      </c>
      <c r="AE515" s="2">
        <v>22390293.32</v>
      </c>
      <c r="AF515" s="3">
        <f t="shared" ref="AF515:AF578" si="74">2.5*AE515</f>
        <v>55975733.299999997</v>
      </c>
      <c r="AG515" s="4">
        <f t="shared" ref="AG515:AG578" si="75">AF515/1000000000</f>
        <v>5.5975733299999997E-2</v>
      </c>
      <c r="AH515" s="5">
        <f t="shared" ref="AH515:AH578" si="76">1000000000*AD515/100</f>
        <v>13985300</v>
      </c>
      <c r="AI515" s="5">
        <f t="shared" ref="AI515:AI578" si="77">IF(AH515&gt;AF515,AF515,AH515)</f>
        <v>13985300</v>
      </c>
      <c r="AJ515" s="6">
        <f t="shared" ref="AJ515:AJ578" si="78">SUMIFS(AI:AI,A:A,A515)</f>
        <v>979219441.56500006</v>
      </c>
      <c r="AK515" s="4">
        <f t="shared" ref="AK515:AK578" si="79">AI515/AJ515</f>
        <v>1.4282089801698105E-2</v>
      </c>
      <c r="AL515" s="7">
        <f t="shared" ref="AL515:AL578" si="80">1000000000-AJ515</f>
        <v>20780558.434999943</v>
      </c>
      <c r="AM515" s="3" t="str">
        <f t="shared" ref="AM515:AM578" si="81">IF(AD515*0.01*1000000000&lt;AF515,"PASS","NO")</f>
        <v>PASS</v>
      </c>
    </row>
    <row r="516" spans="1:40" x14ac:dyDescent="0.3">
      <c r="A516" s="1">
        <v>45369</v>
      </c>
      <c r="B516" s="1">
        <v>45351</v>
      </c>
      <c r="C516" t="s">
        <v>31</v>
      </c>
      <c r="D516" t="s">
        <v>32</v>
      </c>
      <c r="E516" t="s">
        <v>33</v>
      </c>
      <c r="F516" t="s">
        <v>34</v>
      </c>
      <c r="G516">
        <v>2783.65</v>
      </c>
      <c r="H516">
        <v>100</v>
      </c>
      <c r="I516">
        <v>1007888091</v>
      </c>
      <c r="J516">
        <v>362074</v>
      </c>
      <c r="K516" t="s">
        <v>905</v>
      </c>
      <c r="L516" t="s">
        <v>906</v>
      </c>
      <c r="M516" t="s">
        <v>907</v>
      </c>
      <c r="N516" t="s">
        <v>908</v>
      </c>
      <c r="P516" t="s">
        <v>909</v>
      </c>
      <c r="Q516" t="s">
        <v>58</v>
      </c>
      <c r="R516" t="s">
        <v>59</v>
      </c>
      <c r="S516" t="s">
        <v>721</v>
      </c>
      <c r="T516">
        <v>45102020</v>
      </c>
      <c r="W516">
        <v>1</v>
      </c>
      <c r="X516">
        <v>22880865</v>
      </c>
      <c r="Y516">
        <v>5.2</v>
      </c>
      <c r="Z516">
        <v>0.1174736</v>
      </c>
      <c r="AA516">
        <v>118980498</v>
      </c>
      <c r="AB516">
        <v>13977067</v>
      </c>
      <c r="AC516">
        <f t="shared" si="73"/>
        <v>1.3867677497937617E-2</v>
      </c>
      <c r="AD516" s="2">
        <v>1.3867700000000001</v>
      </c>
      <c r="AE516" s="2">
        <v>12452449.029999999</v>
      </c>
      <c r="AF516" s="3">
        <f t="shared" si="74"/>
        <v>31131122.574999999</v>
      </c>
      <c r="AG516" s="4">
        <f t="shared" si="75"/>
        <v>3.1131122575E-2</v>
      </c>
      <c r="AH516" s="5">
        <f t="shared" si="76"/>
        <v>13867700</v>
      </c>
      <c r="AI516" s="5">
        <f t="shared" si="77"/>
        <v>13867700</v>
      </c>
      <c r="AJ516" s="6">
        <f t="shared" si="78"/>
        <v>979219441.56500006</v>
      </c>
      <c r="AK516" s="4">
        <f t="shared" si="79"/>
        <v>1.4161994146926329E-2</v>
      </c>
      <c r="AL516" s="7">
        <f t="shared" si="80"/>
        <v>20780558.434999943</v>
      </c>
      <c r="AM516" s="3" t="str">
        <f t="shared" si="81"/>
        <v>PASS</v>
      </c>
    </row>
    <row r="517" spans="1:40" x14ac:dyDescent="0.3">
      <c r="A517" s="1">
        <v>45369</v>
      </c>
      <c r="B517" s="1">
        <v>45351</v>
      </c>
      <c r="C517" t="s">
        <v>31</v>
      </c>
      <c r="D517" t="s">
        <v>32</v>
      </c>
      <c r="E517" t="s">
        <v>33</v>
      </c>
      <c r="F517" t="s">
        <v>34</v>
      </c>
      <c r="G517">
        <v>2783.65</v>
      </c>
      <c r="H517">
        <v>100</v>
      </c>
      <c r="I517">
        <v>1007888091</v>
      </c>
      <c r="J517">
        <v>362074</v>
      </c>
      <c r="K517">
        <v>75478</v>
      </c>
      <c r="L517" t="s">
        <v>910</v>
      </c>
      <c r="M517" t="s">
        <v>911</v>
      </c>
      <c r="N517" t="s">
        <v>912</v>
      </c>
      <c r="P517" t="s">
        <v>913</v>
      </c>
      <c r="Q517" t="s">
        <v>38</v>
      </c>
      <c r="R517" t="s">
        <v>39</v>
      </c>
      <c r="S517" t="s">
        <v>709</v>
      </c>
      <c r="T517">
        <v>30101010</v>
      </c>
      <c r="W517">
        <v>1</v>
      </c>
      <c r="X517">
        <v>4936171</v>
      </c>
      <c r="Y517">
        <v>2.4009999999999998</v>
      </c>
      <c r="Z517">
        <v>1.1696591999999999</v>
      </c>
      <c r="AA517">
        <v>11851747</v>
      </c>
      <c r="AB517">
        <v>13862504</v>
      </c>
      <c r="AC517">
        <f t="shared" si="73"/>
        <v>1.3754011108759097E-2</v>
      </c>
      <c r="AD517" s="2">
        <v>1.3754</v>
      </c>
      <c r="AE517" s="2">
        <v>68762105</v>
      </c>
      <c r="AF517" s="3">
        <f t="shared" si="74"/>
        <v>171905262.5</v>
      </c>
      <c r="AG517" s="4">
        <f t="shared" si="75"/>
        <v>0.17190526249999999</v>
      </c>
      <c r="AH517" s="5">
        <f t="shared" si="76"/>
        <v>13754000</v>
      </c>
      <c r="AI517" s="5">
        <f t="shared" si="77"/>
        <v>13754000</v>
      </c>
      <c r="AJ517" s="6">
        <f t="shared" si="78"/>
        <v>979219441.56500006</v>
      </c>
      <c r="AK517" s="4">
        <f t="shared" si="79"/>
        <v>1.4045881256215864E-2</v>
      </c>
      <c r="AL517" s="7">
        <f t="shared" si="80"/>
        <v>20780558.434999943</v>
      </c>
      <c r="AM517" s="3" t="str">
        <f t="shared" si="81"/>
        <v>PASS</v>
      </c>
    </row>
    <row r="518" spans="1:40" x14ac:dyDescent="0.3">
      <c r="A518" s="1">
        <v>45369</v>
      </c>
      <c r="B518" s="1">
        <v>45351</v>
      </c>
      <c r="C518" t="s">
        <v>31</v>
      </c>
      <c r="D518" t="s">
        <v>32</v>
      </c>
      <c r="E518" t="s">
        <v>33</v>
      </c>
      <c r="F518" t="s">
        <v>34</v>
      </c>
      <c r="G518">
        <v>2783.65</v>
      </c>
      <c r="H518">
        <v>100</v>
      </c>
      <c r="I518">
        <v>1007888091</v>
      </c>
      <c r="J518">
        <v>362074</v>
      </c>
      <c r="K518" t="s">
        <v>535</v>
      </c>
      <c r="L518" t="s">
        <v>536</v>
      </c>
      <c r="M518" t="s">
        <v>537</v>
      </c>
      <c r="N518" t="s">
        <v>538</v>
      </c>
      <c r="P518" t="s">
        <v>539</v>
      </c>
      <c r="Q518" t="s">
        <v>38</v>
      </c>
      <c r="R518" t="s">
        <v>39</v>
      </c>
      <c r="S518" t="s">
        <v>709</v>
      </c>
      <c r="T518">
        <v>30202015</v>
      </c>
      <c r="W518">
        <v>1</v>
      </c>
      <c r="X518">
        <v>1601689</v>
      </c>
      <c r="Y518">
        <v>7.3</v>
      </c>
      <c r="Z518">
        <v>1.1696591999999999</v>
      </c>
      <c r="AA518">
        <v>11692330</v>
      </c>
      <c r="AB518">
        <v>13676041</v>
      </c>
      <c r="AC518">
        <f t="shared" si="73"/>
        <v>1.3569007434576385E-2</v>
      </c>
      <c r="AD518" s="2">
        <v>1.3569</v>
      </c>
      <c r="AE518" s="2">
        <v>14653355.76</v>
      </c>
      <c r="AF518" s="3">
        <f t="shared" si="74"/>
        <v>36633389.399999999</v>
      </c>
      <c r="AG518" s="4">
        <f t="shared" si="75"/>
        <v>3.6633389400000001E-2</v>
      </c>
      <c r="AH518" s="5">
        <f t="shared" si="76"/>
        <v>13569000</v>
      </c>
      <c r="AI518" s="5">
        <f t="shared" si="77"/>
        <v>13569000</v>
      </c>
      <c r="AJ518" s="6">
        <f t="shared" si="78"/>
        <v>979219441.56500006</v>
      </c>
      <c r="AK518" s="4">
        <f t="shared" si="79"/>
        <v>1.3856955268692239E-2</v>
      </c>
      <c r="AL518" s="7">
        <f t="shared" si="80"/>
        <v>20780558.434999943</v>
      </c>
      <c r="AM518" s="3" t="str">
        <f t="shared" si="81"/>
        <v>PASS</v>
      </c>
    </row>
    <row r="519" spans="1:40" x14ac:dyDescent="0.3">
      <c r="A519" s="1">
        <v>45369</v>
      </c>
      <c r="B519" s="1">
        <v>45351</v>
      </c>
      <c r="C519" t="s">
        <v>31</v>
      </c>
      <c r="D519" t="s">
        <v>32</v>
      </c>
      <c r="E519" t="s">
        <v>33</v>
      </c>
      <c r="F519" t="s">
        <v>34</v>
      </c>
      <c r="G519">
        <v>2783.65</v>
      </c>
      <c r="H519">
        <v>100</v>
      </c>
      <c r="I519">
        <v>1007888091</v>
      </c>
      <c r="J519">
        <v>362074</v>
      </c>
      <c r="K519" t="s">
        <v>464</v>
      </c>
      <c r="L519" t="s">
        <v>465</v>
      </c>
      <c r="M519" t="s">
        <v>466</v>
      </c>
      <c r="N519" t="s">
        <v>833</v>
      </c>
      <c r="P519" t="s">
        <v>468</v>
      </c>
      <c r="Q519" t="s">
        <v>452</v>
      </c>
      <c r="R519" t="s">
        <v>34</v>
      </c>
      <c r="S519" t="s">
        <v>744</v>
      </c>
      <c r="T519">
        <v>30301010</v>
      </c>
      <c r="W519">
        <v>1</v>
      </c>
      <c r="X519">
        <v>330707</v>
      </c>
      <c r="Y519">
        <v>40.909999999999997</v>
      </c>
      <c r="Z519">
        <v>1</v>
      </c>
      <c r="AA519">
        <v>13529223</v>
      </c>
      <c r="AB519">
        <v>13529223</v>
      </c>
      <c r="AC519">
        <f t="shared" si="73"/>
        <v>1.342333848451038E-2</v>
      </c>
      <c r="AD519" s="2">
        <v>1.34233</v>
      </c>
      <c r="AE519" s="2">
        <v>35508999.390000001</v>
      </c>
      <c r="AF519" s="3">
        <f t="shared" si="74"/>
        <v>88772498.474999994</v>
      </c>
      <c r="AG519" s="4">
        <f t="shared" si="75"/>
        <v>8.8772498474999989E-2</v>
      </c>
      <c r="AH519" s="5">
        <f t="shared" si="76"/>
        <v>13423300</v>
      </c>
      <c r="AI519" s="5">
        <f t="shared" si="77"/>
        <v>13423300</v>
      </c>
      <c r="AJ519" s="6">
        <f t="shared" si="78"/>
        <v>979219441.56500006</v>
      </c>
      <c r="AK519" s="4">
        <f t="shared" si="79"/>
        <v>1.3708163288247957E-2</v>
      </c>
      <c r="AL519" s="7">
        <f t="shared" si="80"/>
        <v>20780558.434999943</v>
      </c>
      <c r="AM519" s="3" t="str">
        <f t="shared" si="81"/>
        <v>PASS</v>
      </c>
    </row>
    <row r="520" spans="1:40" x14ac:dyDescent="0.3">
      <c r="A520" s="1">
        <v>45369</v>
      </c>
      <c r="B520" s="1">
        <v>45351</v>
      </c>
      <c r="C520" t="s">
        <v>31</v>
      </c>
      <c r="D520" t="s">
        <v>32</v>
      </c>
      <c r="E520" t="s">
        <v>33</v>
      </c>
      <c r="F520" t="s">
        <v>34</v>
      </c>
      <c r="G520">
        <v>2783.65</v>
      </c>
      <c r="H520">
        <v>100</v>
      </c>
      <c r="I520">
        <v>1007888091</v>
      </c>
      <c r="J520">
        <v>362074</v>
      </c>
      <c r="K520">
        <v>71887</v>
      </c>
      <c r="L520" t="s">
        <v>706</v>
      </c>
      <c r="M520">
        <v>718875</v>
      </c>
      <c r="N520" t="s">
        <v>707</v>
      </c>
      <c r="P520" t="s">
        <v>708</v>
      </c>
      <c r="Q520" t="s">
        <v>38</v>
      </c>
      <c r="R520" t="s">
        <v>39</v>
      </c>
      <c r="S520" t="s">
        <v>709</v>
      </c>
      <c r="T520">
        <v>55102000</v>
      </c>
      <c r="W520">
        <v>1</v>
      </c>
      <c r="X520">
        <v>234886</v>
      </c>
      <c r="Y520">
        <v>48.86</v>
      </c>
      <c r="Z520">
        <v>1.1696591999999999</v>
      </c>
      <c r="AA520">
        <v>11476530</v>
      </c>
      <c r="AB520">
        <v>13423629</v>
      </c>
      <c r="AC520">
        <f t="shared" si="73"/>
        <v>1.3318570900744972E-2</v>
      </c>
      <c r="AD520" s="2">
        <v>1.33186</v>
      </c>
      <c r="AE520" s="2">
        <v>210949416.59999999</v>
      </c>
      <c r="AF520" s="3">
        <f t="shared" si="74"/>
        <v>527373541.5</v>
      </c>
      <c r="AG520" s="4">
        <f t="shared" si="75"/>
        <v>0.52737354150000004</v>
      </c>
      <c r="AH520" s="5">
        <f t="shared" si="76"/>
        <v>13318600</v>
      </c>
      <c r="AI520" s="5">
        <f t="shared" si="77"/>
        <v>13318600</v>
      </c>
      <c r="AJ520" s="6">
        <f t="shared" si="78"/>
        <v>979219441.56500006</v>
      </c>
      <c r="AK520" s="4">
        <f t="shared" si="79"/>
        <v>1.3601241391525128E-2</v>
      </c>
      <c r="AL520" s="7">
        <f t="shared" si="80"/>
        <v>20780558.434999943</v>
      </c>
      <c r="AM520" s="3" t="str">
        <f t="shared" si="81"/>
        <v>PASS</v>
      </c>
    </row>
    <row r="521" spans="1:40" x14ac:dyDescent="0.3">
      <c r="A521" s="1">
        <v>45369</v>
      </c>
      <c r="B521" s="1">
        <v>45351</v>
      </c>
      <c r="C521" t="s">
        <v>31</v>
      </c>
      <c r="D521" t="s">
        <v>32</v>
      </c>
      <c r="E521" t="s">
        <v>33</v>
      </c>
      <c r="F521" t="s">
        <v>34</v>
      </c>
      <c r="G521">
        <v>2783.65</v>
      </c>
      <c r="H521">
        <v>100</v>
      </c>
      <c r="I521">
        <v>1007888091</v>
      </c>
      <c r="J521">
        <v>362074</v>
      </c>
      <c r="K521">
        <v>413366</v>
      </c>
      <c r="L521" t="s">
        <v>491</v>
      </c>
      <c r="M521">
        <v>7309681</v>
      </c>
      <c r="N521" t="s">
        <v>862</v>
      </c>
      <c r="P521" t="s">
        <v>493</v>
      </c>
      <c r="Q521" t="s">
        <v>65</v>
      </c>
      <c r="R521" t="s">
        <v>34</v>
      </c>
      <c r="S521" t="s">
        <v>733</v>
      </c>
      <c r="T521">
        <v>30101010</v>
      </c>
      <c r="W521">
        <v>1</v>
      </c>
      <c r="X521">
        <v>217031</v>
      </c>
      <c r="Y521">
        <v>61.36</v>
      </c>
      <c r="Z521">
        <v>1</v>
      </c>
      <c r="AA521">
        <v>13317022</v>
      </c>
      <c r="AB521">
        <v>13317022</v>
      </c>
      <c r="AC521">
        <f t="shared" si="73"/>
        <v>1.3212798245078183E-2</v>
      </c>
      <c r="AD521" s="2">
        <v>1.32128</v>
      </c>
      <c r="AE521" s="2">
        <v>147799535.80000001</v>
      </c>
      <c r="AF521" s="3">
        <f t="shared" si="74"/>
        <v>369498839.5</v>
      </c>
      <c r="AG521" s="4">
        <f t="shared" si="75"/>
        <v>0.36949883950000001</v>
      </c>
      <c r="AH521" s="5">
        <f t="shared" si="76"/>
        <v>13212800</v>
      </c>
      <c r="AI521" s="5">
        <f t="shared" si="77"/>
        <v>13212800</v>
      </c>
      <c r="AJ521" s="6">
        <f t="shared" si="78"/>
        <v>979219441.56500006</v>
      </c>
      <c r="AK521" s="4">
        <f t="shared" si="79"/>
        <v>1.3493196151092698E-2</v>
      </c>
      <c r="AL521" s="7">
        <f t="shared" si="80"/>
        <v>20780558.434999943</v>
      </c>
      <c r="AM521" s="3" t="str">
        <f t="shared" si="81"/>
        <v>PASS</v>
      </c>
    </row>
    <row r="522" spans="1:40" x14ac:dyDescent="0.3">
      <c r="A522" s="1">
        <v>45369</v>
      </c>
      <c r="B522" s="1">
        <v>45351</v>
      </c>
      <c r="C522" t="s">
        <v>31</v>
      </c>
      <c r="D522" t="s">
        <v>32</v>
      </c>
      <c r="E522" t="s">
        <v>33</v>
      </c>
      <c r="F522" t="s">
        <v>34</v>
      </c>
      <c r="G522">
        <v>2783.65</v>
      </c>
      <c r="H522">
        <v>100</v>
      </c>
      <c r="I522">
        <v>1007888091</v>
      </c>
      <c r="J522">
        <v>362074</v>
      </c>
      <c r="K522" t="s">
        <v>914</v>
      </c>
      <c r="L522" t="s">
        <v>915</v>
      </c>
      <c r="M522" t="s">
        <v>916</v>
      </c>
      <c r="N522" t="s">
        <v>917</v>
      </c>
      <c r="P522" t="s">
        <v>918</v>
      </c>
      <c r="Q522" t="s">
        <v>58</v>
      </c>
      <c r="R522" t="s">
        <v>59</v>
      </c>
      <c r="S522" t="s">
        <v>721</v>
      </c>
      <c r="T522">
        <v>35101010</v>
      </c>
      <c r="W522">
        <v>1</v>
      </c>
      <c r="X522">
        <v>3067545</v>
      </c>
      <c r="Y522">
        <v>36.6</v>
      </c>
      <c r="Z522">
        <v>0.1174736</v>
      </c>
      <c r="AA522">
        <v>112272147</v>
      </c>
      <c r="AB522">
        <v>13189013</v>
      </c>
      <c r="AC522">
        <f t="shared" si="73"/>
        <v>1.3085791089082329E-2</v>
      </c>
      <c r="AD522" s="2">
        <v>1.3085800000000001</v>
      </c>
      <c r="AE522" s="2">
        <v>18522090.609999999</v>
      </c>
      <c r="AF522" s="3">
        <f t="shared" si="74"/>
        <v>46305226.524999999</v>
      </c>
      <c r="AG522" s="4">
        <f t="shared" si="75"/>
        <v>4.6305226525E-2</v>
      </c>
      <c r="AH522" s="5">
        <f t="shared" si="76"/>
        <v>13085800</v>
      </c>
      <c r="AI522" s="5">
        <f t="shared" si="77"/>
        <v>13085800</v>
      </c>
      <c r="AJ522" s="6">
        <f t="shared" si="78"/>
        <v>979219441.56500006</v>
      </c>
      <c r="AK522" s="4">
        <f t="shared" si="79"/>
        <v>1.3363501013711615E-2</v>
      </c>
      <c r="AL522" s="7">
        <f t="shared" si="80"/>
        <v>20780558.434999943</v>
      </c>
      <c r="AM522" s="3" t="str">
        <f t="shared" si="81"/>
        <v>PASS</v>
      </c>
    </row>
    <row r="523" spans="1:40" x14ac:dyDescent="0.3">
      <c r="A523" s="1">
        <v>45369</v>
      </c>
      <c r="B523" s="1">
        <v>45351</v>
      </c>
      <c r="C523" t="s">
        <v>31</v>
      </c>
      <c r="D523" t="s">
        <v>32</v>
      </c>
      <c r="E523" t="s">
        <v>33</v>
      </c>
      <c r="F523" t="s">
        <v>34</v>
      </c>
      <c r="G523">
        <v>2783.65</v>
      </c>
      <c r="H523">
        <v>100</v>
      </c>
      <c r="I523">
        <v>1007888091</v>
      </c>
      <c r="J523">
        <v>362074</v>
      </c>
      <c r="K523">
        <v>471310</v>
      </c>
      <c r="L523" t="s">
        <v>759</v>
      </c>
      <c r="M523" t="s">
        <v>760</v>
      </c>
      <c r="N523" t="s">
        <v>838</v>
      </c>
      <c r="P523" t="s">
        <v>762</v>
      </c>
      <c r="Q523" t="s">
        <v>65</v>
      </c>
      <c r="R523" t="s">
        <v>34</v>
      </c>
      <c r="S523" t="s">
        <v>733</v>
      </c>
      <c r="T523">
        <v>40401030</v>
      </c>
      <c r="W523">
        <v>1</v>
      </c>
      <c r="X523">
        <v>476448</v>
      </c>
      <c r="Y523">
        <v>27.32</v>
      </c>
      <c r="Z523">
        <v>1</v>
      </c>
      <c r="AA523">
        <v>13016559</v>
      </c>
      <c r="AB523">
        <v>13016559</v>
      </c>
      <c r="AC523">
        <f t="shared" si="73"/>
        <v>1.2914686775478528E-2</v>
      </c>
      <c r="AD523" s="2">
        <v>1.2914699999999999</v>
      </c>
      <c r="AE523" s="2">
        <v>4274774.0650000004</v>
      </c>
      <c r="AF523" s="3">
        <f t="shared" si="74"/>
        <v>10686935.162500001</v>
      </c>
      <c r="AG523" s="4">
        <f t="shared" si="75"/>
        <v>1.0686935162500001E-2</v>
      </c>
      <c r="AH523" s="5">
        <f t="shared" si="76"/>
        <v>12914700</v>
      </c>
      <c r="AI523" s="5">
        <f t="shared" si="77"/>
        <v>10686935.162500001</v>
      </c>
      <c r="AJ523" s="6">
        <f t="shared" si="78"/>
        <v>979219441.56500006</v>
      </c>
      <c r="AK523" s="4">
        <f t="shared" si="79"/>
        <v>1.0913728536087903E-2</v>
      </c>
      <c r="AL523" s="7">
        <f t="shared" si="80"/>
        <v>20780558.434999943</v>
      </c>
      <c r="AM523" s="3" t="str">
        <f t="shared" si="81"/>
        <v>NO</v>
      </c>
      <c r="AN523">
        <f>AF523/(0.01*1000000000)</f>
        <v>1.0686935162500002</v>
      </c>
    </row>
    <row r="524" spans="1:40" x14ac:dyDescent="0.3">
      <c r="A524" s="1">
        <v>45369</v>
      </c>
      <c r="B524" s="1">
        <v>45351</v>
      </c>
      <c r="C524" t="s">
        <v>31</v>
      </c>
      <c r="D524" t="s">
        <v>32</v>
      </c>
      <c r="E524" t="s">
        <v>33</v>
      </c>
      <c r="F524" t="s">
        <v>34</v>
      </c>
      <c r="G524">
        <v>2783.65</v>
      </c>
      <c r="H524">
        <v>100</v>
      </c>
      <c r="I524">
        <v>1007888091</v>
      </c>
      <c r="J524">
        <v>362074</v>
      </c>
      <c r="K524">
        <v>609128</v>
      </c>
      <c r="L524" t="s">
        <v>47</v>
      </c>
      <c r="M524">
        <v>6091280</v>
      </c>
      <c r="N524" t="s">
        <v>48</v>
      </c>
      <c r="P524" t="s">
        <v>49</v>
      </c>
      <c r="Q524" t="s">
        <v>44</v>
      </c>
      <c r="R524" t="s">
        <v>45</v>
      </c>
      <c r="S524" t="s">
        <v>705</v>
      </c>
      <c r="T524">
        <v>30101010</v>
      </c>
      <c r="W524">
        <v>1</v>
      </c>
      <c r="X524">
        <v>2176195</v>
      </c>
      <c r="Y524">
        <v>9.8699999999999992</v>
      </c>
      <c r="Z524">
        <v>0.60264580000000001</v>
      </c>
      <c r="AA524">
        <v>21479045</v>
      </c>
      <c r="AB524">
        <v>12944256</v>
      </c>
      <c r="AC524">
        <f t="shared" si="73"/>
        <v>1.28429496444958E-2</v>
      </c>
      <c r="AD524" s="2">
        <v>1.2842899999999999</v>
      </c>
      <c r="AE524" s="2">
        <v>9502374.6549999993</v>
      </c>
      <c r="AF524" s="3">
        <f t="shared" si="74"/>
        <v>23755936.637499999</v>
      </c>
      <c r="AG524" s="4">
        <f t="shared" si="75"/>
        <v>2.3755936637499999E-2</v>
      </c>
      <c r="AH524" s="5">
        <f t="shared" si="76"/>
        <v>12842900</v>
      </c>
      <c r="AI524" s="5">
        <f t="shared" si="77"/>
        <v>12842900</v>
      </c>
      <c r="AJ524" s="6">
        <f t="shared" si="78"/>
        <v>979219441.56500006</v>
      </c>
      <c r="AK524" s="4">
        <f t="shared" si="79"/>
        <v>1.3115446298200866E-2</v>
      </c>
      <c r="AL524" s="7">
        <f t="shared" si="80"/>
        <v>20780558.434999943</v>
      </c>
      <c r="AM524" s="3" t="str">
        <f t="shared" si="81"/>
        <v>PASS</v>
      </c>
    </row>
    <row r="525" spans="1:40" x14ac:dyDescent="0.3">
      <c r="A525" s="1">
        <v>45369</v>
      </c>
      <c r="B525" s="1">
        <v>45351</v>
      </c>
      <c r="C525" t="s">
        <v>31</v>
      </c>
      <c r="D525" t="s">
        <v>32</v>
      </c>
      <c r="E525" t="s">
        <v>33</v>
      </c>
      <c r="F525" t="s">
        <v>34</v>
      </c>
      <c r="G525">
        <v>2783.65</v>
      </c>
      <c r="H525">
        <v>100</v>
      </c>
      <c r="I525">
        <v>1007888091</v>
      </c>
      <c r="J525">
        <v>362074</v>
      </c>
      <c r="K525">
        <v>691678</v>
      </c>
      <c r="L525" t="s">
        <v>240</v>
      </c>
      <c r="M525">
        <v>6916781</v>
      </c>
      <c r="N525" t="s">
        <v>241</v>
      </c>
      <c r="P525" t="s">
        <v>242</v>
      </c>
      <c r="Q525" t="s">
        <v>75</v>
      </c>
      <c r="R525" t="s">
        <v>76</v>
      </c>
      <c r="S525" t="s">
        <v>77</v>
      </c>
      <c r="T525">
        <v>30101010</v>
      </c>
      <c r="W525">
        <v>1</v>
      </c>
      <c r="X525">
        <v>637670</v>
      </c>
      <c r="Y525">
        <v>28.94</v>
      </c>
      <c r="Z525">
        <v>0.68613000000000002</v>
      </c>
      <c r="AA525">
        <v>18454170</v>
      </c>
      <c r="AB525">
        <v>12661960</v>
      </c>
      <c r="AC525">
        <f t="shared" si="73"/>
        <v>1.2562862993486844E-2</v>
      </c>
      <c r="AD525" s="2">
        <v>1.2562899999999999</v>
      </c>
      <c r="AE525" s="2">
        <v>47770264.420000002</v>
      </c>
      <c r="AF525" s="3">
        <f t="shared" si="74"/>
        <v>119425661.05000001</v>
      </c>
      <c r="AG525" s="4">
        <f t="shared" si="75"/>
        <v>0.11942566105000001</v>
      </c>
      <c r="AH525" s="5">
        <f t="shared" si="76"/>
        <v>12562900</v>
      </c>
      <c r="AI525" s="5">
        <f t="shared" si="77"/>
        <v>12562900</v>
      </c>
      <c r="AJ525" s="6">
        <f t="shared" si="78"/>
        <v>979219441.56500006</v>
      </c>
      <c r="AK525" s="4">
        <f t="shared" si="79"/>
        <v>1.2829504263029975E-2</v>
      </c>
      <c r="AL525" s="7">
        <f t="shared" si="80"/>
        <v>20780558.434999943</v>
      </c>
      <c r="AM525" s="3" t="str">
        <f t="shared" si="81"/>
        <v>PASS</v>
      </c>
    </row>
    <row r="526" spans="1:40" x14ac:dyDescent="0.3">
      <c r="A526" s="1">
        <v>45369</v>
      </c>
      <c r="B526" s="1">
        <v>45351</v>
      </c>
      <c r="C526" t="s">
        <v>31</v>
      </c>
      <c r="D526" t="s">
        <v>32</v>
      </c>
      <c r="E526" t="s">
        <v>33</v>
      </c>
      <c r="F526" t="s">
        <v>34</v>
      </c>
      <c r="G526">
        <v>2783.65</v>
      </c>
      <c r="H526">
        <v>100</v>
      </c>
      <c r="I526">
        <v>1007888091</v>
      </c>
      <c r="J526">
        <v>362074</v>
      </c>
      <c r="K526" t="s">
        <v>469</v>
      </c>
      <c r="L526" t="s">
        <v>470</v>
      </c>
      <c r="M526">
        <v>5756030</v>
      </c>
      <c r="N526" t="s">
        <v>471</v>
      </c>
      <c r="P526" t="s">
        <v>472</v>
      </c>
      <c r="Q526" t="s">
        <v>108</v>
      </c>
      <c r="R526" t="s">
        <v>34</v>
      </c>
      <c r="S526" t="s">
        <v>754</v>
      </c>
      <c r="T526">
        <v>40101020</v>
      </c>
      <c r="W526">
        <v>1</v>
      </c>
      <c r="X526">
        <v>126662</v>
      </c>
      <c r="Y526">
        <v>99.95</v>
      </c>
      <c r="Z526">
        <v>1</v>
      </c>
      <c r="AA526">
        <v>12659867</v>
      </c>
      <c r="AB526">
        <v>12659867</v>
      </c>
      <c r="AC526">
        <f t="shared" si="73"/>
        <v>1.2560786374049934E-2</v>
      </c>
      <c r="AD526" s="2">
        <v>1.2560800000000001</v>
      </c>
      <c r="AE526" s="2">
        <v>6445635.1540000001</v>
      </c>
      <c r="AF526" s="3">
        <f t="shared" si="74"/>
        <v>16114087.885</v>
      </c>
      <c r="AG526" s="4">
        <f t="shared" si="75"/>
        <v>1.6114087885E-2</v>
      </c>
      <c r="AH526" s="5">
        <f t="shared" si="76"/>
        <v>12560800</v>
      </c>
      <c r="AI526" s="5">
        <f t="shared" si="77"/>
        <v>12560800</v>
      </c>
      <c r="AJ526" s="6">
        <f t="shared" si="78"/>
        <v>979219441.56500006</v>
      </c>
      <c r="AK526" s="4">
        <f t="shared" si="79"/>
        <v>1.2827359697766194E-2</v>
      </c>
      <c r="AL526" s="7">
        <f t="shared" si="80"/>
        <v>20780558.434999943</v>
      </c>
      <c r="AM526" s="3" t="str">
        <f t="shared" si="81"/>
        <v>PASS</v>
      </c>
    </row>
    <row r="527" spans="1:40" x14ac:dyDescent="0.3">
      <c r="A527" s="1">
        <v>45369</v>
      </c>
      <c r="B527" s="1">
        <v>45351</v>
      </c>
      <c r="C527" t="s">
        <v>31</v>
      </c>
      <c r="D527" t="s">
        <v>32</v>
      </c>
      <c r="E527" t="s">
        <v>33</v>
      </c>
      <c r="F527" t="s">
        <v>34</v>
      </c>
      <c r="G527">
        <v>2783.65</v>
      </c>
      <c r="H527">
        <v>100</v>
      </c>
      <c r="I527">
        <v>1007888091</v>
      </c>
      <c r="J527">
        <v>362074</v>
      </c>
      <c r="K527">
        <v>486809</v>
      </c>
      <c r="L527" t="s">
        <v>919</v>
      </c>
      <c r="M527" t="s">
        <v>920</v>
      </c>
      <c r="N527" t="s">
        <v>921</v>
      </c>
      <c r="P527" t="s">
        <v>922</v>
      </c>
      <c r="Q527" t="s">
        <v>476</v>
      </c>
      <c r="R527" t="s">
        <v>477</v>
      </c>
      <c r="S527" t="s">
        <v>713</v>
      </c>
      <c r="T527">
        <v>30101010</v>
      </c>
      <c r="W527">
        <v>1</v>
      </c>
      <c r="X527">
        <v>238848</v>
      </c>
      <c r="Y527">
        <v>385.8</v>
      </c>
      <c r="Z527">
        <v>0.13410130000000001</v>
      </c>
      <c r="AA527">
        <v>92147558</v>
      </c>
      <c r="AB527">
        <v>12357107</v>
      </c>
      <c r="AC527">
        <f t="shared" si="73"/>
        <v>1.2260395881589992E-2</v>
      </c>
      <c r="AD527" s="2">
        <v>1.22604</v>
      </c>
      <c r="AE527" s="2">
        <v>6025818.8660000004</v>
      </c>
      <c r="AF527" s="3">
        <f t="shared" si="74"/>
        <v>15064547.165000001</v>
      </c>
      <c r="AG527" s="4">
        <f t="shared" si="75"/>
        <v>1.5064547165000001E-2</v>
      </c>
      <c r="AH527" s="5">
        <f t="shared" si="76"/>
        <v>12260400</v>
      </c>
      <c r="AI527" s="5">
        <f t="shared" si="77"/>
        <v>12260400</v>
      </c>
      <c r="AJ527" s="6">
        <f t="shared" si="78"/>
        <v>979219441.56500006</v>
      </c>
      <c r="AK527" s="4">
        <f t="shared" si="79"/>
        <v>1.2520584742889994E-2</v>
      </c>
      <c r="AL527" s="7">
        <f t="shared" si="80"/>
        <v>20780558.434999943</v>
      </c>
      <c r="AM527" s="3" t="str">
        <f t="shared" si="81"/>
        <v>PASS</v>
      </c>
    </row>
    <row r="528" spans="1:40" x14ac:dyDescent="0.3">
      <c r="A528" s="1">
        <v>45369</v>
      </c>
      <c r="B528" s="1">
        <v>45351</v>
      </c>
      <c r="C528" t="s">
        <v>31</v>
      </c>
      <c r="D528" t="s">
        <v>32</v>
      </c>
      <c r="E528" t="s">
        <v>33</v>
      </c>
      <c r="F528" t="s">
        <v>34</v>
      </c>
      <c r="G528">
        <v>2783.65</v>
      </c>
      <c r="H528">
        <v>100</v>
      </c>
      <c r="I528">
        <v>1007888091</v>
      </c>
      <c r="J528">
        <v>362074</v>
      </c>
      <c r="K528">
        <v>400169</v>
      </c>
      <c r="L528" t="s">
        <v>576</v>
      </c>
      <c r="M528" t="s">
        <v>577</v>
      </c>
      <c r="N528" t="s">
        <v>852</v>
      </c>
      <c r="P528" t="s">
        <v>579</v>
      </c>
      <c r="Q528" t="s">
        <v>142</v>
      </c>
      <c r="R528" t="s">
        <v>34</v>
      </c>
      <c r="S528" t="s">
        <v>768</v>
      </c>
      <c r="T528">
        <v>30301010</v>
      </c>
      <c r="W528">
        <v>1</v>
      </c>
      <c r="X528">
        <v>306163</v>
      </c>
      <c r="Y528">
        <v>40.14</v>
      </c>
      <c r="Z528">
        <v>1</v>
      </c>
      <c r="AA528">
        <v>12289383</v>
      </c>
      <c r="AB528">
        <v>12289383</v>
      </c>
      <c r="AC528">
        <f t="shared" si="73"/>
        <v>1.2193201913723178E-2</v>
      </c>
      <c r="AD528" s="2">
        <v>1.21932</v>
      </c>
      <c r="AE528" s="2">
        <v>13445285.369999999</v>
      </c>
      <c r="AF528" s="3">
        <f t="shared" si="74"/>
        <v>33613213.424999997</v>
      </c>
      <c r="AG528" s="4">
        <f t="shared" si="75"/>
        <v>3.3613213424999996E-2</v>
      </c>
      <c r="AH528" s="5">
        <f t="shared" si="76"/>
        <v>12193200</v>
      </c>
      <c r="AI528" s="5">
        <f t="shared" si="77"/>
        <v>12193200</v>
      </c>
      <c r="AJ528" s="6">
        <f t="shared" si="78"/>
        <v>979219441.56500006</v>
      </c>
      <c r="AK528" s="4">
        <f t="shared" si="79"/>
        <v>1.245195865444898E-2</v>
      </c>
      <c r="AL528" s="7">
        <f t="shared" si="80"/>
        <v>20780558.434999943</v>
      </c>
      <c r="AM528" s="3" t="str">
        <f t="shared" si="81"/>
        <v>PASS</v>
      </c>
    </row>
    <row r="529" spans="1:39" x14ac:dyDescent="0.3">
      <c r="A529" s="1">
        <v>45369</v>
      </c>
      <c r="B529" s="1">
        <v>45351</v>
      </c>
      <c r="C529" t="s">
        <v>31</v>
      </c>
      <c r="D529" t="s">
        <v>32</v>
      </c>
      <c r="E529" t="s">
        <v>33</v>
      </c>
      <c r="F529" t="s">
        <v>34</v>
      </c>
      <c r="G529">
        <v>2783.65</v>
      </c>
      <c r="H529">
        <v>100</v>
      </c>
      <c r="I529">
        <v>1007888091</v>
      </c>
      <c r="J529">
        <v>362074</v>
      </c>
      <c r="K529">
        <v>626551</v>
      </c>
      <c r="L529" t="s">
        <v>148</v>
      </c>
      <c r="M529">
        <v>6175203</v>
      </c>
      <c r="N529" t="s">
        <v>149</v>
      </c>
      <c r="P529" t="s">
        <v>150</v>
      </c>
      <c r="Q529" t="s">
        <v>75</v>
      </c>
      <c r="R529" t="s">
        <v>76</v>
      </c>
      <c r="S529" t="s">
        <v>77</v>
      </c>
      <c r="T529">
        <v>30101010</v>
      </c>
      <c r="W529">
        <v>1</v>
      </c>
      <c r="X529">
        <v>505966</v>
      </c>
      <c r="Y529">
        <v>34.9</v>
      </c>
      <c r="Z529">
        <v>0.68613000000000002</v>
      </c>
      <c r="AA529">
        <v>17658213</v>
      </c>
      <c r="AB529">
        <v>12115830</v>
      </c>
      <c r="AC529">
        <f t="shared" si="73"/>
        <v>1.2021007201284612E-2</v>
      </c>
      <c r="AD529" s="2">
        <v>1.2020999999999999</v>
      </c>
      <c r="AE529" s="2">
        <v>91943949.450000003</v>
      </c>
      <c r="AF529" s="3">
        <f t="shared" si="74"/>
        <v>229859873.625</v>
      </c>
      <c r="AG529" s="4">
        <f t="shared" si="75"/>
        <v>0.22985987362499999</v>
      </c>
      <c r="AH529" s="5">
        <f t="shared" si="76"/>
        <v>12021000</v>
      </c>
      <c r="AI529" s="5">
        <f t="shared" si="77"/>
        <v>12021000</v>
      </c>
      <c r="AJ529" s="6">
        <f t="shared" si="78"/>
        <v>979219441.56500006</v>
      </c>
      <c r="AK529" s="4">
        <f t="shared" si="79"/>
        <v>1.2276104302818882E-2</v>
      </c>
      <c r="AL529" s="7">
        <f t="shared" si="80"/>
        <v>20780558.434999943</v>
      </c>
      <c r="AM529" s="3" t="str">
        <f t="shared" si="81"/>
        <v>PASS</v>
      </c>
    </row>
    <row r="530" spans="1:39" x14ac:dyDescent="0.3">
      <c r="A530" s="1">
        <v>45369</v>
      </c>
      <c r="B530" s="1">
        <v>45351</v>
      </c>
      <c r="C530" t="s">
        <v>31</v>
      </c>
      <c r="D530" t="s">
        <v>32</v>
      </c>
      <c r="E530" t="s">
        <v>33</v>
      </c>
      <c r="F530" t="s">
        <v>34</v>
      </c>
      <c r="G530">
        <v>2783.65</v>
      </c>
      <c r="H530">
        <v>100</v>
      </c>
      <c r="I530">
        <v>1007888091</v>
      </c>
      <c r="J530">
        <v>362074</v>
      </c>
      <c r="K530">
        <v>643532</v>
      </c>
      <c r="L530" t="s">
        <v>125</v>
      </c>
      <c r="M530">
        <v>6435327</v>
      </c>
      <c r="N530" t="s">
        <v>126</v>
      </c>
      <c r="P530" t="s">
        <v>127</v>
      </c>
      <c r="Q530" t="s">
        <v>58</v>
      </c>
      <c r="R530" t="s">
        <v>59</v>
      </c>
      <c r="S530" t="s">
        <v>721</v>
      </c>
      <c r="T530">
        <v>65101015</v>
      </c>
      <c r="W530">
        <v>1</v>
      </c>
      <c r="X530">
        <v>2203266</v>
      </c>
      <c r="Y530">
        <v>46.1</v>
      </c>
      <c r="Z530">
        <v>0.1174736</v>
      </c>
      <c r="AA530">
        <v>101570563</v>
      </c>
      <c r="AB530">
        <v>11931860</v>
      </c>
      <c r="AC530">
        <f t="shared" si="73"/>
        <v>1.1838477015996413E-2</v>
      </c>
      <c r="AD530" s="2">
        <v>1.1838500000000001</v>
      </c>
      <c r="AE530" s="2">
        <v>17271255.199999999</v>
      </c>
      <c r="AF530" s="3">
        <f t="shared" si="74"/>
        <v>43178138</v>
      </c>
      <c r="AG530" s="4">
        <f t="shared" si="75"/>
        <v>4.3178137999999998E-2</v>
      </c>
      <c r="AH530" s="5">
        <f t="shared" si="76"/>
        <v>11838500</v>
      </c>
      <c r="AI530" s="5">
        <f t="shared" si="77"/>
        <v>11838500</v>
      </c>
      <c r="AJ530" s="6">
        <f t="shared" si="78"/>
        <v>979219441.56500006</v>
      </c>
      <c r="AK530" s="4">
        <f t="shared" si="79"/>
        <v>1.2089731369180711E-2</v>
      </c>
      <c r="AL530" s="7">
        <f t="shared" si="80"/>
        <v>20780558.434999943</v>
      </c>
      <c r="AM530" s="3" t="str">
        <f t="shared" si="81"/>
        <v>PASS</v>
      </c>
    </row>
    <row r="531" spans="1:39" x14ac:dyDescent="0.3">
      <c r="A531" s="1">
        <v>45369</v>
      </c>
      <c r="B531" s="1">
        <v>45351</v>
      </c>
      <c r="C531" t="s">
        <v>31</v>
      </c>
      <c r="D531" t="s">
        <v>32</v>
      </c>
      <c r="E531" t="s">
        <v>33</v>
      </c>
      <c r="F531" t="s">
        <v>34</v>
      </c>
      <c r="G531">
        <v>2783.65</v>
      </c>
      <c r="H531">
        <v>100</v>
      </c>
      <c r="I531">
        <v>1007888091</v>
      </c>
      <c r="J531">
        <v>362074</v>
      </c>
      <c r="K531" t="s">
        <v>739</v>
      </c>
      <c r="L531" t="s">
        <v>740</v>
      </c>
      <c r="M531" t="s">
        <v>741</v>
      </c>
      <c r="N531" t="s">
        <v>850</v>
      </c>
      <c r="P531" t="s">
        <v>743</v>
      </c>
      <c r="Q531" t="s">
        <v>452</v>
      </c>
      <c r="R531" t="s">
        <v>34</v>
      </c>
      <c r="S531" t="s">
        <v>744</v>
      </c>
      <c r="T531">
        <v>30302010</v>
      </c>
      <c r="W531">
        <v>1</v>
      </c>
      <c r="X531">
        <v>275678</v>
      </c>
      <c r="Y531">
        <v>42.54</v>
      </c>
      <c r="Z531">
        <v>1</v>
      </c>
      <c r="AA531">
        <v>11727342</v>
      </c>
      <c r="AB531">
        <v>11727342</v>
      </c>
      <c r="AC531">
        <f t="shared" si="73"/>
        <v>1.163555964667113E-2</v>
      </c>
      <c r="AD531" s="2">
        <v>1.1635599999999999</v>
      </c>
      <c r="AE531" s="2">
        <v>23889899.98</v>
      </c>
      <c r="AF531" s="3">
        <f t="shared" si="74"/>
        <v>59724749.950000003</v>
      </c>
      <c r="AG531" s="4">
        <f t="shared" si="75"/>
        <v>5.9724749950000003E-2</v>
      </c>
      <c r="AH531" s="5">
        <f t="shared" si="76"/>
        <v>11635600</v>
      </c>
      <c r="AI531" s="5">
        <f t="shared" si="77"/>
        <v>11635600</v>
      </c>
      <c r="AJ531" s="6">
        <f t="shared" si="78"/>
        <v>979219441.56500006</v>
      </c>
      <c r="AK531" s="4">
        <f t="shared" si="79"/>
        <v>1.1882525515837234E-2</v>
      </c>
      <c r="AL531" s="7">
        <f t="shared" si="80"/>
        <v>20780558.434999943</v>
      </c>
      <c r="AM531" s="3" t="str">
        <f t="shared" si="81"/>
        <v>PASS</v>
      </c>
    </row>
    <row r="532" spans="1:39" x14ac:dyDescent="0.3">
      <c r="A532" s="1">
        <v>45369</v>
      </c>
      <c r="B532" s="1">
        <v>45351</v>
      </c>
      <c r="C532" t="s">
        <v>31</v>
      </c>
      <c r="D532" t="s">
        <v>32</v>
      </c>
      <c r="E532" t="s">
        <v>33</v>
      </c>
      <c r="F532" t="s">
        <v>34</v>
      </c>
      <c r="G532">
        <v>2783.65</v>
      </c>
      <c r="H532">
        <v>100</v>
      </c>
      <c r="I532">
        <v>1007888091</v>
      </c>
      <c r="J532">
        <v>362074</v>
      </c>
      <c r="K532">
        <v>685992</v>
      </c>
      <c r="L532" t="s">
        <v>748</v>
      </c>
      <c r="M532">
        <v>6859927</v>
      </c>
      <c r="N532" t="s">
        <v>749</v>
      </c>
      <c r="P532" t="s">
        <v>750</v>
      </c>
      <c r="Q532" t="s">
        <v>58</v>
      </c>
      <c r="R532" t="s">
        <v>59</v>
      </c>
      <c r="S532" t="s">
        <v>721</v>
      </c>
      <c r="T532">
        <v>35101010</v>
      </c>
      <c r="W532">
        <v>1</v>
      </c>
      <c r="X532">
        <v>1300441</v>
      </c>
      <c r="Y532">
        <v>76.25</v>
      </c>
      <c r="Z532">
        <v>0.1174736</v>
      </c>
      <c r="AA532">
        <v>99158626</v>
      </c>
      <c r="AB532">
        <v>11648521</v>
      </c>
      <c r="AC532">
        <f t="shared" si="73"/>
        <v>1.1557355527876755E-2</v>
      </c>
      <c r="AD532" s="2">
        <v>1.15574</v>
      </c>
      <c r="AE532" s="2">
        <v>37881845.469999999</v>
      </c>
      <c r="AF532" s="3">
        <f t="shared" si="74"/>
        <v>94704613.674999997</v>
      </c>
      <c r="AG532" s="4">
        <f t="shared" si="75"/>
        <v>9.4704613674999993E-2</v>
      </c>
      <c r="AH532" s="5">
        <f t="shared" si="76"/>
        <v>11557400</v>
      </c>
      <c r="AI532" s="5">
        <f t="shared" si="77"/>
        <v>11557400</v>
      </c>
      <c r="AJ532" s="6">
        <f t="shared" si="78"/>
        <v>979219441.56500006</v>
      </c>
      <c r="AK532" s="4">
        <f t="shared" si="79"/>
        <v>1.1802665990300221E-2</v>
      </c>
      <c r="AL532" s="7">
        <f t="shared" si="80"/>
        <v>20780558.434999943</v>
      </c>
      <c r="AM532" s="3" t="str">
        <f t="shared" si="81"/>
        <v>PASS</v>
      </c>
    </row>
    <row r="533" spans="1:39" x14ac:dyDescent="0.3">
      <c r="A533" s="1">
        <v>45369</v>
      </c>
      <c r="B533" s="1">
        <v>45351</v>
      </c>
      <c r="C533" t="s">
        <v>31</v>
      </c>
      <c r="D533" t="s">
        <v>32</v>
      </c>
      <c r="E533" t="s">
        <v>33</v>
      </c>
      <c r="F533" t="s">
        <v>34</v>
      </c>
      <c r="G533">
        <v>2783.65</v>
      </c>
      <c r="H533">
        <v>100</v>
      </c>
      <c r="I533">
        <v>1007888091</v>
      </c>
      <c r="J533">
        <v>362074</v>
      </c>
      <c r="K533" t="s">
        <v>580</v>
      </c>
      <c r="L533" t="s">
        <v>581</v>
      </c>
      <c r="M533" t="s">
        <v>582</v>
      </c>
      <c r="N533" t="s">
        <v>583</v>
      </c>
      <c r="P533" t="s">
        <v>584</v>
      </c>
      <c r="Q533" t="s">
        <v>53</v>
      </c>
      <c r="R533" t="s">
        <v>34</v>
      </c>
      <c r="S533" t="s">
        <v>769</v>
      </c>
      <c r="T533">
        <v>30301010</v>
      </c>
      <c r="W533">
        <v>1</v>
      </c>
      <c r="X533">
        <v>969397</v>
      </c>
      <c r="Y533">
        <v>11.78</v>
      </c>
      <c r="Z533">
        <v>1</v>
      </c>
      <c r="AA533">
        <v>11419497</v>
      </c>
      <c r="AB533">
        <v>11419497</v>
      </c>
      <c r="AC533">
        <f t="shared" si="73"/>
        <v>1.1330123951231407E-2</v>
      </c>
      <c r="AD533" s="2">
        <v>1.1330100000000001</v>
      </c>
      <c r="AE533" s="2">
        <v>19323505.07</v>
      </c>
      <c r="AF533" s="3">
        <f t="shared" si="74"/>
        <v>48308762.674999997</v>
      </c>
      <c r="AG533" s="4">
        <f t="shared" si="75"/>
        <v>4.8308762674999998E-2</v>
      </c>
      <c r="AH533" s="5">
        <f t="shared" si="76"/>
        <v>11330100</v>
      </c>
      <c r="AI533" s="5">
        <f t="shared" si="77"/>
        <v>11330100</v>
      </c>
      <c r="AJ533" s="6">
        <f t="shared" si="78"/>
        <v>979219441.56500006</v>
      </c>
      <c r="AK533" s="4">
        <f t="shared" si="79"/>
        <v>1.1570542331034708E-2</v>
      </c>
      <c r="AL533" s="7">
        <f t="shared" si="80"/>
        <v>20780558.434999943</v>
      </c>
      <c r="AM533" s="3" t="str">
        <f t="shared" si="81"/>
        <v>PASS</v>
      </c>
    </row>
    <row r="534" spans="1:39" x14ac:dyDescent="0.3">
      <c r="A534" s="1">
        <v>45369</v>
      </c>
      <c r="B534" s="1">
        <v>45351</v>
      </c>
      <c r="C534" t="s">
        <v>31</v>
      </c>
      <c r="D534" t="s">
        <v>32</v>
      </c>
      <c r="E534" t="s">
        <v>33</v>
      </c>
      <c r="F534" t="s">
        <v>34</v>
      </c>
      <c r="G534">
        <v>2783.65</v>
      </c>
      <c r="H534">
        <v>100</v>
      </c>
      <c r="I534">
        <v>1007888091</v>
      </c>
      <c r="J534">
        <v>362074</v>
      </c>
      <c r="K534">
        <v>576162</v>
      </c>
      <c r="L534" t="s">
        <v>923</v>
      </c>
      <c r="M534" t="s">
        <v>924</v>
      </c>
      <c r="N534" t="s">
        <v>925</v>
      </c>
      <c r="P534" t="s">
        <v>926</v>
      </c>
      <c r="Q534" t="s">
        <v>108</v>
      </c>
      <c r="R534" t="s">
        <v>34</v>
      </c>
      <c r="S534" t="s">
        <v>754</v>
      </c>
      <c r="T534">
        <v>55201015</v>
      </c>
      <c r="W534">
        <v>1</v>
      </c>
      <c r="X534">
        <v>872927</v>
      </c>
      <c r="Y534">
        <v>13.07</v>
      </c>
      <c r="Z534">
        <v>1</v>
      </c>
      <c r="AA534">
        <v>11409156</v>
      </c>
      <c r="AB534">
        <v>11409156</v>
      </c>
      <c r="AC534">
        <f t="shared" si="73"/>
        <v>1.1319863883578718E-2</v>
      </c>
      <c r="AD534" s="2">
        <v>1.1319900000000001</v>
      </c>
      <c r="AE534" s="2">
        <v>12664520.810000001</v>
      </c>
      <c r="AF534" s="3">
        <f t="shared" si="74"/>
        <v>31661302.025000002</v>
      </c>
      <c r="AG534" s="4">
        <f t="shared" si="75"/>
        <v>3.1661302025000004E-2</v>
      </c>
      <c r="AH534" s="5">
        <f t="shared" si="76"/>
        <v>11319900</v>
      </c>
      <c r="AI534" s="5">
        <f t="shared" si="77"/>
        <v>11319900</v>
      </c>
      <c r="AJ534" s="6">
        <f t="shared" si="78"/>
        <v>979219441.56500006</v>
      </c>
      <c r="AK534" s="4">
        <f t="shared" si="79"/>
        <v>1.1560125871182053E-2</v>
      </c>
      <c r="AL534" s="7">
        <f t="shared" si="80"/>
        <v>20780558.434999943</v>
      </c>
      <c r="AM534" s="3" t="str">
        <f t="shared" si="81"/>
        <v>PASS</v>
      </c>
    </row>
    <row r="535" spans="1:39" x14ac:dyDescent="0.3">
      <c r="A535" s="1">
        <v>45369</v>
      </c>
      <c r="B535" s="1">
        <v>45351</v>
      </c>
      <c r="C535" t="s">
        <v>31</v>
      </c>
      <c r="D535" t="s">
        <v>32</v>
      </c>
      <c r="E535" t="s">
        <v>33</v>
      </c>
      <c r="F535" t="s">
        <v>34</v>
      </c>
      <c r="G535">
        <v>2783.65</v>
      </c>
      <c r="H535">
        <v>100</v>
      </c>
      <c r="I535">
        <v>1007888091</v>
      </c>
      <c r="J535">
        <v>362074</v>
      </c>
      <c r="K535">
        <v>663376</v>
      </c>
      <c r="L535" t="s">
        <v>543</v>
      </c>
      <c r="M535" t="s">
        <v>544</v>
      </c>
      <c r="N535" t="s">
        <v>261</v>
      </c>
      <c r="P535" t="s">
        <v>262</v>
      </c>
      <c r="Q535" t="s">
        <v>58</v>
      </c>
      <c r="R535" t="s">
        <v>59</v>
      </c>
      <c r="S535" t="s">
        <v>721</v>
      </c>
      <c r="T535">
        <v>35101010</v>
      </c>
      <c r="W535">
        <v>1</v>
      </c>
      <c r="X535">
        <v>10218475</v>
      </c>
      <c r="Y535">
        <v>9.31</v>
      </c>
      <c r="Z535">
        <v>0.1174736</v>
      </c>
      <c r="AA535">
        <v>95134002</v>
      </c>
      <c r="AB535">
        <v>11175734</v>
      </c>
      <c r="AC535">
        <f t="shared" si="73"/>
        <v>1.1088268727247021E-2</v>
      </c>
      <c r="AD535" s="2">
        <v>1.10883</v>
      </c>
      <c r="AE535" s="2">
        <v>16284507.630000001</v>
      </c>
      <c r="AF535" s="3">
        <f t="shared" si="74"/>
        <v>40711269.075000003</v>
      </c>
      <c r="AG535" s="4">
        <f t="shared" si="75"/>
        <v>4.0711269075000001E-2</v>
      </c>
      <c r="AH535" s="5">
        <f t="shared" si="76"/>
        <v>11088300</v>
      </c>
      <c r="AI535" s="5">
        <f t="shared" si="77"/>
        <v>11088300</v>
      </c>
      <c r="AJ535" s="6">
        <f t="shared" si="78"/>
        <v>979219441.56500006</v>
      </c>
      <c r="AK535" s="4">
        <f t="shared" si="79"/>
        <v>1.1323610959233558E-2</v>
      </c>
      <c r="AL535" s="7">
        <f t="shared" si="80"/>
        <v>20780558.434999943</v>
      </c>
      <c r="AM535" s="3" t="str">
        <f t="shared" si="81"/>
        <v>PASS</v>
      </c>
    </row>
    <row r="536" spans="1:39" x14ac:dyDescent="0.3">
      <c r="A536" s="1">
        <v>45369</v>
      </c>
      <c r="B536" s="1">
        <v>45351</v>
      </c>
      <c r="C536" t="s">
        <v>31</v>
      </c>
      <c r="D536" t="s">
        <v>32</v>
      </c>
      <c r="E536" t="s">
        <v>33</v>
      </c>
      <c r="F536" t="s">
        <v>34</v>
      </c>
      <c r="G536">
        <v>2783.65</v>
      </c>
      <c r="H536">
        <v>100</v>
      </c>
      <c r="I536">
        <v>1007888091</v>
      </c>
      <c r="J536">
        <v>362074</v>
      </c>
      <c r="K536">
        <v>506506</v>
      </c>
      <c r="L536" t="s">
        <v>601</v>
      </c>
      <c r="M536" t="s">
        <v>602</v>
      </c>
      <c r="N536" t="s">
        <v>603</v>
      </c>
      <c r="P536" t="s">
        <v>604</v>
      </c>
      <c r="Q536" t="s">
        <v>165</v>
      </c>
      <c r="R536" t="s">
        <v>166</v>
      </c>
      <c r="S536" t="s">
        <v>772</v>
      </c>
      <c r="T536">
        <v>15102015</v>
      </c>
      <c r="W536">
        <v>1</v>
      </c>
      <c r="X536">
        <v>1454986</v>
      </c>
      <c r="Y536">
        <v>86.62</v>
      </c>
      <c r="Z536">
        <v>8.8113499999999997E-2</v>
      </c>
      <c r="AA536">
        <v>126030887</v>
      </c>
      <c r="AB536">
        <v>11105023</v>
      </c>
      <c r="AC536">
        <f t="shared" si="73"/>
        <v>1.1018111136705554E-2</v>
      </c>
      <c r="AD536" s="2">
        <v>1.10181</v>
      </c>
      <c r="AE536" s="2">
        <v>20173026.640000001</v>
      </c>
      <c r="AF536" s="3">
        <f t="shared" si="74"/>
        <v>50432566.600000001</v>
      </c>
      <c r="AG536" s="4">
        <f t="shared" si="75"/>
        <v>5.0432566599999999E-2</v>
      </c>
      <c r="AH536" s="5">
        <f t="shared" si="76"/>
        <v>11018100</v>
      </c>
      <c r="AI536" s="5">
        <f t="shared" si="77"/>
        <v>11018100</v>
      </c>
      <c r="AJ536" s="6">
        <f t="shared" si="78"/>
        <v>979219441.56500006</v>
      </c>
      <c r="AK536" s="4">
        <f t="shared" si="79"/>
        <v>1.125192120613E-2</v>
      </c>
      <c r="AL536" s="7">
        <f t="shared" si="80"/>
        <v>20780558.434999943</v>
      </c>
      <c r="AM536" s="3" t="str">
        <f t="shared" si="81"/>
        <v>PASS</v>
      </c>
    </row>
    <row r="537" spans="1:39" x14ac:dyDescent="0.3">
      <c r="A537" s="1">
        <v>45369</v>
      </c>
      <c r="B537" s="1">
        <v>45351</v>
      </c>
      <c r="C537" t="s">
        <v>31</v>
      </c>
      <c r="D537" t="s">
        <v>32</v>
      </c>
      <c r="E537" t="s">
        <v>33</v>
      </c>
      <c r="F537" t="s">
        <v>34</v>
      </c>
      <c r="G537">
        <v>2783.65</v>
      </c>
      <c r="H537">
        <v>100</v>
      </c>
      <c r="I537">
        <v>1007888091</v>
      </c>
      <c r="J537">
        <v>362074</v>
      </c>
      <c r="K537">
        <v>425240</v>
      </c>
      <c r="L537" t="s">
        <v>751</v>
      </c>
      <c r="M537">
        <v>5529027</v>
      </c>
      <c r="N537" t="s">
        <v>752</v>
      </c>
      <c r="P537" t="s">
        <v>753</v>
      </c>
      <c r="Q537" t="s">
        <v>108</v>
      </c>
      <c r="R537" t="s">
        <v>34</v>
      </c>
      <c r="S537" t="s">
        <v>754</v>
      </c>
      <c r="T537">
        <v>40101020</v>
      </c>
      <c r="W537">
        <v>1</v>
      </c>
      <c r="X537">
        <v>148882</v>
      </c>
      <c r="Y537">
        <v>73.36</v>
      </c>
      <c r="Z537">
        <v>1</v>
      </c>
      <c r="AA537">
        <v>10921984</v>
      </c>
      <c r="AB537">
        <v>10921984</v>
      </c>
      <c r="AC537">
        <f t="shared" si="73"/>
        <v>1.0836504665079925E-2</v>
      </c>
      <c r="AD537" s="2">
        <v>1.08365</v>
      </c>
      <c r="AE537" s="2">
        <v>164438443.40000001</v>
      </c>
      <c r="AF537" s="3">
        <f t="shared" si="74"/>
        <v>411096108.5</v>
      </c>
      <c r="AG537" s="4">
        <f t="shared" si="75"/>
        <v>0.4110961085</v>
      </c>
      <c r="AH537" s="5">
        <f t="shared" si="76"/>
        <v>10836500</v>
      </c>
      <c r="AI537" s="5">
        <f t="shared" si="77"/>
        <v>10836500</v>
      </c>
      <c r="AJ537" s="6">
        <f t="shared" si="78"/>
        <v>979219441.56500006</v>
      </c>
      <c r="AK537" s="4">
        <f t="shared" si="79"/>
        <v>1.1066467371890593E-2</v>
      </c>
      <c r="AL537" s="7">
        <f t="shared" si="80"/>
        <v>20780558.434999943</v>
      </c>
      <c r="AM537" s="3" t="str">
        <f t="shared" si="81"/>
        <v>PASS</v>
      </c>
    </row>
    <row r="538" spans="1:39" x14ac:dyDescent="0.3">
      <c r="A538" s="1">
        <v>45369</v>
      </c>
      <c r="B538" s="1">
        <v>45351</v>
      </c>
      <c r="C538" t="s">
        <v>31</v>
      </c>
      <c r="D538" t="s">
        <v>32</v>
      </c>
      <c r="E538" t="s">
        <v>33</v>
      </c>
      <c r="F538" t="s">
        <v>34</v>
      </c>
      <c r="G538">
        <v>2783.65</v>
      </c>
      <c r="H538">
        <v>100</v>
      </c>
      <c r="I538">
        <v>1007888091</v>
      </c>
      <c r="J538">
        <v>362074</v>
      </c>
      <c r="K538">
        <v>642012</v>
      </c>
      <c r="L538" t="s">
        <v>230</v>
      </c>
      <c r="M538">
        <v>6420129</v>
      </c>
      <c r="N538" t="s">
        <v>231</v>
      </c>
      <c r="P538" t="s">
        <v>559</v>
      </c>
      <c r="Q538" t="s">
        <v>75</v>
      </c>
      <c r="R538" t="s">
        <v>76</v>
      </c>
      <c r="S538" t="s">
        <v>77</v>
      </c>
      <c r="T538">
        <v>35102045</v>
      </c>
      <c r="W538">
        <v>1</v>
      </c>
      <c r="X538">
        <v>8214182</v>
      </c>
      <c r="Y538">
        <v>1.92</v>
      </c>
      <c r="Z538">
        <v>0.68613000000000002</v>
      </c>
      <c r="AA538">
        <v>15771229</v>
      </c>
      <c r="AB538">
        <v>10821114</v>
      </c>
      <c r="AC538">
        <f t="shared" si="73"/>
        <v>1.0736424109608811E-2</v>
      </c>
      <c r="AD538" s="2">
        <v>1.0736399999999999</v>
      </c>
      <c r="AE538" s="2">
        <v>30943720.530000001</v>
      </c>
      <c r="AF538" s="3">
        <f t="shared" si="74"/>
        <v>77359301.325000003</v>
      </c>
      <c r="AG538" s="4">
        <f t="shared" si="75"/>
        <v>7.7359301325000004E-2</v>
      </c>
      <c r="AH538" s="5">
        <f t="shared" si="76"/>
        <v>10736399.999999998</v>
      </c>
      <c r="AI538" s="5">
        <f t="shared" si="77"/>
        <v>10736399.999999998</v>
      </c>
      <c r="AJ538" s="6">
        <f t="shared" si="78"/>
        <v>979219441.56500006</v>
      </c>
      <c r="AK538" s="4">
        <f t="shared" si="79"/>
        <v>1.0964243094316997E-2</v>
      </c>
      <c r="AL538" s="7">
        <f t="shared" si="80"/>
        <v>20780558.434999943</v>
      </c>
      <c r="AM538" s="3" t="str">
        <f t="shared" si="81"/>
        <v>PASS</v>
      </c>
    </row>
    <row r="539" spans="1:39" x14ac:dyDescent="0.3">
      <c r="A539" s="1">
        <v>45369</v>
      </c>
      <c r="B539" s="1">
        <v>45351</v>
      </c>
      <c r="C539" t="s">
        <v>31</v>
      </c>
      <c r="D539" t="s">
        <v>32</v>
      </c>
      <c r="E539" t="s">
        <v>33</v>
      </c>
      <c r="F539" t="s">
        <v>34</v>
      </c>
      <c r="G539">
        <v>2783.65</v>
      </c>
      <c r="H539">
        <v>100</v>
      </c>
      <c r="I539">
        <v>1007888091</v>
      </c>
      <c r="J539">
        <v>362074</v>
      </c>
      <c r="K539">
        <v>726261</v>
      </c>
      <c r="L539" t="s">
        <v>730</v>
      </c>
      <c r="M539">
        <v>7262610</v>
      </c>
      <c r="N539" t="s">
        <v>842</v>
      </c>
      <c r="P539" t="s">
        <v>732</v>
      </c>
      <c r="Q539" t="s">
        <v>65</v>
      </c>
      <c r="R539" t="s">
        <v>34</v>
      </c>
      <c r="S539" t="s">
        <v>733</v>
      </c>
      <c r="T539">
        <v>30101010</v>
      </c>
      <c r="W539">
        <v>1</v>
      </c>
      <c r="X539">
        <v>808955</v>
      </c>
      <c r="Y539">
        <v>13.114000000000001</v>
      </c>
      <c r="Z539">
        <v>1</v>
      </c>
      <c r="AA539">
        <v>10608636</v>
      </c>
      <c r="AB539">
        <v>10608636</v>
      </c>
      <c r="AC539">
        <f t="shared" si="73"/>
        <v>1.0525609038077224E-2</v>
      </c>
      <c r="AD539" s="2">
        <v>1.0525599999999999</v>
      </c>
      <c r="AE539" s="2">
        <v>61513315.039999999</v>
      </c>
      <c r="AF539" s="3">
        <f t="shared" si="74"/>
        <v>153783287.59999999</v>
      </c>
      <c r="AG539" s="4">
        <f t="shared" si="75"/>
        <v>0.15378328759999998</v>
      </c>
      <c r="AH539" s="5">
        <f t="shared" si="76"/>
        <v>10525599.999999998</v>
      </c>
      <c r="AI539" s="5">
        <f t="shared" si="77"/>
        <v>10525599.999999998</v>
      </c>
      <c r="AJ539" s="6">
        <f t="shared" si="78"/>
        <v>979219441.56500006</v>
      </c>
      <c r="AK539" s="4">
        <f t="shared" si="79"/>
        <v>1.0748969590695483E-2</v>
      </c>
      <c r="AL539" s="7">
        <f t="shared" si="80"/>
        <v>20780558.434999943</v>
      </c>
      <c r="AM539" s="3" t="str">
        <f t="shared" si="81"/>
        <v>PASS</v>
      </c>
    </row>
    <row r="540" spans="1:39" x14ac:dyDescent="0.3">
      <c r="A540" s="1">
        <v>45369</v>
      </c>
      <c r="B540" s="1">
        <v>45351</v>
      </c>
      <c r="C540" t="s">
        <v>31</v>
      </c>
      <c r="D540" t="s">
        <v>32</v>
      </c>
      <c r="E540" t="s">
        <v>33</v>
      </c>
      <c r="F540" t="s">
        <v>34</v>
      </c>
      <c r="G540">
        <v>2783.65</v>
      </c>
      <c r="H540">
        <v>100</v>
      </c>
      <c r="I540">
        <v>1007888091</v>
      </c>
      <c r="J540">
        <v>362074</v>
      </c>
      <c r="K540">
        <v>517617</v>
      </c>
      <c r="L540" t="s">
        <v>540</v>
      </c>
      <c r="M540">
        <v>5176177</v>
      </c>
      <c r="N540" t="s">
        <v>845</v>
      </c>
      <c r="P540" t="s">
        <v>542</v>
      </c>
      <c r="Q540" t="s">
        <v>65</v>
      </c>
      <c r="R540" t="s">
        <v>34</v>
      </c>
      <c r="S540" t="s">
        <v>733</v>
      </c>
      <c r="T540">
        <v>15102015</v>
      </c>
      <c r="W540">
        <v>1</v>
      </c>
      <c r="X540">
        <v>985823</v>
      </c>
      <c r="Y540">
        <v>10.6</v>
      </c>
      <c r="Z540">
        <v>1</v>
      </c>
      <c r="AA540">
        <v>10449724</v>
      </c>
      <c r="AB540">
        <v>10449724</v>
      </c>
      <c r="AC540">
        <f t="shared" si="73"/>
        <v>1.0367940739960583E-2</v>
      </c>
      <c r="AD540" s="2">
        <v>1.0367900000000001</v>
      </c>
      <c r="AE540" s="2">
        <v>51929799.210000001</v>
      </c>
      <c r="AF540" s="3">
        <f t="shared" si="74"/>
        <v>129824498.02500001</v>
      </c>
      <c r="AG540" s="4">
        <f t="shared" si="75"/>
        <v>0.12982449802500001</v>
      </c>
      <c r="AH540" s="5">
        <f t="shared" si="76"/>
        <v>10367900.000000002</v>
      </c>
      <c r="AI540" s="5">
        <f t="shared" si="77"/>
        <v>10367900.000000002</v>
      </c>
      <c r="AJ540" s="6">
        <f t="shared" si="78"/>
        <v>979219441.56500006</v>
      </c>
      <c r="AK540" s="4">
        <f t="shared" si="79"/>
        <v>1.0587922951601023E-2</v>
      </c>
      <c r="AL540" s="7">
        <f t="shared" si="80"/>
        <v>20780558.434999943</v>
      </c>
      <c r="AM540" s="3" t="str">
        <f t="shared" si="81"/>
        <v>PASS</v>
      </c>
    </row>
    <row r="541" spans="1:39" x14ac:dyDescent="0.3">
      <c r="A541" s="1">
        <v>45369</v>
      </c>
      <c r="B541" s="1">
        <v>45351</v>
      </c>
      <c r="C541" t="s">
        <v>31</v>
      </c>
      <c r="D541" t="s">
        <v>32</v>
      </c>
      <c r="E541" t="s">
        <v>33</v>
      </c>
      <c r="F541" t="s">
        <v>34</v>
      </c>
      <c r="G541">
        <v>2783.65</v>
      </c>
      <c r="H541">
        <v>100</v>
      </c>
      <c r="I541">
        <v>1007888091</v>
      </c>
      <c r="J541">
        <v>362074</v>
      </c>
      <c r="K541">
        <v>622010</v>
      </c>
      <c r="L541" t="s">
        <v>714</v>
      </c>
      <c r="M541">
        <v>6220103</v>
      </c>
      <c r="N541" t="s">
        <v>715</v>
      </c>
      <c r="P541" t="s">
        <v>716</v>
      </c>
      <c r="Q541" t="s">
        <v>44</v>
      </c>
      <c r="R541" t="s">
        <v>45</v>
      </c>
      <c r="S541" t="s">
        <v>705</v>
      </c>
      <c r="T541">
        <v>55102000</v>
      </c>
      <c r="W541">
        <v>1</v>
      </c>
      <c r="X541">
        <v>147118</v>
      </c>
      <c r="Y541">
        <v>117.48</v>
      </c>
      <c r="Z541">
        <v>0.60264580000000001</v>
      </c>
      <c r="AA541">
        <v>17283423</v>
      </c>
      <c r="AB541">
        <v>10415782</v>
      </c>
      <c r="AC541">
        <f t="shared" si="73"/>
        <v>1.0334264382135656E-2</v>
      </c>
      <c r="AD541" s="2">
        <v>1.0334300000000001</v>
      </c>
      <c r="AE541" s="2">
        <v>93981297.950000003</v>
      </c>
      <c r="AF541" s="3">
        <f t="shared" si="74"/>
        <v>234953244.875</v>
      </c>
      <c r="AG541" s="4">
        <f t="shared" si="75"/>
        <v>0.23495324487499999</v>
      </c>
      <c r="AH541" s="5">
        <f t="shared" si="76"/>
        <v>10334300.000000002</v>
      </c>
      <c r="AI541" s="5">
        <f t="shared" si="77"/>
        <v>10334300.000000002</v>
      </c>
      <c r="AJ541" s="6">
        <f t="shared" si="78"/>
        <v>979219441.56500006</v>
      </c>
      <c r="AK541" s="4">
        <f t="shared" si="79"/>
        <v>1.0553609907380516E-2</v>
      </c>
      <c r="AL541" s="7">
        <f t="shared" si="80"/>
        <v>20780558.434999943</v>
      </c>
      <c r="AM541" s="3" t="str">
        <f t="shared" si="81"/>
        <v>PASS</v>
      </c>
    </row>
    <row r="542" spans="1:39" x14ac:dyDescent="0.3">
      <c r="A542" s="1">
        <v>45369</v>
      </c>
      <c r="B542" s="1">
        <v>45351</v>
      </c>
      <c r="C542" t="s">
        <v>31</v>
      </c>
      <c r="D542" t="s">
        <v>32</v>
      </c>
      <c r="E542" t="s">
        <v>33</v>
      </c>
      <c r="F542" t="s">
        <v>34</v>
      </c>
      <c r="G542">
        <v>2783.65</v>
      </c>
      <c r="H542">
        <v>100</v>
      </c>
      <c r="I542">
        <v>1007888091</v>
      </c>
      <c r="J542">
        <v>362074</v>
      </c>
      <c r="K542" t="s">
        <v>927</v>
      </c>
      <c r="L542" t="s">
        <v>928</v>
      </c>
      <c r="M542">
        <v>5497168</v>
      </c>
      <c r="N542" t="s">
        <v>929</v>
      </c>
      <c r="P542" t="s">
        <v>930</v>
      </c>
      <c r="Q542" t="s">
        <v>108</v>
      </c>
      <c r="R542" t="s">
        <v>34</v>
      </c>
      <c r="S542" t="s">
        <v>754</v>
      </c>
      <c r="T542">
        <v>40101020</v>
      </c>
      <c r="W542">
        <v>1</v>
      </c>
      <c r="X542">
        <v>89817</v>
      </c>
      <c r="Y542">
        <v>115.42</v>
      </c>
      <c r="Z542">
        <v>1</v>
      </c>
      <c r="AA542">
        <v>10366678</v>
      </c>
      <c r="AB542">
        <v>10366678</v>
      </c>
      <c r="AC542">
        <f t="shared" si="73"/>
        <v>1.0285544687520274E-2</v>
      </c>
      <c r="AD542" s="2">
        <v>1.0285500000000001</v>
      </c>
      <c r="AE542" s="2">
        <v>110600402.90000001</v>
      </c>
      <c r="AF542" s="3">
        <f t="shared" si="74"/>
        <v>276501007.25</v>
      </c>
      <c r="AG542" s="4">
        <f t="shared" si="75"/>
        <v>0.27650100724999999</v>
      </c>
      <c r="AH542" s="5">
        <f t="shared" si="76"/>
        <v>10285500.000000002</v>
      </c>
      <c r="AI542" s="5">
        <f t="shared" si="77"/>
        <v>10285500.000000002</v>
      </c>
      <c r="AJ542" s="6">
        <f t="shared" si="78"/>
        <v>979219441.56500006</v>
      </c>
      <c r="AK542" s="4">
        <f t="shared" si="79"/>
        <v>1.0503774295536448E-2</v>
      </c>
      <c r="AL542" s="7">
        <f t="shared" si="80"/>
        <v>20780558.434999943</v>
      </c>
      <c r="AM542" s="3" t="str">
        <f t="shared" si="81"/>
        <v>PASS</v>
      </c>
    </row>
    <row r="543" spans="1:39" x14ac:dyDescent="0.3">
      <c r="A543" s="1">
        <v>45369</v>
      </c>
      <c r="B543" s="1">
        <v>45351</v>
      </c>
      <c r="C543" t="s">
        <v>31</v>
      </c>
      <c r="D543" t="s">
        <v>32</v>
      </c>
      <c r="E543" t="s">
        <v>33</v>
      </c>
      <c r="F543" t="s">
        <v>34</v>
      </c>
      <c r="G543">
        <v>2783.65</v>
      </c>
      <c r="H543">
        <v>100</v>
      </c>
      <c r="I543">
        <v>1007888091</v>
      </c>
      <c r="J543">
        <v>362074</v>
      </c>
      <c r="K543">
        <v>662460</v>
      </c>
      <c r="L543" t="s">
        <v>41</v>
      </c>
      <c r="M543">
        <v>6624608</v>
      </c>
      <c r="N543" t="s">
        <v>42</v>
      </c>
      <c r="P543" t="s">
        <v>43</v>
      </c>
      <c r="Q543" t="s">
        <v>44</v>
      </c>
      <c r="R543" t="s">
        <v>45</v>
      </c>
      <c r="S543" t="s">
        <v>705</v>
      </c>
      <c r="T543">
        <v>30101010</v>
      </c>
      <c r="W543">
        <v>1</v>
      </c>
      <c r="X543">
        <v>483189</v>
      </c>
      <c r="Y543">
        <v>34.03</v>
      </c>
      <c r="Z543">
        <v>0.60264580000000001</v>
      </c>
      <c r="AA543">
        <v>16442922</v>
      </c>
      <c r="AB543">
        <v>9909258</v>
      </c>
      <c r="AC543">
        <f t="shared" si="73"/>
        <v>9.8317046192780144E-3</v>
      </c>
      <c r="AD543" s="2">
        <v>0.98316999999999999</v>
      </c>
      <c r="AE543" s="2">
        <v>82442533.359999999</v>
      </c>
      <c r="AF543" s="3">
        <f t="shared" si="74"/>
        <v>206106333.40000001</v>
      </c>
      <c r="AG543" s="4">
        <f t="shared" si="75"/>
        <v>0.20610633340000001</v>
      </c>
      <c r="AH543" s="5">
        <f t="shared" si="76"/>
        <v>9831700</v>
      </c>
      <c r="AI543" s="5">
        <f t="shared" si="77"/>
        <v>9831700</v>
      </c>
      <c r="AJ543" s="6">
        <f t="shared" si="78"/>
        <v>979219441.56500006</v>
      </c>
      <c r="AK543" s="4">
        <f t="shared" si="79"/>
        <v>1.0040343954248765E-2</v>
      </c>
      <c r="AL543" s="7">
        <f t="shared" si="80"/>
        <v>20780558.434999943</v>
      </c>
      <c r="AM543" s="3" t="str">
        <f t="shared" si="81"/>
        <v>PASS</v>
      </c>
    </row>
    <row r="544" spans="1:39" x14ac:dyDescent="0.3">
      <c r="A544" s="1">
        <v>45369</v>
      </c>
      <c r="B544" s="1">
        <v>45351</v>
      </c>
      <c r="C544" t="s">
        <v>31</v>
      </c>
      <c r="D544" t="s">
        <v>32</v>
      </c>
      <c r="E544" t="s">
        <v>33</v>
      </c>
      <c r="F544" t="s">
        <v>34</v>
      </c>
      <c r="G544">
        <v>2783.65</v>
      </c>
      <c r="H544">
        <v>100</v>
      </c>
      <c r="I544">
        <v>1007888091</v>
      </c>
      <c r="J544">
        <v>362074</v>
      </c>
      <c r="K544" t="s">
        <v>291</v>
      </c>
      <c r="L544" t="s">
        <v>292</v>
      </c>
      <c r="M544">
        <v>2076281</v>
      </c>
      <c r="N544" t="s">
        <v>293</v>
      </c>
      <c r="P544" t="s">
        <v>294</v>
      </c>
      <c r="Q544" t="s">
        <v>221</v>
      </c>
      <c r="R544" t="s">
        <v>222</v>
      </c>
      <c r="S544" t="s">
        <v>223</v>
      </c>
      <c r="T544">
        <v>30101010</v>
      </c>
      <c r="W544">
        <v>1</v>
      </c>
      <c r="X544">
        <v>214540</v>
      </c>
      <c r="Y544">
        <v>67.28</v>
      </c>
      <c r="Z544">
        <v>0.67835710000000005</v>
      </c>
      <c r="AA544">
        <v>14434251</v>
      </c>
      <c r="AB544">
        <v>9791577</v>
      </c>
      <c r="AC544">
        <f t="shared" si="73"/>
        <v>9.7149446326774778E-3</v>
      </c>
      <c r="AD544" s="2">
        <v>0.97148999999999996</v>
      </c>
      <c r="AE544" s="2">
        <v>194458120.09999999</v>
      </c>
      <c r="AF544" s="3">
        <f t="shared" si="74"/>
        <v>486145300.25</v>
      </c>
      <c r="AG544" s="4">
        <f t="shared" si="75"/>
        <v>0.48614530025000002</v>
      </c>
      <c r="AH544" s="5">
        <f t="shared" si="76"/>
        <v>9714900</v>
      </c>
      <c r="AI544" s="5">
        <f t="shared" si="77"/>
        <v>9714900</v>
      </c>
      <c r="AJ544" s="6">
        <f t="shared" si="78"/>
        <v>979219441.56500006</v>
      </c>
      <c r="AK544" s="4">
        <f t="shared" si="79"/>
        <v>9.9210652767203356E-3</v>
      </c>
      <c r="AL544" s="7">
        <f t="shared" si="80"/>
        <v>20780558.434999943</v>
      </c>
      <c r="AM544" s="3" t="str">
        <f t="shared" si="81"/>
        <v>PASS</v>
      </c>
    </row>
    <row r="545" spans="1:40" x14ac:dyDescent="0.3">
      <c r="A545" s="1">
        <v>45369</v>
      </c>
      <c r="B545" s="1">
        <v>45351</v>
      </c>
      <c r="C545" t="s">
        <v>31</v>
      </c>
      <c r="D545" t="s">
        <v>32</v>
      </c>
      <c r="E545" t="s">
        <v>33</v>
      </c>
      <c r="F545" t="s">
        <v>34</v>
      </c>
      <c r="G545">
        <v>2783.65</v>
      </c>
      <c r="H545">
        <v>100</v>
      </c>
      <c r="I545">
        <v>1007888091</v>
      </c>
      <c r="J545">
        <v>362074</v>
      </c>
      <c r="K545" t="s">
        <v>369</v>
      </c>
      <c r="L545" t="s">
        <v>370</v>
      </c>
      <c r="M545">
        <v>2090571</v>
      </c>
      <c r="N545" t="s">
        <v>371</v>
      </c>
      <c r="P545" t="s">
        <v>372</v>
      </c>
      <c r="Q545" t="s">
        <v>155</v>
      </c>
      <c r="R545" t="s">
        <v>156</v>
      </c>
      <c r="S545" t="s">
        <v>770</v>
      </c>
      <c r="T545">
        <v>15102015</v>
      </c>
      <c r="W545">
        <v>1</v>
      </c>
      <c r="X545">
        <v>261680</v>
      </c>
      <c r="Y545">
        <v>39.93</v>
      </c>
      <c r="Z545">
        <v>0.91865330000000001</v>
      </c>
      <c r="AA545">
        <v>10448882</v>
      </c>
      <c r="AB545">
        <v>9598900</v>
      </c>
      <c r="AC545">
        <f t="shared" si="73"/>
        <v>9.5237755914708982E-3</v>
      </c>
      <c r="AD545" s="2">
        <v>0.95238</v>
      </c>
      <c r="AE545" s="2">
        <v>777373662.79999995</v>
      </c>
      <c r="AF545" s="3">
        <f t="shared" si="74"/>
        <v>1943434157</v>
      </c>
      <c r="AG545" s="4">
        <f t="shared" si="75"/>
        <v>1.943434157</v>
      </c>
      <c r="AH545" s="5">
        <f t="shared" si="76"/>
        <v>9523800</v>
      </c>
      <c r="AI545" s="5">
        <f t="shared" si="77"/>
        <v>9523800</v>
      </c>
      <c r="AJ545" s="6">
        <f t="shared" si="78"/>
        <v>979219441.56500006</v>
      </c>
      <c r="AK545" s="4">
        <f t="shared" si="79"/>
        <v>9.7259098377162016E-3</v>
      </c>
      <c r="AL545" s="7">
        <f t="shared" si="80"/>
        <v>20780558.434999943</v>
      </c>
      <c r="AM545" s="3" t="str">
        <f t="shared" si="81"/>
        <v>PASS</v>
      </c>
    </row>
    <row r="546" spans="1:40" x14ac:dyDescent="0.3">
      <c r="A546" s="1">
        <v>45369</v>
      </c>
      <c r="B546" s="1">
        <v>45351</v>
      </c>
      <c r="C546" t="s">
        <v>31</v>
      </c>
      <c r="D546" t="s">
        <v>32</v>
      </c>
      <c r="E546" t="s">
        <v>33</v>
      </c>
      <c r="F546" t="s">
        <v>34</v>
      </c>
      <c r="G546">
        <v>2783.65</v>
      </c>
      <c r="H546">
        <v>100</v>
      </c>
      <c r="I546">
        <v>1007888091</v>
      </c>
      <c r="J546">
        <v>362074</v>
      </c>
      <c r="K546">
        <v>681075</v>
      </c>
      <c r="L546" t="s">
        <v>71</v>
      </c>
      <c r="M546" t="s">
        <v>786</v>
      </c>
      <c r="N546" t="s">
        <v>73</v>
      </c>
      <c r="P546" t="s">
        <v>74</v>
      </c>
      <c r="Q546" t="s">
        <v>75</v>
      </c>
      <c r="R546" t="s">
        <v>76</v>
      </c>
      <c r="S546" t="s">
        <v>77</v>
      </c>
      <c r="T546">
        <v>15102015</v>
      </c>
      <c r="W546">
        <v>1</v>
      </c>
      <c r="X546">
        <v>5593561</v>
      </c>
      <c r="Y546">
        <v>2.4900000000000002</v>
      </c>
      <c r="Z546">
        <v>0.68613000000000002</v>
      </c>
      <c r="AA546">
        <v>13927967</v>
      </c>
      <c r="AB546">
        <v>9556396</v>
      </c>
      <c r="AC546">
        <f t="shared" si="73"/>
        <v>9.4816042429059708E-3</v>
      </c>
      <c r="AD546" s="2">
        <v>0.94816</v>
      </c>
      <c r="AE546" s="2">
        <v>39771567.350000001</v>
      </c>
      <c r="AF546" s="3">
        <f t="shared" si="74"/>
        <v>99428918.375</v>
      </c>
      <c r="AG546" s="4">
        <f t="shared" si="75"/>
        <v>9.9428918374999994E-2</v>
      </c>
      <c r="AH546" s="5">
        <f t="shared" si="76"/>
        <v>9481600</v>
      </c>
      <c r="AI546" s="5">
        <f t="shared" si="77"/>
        <v>9481600</v>
      </c>
      <c r="AJ546" s="6">
        <f t="shared" si="78"/>
        <v>979219441.56500006</v>
      </c>
      <c r="AK546" s="4">
        <f t="shared" si="79"/>
        <v>9.6828142881297315E-3</v>
      </c>
      <c r="AL546" s="7">
        <f t="shared" si="80"/>
        <v>20780558.434999943</v>
      </c>
      <c r="AM546" s="3" t="str">
        <f t="shared" si="81"/>
        <v>PASS</v>
      </c>
    </row>
    <row r="547" spans="1:40" x14ac:dyDescent="0.3">
      <c r="A547" s="1">
        <v>45369</v>
      </c>
      <c r="B547" s="1">
        <v>45351</v>
      </c>
      <c r="C547" t="s">
        <v>31</v>
      </c>
      <c r="D547" t="s">
        <v>32</v>
      </c>
      <c r="E547" t="s">
        <v>33</v>
      </c>
      <c r="F547" t="s">
        <v>34</v>
      </c>
      <c r="G547">
        <v>2783.65</v>
      </c>
      <c r="H547">
        <v>100</v>
      </c>
      <c r="I547">
        <v>1007888091</v>
      </c>
      <c r="J547">
        <v>362074</v>
      </c>
      <c r="K547">
        <v>619091</v>
      </c>
      <c r="L547" t="s">
        <v>356</v>
      </c>
      <c r="M547">
        <v>6097017</v>
      </c>
      <c r="N547" t="s">
        <v>357</v>
      </c>
      <c r="P547" t="s">
        <v>358</v>
      </c>
      <c r="Q547" t="s">
        <v>58</v>
      </c>
      <c r="R547" t="s">
        <v>59</v>
      </c>
      <c r="S547" t="s">
        <v>721</v>
      </c>
      <c r="T547">
        <v>65101015</v>
      </c>
      <c r="W547">
        <v>1</v>
      </c>
      <c r="X547">
        <v>1266022</v>
      </c>
      <c r="Y547">
        <v>63.9</v>
      </c>
      <c r="Z547">
        <v>0.1174736</v>
      </c>
      <c r="AA547">
        <v>80898806</v>
      </c>
      <c r="AB547">
        <v>9503474</v>
      </c>
      <c r="AC547">
        <f t="shared" si="73"/>
        <v>9.4290964293177668E-3</v>
      </c>
      <c r="AD547" s="2">
        <v>0.94291000000000003</v>
      </c>
      <c r="AE547" s="2">
        <v>19960175.010000002</v>
      </c>
      <c r="AF547" s="3">
        <f t="shared" si="74"/>
        <v>49900437.525000006</v>
      </c>
      <c r="AG547" s="4">
        <f t="shared" si="75"/>
        <v>4.9900437525000008E-2</v>
      </c>
      <c r="AH547" s="5">
        <f t="shared" si="76"/>
        <v>9429100</v>
      </c>
      <c r="AI547" s="5">
        <f t="shared" si="77"/>
        <v>9429100</v>
      </c>
      <c r="AJ547" s="6">
        <f t="shared" si="78"/>
        <v>979219441.56500006</v>
      </c>
      <c r="AK547" s="4">
        <f t="shared" si="79"/>
        <v>9.6292001565351903E-3</v>
      </c>
      <c r="AL547" s="7">
        <f t="shared" si="80"/>
        <v>20780558.434999943</v>
      </c>
      <c r="AM547" s="3" t="str">
        <f t="shared" si="81"/>
        <v>PASS</v>
      </c>
    </row>
    <row r="548" spans="1:40" x14ac:dyDescent="0.3">
      <c r="A548" s="1">
        <v>45369</v>
      </c>
      <c r="B548" s="1">
        <v>45351</v>
      </c>
      <c r="C548" t="s">
        <v>31</v>
      </c>
      <c r="D548" t="s">
        <v>32</v>
      </c>
      <c r="E548" t="s">
        <v>33</v>
      </c>
      <c r="F548" t="s">
        <v>34</v>
      </c>
      <c r="G548">
        <v>2783.65</v>
      </c>
      <c r="H548">
        <v>100</v>
      </c>
      <c r="I548">
        <v>1007888091</v>
      </c>
      <c r="J548">
        <v>362074</v>
      </c>
      <c r="K548">
        <v>431536</v>
      </c>
      <c r="L548" t="s">
        <v>827</v>
      </c>
      <c r="M548">
        <v>5271782</v>
      </c>
      <c r="N548" t="s">
        <v>828</v>
      </c>
      <c r="P548" t="s">
        <v>829</v>
      </c>
      <c r="Q548" t="s">
        <v>194</v>
      </c>
      <c r="R548" t="s">
        <v>34</v>
      </c>
      <c r="S548" t="s">
        <v>726</v>
      </c>
      <c r="T548">
        <v>65101015</v>
      </c>
      <c r="W548">
        <v>1</v>
      </c>
      <c r="X548">
        <v>583848</v>
      </c>
      <c r="Y548">
        <v>16.274999999999999</v>
      </c>
      <c r="Z548">
        <v>1</v>
      </c>
      <c r="AA548">
        <v>9502126</v>
      </c>
      <c r="AB548">
        <v>9502126</v>
      </c>
      <c r="AC548">
        <f t="shared" si="73"/>
        <v>9.4277589792456425E-3</v>
      </c>
      <c r="AD548" s="2">
        <v>0.94277999999999995</v>
      </c>
      <c r="AE548" s="2">
        <v>22794058.329999998</v>
      </c>
      <c r="AF548" s="3">
        <f t="shared" si="74"/>
        <v>56985145.824999996</v>
      </c>
      <c r="AG548" s="4">
        <f t="shared" si="75"/>
        <v>5.6985145824999993E-2</v>
      </c>
      <c r="AH548" s="5">
        <f t="shared" si="76"/>
        <v>9427800</v>
      </c>
      <c r="AI548" s="5">
        <f t="shared" si="77"/>
        <v>9427800</v>
      </c>
      <c r="AJ548" s="6">
        <f t="shared" si="78"/>
        <v>979219441.56500006</v>
      </c>
      <c r="AK548" s="4">
        <f t="shared" si="79"/>
        <v>9.6278725685147535E-3</v>
      </c>
      <c r="AL548" s="7">
        <f t="shared" si="80"/>
        <v>20780558.434999943</v>
      </c>
      <c r="AM548" s="3" t="str">
        <f t="shared" si="81"/>
        <v>PASS</v>
      </c>
    </row>
    <row r="549" spans="1:40" x14ac:dyDescent="0.3">
      <c r="A549" s="1">
        <v>45369</v>
      </c>
      <c r="B549" s="1">
        <v>45351</v>
      </c>
      <c r="C549" t="s">
        <v>31</v>
      </c>
      <c r="D549" t="s">
        <v>32</v>
      </c>
      <c r="E549" t="s">
        <v>33</v>
      </c>
      <c r="F549" t="s">
        <v>34</v>
      </c>
      <c r="G549">
        <v>2783.65</v>
      </c>
      <c r="H549">
        <v>100</v>
      </c>
      <c r="I549">
        <v>1007888091</v>
      </c>
      <c r="J549">
        <v>362074</v>
      </c>
      <c r="K549">
        <v>725147</v>
      </c>
      <c r="L549" t="s">
        <v>254</v>
      </c>
      <c r="M549">
        <v>7251470</v>
      </c>
      <c r="N549" t="s">
        <v>255</v>
      </c>
      <c r="P549" t="s">
        <v>256</v>
      </c>
      <c r="Q549" t="s">
        <v>53</v>
      </c>
      <c r="R549" t="s">
        <v>34</v>
      </c>
      <c r="S549" t="s">
        <v>769</v>
      </c>
      <c r="T549">
        <v>60101035</v>
      </c>
      <c r="W549">
        <v>1</v>
      </c>
      <c r="X549">
        <v>2194828</v>
      </c>
      <c r="Y549">
        <v>4.3289999999999997</v>
      </c>
      <c r="Z549">
        <v>1</v>
      </c>
      <c r="AA549">
        <v>9501410</v>
      </c>
      <c r="AB549">
        <v>9501410</v>
      </c>
      <c r="AC549">
        <f t="shared" si="73"/>
        <v>9.4270485829165331E-3</v>
      </c>
      <c r="AD549" s="2">
        <v>0.94269999999999998</v>
      </c>
      <c r="AE549" s="2">
        <v>30078325.23</v>
      </c>
      <c r="AF549" s="3">
        <f t="shared" si="74"/>
        <v>75195813.075000003</v>
      </c>
      <c r="AG549" s="4">
        <f t="shared" si="75"/>
        <v>7.5195813075000006E-2</v>
      </c>
      <c r="AH549" s="5">
        <f t="shared" si="76"/>
        <v>9427000</v>
      </c>
      <c r="AI549" s="5">
        <f t="shared" si="77"/>
        <v>9427000</v>
      </c>
      <c r="AJ549" s="6">
        <f t="shared" si="78"/>
        <v>979219441.56500006</v>
      </c>
      <c r="AK549" s="4">
        <f t="shared" si="79"/>
        <v>9.6270555912714093E-3</v>
      </c>
      <c r="AL549" s="7">
        <f t="shared" si="80"/>
        <v>20780558.434999943</v>
      </c>
      <c r="AM549" s="3" t="str">
        <f t="shared" si="81"/>
        <v>PASS</v>
      </c>
    </row>
    <row r="550" spans="1:40" x14ac:dyDescent="0.3">
      <c r="A550" s="1">
        <v>45369</v>
      </c>
      <c r="B550" s="1">
        <v>45351</v>
      </c>
      <c r="C550" t="s">
        <v>31</v>
      </c>
      <c r="D550" t="s">
        <v>32</v>
      </c>
      <c r="E550" t="s">
        <v>33</v>
      </c>
      <c r="F550" t="s">
        <v>34</v>
      </c>
      <c r="G550">
        <v>2783.65</v>
      </c>
      <c r="H550">
        <v>100</v>
      </c>
      <c r="I550">
        <v>1007888091</v>
      </c>
      <c r="J550">
        <v>362074</v>
      </c>
      <c r="K550" t="s">
        <v>433</v>
      </c>
      <c r="L550" t="s">
        <v>434</v>
      </c>
      <c r="M550">
        <v>2684703</v>
      </c>
      <c r="N550" t="s">
        <v>435</v>
      </c>
      <c r="P550" t="s">
        <v>436</v>
      </c>
      <c r="Q550" t="s">
        <v>155</v>
      </c>
      <c r="R550" t="s">
        <v>156</v>
      </c>
      <c r="S550" t="s">
        <v>770</v>
      </c>
      <c r="T550">
        <v>20103015</v>
      </c>
      <c r="W550">
        <v>1</v>
      </c>
      <c r="X550">
        <v>367452</v>
      </c>
      <c r="Y550">
        <v>27.72</v>
      </c>
      <c r="Z550">
        <v>0.91865330000000001</v>
      </c>
      <c r="AA550">
        <v>10185769</v>
      </c>
      <c r="AB550">
        <v>9357191</v>
      </c>
      <c r="AC550">
        <f t="shared" si="73"/>
        <v>9.2839582921513068E-3</v>
      </c>
      <c r="AD550" s="2">
        <v>0.9284</v>
      </c>
      <c r="AE550" s="2">
        <v>1224023763</v>
      </c>
      <c r="AF550" s="3">
        <f t="shared" si="74"/>
        <v>3060059407.5</v>
      </c>
      <c r="AG550" s="4">
        <f t="shared" si="75"/>
        <v>3.0600594074999998</v>
      </c>
      <c r="AH550" s="5">
        <f t="shared" si="76"/>
        <v>9284000</v>
      </c>
      <c r="AI550" s="5">
        <f t="shared" si="77"/>
        <v>9284000</v>
      </c>
      <c r="AJ550" s="6">
        <f t="shared" si="78"/>
        <v>979219441.56500006</v>
      </c>
      <c r="AK550" s="4">
        <f t="shared" si="79"/>
        <v>9.481020909023417E-3</v>
      </c>
      <c r="AL550" s="7">
        <f t="shared" si="80"/>
        <v>20780558.434999943</v>
      </c>
      <c r="AM550" s="3" t="str">
        <f t="shared" si="81"/>
        <v>PASS</v>
      </c>
    </row>
    <row r="551" spans="1:40" x14ac:dyDescent="0.3">
      <c r="A551" s="1">
        <v>45369</v>
      </c>
      <c r="B551" s="1">
        <v>45351</v>
      </c>
      <c r="C551" t="s">
        <v>31</v>
      </c>
      <c r="D551" t="s">
        <v>32</v>
      </c>
      <c r="E551" t="s">
        <v>33</v>
      </c>
      <c r="F551" t="s">
        <v>34</v>
      </c>
      <c r="G551">
        <v>2783.65</v>
      </c>
      <c r="H551">
        <v>100</v>
      </c>
      <c r="I551">
        <v>1007888091</v>
      </c>
      <c r="J551">
        <v>362074</v>
      </c>
      <c r="K551">
        <v>670262</v>
      </c>
      <c r="L551" t="s">
        <v>529</v>
      </c>
      <c r="M551">
        <v>6702623</v>
      </c>
      <c r="N551" t="s">
        <v>530</v>
      </c>
      <c r="P551" t="s">
        <v>531</v>
      </c>
      <c r="Q551" t="s">
        <v>44</v>
      </c>
      <c r="R551" t="s">
        <v>45</v>
      </c>
      <c r="S551" t="s">
        <v>705</v>
      </c>
      <c r="T551">
        <v>40401030</v>
      </c>
      <c r="W551">
        <v>1</v>
      </c>
      <c r="X551">
        <v>253649</v>
      </c>
      <c r="Y551">
        <v>61.13</v>
      </c>
      <c r="Z551">
        <v>0.60264580000000001</v>
      </c>
      <c r="AA551">
        <v>15505563</v>
      </c>
      <c r="AB551">
        <v>9344363</v>
      </c>
      <c r="AC551">
        <f t="shared" si="73"/>
        <v>9.2712306886459685E-3</v>
      </c>
      <c r="AD551" s="2">
        <v>0.92712000000000006</v>
      </c>
      <c r="AE551" s="2">
        <v>16689794.35</v>
      </c>
      <c r="AF551" s="3">
        <f t="shared" si="74"/>
        <v>41724485.875</v>
      </c>
      <c r="AG551" s="4">
        <f t="shared" si="75"/>
        <v>4.1724485875000002E-2</v>
      </c>
      <c r="AH551" s="5">
        <f t="shared" si="76"/>
        <v>9271200</v>
      </c>
      <c r="AI551" s="5">
        <f t="shared" si="77"/>
        <v>9271200</v>
      </c>
      <c r="AJ551" s="6">
        <f t="shared" si="78"/>
        <v>979219441.56500006</v>
      </c>
      <c r="AK551" s="4">
        <f t="shared" si="79"/>
        <v>9.4679492731298918E-3</v>
      </c>
      <c r="AL551" s="7">
        <f t="shared" si="80"/>
        <v>20780558.434999943</v>
      </c>
      <c r="AM551" s="3" t="str">
        <f t="shared" si="81"/>
        <v>PASS</v>
      </c>
    </row>
    <row r="552" spans="1:40" x14ac:dyDescent="0.3">
      <c r="A552" s="1">
        <v>45369</v>
      </c>
      <c r="B552" s="1">
        <v>45351</v>
      </c>
      <c r="C552" t="s">
        <v>31</v>
      </c>
      <c r="D552" t="s">
        <v>32</v>
      </c>
      <c r="E552" t="s">
        <v>33</v>
      </c>
      <c r="F552" t="s">
        <v>34</v>
      </c>
      <c r="G552">
        <v>2783.65</v>
      </c>
      <c r="H552">
        <v>100</v>
      </c>
      <c r="I552">
        <v>1007888091</v>
      </c>
      <c r="J552">
        <v>362074</v>
      </c>
      <c r="K552">
        <v>656387</v>
      </c>
      <c r="L552" t="s">
        <v>128</v>
      </c>
      <c r="M552">
        <v>6563875</v>
      </c>
      <c r="N552" t="s">
        <v>843</v>
      </c>
      <c r="P552" t="s">
        <v>844</v>
      </c>
      <c r="Q552" t="s">
        <v>75</v>
      </c>
      <c r="R552" t="s">
        <v>76</v>
      </c>
      <c r="S552" t="s">
        <v>77</v>
      </c>
      <c r="T552">
        <v>35102000</v>
      </c>
      <c r="W552">
        <v>1</v>
      </c>
      <c r="X552">
        <v>5054590</v>
      </c>
      <c r="Y552">
        <v>2.66</v>
      </c>
      <c r="Z552">
        <v>0.68613000000000002</v>
      </c>
      <c r="AA552">
        <v>13445209</v>
      </c>
      <c r="AB552">
        <v>9225162</v>
      </c>
      <c r="AC552">
        <f t="shared" si="73"/>
        <v>9.1529625981065389E-3</v>
      </c>
      <c r="AD552" s="2">
        <v>0.9153</v>
      </c>
      <c r="AE552" s="2">
        <v>27915133.469999999</v>
      </c>
      <c r="AF552" s="3">
        <f t="shared" si="74"/>
        <v>69787833.674999997</v>
      </c>
      <c r="AG552" s="4">
        <f t="shared" si="75"/>
        <v>6.9787833674999994E-2</v>
      </c>
      <c r="AH552" s="5">
        <f t="shared" si="76"/>
        <v>9153000</v>
      </c>
      <c r="AI552" s="5">
        <f t="shared" si="77"/>
        <v>9153000</v>
      </c>
      <c r="AJ552" s="6">
        <f t="shared" si="78"/>
        <v>979219441.56500006</v>
      </c>
      <c r="AK552" s="4">
        <f t="shared" si="79"/>
        <v>9.3472408854256075E-3</v>
      </c>
      <c r="AL552" s="7">
        <f t="shared" si="80"/>
        <v>20780558.434999943</v>
      </c>
      <c r="AM552" s="3" t="str">
        <f t="shared" si="81"/>
        <v>PASS</v>
      </c>
    </row>
    <row r="553" spans="1:40" x14ac:dyDescent="0.3">
      <c r="A553" s="1">
        <v>45369</v>
      </c>
      <c r="B553" s="1">
        <v>45351</v>
      </c>
      <c r="C553" t="s">
        <v>31</v>
      </c>
      <c r="D553" t="s">
        <v>32</v>
      </c>
      <c r="E553" t="s">
        <v>33</v>
      </c>
      <c r="F553" t="s">
        <v>34</v>
      </c>
      <c r="G553">
        <v>2783.65</v>
      </c>
      <c r="H553">
        <v>100</v>
      </c>
      <c r="I553">
        <v>1007888091</v>
      </c>
      <c r="J553">
        <v>362074</v>
      </c>
      <c r="K553">
        <v>617350</v>
      </c>
      <c r="L553" t="s">
        <v>526</v>
      </c>
      <c r="M553">
        <v>6173508</v>
      </c>
      <c r="N553" t="s">
        <v>527</v>
      </c>
      <c r="P553" t="s">
        <v>528</v>
      </c>
      <c r="Q553" t="s">
        <v>44</v>
      </c>
      <c r="R553" t="s">
        <v>45</v>
      </c>
      <c r="S553" t="s">
        <v>705</v>
      </c>
      <c r="T553">
        <v>40401010</v>
      </c>
      <c r="W553">
        <v>1</v>
      </c>
      <c r="X553">
        <v>3060381</v>
      </c>
      <c r="Y553">
        <v>4.8899999999999997</v>
      </c>
      <c r="Z553">
        <v>0.60264580000000001</v>
      </c>
      <c r="AA553">
        <v>14965263</v>
      </c>
      <c r="AB553">
        <v>9018753</v>
      </c>
      <c r="AC553">
        <f t="shared" si="73"/>
        <v>8.9481690284204385E-3</v>
      </c>
      <c r="AD553" s="2">
        <v>0.89481999999999995</v>
      </c>
      <c r="AE553" s="2">
        <v>7216069.9780000001</v>
      </c>
      <c r="AF553" s="3">
        <f t="shared" si="74"/>
        <v>18040174.945</v>
      </c>
      <c r="AG553" s="4">
        <f t="shared" si="75"/>
        <v>1.8040174945000001E-2</v>
      </c>
      <c r="AH553" s="5">
        <f t="shared" si="76"/>
        <v>8948200</v>
      </c>
      <c r="AI553" s="5">
        <f t="shared" si="77"/>
        <v>8948200</v>
      </c>
      <c r="AJ553" s="6">
        <f t="shared" si="78"/>
        <v>979219441.56500006</v>
      </c>
      <c r="AK553" s="4">
        <f t="shared" si="79"/>
        <v>9.1380947111291844E-3</v>
      </c>
      <c r="AL553" s="7">
        <f t="shared" si="80"/>
        <v>20780558.434999943</v>
      </c>
      <c r="AM553" s="3" t="str">
        <f t="shared" si="81"/>
        <v>PASS</v>
      </c>
    </row>
    <row r="554" spans="1:40" x14ac:dyDescent="0.3">
      <c r="A554" s="1">
        <v>45369</v>
      </c>
      <c r="B554" s="1">
        <v>45351</v>
      </c>
      <c r="C554" t="s">
        <v>31</v>
      </c>
      <c r="D554" t="s">
        <v>32</v>
      </c>
      <c r="E554" t="s">
        <v>33</v>
      </c>
      <c r="F554" t="s">
        <v>34</v>
      </c>
      <c r="G554">
        <v>2783.65</v>
      </c>
      <c r="H554">
        <v>100</v>
      </c>
      <c r="I554">
        <v>1007888091</v>
      </c>
      <c r="J554">
        <v>362074</v>
      </c>
      <c r="K554">
        <v>647453</v>
      </c>
      <c r="L554" t="s">
        <v>224</v>
      </c>
      <c r="M554">
        <v>6474535</v>
      </c>
      <c r="N554" t="s">
        <v>225</v>
      </c>
      <c r="P554" t="s">
        <v>226</v>
      </c>
      <c r="Q554" t="s">
        <v>205</v>
      </c>
      <c r="R554" t="s">
        <v>206</v>
      </c>
      <c r="S554" t="s">
        <v>720</v>
      </c>
      <c r="T554">
        <v>45103010</v>
      </c>
      <c r="W554">
        <v>1</v>
      </c>
      <c r="X554">
        <v>360269</v>
      </c>
      <c r="Y554">
        <v>3901</v>
      </c>
      <c r="Z554">
        <v>6.1596999999999997E-3</v>
      </c>
      <c r="AA554">
        <v>1405409369</v>
      </c>
      <c r="AB554">
        <v>8656900</v>
      </c>
      <c r="AC554">
        <f t="shared" si="73"/>
        <v>8.5891480188151174E-3</v>
      </c>
      <c r="AD554" s="2">
        <v>0.85890999999999995</v>
      </c>
      <c r="AE554" s="2">
        <v>181153876</v>
      </c>
      <c r="AF554" s="3">
        <f t="shared" si="74"/>
        <v>452884690</v>
      </c>
      <c r="AG554" s="4">
        <f t="shared" si="75"/>
        <v>0.45288468999999998</v>
      </c>
      <c r="AH554" s="5">
        <f t="shared" si="76"/>
        <v>8589100</v>
      </c>
      <c r="AI554" s="5">
        <f t="shared" si="77"/>
        <v>8589100</v>
      </c>
      <c r="AJ554" s="6">
        <f t="shared" si="78"/>
        <v>979219441.56500006</v>
      </c>
      <c r="AK554" s="4">
        <f t="shared" si="79"/>
        <v>8.7713740510225163E-3</v>
      </c>
      <c r="AL554" s="7">
        <f t="shared" si="80"/>
        <v>20780558.434999943</v>
      </c>
      <c r="AM554" s="3" t="str">
        <f t="shared" si="81"/>
        <v>PASS</v>
      </c>
    </row>
    <row r="555" spans="1:40" x14ac:dyDescent="0.3">
      <c r="A555" s="1">
        <v>45369</v>
      </c>
      <c r="B555" s="1">
        <v>45351</v>
      </c>
      <c r="C555" t="s">
        <v>31</v>
      </c>
      <c r="D555" t="s">
        <v>32</v>
      </c>
      <c r="E555" t="s">
        <v>33</v>
      </c>
      <c r="F555" t="s">
        <v>34</v>
      </c>
      <c r="G555">
        <v>2783.65</v>
      </c>
      <c r="H555">
        <v>100</v>
      </c>
      <c r="I555">
        <v>1007888091</v>
      </c>
      <c r="J555">
        <v>362074</v>
      </c>
      <c r="K555">
        <v>217052</v>
      </c>
      <c r="L555" t="s">
        <v>266</v>
      </c>
      <c r="M555">
        <v>2170525</v>
      </c>
      <c r="N555" t="s">
        <v>267</v>
      </c>
      <c r="P555" t="s">
        <v>268</v>
      </c>
      <c r="Q555" t="s">
        <v>221</v>
      </c>
      <c r="R555" t="s">
        <v>222</v>
      </c>
      <c r="S555" t="s">
        <v>223</v>
      </c>
      <c r="T555">
        <v>30101010</v>
      </c>
      <c r="W555">
        <v>1</v>
      </c>
      <c r="X555">
        <v>189274</v>
      </c>
      <c r="Y555">
        <v>67.17</v>
      </c>
      <c r="Z555">
        <v>0.67835710000000005</v>
      </c>
      <c r="AA555">
        <v>12713535</v>
      </c>
      <c r="AB555">
        <v>8624316</v>
      </c>
      <c r="AC555">
        <f t="shared" si="73"/>
        <v>8.5568190327987518E-3</v>
      </c>
      <c r="AD555" s="2">
        <v>0.85568</v>
      </c>
      <c r="AE555" s="2">
        <v>153901383.69999999</v>
      </c>
      <c r="AF555" s="3">
        <f t="shared" si="74"/>
        <v>384753459.25</v>
      </c>
      <c r="AG555" s="4">
        <f t="shared" si="75"/>
        <v>0.38475345924999999</v>
      </c>
      <c r="AH555" s="5">
        <f t="shared" si="76"/>
        <v>8556800</v>
      </c>
      <c r="AI555" s="5">
        <f t="shared" si="77"/>
        <v>8556800</v>
      </c>
      <c r="AJ555" s="6">
        <f t="shared" si="78"/>
        <v>979219441.56500006</v>
      </c>
      <c r="AK555" s="4">
        <f t="shared" si="79"/>
        <v>8.7383885948224445E-3</v>
      </c>
      <c r="AL555" s="7">
        <f t="shared" si="80"/>
        <v>20780558.434999943</v>
      </c>
      <c r="AM555" s="3" t="str">
        <f t="shared" si="81"/>
        <v>PASS</v>
      </c>
    </row>
    <row r="556" spans="1:40" x14ac:dyDescent="0.3">
      <c r="A556" s="1">
        <v>45369</v>
      </c>
      <c r="B556" s="1">
        <v>45351</v>
      </c>
      <c r="C556" t="s">
        <v>31</v>
      </c>
      <c r="D556" t="s">
        <v>32</v>
      </c>
      <c r="E556" t="s">
        <v>33</v>
      </c>
      <c r="F556" t="s">
        <v>34</v>
      </c>
      <c r="G556">
        <v>2783.65</v>
      </c>
      <c r="H556">
        <v>100</v>
      </c>
      <c r="I556">
        <v>1007888091</v>
      </c>
      <c r="J556">
        <v>362074</v>
      </c>
      <c r="K556">
        <v>401632</v>
      </c>
      <c r="L556" t="s">
        <v>305</v>
      </c>
      <c r="M556">
        <v>5231485</v>
      </c>
      <c r="N556" t="s">
        <v>306</v>
      </c>
      <c r="P556" t="s">
        <v>307</v>
      </c>
      <c r="Q556" t="s">
        <v>108</v>
      </c>
      <c r="R556" t="s">
        <v>34</v>
      </c>
      <c r="S556" t="s">
        <v>754</v>
      </c>
      <c r="T556">
        <v>30302010</v>
      </c>
      <c r="W556">
        <v>1</v>
      </c>
      <c r="X556">
        <v>31767</v>
      </c>
      <c r="Y556">
        <v>266.2</v>
      </c>
      <c r="Z556">
        <v>1</v>
      </c>
      <c r="AA556">
        <v>8456375</v>
      </c>
      <c r="AB556">
        <v>8456375</v>
      </c>
      <c r="AC556">
        <f t="shared" si="73"/>
        <v>8.3901923988503602E-3</v>
      </c>
      <c r="AD556" s="2">
        <v>0.83901999999999999</v>
      </c>
      <c r="AE556" s="2">
        <v>184196394.19999999</v>
      </c>
      <c r="AF556" s="3">
        <f t="shared" si="74"/>
        <v>460490985.5</v>
      </c>
      <c r="AG556" s="4">
        <f t="shared" si="75"/>
        <v>0.46049098550000001</v>
      </c>
      <c r="AH556" s="5">
        <f t="shared" si="76"/>
        <v>8390200</v>
      </c>
      <c r="AI556" s="5">
        <f t="shared" si="77"/>
        <v>8390200</v>
      </c>
      <c r="AJ556" s="6">
        <f t="shared" si="78"/>
        <v>979219441.56500006</v>
      </c>
      <c r="AK556" s="4">
        <f t="shared" si="79"/>
        <v>8.568253083895765E-3</v>
      </c>
      <c r="AL556" s="7">
        <f t="shared" si="80"/>
        <v>20780558.434999943</v>
      </c>
      <c r="AM556" s="3" t="str">
        <f t="shared" si="81"/>
        <v>PASS</v>
      </c>
    </row>
    <row r="557" spans="1:40" x14ac:dyDescent="0.3">
      <c r="A557" s="1">
        <v>45369</v>
      </c>
      <c r="B557" s="1">
        <v>45351</v>
      </c>
      <c r="C557" t="s">
        <v>31</v>
      </c>
      <c r="D557" t="s">
        <v>32</v>
      </c>
      <c r="E557" t="s">
        <v>33</v>
      </c>
      <c r="F557" t="s">
        <v>34</v>
      </c>
      <c r="G557">
        <v>2783.65</v>
      </c>
      <c r="H557">
        <v>100</v>
      </c>
      <c r="I557">
        <v>1007888091</v>
      </c>
      <c r="J557">
        <v>362074</v>
      </c>
      <c r="K557">
        <v>658508</v>
      </c>
      <c r="L557" t="s">
        <v>168</v>
      </c>
      <c r="M557">
        <v>6585084</v>
      </c>
      <c r="N557" t="s">
        <v>169</v>
      </c>
      <c r="P557" t="s">
        <v>170</v>
      </c>
      <c r="Q557" t="s">
        <v>44</v>
      </c>
      <c r="R557" t="s">
        <v>45</v>
      </c>
      <c r="S557" t="s">
        <v>705</v>
      </c>
      <c r="T557">
        <v>30302010</v>
      </c>
      <c r="W557">
        <v>1</v>
      </c>
      <c r="X557">
        <v>872786</v>
      </c>
      <c r="Y557">
        <v>15.96</v>
      </c>
      <c r="Z557">
        <v>0.60264580000000001</v>
      </c>
      <c r="AA557">
        <v>13929665</v>
      </c>
      <c r="AB557">
        <v>8394654</v>
      </c>
      <c r="AC557">
        <f t="shared" si="73"/>
        <v>8.3289544493685263E-3</v>
      </c>
      <c r="AD557" s="2">
        <v>0.83289999999999997</v>
      </c>
      <c r="AE557" s="2">
        <v>25863564.190000001</v>
      </c>
      <c r="AF557" s="3">
        <f t="shared" si="74"/>
        <v>64658910.475000001</v>
      </c>
      <c r="AG557" s="4">
        <f t="shared" si="75"/>
        <v>6.4658910474999998E-2</v>
      </c>
      <c r="AH557" s="5">
        <f t="shared" si="76"/>
        <v>8329000</v>
      </c>
      <c r="AI557" s="5">
        <f t="shared" si="77"/>
        <v>8329000</v>
      </c>
      <c r="AJ557" s="6">
        <f t="shared" si="78"/>
        <v>979219441.56500006</v>
      </c>
      <c r="AK557" s="4">
        <f t="shared" si="79"/>
        <v>8.505754324779841E-3</v>
      </c>
      <c r="AL557" s="7">
        <f t="shared" si="80"/>
        <v>20780558.434999943</v>
      </c>
      <c r="AM557" s="3" t="str">
        <f t="shared" si="81"/>
        <v>PASS</v>
      </c>
    </row>
    <row r="558" spans="1:40" x14ac:dyDescent="0.3">
      <c r="A558" s="1">
        <v>45369</v>
      </c>
      <c r="B558" s="1">
        <v>45351</v>
      </c>
      <c r="C558" t="s">
        <v>31</v>
      </c>
      <c r="D558" t="s">
        <v>32</v>
      </c>
      <c r="E558" t="s">
        <v>33</v>
      </c>
      <c r="F558" t="s">
        <v>34</v>
      </c>
      <c r="G558">
        <v>2783.65</v>
      </c>
      <c r="H558">
        <v>100</v>
      </c>
      <c r="I558">
        <v>1007888091</v>
      </c>
      <c r="J558">
        <v>362074</v>
      </c>
      <c r="K558">
        <v>442048</v>
      </c>
      <c r="L558" t="s">
        <v>588</v>
      </c>
      <c r="M558">
        <v>7110753</v>
      </c>
      <c r="N558" t="s">
        <v>763</v>
      </c>
      <c r="P558" t="s">
        <v>764</v>
      </c>
      <c r="Q558" t="s">
        <v>85</v>
      </c>
      <c r="R558" t="s">
        <v>86</v>
      </c>
      <c r="S558" t="s">
        <v>87</v>
      </c>
      <c r="T558">
        <v>50101030</v>
      </c>
      <c r="W558">
        <v>1</v>
      </c>
      <c r="X558">
        <v>101472</v>
      </c>
      <c r="Y558">
        <v>77.459999999999994</v>
      </c>
      <c r="Z558">
        <v>1.0364844</v>
      </c>
      <c r="AA558">
        <v>7860021</v>
      </c>
      <c r="AB558">
        <v>8146789</v>
      </c>
      <c r="AC558">
        <f t="shared" si="73"/>
        <v>8.0830293290964188E-3</v>
      </c>
      <c r="AD558" s="2">
        <v>0.80830000000000002</v>
      </c>
      <c r="AE558" s="2">
        <v>74221217.239999995</v>
      </c>
      <c r="AF558" s="3">
        <f t="shared" si="74"/>
        <v>185553043.09999999</v>
      </c>
      <c r="AG558" s="4">
        <f t="shared" si="75"/>
        <v>0.18555304309999998</v>
      </c>
      <c r="AH558" s="5">
        <f t="shared" si="76"/>
        <v>8083000</v>
      </c>
      <c r="AI558" s="5">
        <f t="shared" si="77"/>
        <v>8083000</v>
      </c>
      <c r="AJ558" s="6">
        <f t="shared" si="78"/>
        <v>979219441.56500006</v>
      </c>
      <c r="AK558" s="4">
        <f t="shared" si="79"/>
        <v>8.2545338224511294E-3</v>
      </c>
      <c r="AL558" s="7">
        <f t="shared" si="80"/>
        <v>20780558.434999943</v>
      </c>
      <c r="AM558" s="3" t="str">
        <f t="shared" si="81"/>
        <v>PASS</v>
      </c>
    </row>
    <row r="559" spans="1:40" x14ac:dyDescent="0.3">
      <c r="A559" s="1">
        <v>45369</v>
      </c>
      <c r="B559" s="1">
        <v>45351</v>
      </c>
      <c r="C559" t="s">
        <v>31</v>
      </c>
      <c r="D559" t="s">
        <v>32</v>
      </c>
      <c r="E559" t="s">
        <v>33</v>
      </c>
      <c r="F559" t="s">
        <v>34</v>
      </c>
      <c r="G559">
        <v>2783.65</v>
      </c>
      <c r="H559">
        <v>100</v>
      </c>
      <c r="I559">
        <v>1007888091</v>
      </c>
      <c r="J559">
        <v>362074</v>
      </c>
      <c r="K559">
        <v>615252</v>
      </c>
      <c r="L559" t="s">
        <v>119</v>
      </c>
      <c r="M559">
        <v>6152529</v>
      </c>
      <c r="N559" t="s">
        <v>120</v>
      </c>
      <c r="P559" t="s">
        <v>121</v>
      </c>
      <c r="Q559" t="s">
        <v>122</v>
      </c>
      <c r="R559" t="s">
        <v>123</v>
      </c>
      <c r="S559" t="s">
        <v>771</v>
      </c>
      <c r="T559">
        <v>65101010</v>
      </c>
      <c r="W559">
        <v>1</v>
      </c>
      <c r="X559">
        <v>1779557</v>
      </c>
      <c r="Y559">
        <v>8.17</v>
      </c>
      <c r="Z559">
        <v>0.55895600000000001</v>
      </c>
      <c r="AA559">
        <v>14538981</v>
      </c>
      <c r="AB559">
        <v>8126650</v>
      </c>
      <c r="AC559">
        <f t="shared" si="73"/>
        <v>8.0630479440797365E-3</v>
      </c>
      <c r="AD559" s="2">
        <v>0.80630000000000002</v>
      </c>
      <c r="AE559" s="2">
        <v>1933617.7649999999</v>
      </c>
      <c r="AF559" s="3">
        <f t="shared" si="74"/>
        <v>4834044.4124999996</v>
      </c>
      <c r="AG559" s="4">
        <f t="shared" si="75"/>
        <v>4.8340444124999995E-3</v>
      </c>
      <c r="AH559" s="5">
        <f t="shared" si="76"/>
        <v>8063000</v>
      </c>
      <c r="AI559" s="5">
        <f t="shared" si="77"/>
        <v>4834044.4124999996</v>
      </c>
      <c r="AJ559" s="6">
        <f t="shared" si="78"/>
        <v>979219441.56500006</v>
      </c>
      <c r="AK559" s="4">
        <f t="shared" si="79"/>
        <v>4.9366303479168802E-3</v>
      </c>
      <c r="AL559" s="7">
        <f t="shared" si="80"/>
        <v>20780558.434999943</v>
      </c>
      <c r="AM559" s="3" t="str">
        <f t="shared" si="81"/>
        <v>NO</v>
      </c>
      <c r="AN559">
        <f>AF559/(0.01*1000000000)</f>
        <v>0.48340444124999998</v>
      </c>
    </row>
    <row r="560" spans="1:40" x14ac:dyDescent="0.3">
      <c r="A560" s="1">
        <v>45369</v>
      </c>
      <c r="B560" s="1">
        <v>45351</v>
      </c>
      <c r="C560" t="s">
        <v>31</v>
      </c>
      <c r="D560" t="s">
        <v>32</v>
      </c>
      <c r="E560" t="s">
        <v>33</v>
      </c>
      <c r="F560" t="s">
        <v>34</v>
      </c>
      <c r="G560">
        <v>2783.65</v>
      </c>
      <c r="H560">
        <v>100</v>
      </c>
      <c r="I560">
        <v>1007888091</v>
      </c>
      <c r="J560">
        <v>362074</v>
      </c>
      <c r="K560" t="s">
        <v>834</v>
      </c>
      <c r="L560" t="s">
        <v>835</v>
      </c>
      <c r="M560">
        <v>2480677</v>
      </c>
      <c r="N560" t="s">
        <v>836</v>
      </c>
      <c r="P560" t="s">
        <v>837</v>
      </c>
      <c r="Q560" t="s">
        <v>155</v>
      </c>
      <c r="R560" t="s">
        <v>156</v>
      </c>
      <c r="S560" t="s">
        <v>770</v>
      </c>
      <c r="T560">
        <v>60101010</v>
      </c>
      <c r="W560">
        <v>1</v>
      </c>
      <c r="X560">
        <v>186271</v>
      </c>
      <c r="Y560">
        <v>47.47</v>
      </c>
      <c r="Z560">
        <v>0.91865330000000001</v>
      </c>
      <c r="AA560">
        <v>8842284</v>
      </c>
      <c r="AB560">
        <v>8122994</v>
      </c>
      <c r="AC560">
        <f t="shared" si="73"/>
        <v>8.0594205572372419E-3</v>
      </c>
      <c r="AD560" s="2">
        <v>0.80593999999999999</v>
      </c>
      <c r="AE560" s="2">
        <v>355909639</v>
      </c>
      <c r="AF560" s="3">
        <f t="shared" si="74"/>
        <v>889774097.5</v>
      </c>
      <c r="AG560" s="4">
        <f t="shared" si="75"/>
        <v>0.88977409750000003</v>
      </c>
      <c r="AH560" s="5">
        <f t="shared" si="76"/>
        <v>8059400</v>
      </c>
      <c r="AI560" s="5">
        <f t="shared" si="77"/>
        <v>8059400</v>
      </c>
      <c r="AJ560" s="6">
        <f t="shared" si="78"/>
        <v>979219441.56500006</v>
      </c>
      <c r="AK560" s="4">
        <f t="shared" si="79"/>
        <v>8.2304329937724404E-3</v>
      </c>
      <c r="AL560" s="7">
        <f t="shared" si="80"/>
        <v>20780558.434999943</v>
      </c>
      <c r="AM560" s="3" t="str">
        <f t="shared" si="81"/>
        <v>PASS</v>
      </c>
    </row>
    <row r="561" spans="1:39" x14ac:dyDescent="0.3">
      <c r="A561" s="1">
        <v>45369</v>
      </c>
      <c r="B561" s="1">
        <v>45351</v>
      </c>
      <c r="C561" t="s">
        <v>31</v>
      </c>
      <c r="D561" t="s">
        <v>32</v>
      </c>
      <c r="E561" t="s">
        <v>33</v>
      </c>
      <c r="F561" t="s">
        <v>34</v>
      </c>
      <c r="G561">
        <v>2783.65</v>
      </c>
      <c r="H561">
        <v>100</v>
      </c>
      <c r="I561">
        <v>1007888091</v>
      </c>
      <c r="J561">
        <v>362074</v>
      </c>
      <c r="K561" t="s">
        <v>668</v>
      </c>
      <c r="L561" t="s">
        <v>669</v>
      </c>
      <c r="M561">
        <v>2490911</v>
      </c>
      <c r="N561" t="s">
        <v>670</v>
      </c>
      <c r="P561" t="s">
        <v>671</v>
      </c>
      <c r="Q561" t="s">
        <v>155</v>
      </c>
      <c r="R561" t="s">
        <v>156</v>
      </c>
      <c r="S561" t="s">
        <v>770</v>
      </c>
      <c r="T561">
        <v>30101010</v>
      </c>
      <c r="W561">
        <v>1</v>
      </c>
      <c r="X561">
        <v>597393</v>
      </c>
      <c r="Y561">
        <v>14.44</v>
      </c>
      <c r="Z561">
        <v>0.91865330000000001</v>
      </c>
      <c r="AA561">
        <v>8626355</v>
      </c>
      <c r="AB561">
        <v>7924629</v>
      </c>
      <c r="AC561">
        <f t="shared" si="73"/>
        <v>7.8626080323435429E-3</v>
      </c>
      <c r="AD561" s="2">
        <v>0.78625999999999996</v>
      </c>
      <c r="AE561" s="2">
        <v>225886151.59999999</v>
      </c>
      <c r="AF561" s="3">
        <f t="shared" si="74"/>
        <v>564715379</v>
      </c>
      <c r="AG561" s="4">
        <f t="shared" si="75"/>
        <v>0.56471537900000002</v>
      </c>
      <c r="AH561" s="5">
        <f t="shared" si="76"/>
        <v>7862600</v>
      </c>
      <c r="AI561" s="5">
        <f t="shared" si="77"/>
        <v>7862600</v>
      </c>
      <c r="AJ561" s="6">
        <f t="shared" si="78"/>
        <v>979219441.56500006</v>
      </c>
      <c r="AK561" s="4">
        <f t="shared" si="79"/>
        <v>8.0294565919094701E-3</v>
      </c>
      <c r="AL561" s="7">
        <f t="shared" si="80"/>
        <v>20780558.434999943</v>
      </c>
      <c r="AM561" s="3" t="str">
        <f t="shared" si="81"/>
        <v>PASS</v>
      </c>
    </row>
    <row r="562" spans="1:39" x14ac:dyDescent="0.3">
      <c r="A562" s="1">
        <v>45369</v>
      </c>
      <c r="B562" s="1">
        <v>45351</v>
      </c>
      <c r="C562" t="s">
        <v>31</v>
      </c>
      <c r="D562" t="s">
        <v>32</v>
      </c>
      <c r="E562" t="s">
        <v>33</v>
      </c>
      <c r="F562" t="s">
        <v>34</v>
      </c>
      <c r="G562">
        <v>2783.65</v>
      </c>
      <c r="H562">
        <v>100</v>
      </c>
      <c r="I562">
        <v>1007888091</v>
      </c>
      <c r="J562">
        <v>362074</v>
      </c>
      <c r="K562" t="s">
        <v>217</v>
      </c>
      <c r="L562" t="s">
        <v>218</v>
      </c>
      <c r="M562">
        <v>2697701</v>
      </c>
      <c r="N562" t="s">
        <v>219</v>
      </c>
      <c r="P562" t="s">
        <v>220</v>
      </c>
      <c r="Q562" t="s">
        <v>221</v>
      </c>
      <c r="R562" t="s">
        <v>222</v>
      </c>
      <c r="S562" t="s">
        <v>223</v>
      </c>
      <c r="T562">
        <v>30301010</v>
      </c>
      <c r="W562">
        <v>1</v>
      </c>
      <c r="X562">
        <v>299040</v>
      </c>
      <c r="Y562">
        <v>38.770000000000003</v>
      </c>
      <c r="Z562">
        <v>0.67835710000000005</v>
      </c>
      <c r="AA562">
        <v>11593781</v>
      </c>
      <c r="AB562">
        <v>7864724</v>
      </c>
      <c r="AC562">
        <f t="shared" si="73"/>
        <v>7.803171870199228E-3</v>
      </c>
      <c r="AD562" s="2">
        <v>0.78032000000000001</v>
      </c>
      <c r="AE562" s="2">
        <v>69188165.579999998</v>
      </c>
      <c r="AF562" s="3">
        <f t="shared" si="74"/>
        <v>172970413.94999999</v>
      </c>
      <c r="AG562" s="4">
        <f t="shared" si="75"/>
        <v>0.17297041394999998</v>
      </c>
      <c r="AH562" s="5">
        <f t="shared" si="76"/>
        <v>7803200</v>
      </c>
      <c r="AI562" s="5">
        <f t="shared" si="77"/>
        <v>7803200</v>
      </c>
      <c r="AJ562" s="6">
        <f t="shared" si="78"/>
        <v>979219441.56500006</v>
      </c>
      <c r="AK562" s="4">
        <f t="shared" si="79"/>
        <v>7.9687960315910737E-3</v>
      </c>
      <c r="AL562" s="7">
        <f t="shared" si="80"/>
        <v>20780558.434999943</v>
      </c>
      <c r="AM562" s="3" t="str">
        <f t="shared" si="81"/>
        <v>PASS</v>
      </c>
    </row>
    <row r="563" spans="1:39" x14ac:dyDescent="0.3">
      <c r="A563" s="1">
        <v>45369</v>
      </c>
      <c r="B563" s="1">
        <v>45351</v>
      </c>
      <c r="C563" t="s">
        <v>31</v>
      </c>
      <c r="D563" t="s">
        <v>32</v>
      </c>
      <c r="E563" t="s">
        <v>33</v>
      </c>
      <c r="F563" t="s">
        <v>34</v>
      </c>
      <c r="G563">
        <v>2783.65</v>
      </c>
      <c r="H563">
        <v>100</v>
      </c>
      <c r="I563">
        <v>1007888091</v>
      </c>
      <c r="J563">
        <v>362074</v>
      </c>
      <c r="K563">
        <v>425305</v>
      </c>
      <c r="L563" t="s">
        <v>710</v>
      </c>
      <c r="M563">
        <v>4253059</v>
      </c>
      <c r="N563" t="s">
        <v>711</v>
      </c>
      <c r="P563" t="s">
        <v>712</v>
      </c>
      <c r="Q563" t="s">
        <v>476</v>
      </c>
      <c r="R563" t="s">
        <v>477</v>
      </c>
      <c r="S563" t="s">
        <v>713</v>
      </c>
      <c r="T563">
        <v>50206030</v>
      </c>
      <c r="W563">
        <v>1</v>
      </c>
      <c r="X563">
        <v>6584</v>
      </c>
      <c r="Y563">
        <v>8745</v>
      </c>
      <c r="Z563">
        <v>0.13410130000000001</v>
      </c>
      <c r="AA563">
        <v>57577080</v>
      </c>
      <c r="AB563">
        <v>7721161</v>
      </c>
      <c r="AC563">
        <f t="shared" si="73"/>
        <v>7.6607324453444705E-3</v>
      </c>
      <c r="AD563" s="2">
        <v>0.76607000000000003</v>
      </c>
      <c r="AE563" s="2">
        <v>13560307.5</v>
      </c>
      <c r="AF563" s="3">
        <f t="shared" si="74"/>
        <v>33900768.75</v>
      </c>
      <c r="AG563" s="4">
        <f t="shared" si="75"/>
        <v>3.3900768749999997E-2</v>
      </c>
      <c r="AH563" s="5">
        <f t="shared" si="76"/>
        <v>7660700</v>
      </c>
      <c r="AI563" s="5">
        <f t="shared" si="77"/>
        <v>7660700</v>
      </c>
      <c r="AJ563" s="6">
        <f t="shared" si="78"/>
        <v>979219441.56500006</v>
      </c>
      <c r="AK563" s="4">
        <f t="shared" si="79"/>
        <v>7.823271960120174E-3</v>
      </c>
      <c r="AL563" s="7">
        <f t="shared" si="80"/>
        <v>20780558.434999943</v>
      </c>
      <c r="AM563" s="3" t="str">
        <f t="shared" si="81"/>
        <v>PASS</v>
      </c>
    </row>
    <row r="564" spans="1:39" x14ac:dyDescent="0.3">
      <c r="A564" s="1">
        <v>45369</v>
      </c>
      <c r="B564" s="1">
        <v>45351</v>
      </c>
      <c r="C564" t="s">
        <v>31</v>
      </c>
      <c r="D564" t="s">
        <v>32</v>
      </c>
      <c r="E564" t="s">
        <v>33</v>
      </c>
      <c r="F564" t="s">
        <v>34</v>
      </c>
      <c r="G564">
        <v>2783.65</v>
      </c>
      <c r="H564">
        <v>100</v>
      </c>
      <c r="I564">
        <v>1007888091</v>
      </c>
      <c r="J564">
        <v>362074</v>
      </c>
      <c r="K564">
        <v>274642</v>
      </c>
      <c r="L564" t="s">
        <v>299</v>
      </c>
      <c r="M564">
        <v>2492519</v>
      </c>
      <c r="N564" t="s">
        <v>300</v>
      </c>
      <c r="P564" t="s">
        <v>301</v>
      </c>
      <c r="Q564" t="s">
        <v>221</v>
      </c>
      <c r="R564" t="s">
        <v>222</v>
      </c>
      <c r="S564" t="s">
        <v>223</v>
      </c>
      <c r="T564">
        <v>30301010</v>
      </c>
      <c r="W564">
        <v>1</v>
      </c>
      <c r="X564">
        <v>346156</v>
      </c>
      <c r="Y564">
        <v>32.6</v>
      </c>
      <c r="Z564">
        <v>0.67835710000000005</v>
      </c>
      <c r="AA564">
        <v>11284686</v>
      </c>
      <c r="AB564">
        <v>7655047</v>
      </c>
      <c r="AC564">
        <f t="shared" si="73"/>
        <v>7.5951358770445085E-3</v>
      </c>
      <c r="AD564" s="2">
        <v>0.75951000000000002</v>
      </c>
      <c r="AE564" s="2">
        <v>139096051.59999999</v>
      </c>
      <c r="AF564" s="3">
        <f t="shared" si="74"/>
        <v>347740129</v>
      </c>
      <c r="AG564" s="4">
        <f t="shared" si="75"/>
        <v>0.34774012900000001</v>
      </c>
      <c r="AH564" s="5">
        <f t="shared" si="76"/>
        <v>7595100</v>
      </c>
      <c r="AI564" s="5">
        <f t="shared" si="77"/>
        <v>7595100</v>
      </c>
      <c r="AJ564" s="6">
        <f t="shared" si="78"/>
        <v>979219441.56500006</v>
      </c>
      <c r="AK564" s="4">
        <f t="shared" si="79"/>
        <v>7.7562798261658506E-3</v>
      </c>
      <c r="AL564" s="7">
        <f t="shared" si="80"/>
        <v>20780558.434999943</v>
      </c>
      <c r="AM564" s="3" t="str">
        <f t="shared" si="81"/>
        <v>PASS</v>
      </c>
    </row>
    <row r="565" spans="1:39" x14ac:dyDescent="0.3">
      <c r="A565" s="1">
        <v>45369</v>
      </c>
      <c r="B565" s="1">
        <v>45351</v>
      </c>
      <c r="C565" t="s">
        <v>31</v>
      </c>
      <c r="D565" t="s">
        <v>32</v>
      </c>
      <c r="E565" t="s">
        <v>33</v>
      </c>
      <c r="F565" t="s">
        <v>34</v>
      </c>
      <c r="G565">
        <v>2783.65</v>
      </c>
      <c r="H565">
        <v>100</v>
      </c>
      <c r="I565">
        <v>1007888091</v>
      </c>
      <c r="J565">
        <v>362074</v>
      </c>
      <c r="K565" t="s">
        <v>511</v>
      </c>
      <c r="L565" t="s">
        <v>512</v>
      </c>
      <c r="M565" t="s">
        <v>513</v>
      </c>
      <c r="N565" t="s">
        <v>514</v>
      </c>
      <c r="P565" t="s">
        <v>515</v>
      </c>
      <c r="Q565" t="s">
        <v>155</v>
      </c>
      <c r="R565" t="s">
        <v>156</v>
      </c>
      <c r="S565" t="s">
        <v>770</v>
      </c>
      <c r="T565">
        <v>30101010</v>
      </c>
      <c r="W565">
        <v>1</v>
      </c>
      <c r="X565">
        <v>245776</v>
      </c>
      <c r="Y565">
        <v>33.68</v>
      </c>
      <c r="Z565">
        <v>0.91865330000000001</v>
      </c>
      <c r="AA565">
        <v>8277736</v>
      </c>
      <c r="AB565">
        <v>7604369</v>
      </c>
      <c r="AC565">
        <f t="shared" si="73"/>
        <v>7.5448545011134573E-3</v>
      </c>
      <c r="AD565" s="2">
        <v>0.75448999999999999</v>
      </c>
      <c r="AE565" s="2">
        <v>169480096.30000001</v>
      </c>
      <c r="AF565" s="3">
        <f t="shared" si="74"/>
        <v>423700240.75</v>
      </c>
      <c r="AG565" s="4">
        <f t="shared" si="75"/>
        <v>0.42370024075000001</v>
      </c>
      <c r="AH565" s="5">
        <f t="shared" si="76"/>
        <v>7544900</v>
      </c>
      <c r="AI565" s="5">
        <f t="shared" si="77"/>
        <v>7544900</v>
      </c>
      <c r="AJ565" s="6">
        <f t="shared" si="78"/>
        <v>979219441.56500006</v>
      </c>
      <c r="AK565" s="4">
        <f t="shared" si="79"/>
        <v>7.7050145041459269E-3</v>
      </c>
      <c r="AL565" s="7">
        <f t="shared" si="80"/>
        <v>20780558.434999943</v>
      </c>
      <c r="AM565" s="3" t="str">
        <f t="shared" si="81"/>
        <v>PASS</v>
      </c>
    </row>
    <row r="566" spans="1:39" x14ac:dyDescent="0.3">
      <c r="A566" s="1">
        <v>45369</v>
      </c>
      <c r="B566" s="1">
        <v>45351</v>
      </c>
      <c r="C566" t="s">
        <v>31</v>
      </c>
      <c r="D566" t="s">
        <v>32</v>
      </c>
      <c r="E566" t="s">
        <v>33</v>
      </c>
      <c r="F566" t="s">
        <v>34</v>
      </c>
      <c r="G566">
        <v>2783.65</v>
      </c>
      <c r="H566">
        <v>100</v>
      </c>
      <c r="I566">
        <v>1007888091</v>
      </c>
      <c r="J566">
        <v>362074</v>
      </c>
      <c r="K566" t="s">
        <v>385</v>
      </c>
      <c r="L566" t="s">
        <v>386</v>
      </c>
      <c r="M566">
        <v>2076009</v>
      </c>
      <c r="N566" t="s">
        <v>387</v>
      </c>
      <c r="P566" t="s">
        <v>388</v>
      </c>
      <c r="Q566" t="s">
        <v>221</v>
      </c>
      <c r="R566" t="s">
        <v>222</v>
      </c>
      <c r="S566" t="s">
        <v>223</v>
      </c>
      <c r="T566">
        <v>30101010</v>
      </c>
      <c r="W566">
        <v>1</v>
      </c>
      <c r="X566">
        <v>87478</v>
      </c>
      <c r="Y566">
        <v>127.17</v>
      </c>
      <c r="Z566">
        <v>0.67835710000000005</v>
      </c>
      <c r="AA566">
        <v>11124577</v>
      </c>
      <c r="AB566">
        <v>7546436</v>
      </c>
      <c r="AC566">
        <f t="shared" si="73"/>
        <v>7.4873749053951267E-3</v>
      </c>
      <c r="AD566" s="2">
        <v>0.74873999999999996</v>
      </c>
      <c r="AE566" s="2">
        <v>260941592</v>
      </c>
      <c r="AF566" s="3">
        <f t="shared" si="74"/>
        <v>652353980</v>
      </c>
      <c r="AG566" s="4">
        <f t="shared" si="75"/>
        <v>0.65235398</v>
      </c>
      <c r="AH566" s="5">
        <f t="shared" si="76"/>
        <v>7487400</v>
      </c>
      <c r="AI566" s="5">
        <f t="shared" si="77"/>
        <v>7487400</v>
      </c>
      <c r="AJ566" s="6">
        <f t="shared" si="78"/>
        <v>979219441.56500006</v>
      </c>
      <c r="AK566" s="4">
        <f t="shared" si="79"/>
        <v>7.6462942647804759E-3</v>
      </c>
      <c r="AL566" s="7">
        <f t="shared" si="80"/>
        <v>20780558.434999943</v>
      </c>
      <c r="AM566" s="3" t="str">
        <f t="shared" si="81"/>
        <v>PASS</v>
      </c>
    </row>
    <row r="567" spans="1:39" x14ac:dyDescent="0.3">
      <c r="A567" s="1">
        <v>45369</v>
      </c>
      <c r="B567" s="1">
        <v>45351</v>
      </c>
      <c r="C567" t="s">
        <v>31</v>
      </c>
      <c r="D567" t="s">
        <v>32</v>
      </c>
      <c r="E567" t="s">
        <v>33</v>
      </c>
      <c r="F567" t="s">
        <v>34</v>
      </c>
      <c r="G567">
        <v>2783.65</v>
      </c>
      <c r="H567">
        <v>100</v>
      </c>
      <c r="I567">
        <v>1007888091</v>
      </c>
      <c r="J567">
        <v>362074</v>
      </c>
      <c r="K567">
        <v>641440</v>
      </c>
      <c r="L567" t="s">
        <v>550</v>
      </c>
      <c r="M567">
        <v>6414401</v>
      </c>
      <c r="N567" t="s">
        <v>551</v>
      </c>
      <c r="P567" t="s">
        <v>552</v>
      </c>
      <c r="Q567" t="s">
        <v>205</v>
      </c>
      <c r="R567" t="s">
        <v>206</v>
      </c>
      <c r="S567" t="s">
        <v>720</v>
      </c>
      <c r="T567">
        <v>40202010</v>
      </c>
      <c r="W567">
        <v>1</v>
      </c>
      <c r="X567">
        <v>654087</v>
      </c>
      <c r="Y567">
        <v>1871</v>
      </c>
      <c r="Z567">
        <v>6.1596999999999997E-3</v>
      </c>
      <c r="AA567">
        <v>1223796777</v>
      </c>
      <c r="AB567">
        <v>7538221</v>
      </c>
      <c r="AC567">
        <f t="shared" si="73"/>
        <v>7.4792241989095993E-3</v>
      </c>
      <c r="AD567" s="2">
        <v>0.74792000000000003</v>
      </c>
      <c r="AE567" s="2">
        <v>10318146.07</v>
      </c>
      <c r="AF567" s="3">
        <f t="shared" si="74"/>
        <v>25795365.175000001</v>
      </c>
      <c r="AG567" s="4">
        <f t="shared" si="75"/>
        <v>2.5795365175000001E-2</v>
      </c>
      <c r="AH567" s="5">
        <f t="shared" si="76"/>
        <v>7479200</v>
      </c>
      <c r="AI567" s="5">
        <f t="shared" si="77"/>
        <v>7479200</v>
      </c>
      <c r="AJ567" s="6">
        <f t="shared" si="78"/>
        <v>979219441.56500006</v>
      </c>
      <c r="AK567" s="4">
        <f t="shared" si="79"/>
        <v>7.6379202480361848E-3</v>
      </c>
      <c r="AL567" s="7">
        <f t="shared" si="80"/>
        <v>20780558.434999943</v>
      </c>
      <c r="AM567" s="3" t="str">
        <f t="shared" si="81"/>
        <v>PASS</v>
      </c>
    </row>
    <row r="568" spans="1:39" x14ac:dyDescent="0.3">
      <c r="A568" s="1">
        <v>45369</v>
      </c>
      <c r="B568" s="1">
        <v>45351</v>
      </c>
      <c r="C568" t="s">
        <v>31</v>
      </c>
      <c r="D568" t="s">
        <v>32</v>
      </c>
      <c r="E568" t="s">
        <v>33</v>
      </c>
      <c r="F568" t="s">
        <v>34</v>
      </c>
      <c r="G568">
        <v>2783.65</v>
      </c>
      <c r="H568">
        <v>100</v>
      </c>
      <c r="I568">
        <v>1007888091</v>
      </c>
      <c r="J568">
        <v>362074</v>
      </c>
      <c r="K568" t="s">
        <v>629</v>
      </c>
      <c r="L568" t="s">
        <v>630</v>
      </c>
      <c r="M568">
        <v>2897222</v>
      </c>
      <c r="N568" t="s">
        <v>631</v>
      </c>
      <c r="P568" t="s">
        <v>632</v>
      </c>
      <c r="Q568" t="s">
        <v>221</v>
      </c>
      <c r="R568" t="s">
        <v>222</v>
      </c>
      <c r="S568" t="s">
        <v>223</v>
      </c>
      <c r="T568">
        <v>30101010</v>
      </c>
      <c r="W568">
        <v>1</v>
      </c>
      <c r="X568">
        <v>137588</v>
      </c>
      <c r="Y568">
        <v>80.23</v>
      </c>
      <c r="Z568">
        <v>0.67835710000000005</v>
      </c>
      <c r="AA568">
        <v>11038685</v>
      </c>
      <c r="AB568">
        <v>7488171</v>
      </c>
      <c r="AC568">
        <f t="shared" si="73"/>
        <v>7.4295659080269852E-3</v>
      </c>
      <c r="AD568" s="2">
        <v>0.74295999999999995</v>
      </c>
      <c r="AE568" s="2">
        <v>374595121.10000002</v>
      </c>
      <c r="AF568" s="3">
        <f t="shared" si="74"/>
        <v>936487802.75</v>
      </c>
      <c r="AG568" s="4">
        <f t="shared" si="75"/>
        <v>0.93648780274999999</v>
      </c>
      <c r="AH568" s="5">
        <f t="shared" si="76"/>
        <v>7429600</v>
      </c>
      <c r="AI568" s="5">
        <f t="shared" si="77"/>
        <v>7429600</v>
      </c>
      <c r="AJ568" s="6">
        <f t="shared" si="78"/>
        <v>979219441.56500006</v>
      </c>
      <c r="AK568" s="4">
        <f t="shared" si="79"/>
        <v>7.5872676589487705E-3</v>
      </c>
      <c r="AL568" s="7">
        <f t="shared" si="80"/>
        <v>20780558.434999943</v>
      </c>
      <c r="AM568" s="3" t="str">
        <f t="shared" si="81"/>
        <v>PASS</v>
      </c>
    </row>
    <row r="569" spans="1:39" x14ac:dyDescent="0.3">
      <c r="A569" s="1">
        <v>45369</v>
      </c>
      <c r="B569" s="1">
        <v>45351</v>
      </c>
      <c r="C569" t="s">
        <v>31</v>
      </c>
      <c r="D569" t="s">
        <v>32</v>
      </c>
      <c r="E569" t="s">
        <v>33</v>
      </c>
      <c r="F569" t="s">
        <v>34</v>
      </c>
      <c r="G569">
        <v>2783.65</v>
      </c>
      <c r="H569">
        <v>100</v>
      </c>
      <c r="I569">
        <v>1007888091</v>
      </c>
      <c r="J569">
        <v>362074</v>
      </c>
      <c r="K569">
        <v>499187</v>
      </c>
      <c r="L569" t="s">
        <v>257</v>
      </c>
      <c r="M569">
        <v>5983816</v>
      </c>
      <c r="N569" t="s">
        <v>258</v>
      </c>
      <c r="P569" t="s">
        <v>259</v>
      </c>
      <c r="Q569" t="s">
        <v>85</v>
      </c>
      <c r="R569" t="s">
        <v>86</v>
      </c>
      <c r="S569" t="s">
        <v>87</v>
      </c>
      <c r="T569">
        <v>30302010</v>
      </c>
      <c r="W569">
        <v>1</v>
      </c>
      <c r="X569">
        <v>14678</v>
      </c>
      <c r="Y569">
        <v>485.5</v>
      </c>
      <c r="Z569">
        <v>1.0364844</v>
      </c>
      <c r="AA569">
        <v>7126169</v>
      </c>
      <c r="AB569">
        <v>7386163</v>
      </c>
      <c r="AC569">
        <f t="shared" si="73"/>
        <v>7.328356258948991E-3</v>
      </c>
      <c r="AD569" s="2">
        <v>0.73284000000000005</v>
      </c>
      <c r="AE569" s="2">
        <v>106121305.5</v>
      </c>
      <c r="AF569" s="3">
        <f t="shared" si="74"/>
        <v>265303263.75</v>
      </c>
      <c r="AG569" s="4">
        <f t="shared" si="75"/>
        <v>0.26530326375000002</v>
      </c>
      <c r="AH569" s="5">
        <f t="shared" si="76"/>
        <v>7328400</v>
      </c>
      <c r="AI569" s="5">
        <f t="shared" si="77"/>
        <v>7328400</v>
      </c>
      <c r="AJ569" s="6">
        <f t="shared" si="78"/>
        <v>979219441.56500006</v>
      </c>
      <c r="AK569" s="4">
        <f t="shared" si="79"/>
        <v>7.4839200376655762E-3</v>
      </c>
      <c r="AL569" s="7">
        <f t="shared" si="80"/>
        <v>20780558.434999943</v>
      </c>
      <c r="AM569" s="3" t="str">
        <f t="shared" si="81"/>
        <v>PASS</v>
      </c>
    </row>
    <row r="570" spans="1:39" x14ac:dyDescent="0.3">
      <c r="A570" s="1">
        <v>45369</v>
      </c>
      <c r="B570" s="1">
        <v>45351</v>
      </c>
      <c r="C570" t="s">
        <v>31</v>
      </c>
      <c r="D570" t="s">
        <v>32</v>
      </c>
      <c r="E570" t="s">
        <v>33</v>
      </c>
      <c r="F570" t="s">
        <v>34</v>
      </c>
      <c r="G570">
        <v>2783.65</v>
      </c>
      <c r="H570">
        <v>100</v>
      </c>
      <c r="I570">
        <v>1007888091</v>
      </c>
      <c r="J570">
        <v>362074</v>
      </c>
      <c r="K570" t="s">
        <v>365</v>
      </c>
      <c r="L570" t="s">
        <v>366</v>
      </c>
      <c r="M570">
        <v>2465254</v>
      </c>
      <c r="N570" t="s">
        <v>367</v>
      </c>
      <c r="P570" t="s">
        <v>368</v>
      </c>
      <c r="Q570" t="s">
        <v>155</v>
      </c>
      <c r="R570" t="s">
        <v>156</v>
      </c>
      <c r="S570" t="s">
        <v>770</v>
      </c>
      <c r="T570">
        <v>55101015</v>
      </c>
      <c r="W570">
        <v>1</v>
      </c>
      <c r="X570">
        <v>226934</v>
      </c>
      <c r="Y570">
        <v>34.94</v>
      </c>
      <c r="Z570">
        <v>0.91865330000000001</v>
      </c>
      <c r="AA570">
        <v>7929074</v>
      </c>
      <c r="AB570">
        <v>7284070</v>
      </c>
      <c r="AC570">
        <f t="shared" si="73"/>
        <v>7.2270622751112552E-3</v>
      </c>
      <c r="AD570" s="2">
        <v>0.72270999999999996</v>
      </c>
      <c r="AE570" s="2">
        <v>115497852.59999999</v>
      </c>
      <c r="AF570" s="3">
        <f t="shared" si="74"/>
        <v>288744631.5</v>
      </c>
      <c r="AG570" s="4">
        <f t="shared" si="75"/>
        <v>0.28874463150000002</v>
      </c>
      <c r="AH570" s="5">
        <f t="shared" si="76"/>
        <v>7227100</v>
      </c>
      <c r="AI570" s="5">
        <f t="shared" si="77"/>
        <v>7227100</v>
      </c>
      <c r="AJ570" s="6">
        <f t="shared" si="78"/>
        <v>979219441.56500006</v>
      </c>
      <c r="AK570" s="4">
        <f t="shared" si="79"/>
        <v>7.3804702942269649E-3</v>
      </c>
      <c r="AL570" s="7">
        <f t="shared" si="80"/>
        <v>20780558.434999943</v>
      </c>
      <c r="AM570" s="3" t="str">
        <f t="shared" si="81"/>
        <v>PASS</v>
      </c>
    </row>
    <row r="571" spans="1:39" x14ac:dyDescent="0.3">
      <c r="A571" s="1">
        <v>45369</v>
      </c>
      <c r="B571" s="1">
        <v>45351</v>
      </c>
      <c r="C571" t="s">
        <v>31</v>
      </c>
      <c r="D571" t="s">
        <v>32</v>
      </c>
      <c r="E571" t="s">
        <v>33</v>
      </c>
      <c r="F571" t="s">
        <v>34</v>
      </c>
      <c r="G571">
        <v>2783.65</v>
      </c>
      <c r="H571">
        <v>100</v>
      </c>
      <c r="I571">
        <v>1007888091</v>
      </c>
      <c r="J571">
        <v>362074</v>
      </c>
      <c r="K571" t="s">
        <v>680</v>
      </c>
      <c r="L571" t="s">
        <v>681</v>
      </c>
      <c r="M571">
        <v>2215460</v>
      </c>
      <c r="N571" t="s">
        <v>682</v>
      </c>
      <c r="P571" t="s">
        <v>683</v>
      </c>
      <c r="Q571" t="s">
        <v>155</v>
      </c>
      <c r="R571" t="s">
        <v>156</v>
      </c>
      <c r="S571" t="s">
        <v>770</v>
      </c>
      <c r="T571">
        <v>45102020</v>
      </c>
      <c r="W571">
        <v>1</v>
      </c>
      <c r="X571">
        <v>279112</v>
      </c>
      <c r="Y571">
        <v>28.22</v>
      </c>
      <c r="Z571">
        <v>0.91865330000000001</v>
      </c>
      <c r="AA571">
        <v>7876541</v>
      </c>
      <c r="AB571">
        <v>7235810</v>
      </c>
      <c r="AC571">
        <f t="shared" si="73"/>
        <v>7.1791799750514163E-3</v>
      </c>
      <c r="AD571" s="2">
        <v>0.71792</v>
      </c>
      <c r="AE571" s="2">
        <v>128727625.2</v>
      </c>
      <c r="AF571" s="3">
        <f t="shared" si="74"/>
        <v>321819063</v>
      </c>
      <c r="AG571" s="4">
        <f t="shared" si="75"/>
        <v>0.32181906300000002</v>
      </c>
      <c r="AH571" s="5">
        <f t="shared" si="76"/>
        <v>7179200</v>
      </c>
      <c r="AI571" s="5">
        <f t="shared" si="77"/>
        <v>7179200</v>
      </c>
      <c r="AJ571" s="6">
        <f t="shared" si="78"/>
        <v>979219441.56500006</v>
      </c>
      <c r="AK571" s="4">
        <f t="shared" si="79"/>
        <v>7.3315537817816587E-3</v>
      </c>
      <c r="AL571" s="7">
        <f t="shared" si="80"/>
        <v>20780558.434999943</v>
      </c>
      <c r="AM571" s="3" t="str">
        <f t="shared" si="81"/>
        <v>PASS</v>
      </c>
    </row>
    <row r="572" spans="1:39" x14ac:dyDescent="0.3">
      <c r="A572" s="1">
        <v>45369</v>
      </c>
      <c r="B572" s="1">
        <v>45351</v>
      </c>
      <c r="C572" t="s">
        <v>31</v>
      </c>
      <c r="D572" t="s">
        <v>32</v>
      </c>
      <c r="E572" t="s">
        <v>33</v>
      </c>
      <c r="F572" t="s">
        <v>34</v>
      </c>
      <c r="G572">
        <v>2783.65</v>
      </c>
      <c r="H572">
        <v>100</v>
      </c>
      <c r="I572">
        <v>1007888091</v>
      </c>
      <c r="J572">
        <v>362074</v>
      </c>
      <c r="K572" t="s">
        <v>931</v>
      </c>
      <c r="L572" t="s">
        <v>932</v>
      </c>
      <c r="M572" t="s">
        <v>933</v>
      </c>
      <c r="N572" t="s">
        <v>934</v>
      </c>
      <c r="P572" t="s">
        <v>935</v>
      </c>
      <c r="Q572" t="s">
        <v>155</v>
      </c>
      <c r="R572" t="s">
        <v>156</v>
      </c>
      <c r="S572" t="s">
        <v>770</v>
      </c>
      <c r="T572">
        <v>30101010</v>
      </c>
      <c r="W572">
        <v>1</v>
      </c>
      <c r="X572">
        <v>410208</v>
      </c>
      <c r="Y572">
        <v>19.18</v>
      </c>
      <c r="Z572">
        <v>0.91865330000000001</v>
      </c>
      <c r="AA572">
        <v>7867789</v>
      </c>
      <c r="AB572">
        <v>7227771</v>
      </c>
      <c r="AC572">
        <f t="shared" si="73"/>
        <v>7.1712038911272346E-3</v>
      </c>
      <c r="AD572" s="2">
        <v>0.71711999999999998</v>
      </c>
      <c r="AE572" s="2">
        <v>155824833.90000001</v>
      </c>
      <c r="AF572" s="3">
        <f t="shared" si="74"/>
        <v>389562084.75</v>
      </c>
      <c r="AG572" s="4">
        <f t="shared" si="75"/>
        <v>0.38956208474999998</v>
      </c>
      <c r="AH572" s="5">
        <f t="shared" si="76"/>
        <v>7171200</v>
      </c>
      <c r="AI572" s="5">
        <f t="shared" si="77"/>
        <v>7171200</v>
      </c>
      <c r="AJ572" s="6">
        <f t="shared" si="78"/>
        <v>979219441.56500006</v>
      </c>
      <c r="AK572" s="4">
        <f t="shared" si="79"/>
        <v>7.3233840093482041E-3</v>
      </c>
      <c r="AL572" s="7">
        <f t="shared" si="80"/>
        <v>20780558.434999943</v>
      </c>
      <c r="AM572" s="3" t="str">
        <f t="shared" si="81"/>
        <v>PASS</v>
      </c>
    </row>
    <row r="573" spans="1:39" x14ac:dyDescent="0.3">
      <c r="A573" s="1">
        <v>45369</v>
      </c>
      <c r="B573" s="1">
        <v>45351</v>
      </c>
      <c r="C573" t="s">
        <v>31</v>
      </c>
      <c r="D573" t="s">
        <v>32</v>
      </c>
      <c r="E573" t="s">
        <v>33</v>
      </c>
      <c r="F573" t="s">
        <v>34</v>
      </c>
      <c r="G573">
        <v>2783.65</v>
      </c>
      <c r="H573">
        <v>100</v>
      </c>
      <c r="I573">
        <v>1007888091</v>
      </c>
      <c r="J573">
        <v>362074</v>
      </c>
      <c r="K573">
        <v>664256</v>
      </c>
      <c r="L573" t="s">
        <v>756</v>
      </c>
      <c r="M573">
        <v>6642569</v>
      </c>
      <c r="N573" t="s">
        <v>757</v>
      </c>
      <c r="P573" t="s">
        <v>758</v>
      </c>
      <c r="Q573" t="s">
        <v>205</v>
      </c>
      <c r="R573" t="s">
        <v>206</v>
      </c>
      <c r="S573" t="s">
        <v>720</v>
      </c>
      <c r="T573">
        <v>55102010</v>
      </c>
      <c r="W573">
        <v>1</v>
      </c>
      <c r="X573">
        <v>323090</v>
      </c>
      <c r="Y573">
        <v>3627</v>
      </c>
      <c r="Z573">
        <v>6.1596999999999997E-3</v>
      </c>
      <c r="AA573">
        <v>1171847430</v>
      </c>
      <c r="AB573">
        <v>7218229</v>
      </c>
      <c r="AC573">
        <f t="shared" si="73"/>
        <v>7.1617365702161071E-3</v>
      </c>
      <c r="AD573" s="2">
        <v>0.71616999999999997</v>
      </c>
      <c r="AE573" s="2">
        <v>173231914.30000001</v>
      </c>
      <c r="AF573" s="3">
        <f t="shared" si="74"/>
        <v>433079785.75</v>
      </c>
      <c r="AG573" s="4">
        <f t="shared" si="75"/>
        <v>0.43307978575</v>
      </c>
      <c r="AH573" s="5">
        <f t="shared" si="76"/>
        <v>7161700</v>
      </c>
      <c r="AI573" s="5">
        <f t="shared" si="77"/>
        <v>7161700</v>
      </c>
      <c r="AJ573" s="6">
        <f t="shared" si="78"/>
        <v>979219441.56500006</v>
      </c>
      <c r="AK573" s="4">
        <f t="shared" si="79"/>
        <v>7.313682404583478E-3</v>
      </c>
      <c r="AL573" s="7">
        <f t="shared" si="80"/>
        <v>20780558.434999943</v>
      </c>
      <c r="AM573" s="3" t="str">
        <f t="shared" si="81"/>
        <v>PASS</v>
      </c>
    </row>
    <row r="574" spans="1:39" x14ac:dyDescent="0.3">
      <c r="A574" s="1">
        <v>45369</v>
      </c>
      <c r="B574" s="1">
        <v>45351</v>
      </c>
      <c r="C574" t="s">
        <v>31</v>
      </c>
      <c r="D574" t="s">
        <v>32</v>
      </c>
      <c r="E574" t="s">
        <v>33</v>
      </c>
      <c r="F574" t="s">
        <v>34</v>
      </c>
      <c r="G574">
        <v>2783.65</v>
      </c>
      <c r="H574">
        <v>100</v>
      </c>
      <c r="I574">
        <v>1007888091</v>
      </c>
      <c r="J574">
        <v>362074</v>
      </c>
      <c r="K574" t="s">
        <v>336</v>
      </c>
      <c r="L574" t="s">
        <v>337</v>
      </c>
      <c r="M574" t="s">
        <v>338</v>
      </c>
      <c r="N574" t="s">
        <v>339</v>
      </c>
      <c r="P574" t="s">
        <v>340</v>
      </c>
      <c r="Q574" t="s">
        <v>155</v>
      </c>
      <c r="R574" t="s">
        <v>156</v>
      </c>
      <c r="S574" t="s">
        <v>770</v>
      </c>
      <c r="T574">
        <v>55201020</v>
      </c>
      <c r="W574">
        <v>1</v>
      </c>
      <c r="X574">
        <v>78366</v>
      </c>
      <c r="Y574">
        <v>99.85</v>
      </c>
      <c r="Z574">
        <v>0.91865330000000001</v>
      </c>
      <c r="AA574">
        <v>7824845</v>
      </c>
      <c r="AB574">
        <v>7188320</v>
      </c>
      <c r="AC574">
        <f t="shared" si="73"/>
        <v>7.1320616486974641E-3</v>
      </c>
      <c r="AD574" s="2">
        <v>0.71321000000000001</v>
      </c>
      <c r="AE574" s="2">
        <v>158582000.90000001</v>
      </c>
      <c r="AF574" s="3">
        <f t="shared" si="74"/>
        <v>396455002.25</v>
      </c>
      <c r="AG574" s="4">
        <f t="shared" si="75"/>
        <v>0.39645500225000002</v>
      </c>
      <c r="AH574" s="5">
        <f t="shared" si="76"/>
        <v>7132100</v>
      </c>
      <c r="AI574" s="5">
        <f t="shared" si="77"/>
        <v>7132100</v>
      </c>
      <c r="AJ574" s="6">
        <f t="shared" si="78"/>
        <v>979219441.56500006</v>
      </c>
      <c r="AK574" s="4">
        <f t="shared" si="79"/>
        <v>7.2834542465796976E-3</v>
      </c>
      <c r="AL574" s="7">
        <f t="shared" si="80"/>
        <v>20780558.434999943</v>
      </c>
      <c r="AM574" s="3" t="str">
        <f t="shared" si="81"/>
        <v>PASS</v>
      </c>
    </row>
    <row r="575" spans="1:39" x14ac:dyDescent="0.3">
      <c r="A575" s="1">
        <v>45369</v>
      </c>
      <c r="B575" s="1">
        <v>45351</v>
      </c>
      <c r="C575" t="s">
        <v>31</v>
      </c>
      <c r="D575" t="s">
        <v>32</v>
      </c>
      <c r="E575" t="s">
        <v>33</v>
      </c>
      <c r="F575" t="s">
        <v>34</v>
      </c>
      <c r="G575">
        <v>2783.65</v>
      </c>
      <c r="H575">
        <v>100</v>
      </c>
      <c r="I575">
        <v>1007888091</v>
      </c>
      <c r="J575">
        <v>362074</v>
      </c>
      <c r="K575">
        <v>654379</v>
      </c>
      <c r="L575" t="s">
        <v>727</v>
      </c>
      <c r="M575">
        <v>6543792</v>
      </c>
      <c r="N575" t="s">
        <v>728</v>
      </c>
      <c r="P575" t="s">
        <v>729</v>
      </c>
      <c r="Q575" t="s">
        <v>205</v>
      </c>
      <c r="R575" t="s">
        <v>206</v>
      </c>
      <c r="S575" t="s">
        <v>720</v>
      </c>
      <c r="T575">
        <v>55102010</v>
      </c>
      <c r="W575">
        <v>1</v>
      </c>
      <c r="X575">
        <v>462963</v>
      </c>
      <c r="Y575">
        <v>2489.5</v>
      </c>
      <c r="Z575">
        <v>6.1596999999999997E-3</v>
      </c>
      <c r="AA575">
        <v>1152546389</v>
      </c>
      <c r="AB575">
        <v>7099340</v>
      </c>
      <c r="AC575">
        <f t="shared" si="73"/>
        <v>7.0437780378536097E-3</v>
      </c>
      <c r="AD575" s="2">
        <v>0.70438000000000001</v>
      </c>
      <c r="AE575" s="2">
        <v>58739638.369999997</v>
      </c>
      <c r="AF575" s="3">
        <f t="shared" si="74"/>
        <v>146849095.92499998</v>
      </c>
      <c r="AG575" s="4">
        <f t="shared" si="75"/>
        <v>0.14684909592499998</v>
      </c>
      <c r="AH575" s="5">
        <f t="shared" si="76"/>
        <v>7043800</v>
      </c>
      <c r="AI575" s="5">
        <f t="shared" si="77"/>
        <v>7043800</v>
      </c>
      <c r="AJ575" s="6">
        <f t="shared" si="78"/>
        <v>979219441.56500006</v>
      </c>
      <c r="AK575" s="4">
        <f t="shared" si="79"/>
        <v>7.1932803833454489E-3</v>
      </c>
      <c r="AL575" s="7">
        <f t="shared" si="80"/>
        <v>20780558.434999943</v>
      </c>
      <c r="AM575" s="3" t="str">
        <f t="shared" si="81"/>
        <v>PASS</v>
      </c>
    </row>
    <row r="576" spans="1:39" x14ac:dyDescent="0.3">
      <c r="A576" s="1">
        <v>45369</v>
      </c>
      <c r="B576" s="1">
        <v>45351</v>
      </c>
      <c r="C576" t="s">
        <v>31</v>
      </c>
      <c r="D576" t="s">
        <v>32</v>
      </c>
      <c r="E576" t="s">
        <v>33</v>
      </c>
      <c r="F576" t="s">
        <v>34</v>
      </c>
      <c r="G576">
        <v>2783.65</v>
      </c>
      <c r="H576">
        <v>100</v>
      </c>
      <c r="I576">
        <v>1007888091</v>
      </c>
      <c r="J576">
        <v>362074</v>
      </c>
      <c r="K576" t="s">
        <v>936</v>
      </c>
      <c r="L576" t="s">
        <v>937</v>
      </c>
      <c r="M576">
        <v>2690830</v>
      </c>
      <c r="N576" t="s">
        <v>938</v>
      </c>
      <c r="P576" t="s">
        <v>939</v>
      </c>
      <c r="Q576" t="s">
        <v>155</v>
      </c>
      <c r="R576" t="s">
        <v>156</v>
      </c>
      <c r="S576" t="s">
        <v>770</v>
      </c>
      <c r="T576">
        <v>60101010</v>
      </c>
      <c r="W576">
        <v>1</v>
      </c>
      <c r="X576">
        <v>29991</v>
      </c>
      <c r="Y576">
        <v>251.95</v>
      </c>
      <c r="Z576">
        <v>0.91865330000000001</v>
      </c>
      <c r="AA576">
        <v>7556232</v>
      </c>
      <c r="AB576">
        <v>6941558</v>
      </c>
      <c r="AC576">
        <f t="shared" si="73"/>
        <v>6.8872308959546978E-3</v>
      </c>
      <c r="AD576" s="2">
        <v>0.68872</v>
      </c>
      <c r="AE576" s="2">
        <v>476018398.80000001</v>
      </c>
      <c r="AF576" s="3">
        <f t="shared" si="74"/>
        <v>1190045997</v>
      </c>
      <c r="AG576" s="4">
        <f t="shared" si="75"/>
        <v>1.1900459969999999</v>
      </c>
      <c r="AH576" s="5">
        <f t="shared" si="76"/>
        <v>6887200</v>
      </c>
      <c r="AI576" s="5">
        <f t="shared" si="77"/>
        <v>6887200</v>
      </c>
      <c r="AJ576" s="6">
        <f t="shared" si="78"/>
        <v>979219441.56500006</v>
      </c>
      <c r="AK576" s="4">
        <f t="shared" si="79"/>
        <v>7.0333570879605864E-3</v>
      </c>
      <c r="AL576" s="7">
        <f t="shared" si="80"/>
        <v>20780558.434999943</v>
      </c>
      <c r="AM576" s="3" t="str">
        <f t="shared" si="81"/>
        <v>PASS</v>
      </c>
    </row>
    <row r="577" spans="1:39" x14ac:dyDescent="0.3">
      <c r="A577" s="1">
        <v>45369</v>
      </c>
      <c r="B577" s="1">
        <v>45351</v>
      </c>
      <c r="C577" t="s">
        <v>31</v>
      </c>
      <c r="D577" t="s">
        <v>32</v>
      </c>
      <c r="E577" t="s">
        <v>33</v>
      </c>
      <c r="F577" t="s">
        <v>34</v>
      </c>
      <c r="G577">
        <v>2783.65</v>
      </c>
      <c r="H577">
        <v>100</v>
      </c>
      <c r="I577">
        <v>1007888091</v>
      </c>
      <c r="J577">
        <v>362074</v>
      </c>
      <c r="K577" t="s">
        <v>151</v>
      </c>
      <c r="L577" t="s">
        <v>152</v>
      </c>
      <c r="M577">
        <v>2615468</v>
      </c>
      <c r="N577" t="s">
        <v>153</v>
      </c>
      <c r="P577" t="s">
        <v>154</v>
      </c>
      <c r="Q577" t="s">
        <v>155</v>
      </c>
      <c r="R577" t="s">
        <v>156</v>
      </c>
      <c r="S577" t="s">
        <v>770</v>
      </c>
      <c r="T577">
        <v>40101020</v>
      </c>
      <c r="W577">
        <v>1</v>
      </c>
      <c r="X577">
        <v>604855</v>
      </c>
      <c r="Y577">
        <v>12.18</v>
      </c>
      <c r="Z577">
        <v>0.91865330000000001</v>
      </c>
      <c r="AA577">
        <v>7367134</v>
      </c>
      <c r="AB577">
        <v>6767842</v>
      </c>
      <c r="AC577">
        <f t="shared" si="73"/>
        <v>6.7148744592121588E-3</v>
      </c>
      <c r="AD577" s="2">
        <v>0.67149000000000003</v>
      </c>
      <c r="AE577" s="2">
        <v>597456507.39999998</v>
      </c>
      <c r="AF577" s="3">
        <f t="shared" si="74"/>
        <v>1493641268.5</v>
      </c>
      <c r="AG577" s="4">
        <f t="shared" si="75"/>
        <v>1.4936412685</v>
      </c>
      <c r="AH577" s="5">
        <f t="shared" si="76"/>
        <v>6714900</v>
      </c>
      <c r="AI577" s="5">
        <f t="shared" si="77"/>
        <v>6714900</v>
      </c>
      <c r="AJ577" s="6">
        <f t="shared" si="78"/>
        <v>979219441.56500006</v>
      </c>
      <c r="AK577" s="4">
        <f t="shared" si="79"/>
        <v>6.8574006141750698E-3</v>
      </c>
      <c r="AL577" s="7">
        <f t="shared" si="80"/>
        <v>20780558.434999943</v>
      </c>
      <c r="AM577" s="3" t="str">
        <f t="shared" si="81"/>
        <v>PASS</v>
      </c>
    </row>
    <row r="578" spans="1:39" x14ac:dyDescent="0.3">
      <c r="A578" s="1">
        <v>45369</v>
      </c>
      <c r="B578" s="1">
        <v>45351</v>
      </c>
      <c r="C578" t="s">
        <v>31</v>
      </c>
      <c r="D578" t="s">
        <v>32</v>
      </c>
      <c r="E578" t="s">
        <v>33</v>
      </c>
      <c r="F578" t="s">
        <v>34</v>
      </c>
      <c r="G578">
        <v>2783.65</v>
      </c>
      <c r="H578">
        <v>100</v>
      </c>
      <c r="I578">
        <v>1007888091</v>
      </c>
      <c r="J578">
        <v>362074</v>
      </c>
      <c r="K578" t="s">
        <v>853</v>
      </c>
      <c r="L578" t="s">
        <v>854</v>
      </c>
      <c r="M578" t="s">
        <v>855</v>
      </c>
      <c r="N578" t="s">
        <v>856</v>
      </c>
      <c r="P578" t="s">
        <v>857</v>
      </c>
      <c r="Q578" t="s">
        <v>155</v>
      </c>
      <c r="R578" t="s">
        <v>156</v>
      </c>
      <c r="S578" t="s">
        <v>253</v>
      </c>
      <c r="T578">
        <v>60101010</v>
      </c>
      <c r="W578">
        <v>1</v>
      </c>
      <c r="X578">
        <v>37874</v>
      </c>
      <c r="Y578">
        <v>190.06</v>
      </c>
      <c r="Z578">
        <v>0.91865330000000001</v>
      </c>
      <c r="AA578">
        <v>7198332</v>
      </c>
      <c r="AB578">
        <v>6612772</v>
      </c>
      <c r="AC578">
        <f t="shared" si="73"/>
        <v>6.5610180922357981E-3</v>
      </c>
      <c r="AD578" s="2">
        <v>0.65610000000000002</v>
      </c>
      <c r="AE578" s="2">
        <v>292564002</v>
      </c>
      <c r="AF578" s="3">
        <f t="shared" si="74"/>
        <v>731410005</v>
      </c>
      <c r="AG578" s="4">
        <f t="shared" si="75"/>
        <v>0.73141000499999997</v>
      </c>
      <c r="AH578" s="5">
        <f t="shared" si="76"/>
        <v>6561000</v>
      </c>
      <c r="AI578" s="5">
        <f t="shared" si="77"/>
        <v>6561000</v>
      </c>
      <c r="AJ578" s="6">
        <f t="shared" si="78"/>
        <v>979219441.56500006</v>
      </c>
      <c r="AK578" s="4">
        <f t="shared" si="79"/>
        <v>6.7002346169864977E-3</v>
      </c>
      <c r="AL578" s="7">
        <f t="shared" si="80"/>
        <v>20780558.434999943</v>
      </c>
      <c r="AM578" s="3" t="str">
        <f t="shared" si="81"/>
        <v>PASS</v>
      </c>
    </row>
    <row r="579" spans="1:39" x14ac:dyDescent="0.3">
      <c r="A579" s="1">
        <v>45369</v>
      </c>
      <c r="B579" s="1">
        <v>45351</v>
      </c>
      <c r="C579" t="s">
        <v>31</v>
      </c>
      <c r="D579" t="s">
        <v>32</v>
      </c>
      <c r="E579" t="s">
        <v>33</v>
      </c>
      <c r="F579" t="s">
        <v>34</v>
      </c>
      <c r="G579">
        <v>2783.65</v>
      </c>
      <c r="H579">
        <v>100</v>
      </c>
      <c r="I579">
        <v>1007888091</v>
      </c>
      <c r="J579">
        <v>362074</v>
      </c>
      <c r="K579">
        <v>256612</v>
      </c>
      <c r="L579" t="s">
        <v>362</v>
      </c>
      <c r="M579">
        <v>2566124</v>
      </c>
      <c r="N579" t="s">
        <v>363</v>
      </c>
      <c r="P579" t="s">
        <v>364</v>
      </c>
      <c r="Q579" t="s">
        <v>221</v>
      </c>
      <c r="R579" t="s">
        <v>222</v>
      </c>
      <c r="S579" t="s">
        <v>223</v>
      </c>
      <c r="T579">
        <v>30301010</v>
      </c>
      <c r="W579">
        <v>1</v>
      </c>
      <c r="X579">
        <v>131084</v>
      </c>
      <c r="Y579">
        <v>73.86</v>
      </c>
      <c r="Z579">
        <v>0.67835710000000005</v>
      </c>
      <c r="AA579">
        <v>9681864</v>
      </c>
      <c r="AB579">
        <v>6567761</v>
      </c>
      <c r="AC579">
        <f t="shared" ref="AC579:AC601" si="82">AB579/I579</f>
        <v>6.5163593643453414E-3</v>
      </c>
      <c r="AD579" s="2">
        <v>0.65164</v>
      </c>
      <c r="AE579" s="2">
        <v>97343642.819999993</v>
      </c>
      <c r="AF579" s="3">
        <f t="shared" ref="AF579:AF601" si="83">2.5*AE579</f>
        <v>243359107.04999998</v>
      </c>
      <c r="AG579" s="4">
        <f t="shared" ref="AG579:AG601" si="84">AF579/1000000000</f>
        <v>0.24335910705</v>
      </c>
      <c r="AH579" s="5">
        <f t="shared" ref="AH579:AH601" si="85">1000000000*AD579/100</f>
        <v>6516400</v>
      </c>
      <c r="AI579" s="5">
        <f t="shared" ref="AI579:AI601" si="86">IF(AH579&gt;AF579,AF579,AH579)</f>
        <v>6516400</v>
      </c>
      <c r="AJ579" s="6">
        <f t="shared" ref="AJ579:AJ601" si="87">SUMIFS(AI:AI,A:A,A579)</f>
        <v>979219441.56500006</v>
      </c>
      <c r="AK579" s="4">
        <f t="shared" ref="AK579:AK601" si="88">AI579/AJ579</f>
        <v>6.6546881356699915E-3</v>
      </c>
      <c r="AL579" s="7">
        <f t="shared" ref="AL579:AL601" si="89">1000000000-AJ579</f>
        <v>20780558.434999943</v>
      </c>
      <c r="AM579" s="3" t="str">
        <f t="shared" ref="AM579:AM601" si="90">IF(AD579*0.01*1000000000&lt;AF579,"PASS","NO")</f>
        <v>PASS</v>
      </c>
    </row>
    <row r="580" spans="1:39" x14ac:dyDescent="0.3">
      <c r="A580" s="1">
        <v>45369</v>
      </c>
      <c r="B580" s="1">
        <v>45351</v>
      </c>
      <c r="C580" t="s">
        <v>31</v>
      </c>
      <c r="D580" t="s">
        <v>32</v>
      </c>
      <c r="E580" t="s">
        <v>33</v>
      </c>
      <c r="F580" t="s">
        <v>34</v>
      </c>
      <c r="G580">
        <v>2783.65</v>
      </c>
      <c r="H580">
        <v>100</v>
      </c>
      <c r="I580">
        <v>1007888091</v>
      </c>
      <c r="J580">
        <v>362074</v>
      </c>
      <c r="K580">
        <v>659758</v>
      </c>
      <c r="L580" t="s">
        <v>717</v>
      </c>
      <c r="M580">
        <v>6597584</v>
      </c>
      <c r="N580" t="s">
        <v>718</v>
      </c>
      <c r="P580" t="s">
        <v>719</v>
      </c>
      <c r="Q580" t="s">
        <v>205</v>
      </c>
      <c r="R580" t="s">
        <v>206</v>
      </c>
      <c r="S580" t="s">
        <v>720</v>
      </c>
      <c r="T580">
        <v>50206030</v>
      </c>
      <c r="W580">
        <v>1</v>
      </c>
      <c r="X580">
        <v>220883</v>
      </c>
      <c r="Y580">
        <v>4819</v>
      </c>
      <c r="Z580">
        <v>6.1596999999999997E-3</v>
      </c>
      <c r="AA580">
        <v>1064435177</v>
      </c>
      <c r="AB580">
        <v>6556601</v>
      </c>
      <c r="AC580">
        <f t="shared" si="82"/>
        <v>6.50528670647821E-3</v>
      </c>
      <c r="AD580" s="2">
        <v>0.65053000000000005</v>
      </c>
      <c r="AE580" s="2">
        <v>211194518.09999999</v>
      </c>
      <c r="AF580" s="3">
        <f t="shared" si="83"/>
        <v>527986295.25</v>
      </c>
      <c r="AG580" s="4">
        <f t="shared" si="84"/>
        <v>0.52798629524999996</v>
      </c>
      <c r="AH580" s="5">
        <f t="shared" si="85"/>
        <v>6505300</v>
      </c>
      <c r="AI580" s="5">
        <f t="shared" si="86"/>
        <v>6505300</v>
      </c>
      <c r="AJ580" s="6">
        <f t="shared" si="87"/>
        <v>979219441.56500006</v>
      </c>
      <c r="AK580" s="4">
        <f t="shared" si="88"/>
        <v>6.6433525764185734E-3</v>
      </c>
      <c r="AL580" s="7">
        <f t="shared" si="89"/>
        <v>20780558.434999943</v>
      </c>
      <c r="AM580" s="3" t="str">
        <f t="shared" si="90"/>
        <v>PASS</v>
      </c>
    </row>
    <row r="581" spans="1:39" x14ac:dyDescent="0.3">
      <c r="A581" s="1">
        <v>45369</v>
      </c>
      <c r="B581" s="1">
        <v>45351</v>
      </c>
      <c r="C581" t="s">
        <v>31</v>
      </c>
      <c r="D581" t="s">
        <v>32</v>
      </c>
      <c r="E581" t="s">
        <v>33</v>
      </c>
      <c r="F581" t="s">
        <v>34</v>
      </c>
      <c r="G581">
        <v>2783.65</v>
      </c>
      <c r="H581">
        <v>100</v>
      </c>
      <c r="I581">
        <v>1007888091</v>
      </c>
      <c r="J581">
        <v>362074</v>
      </c>
      <c r="K581" t="s">
        <v>672</v>
      </c>
      <c r="L581" t="s">
        <v>673</v>
      </c>
      <c r="M581">
        <v>2736035</v>
      </c>
      <c r="N581" t="s">
        <v>674</v>
      </c>
      <c r="P581" t="s">
        <v>675</v>
      </c>
      <c r="Q581" t="s">
        <v>155</v>
      </c>
      <c r="R581" t="s">
        <v>156</v>
      </c>
      <c r="S581" t="s">
        <v>770</v>
      </c>
      <c r="T581">
        <v>30101010</v>
      </c>
      <c r="W581">
        <v>1</v>
      </c>
      <c r="X581">
        <v>167735</v>
      </c>
      <c r="Y581">
        <v>42.47</v>
      </c>
      <c r="Z581">
        <v>0.91865330000000001</v>
      </c>
      <c r="AA581">
        <v>7123705</v>
      </c>
      <c r="AB581">
        <v>6544216</v>
      </c>
      <c r="AC581">
        <f t="shared" si="82"/>
        <v>6.4929986358971672E-3</v>
      </c>
      <c r="AD581" s="2">
        <v>0.64929999999999999</v>
      </c>
      <c r="AE581" s="2">
        <v>375504197.10000002</v>
      </c>
      <c r="AF581" s="3">
        <f t="shared" si="83"/>
        <v>938760492.75</v>
      </c>
      <c r="AG581" s="4">
        <f t="shared" si="84"/>
        <v>0.93876049274999995</v>
      </c>
      <c r="AH581" s="5">
        <f t="shared" si="85"/>
        <v>6493000</v>
      </c>
      <c r="AI581" s="5">
        <f t="shared" si="86"/>
        <v>6493000</v>
      </c>
      <c r="AJ581" s="6">
        <f t="shared" si="87"/>
        <v>979219441.56500006</v>
      </c>
      <c r="AK581" s="4">
        <f t="shared" si="88"/>
        <v>6.6307915513021381E-3</v>
      </c>
      <c r="AL581" s="7">
        <f t="shared" si="89"/>
        <v>20780558.434999943</v>
      </c>
      <c r="AM581" s="3" t="str">
        <f t="shared" si="90"/>
        <v>PASS</v>
      </c>
    </row>
    <row r="582" spans="1:39" x14ac:dyDescent="0.3">
      <c r="A582" s="1">
        <v>45369</v>
      </c>
      <c r="B582" s="1">
        <v>45351</v>
      </c>
      <c r="C582" t="s">
        <v>31</v>
      </c>
      <c r="D582" t="s">
        <v>32</v>
      </c>
      <c r="E582" t="s">
        <v>33</v>
      </c>
      <c r="F582" t="s">
        <v>34</v>
      </c>
      <c r="G582">
        <v>2783.65</v>
      </c>
      <c r="H582">
        <v>100</v>
      </c>
      <c r="I582">
        <v>1007888091</v>
      </c>
      <c r="J582">
        <v>362074</v>
      </c>
      <c r="K582" t="s">
        <v>659</v>
      </c>
      <c r="L582" t="s">
        <v>660</v>
      </c>
      <c r="M582">
        <v>2445966</v>
      </c>
      <c r="N582" t="s">
        <v>661</v>
      </c>
      <c r="P582" t="s">
        <v>662</v>
      </c>
      <c r="Q582" t="s">
        <v>155</v>
      </c>
      <c r="R582" t="s">
        <v>156</v>
      </c>
      <c r="S582" t="s">
        <v>253</v>
      </c>
      <c r="T582">
        <v>30101010</v>
      </c>
      <c r="W582">
        <v>1</v>
      </c>
      <c r="X582">
        <v>546901</v>
      </c>
      <c r="Y582">
        <v>13.02</v>
      </c>
      <c r="Z582">
        <v>0.91865330000000001</v>
      </c>
      <c r="AA582">
        <v>7120651</v>
      </c>
      <c r="AB582">
        <v>6541410</v>
      </c>
      <c r="AC582">
        <f t="shared" si="82"/>
        <v>6.4902145966520804E-3</v>
      </c>
      <c r="AD582" s="2">
        <v>0.64902000000000004</v>
      </c>
      <c r="AE582" s="2">
        <v>205000992.09999999</v>
      </c>
      <c r="AF582" s="3">
        <f t="shared" si="83"/>
        <v>512502480.25</v>
      </c>
      <c r="AG582" s="4">
        <f t="shared" si="84"/>
        <v>0.51250248025</v>
      </c>
      <c r="AH582" s="5">
        <f t="shared" si="85"/>
        <v>6490200</v>
      </c>
      <c r="AI582" s="5">
        <f t="shared" si="86"/>
        <v>6490200</v>
      </c>
      <c r="AJ582" s="6">
        <f t="shared" si="87"/>
        <v>979219441.56500006</v>
      </c>
      <c r="AK582" s="4">
        <f t="shared" si="88"/>
        <v>6.6279321309504289E-3</v>
      </c>
      <c r="AL582" s="7">
        <f t="shared" si="89"/>
        <v>20780558.434999943</v>
      </c>
      <c r="AM582" s="3" t="str">
        <f t="shared" si="90"/>
        <v>PASS</v>
      </c>
    </row>
    <row r="583" spans="1:39" x14ac:dyDescent="0.3">
      <c r="A583" s="1">
        <v>45369</v>
      </c>
      <c r="B583" s="1">
        <v>45351</v>
      </c>
      <c r="C583" t="s">
        <v>31</v>
      </c>
      <c r="D583" t="s">
        <v>32</v>
      </c>
      <c r="E583" t="s">
        <v>33</v>
      </c>
      <c r="F583" t="s">
        <v>34</v>
      </c>
      <c r="G583">
        <v>2783.65</v>
      </c>
      <c r="H583">
        <v>100</v>
      </c>
      <c r="I583">
        <v>1007888091</v>
      </c>
      <c r="J583">
        <v>362074</v>
      </c>
      <c r="K583" t="s">
        <v>868</v>
      </c>
      <c r="L583" t="s">
        <v>869</v>
      </c>
      <c r="M583">
        <v>2094670</v>
      </c>
      <c r="N583" t="s">
        <v>870</v>
      </c>
      <c r="P583" t="s">
        <v>871</v>
      </c>
      <c r="Q583" t="s">
        <v>155</v>
      </c>
      <c r="R583" t="s">
        <v>156</v>
      </c>
      <c r="S583" t="s">
        <v>770</v>
      </c>
      <c r="T583">
        <v>40401030</v>
      </c>
      <c r="W583">
        <v>1</v>
      </c>
      <c r="X583">
        <v>90984</v>
      </c>
      <c r="Y583">
        <v>77.13</v>
      </c>
      <c r="Z583">
        <v>0.91865330000000001</v>
      </c>
      <c r="AA583">
        <v>7017596</v>
      </c>
      <c r="AB583">
        <v>6446738</v>
      </c>
      <c r="AC583">
        <f t="shared" si="82"/>
        <v>6.3962835334265304E-3</v>
      </c>
      <c r="AD583" s="2">
        <v>0.63963000000000003</v>
      </c>
      <c r="AE583" s="2">
        <v>196902790.40000001</v>
      </c>
      <c r="AF583" s="3">
        <f t="shared" si="83"/>
        <v>492256976</v>
      </c>
      <c r="AG583" s="4">
        <f t="shared" si="84"/>
        <v>0.49225697600000001</v>
      </c>
      <c r="AH583" s="5">
        <f t="shared" si="85"/>
        <v>6396300</v>
      </c>
      <c r="AI583" s="5">
        <f t="shared" si="86"/>
        <v>6396300</v>
      </c>
      <c r="AJ583" s="6">
        <f t="shared" si="87"/>
        <v>979219441.56500006</v>
      </c>
      <c r="AK583" s="4">
        <f t="shared" si="88"/>
        <v>6.5320394270127619E-3</v>
      </c>
      <c r="AL583" s="7">
        <f t="shared" si="89"/>
        <v>20780558.434999943</v>
      </c>
      <c r="AM583" s="3" t="str">
        <f t="shared" si="90"/>
        <v>PASS</v>
      </c>
    </row>
    <row r="584" spans="1:39" x14ac:dyDescent="0.3">
      <c r="A584" s="1">
        <v>45369</v>
      </c>
      <c r="B584" s="1">
        <v>45351</v>
      </c>
      <c r="C584" t="s">
        <v>31</v>
      </c>
      <c r="D584" t="s">
        <v>32</v>
      </c>
      <c r="E584" t="s">
        <v>33</v>
      </c>
      <c r="F584" t="s">
        <v>34</v>
      </c>
      <c r="G584">
        <v>2783.65</v>
      </c>
      <c r="H584">
        <v>100</v>
      </c>
      <c r="I584">
        <v>1007888091</v>
      </c>
      <c r="J584">
        <v>362074</v>
      </c>
      <c r="K584" t="s">
        <v>389</v>
      </c>
      <c r="L584" t="s">
        <v>390</v>
      </c>
      <c r="M584" t="s">
        <v>391</v>
      </c>
      <c r="N584" t="s">
        <v>392</v>
      </c>
      <c r="P584" t="s">
        <v>393</v>
      </c>
      <c r="Q584" t="s">
        <v>155</v>
      </c>
      <c r="R584" t="s">
        <v>156</v>
      </c>
      <c r="S584" t="s">
        <v>770</v>
      </c>
      <c r="T584">
        <v>65102000</v>
      </c>
      <c r="W584">
        <v>1</v>
      </c>
      <c r="X584">
        <v>73545</v>
      </c>
      <c r="Y584">
        <v>94.94</v>
      </c>
      <c r="Z584">
        <v>0.91865330000000001</v>
      </c>
      <c r="AA584">
        <v>6982362</v>
      </c>
      <c r="AB584">
        <v>6414370</v>
      </c>
      <c r="AC584">
        <f t="shared" si="82"/>
        <v>6.3641688569172706E-3</v>
      </c>
      <c r="AD584" s="2">
        <v>0.63641999999999999</v>
      </c>
      <c r="AE584" s="2">
        <v>293136598</v>
      </c>
      <c r="AF584" s="3">
        <f t="shared" si="83"/>
        <v>732841495</v>
      </c>
      <c r="AG584" s="4">
        <f t="shared" si="84"/>
        <v>0.73284149499999995</v>
      </c>
      <c r="AH584" s="5">
        <f t="shared" si="85"/>
        <v>6364200</v>
      </c>
      <c r="AI584" s="5">
        <f t="shared" si="86"/>
        <v>6364200</v>
      </c>
      <c r="AJ584" s="6">
        <f t="shared" si="87"/>
        <v>979219441.56500006</v>
      </c>
      <c r="AK584" s="4">
        <f t="shared" si="88"/>
        <v>6.4992582151235283E-3</v>
      </c>
      <c r="AL584" s="7">
        <f t="shared" si="89"/>
        <v>20780558.434999943</v>
      </c>
      <c r="AM584" s="3" t="str">
        <f t="shared" si="90"/>
        <v>PASS</v>
      </c>
    </row>
    <row r="585" spans="1:39" x14ac:dyDescent="0.3">
      <c r="A585" s="1">
        <v>45369</v>
      </c>
      <c r="B585" s="1">
        <v>45351</v>
      </c>
      <c r="C585" t="s">
        <v>31</v>
      </c>
      <c r="D585" t="s">
        <v>32</v>
      </c>
      <c r="E585" t="s">
        <v>33</v>
      </c>
      <c r="F585" t="s">
        <v>34</v>
      </c>
      <c r="G585">
        <v>2783.65</v>
      </c>
      <c r="H585">
        <v>100</v>
      </c>
      <c r="I585">
        <v>1007888091</v>
      </c>
      <c r="J585">
        <v>362074</v>
      </c>
      <c r="K585" t="s">
        <v>394</v>
      </c>
      <c r="L585" t="s">
        <v>395</v>
      </c>
      <c r="M585">
        <v>2754383</v>
      </c>
      <c r="N585" t="s">
        <v>396</v>
      </c>
      <c r="P585" t="s">
        <v>397</v>
      </c>
      <c r="Q585" t="s">
        <v>221</v>
      </c>
      <c r="R585" t="s">
        <v>222</v>
      </c>
      <c r="S585" t="s">
        <v>223</v>
      </c>
      <c r="T585">
        <v>30101010</v>
      </c>
      <c r="W585">
        <v>1</v>
      </c>
      <c r="X585">
        <v>70341</v>
      </c>
      <c r="Y585">
        <v>134.34</v>
      </c>
      <c r="Z585">
        <v>0.67835710000000005</v>
      </c>
      <c r="AA585">
        <v>9449610</v>
      </c>
      <c r="AB585">
        <v>6410210</v>
      </c>
      <c r="AC585">
        <f t="shared" si="82"/>
        <v>6.3600414145581962E-3</v>
      </c>
      <c r="AD585" s="2">
        <v>0.63600000000000001</v>
      </c>
      <c r="AE585" s="2">
        <v>508817898.39999998</v>
      </c>
      <c r="AF585" s="3">
        <f t="shared" si="83"/>
        <v>1272044746</v>
      </c>
      <c r="AG585" s="4">
        <f t="shared" si="84"/>
        <v>1.2720447459999999</v>
      </c>
      <c r="AH585" s="5">
        <f t="shared" si="85"/>
        <v>6360000</v>
      </c>
      <c r="AI585" s="5">
        <f t="shared" si="86"/>
        <v>6360000</v>
      </c>
      <c r="AJ585" s="6">
        <f t="shared" si="87"/>
        <v>979219441.56500006</v>
      </c>
      <c r="AK585" s="4">
        <f t="shared" si="88"/>
        <v>6.4949690845959645E-3</v>
      </c>
      <c r="AL585" s="7">
        <f t="shared" si="89"/>
        <v>20780558.434999943</v>
      </c>
      <c r="AM585" s="3" t="str">
        <f t="shared" si="90"/>
        <v>PASS</v>
      </c>
    </row>
    <row r="586" spans="1:39" x14ac:dyDescent="0.3">
      <c r="A586" s="1">
        <v>45369</v>
      </c>
      <c r="B586" s="1">
        <v>45351</v>
      </c>
      <c r="C586" t="s">
        <v>31</v>
      </c>
      <c r="D586" t="s">
        <v>32</v>
      </c>
      <c r="E586" t="s">
        <v>33</v>
      </c>
      <c r="F586" t="s">
        <v>34</v>
      </c>
      <c r="G586">
        <v>2783.65</v>
      </c>
      <c r="H586">
        <v>100</v>
      </c>
      <c r="I586">
        <v>1007888091</v>
      </c>
      <c r="J586">
        <v>362074</v>
      </c>
      <c r="K586" t="s">
        <v>625</v>
      </c>
      <c r="L586" t="s">
        <v>626</v>
      </c>
      <c r="M586">
        <v>2317087</v>
      </c>
      <c r="N586" t="s">
        <v>627</v>
      </c>
      <c r="P586" t="s">
        <v>628</v>
      </c>
      <c r="Q586" t="s">
        <v>155</v>
      </c>
      <c r="R586" t="s">
        <v>156</v>
      </c>
      <c r="S586" t="s">
        <v>770</v>
      </c>
      <c r="T586">
        <v>65101015</v>
      </c>
      <c r="W586">
        <v>1</v>
      </c>
      <c r="X586">
        <v>67345</v>
      </c>
      <c r="Y586">
        <v>102.61</v>
      </c>
      <c r="Z586">
        <v>0.91865330000000001</v>
      </c>
      <c r="AA586">
        <v>6910270</v>
      </c>
      <c r="AB586">
        <v>6348143</v>
      </c>
      <c r="AC586">
        <f t="shared" si="82"/>
        <v>6.2984601729955351E-3</v>
      </c>
      <c r="AD586" s="2">
        <v>0.62985000000000002</v>
      </c>
      <c r="AE586" s="2">
        <v>131417568.40000001</v>
      </c>
      <c r="AF586" s="3">
        <f t="shared" si="83"/>
        <v>328543921</v>
      </c>
      <c r="AG586" s="4">
        <f t="shared" si="84"/>
        <v>0.32854392100000002</v>
      </c>
      <c r="AH586" s="5">
        <f t="shared" si="85"/>
        <v>6298500</v>
      </c>
      <c r="AI586" s="5">
        <f t="shared" si="86"/>
        <v>6298500</v>
      </c>
      <c r="AJ586" s="6">
        <f t="shared" si="87"/>
        <v>979219441.56500006</v>
      </c>
      <c r="AK586" s="4">
        <f t="shared" si="88"/>
        <v>6.4321639590137862E-3</v>
      </c>
      <c r="AL586" s="7">
        <f t="shared" si="89"/>
        <v>20780558.434999943</v>
      </c>
      <c r="AM586" s="3" t="str">
        <f t="shared" si="90"/>
        <v>PASS</v>
      </c>
    </row>
    <row r="587" spans="1:39" x14ac:dyDescent="0.3">
      <c r="A587" s="1">
        <v>45369</v>
      </c>
      <c r="B587" s="1">
        <v>45351</v>
      </c>
      <c r="C587" t="s">
        <v>31</v>
      </c>
      <c r="D587" t="s">
        <v>32</v>
      </c>
      <c r="E587" t="s">
        <v>33</v>
      </c>
      <c r="F587" t="s">
        <v>34</v>
      </c>
      <c r="G587">
        <v>2783.65</v>
      </c>
      <c r="H587">
        <v>100</v>
      </c>
      <c r="I587">
        <v>1007888091</v>
      </c>
      <c r="J587">
        <v>362074</v>
      </c>
      <c r="L587" t="s">
        <v>353</v>
      </c>
      <c r="M587">
        <v>2077303</v>
      </c>
      <c r="N587" t="s">
        <v>354</v>
      </c>
      <c r="P587" t="s">
        <v>355</v>
      </c>
      <c r="Q587" t="s">
        <v>221</v>
      </c>
      <c r="R587" t="s">
        <v>222</v>
      </c>
      <c r="S587" t="s">
        <v>223</v>
      </c>
      <c r="T587">
        <v>30101010</v>
      </c>
      <c r="W587">
        <v>1</v>
      </c>
      <c r="X587">
        <v>83352</v>
      </c>
      <c r="Y587">
        <v>111.39</v>
      </c>
      <c r="Z587">
        <v>0.67835710000000005</v>
      </c>
      <c r="AA587">
        <v>9284579</v>
      </c>
      <c r="AB587">
        <v>6298260</v>
      </c>
      <c r="AC587">
        <f t="shared" si="82"/>
        <v>6.2489675751114717E-3</v>
      </c>
      <c r="AD587" s="2">
        <v>0.62490000000000001</v>
      </c>
      <c r="AE587" s="2">
        <v>111698168.7</v>
      </c>
      <c r="AF587" s="3">
        <f t="shared" si="83"/>
        <v>279245421.75</v>
      </c>
      <c r="AG587" s="4">
        <f t="shared" si="84"/>
        <v>0.27924542175</v>
      </c>
      <c r="AH587" s="5">
        <f t="shared" si="85"/>
        <v>6249000</v>
      </c>
      <c r="AI587" s="5">
        <f t="shared" si="86"/>
        <v>6249000</v>
      </c>
      <c r="AJ587" s="6">
        <f t="shared" si="87"/>
        <v>979219441.56500006</v>
      </c>
      <c r="AK587" s="4">
        <f t="shared" si="88"/>
        <v>6.3816134920817898E-3</v>
      </c>
      <c r="AL587" s="7">
        <f t="shared" si="89"/>
        <v>20780558.434999943</v>
      </c>
      <c r="AM587" s="3" t="str">
        <f t="shared" si="90"/>
        <v>PASS</v>
      </c>
    </row>
    <row r="588" spans="1:39" x14ac:dyDescent="0.3">
      <c r="A588" s="1">
        <v>45369</v>
      </c>
      <c r="B588" s="1">
        <v>45351</v>
      </c>
      <c r="C588" t="s">
        <v>31</v>
      </c>
      <c r="D588" t="s">
        <v>32</v>
      </c>
      <c r="E588" t="s">
        <v>33</v>
      </c>
      <c r="F588" t="s">
        <v>34</v>
      </c>
      <c r="G588">
        <v>2783.65</v>
      </c>
      <c r="H588">
        <v>100</v>
      </c>
      <c r="I588">
        <v>1007888091</v>
      </c>
      <c r="J588">
        <v>362074</v>
      </c>
      <c r="K588" t="s">
        <v>773</v>
      </c>
      <c r="L588" t="s">
        <v>774</v>
      </c>
      <c r="M588">
        <v>2369174</v>
      </c>
      <c r="N588" t="s">
        <v>775</v>
      </c>
      <c r="P588" t="s">
        <v>776</v>
      </c>
      <c r="Q588" t="s">
        <v>155</v>
      </c>
      <c r="R588" t="s">
        <v>156</v>
      </c>
      <c r="S588" t="s">
        <v>253</v>
      </c>
      <c r="T588">
        <v>20103015</v>
      </c>
      <c r="W588">
        <v>1</v>
      </c>
      <c r="X588">
        <v>90256</v>
      </c>
      <c r="Y588">
        <v>73.260000000000005</v>
      </c>
      <c r="Z588">
        <v>0.91865330000000001</v>
      </c>
      <c r="AA588">
        <v>6612155</v>
      </c>
      <c r="AB588">
        <v>6074278</v>
      </c>
      <c r="AC588">
        <f t="shared" si="82"/>
        <v>6.0267385379792126E-3</v>
      </c>
      <c r="AD588" s="2">
        <v>0.60267000000000004</v>
      </c>
      <c r="AE588" s="2">
        <v>536273998.19999999</v>
      </c>
      <c r="AF588" s="3">
        <f t="shared" si="83"/>
        <v>1340684995.5</v>
      </c>
      <c r="AG588" s="4">
        <f t="shared" si="84"/>
        <v>1.3406849955</v>
      </c>
      <c r="AH588" s="5">
        <f t="shared" si="85"/>
        <v>6026700</v>
      </c>
      <c r="AI588" s="5">
        <f t="shared" si="86"/>
        <v>6026700</v>
      </c>
      <c r="AJ588" s="6">
        <f t="shared" si="87"/>
        <v>979219441.56500006</v>
      </c>
      <c r="AK588" s="4">
        <f t="shared" si="88"/>
        <v>6.1545959405871851E-3</v>
      </c>
      <c r="AL588" s="7">
        <f t="shared" si="89"/>
        <v>20780558.434999943</v>
      </c>
      <c r="AM588" s="3" t="str">
        <f t="shared" si="90"/>
        <v>PASS</v>
      </c>
    </row>
    <row r="589" spans="1:39" x14ac:dyDescent="0.3">
      <c r="A589" s="1">
        <v>45369</v>
      </c>
      <c r="B589" s="1">
        <v>45351</v>
      </c>
      <c r="C589" t="s">
        <v>31</v>
      </c>
      <c r="D589" t="s">
        <v>32</v>
      </c>
      <c r="E589" t="s">
        <v>33</v>
      </c>
      <c r="F589" t="s">
        <v>34</v>
      </c>
      <c r="G589">
        <v>2783.65</v>
      </c>
      <c r="H589">
        <v>100</v>
      </c>
      <c r="I589">
        <v>1007888091</v>
      </c>
      <c r="J589">
        <v>362074</v>
      </c>
      <c r="K589" t="s">
        <v>308</v>
      </c>
      <c r="L589" t="s">
        <v>309</v>
      </c>
      <c r="M589">
        <v>2829601</v>
      </c>
      <c r="N589" t="s">
        <v>310</v>
      </c>
      <c r="P589" t="s">
        <v>311</v>
      </c>
      <c r="Q589" t="s">
        <v>155</v>
      </c>
      <c r="R589" t="s">
        <v>156</v>
      </c>
      <c r="S589" t="s">
        <v>770</v>
      </c>
      <c r="T589">
        <v>65101015</v>
      </c>
      <c r="W589">
        <v>1</v>
      </c>
      <c r="X589">
        <v>93570</v>
      </c>
      <c r="Y589">
        <v>69.42</v>
      </c>
      <c r="Z589">
        <v>0.91865330000000001</v>
      </c>
      <c r="AA589">
        <v>6495629</v>
      </c>
      <c r="AB589">
        <v>5967231</v>
      </c>
      <c r="AC589">
        <f t="shared" si="82"/>
        <v>5.9205293259090609E-3</v>
      </c>
      <c r="AD589" s="2">
        <v>0.59204999999999997</v>
      </c>
      <c r="AE589" s="2">
        <v>301201954.10000002</v>
      </c>
      <c r="AF589" s="3">
        <f t="shared" si="83"/>
        <v>753004885.25</v>
      </c>
      <c r="AG589" s="4">
        <f t="shared" si="84"/>
        <v>0.75300488524999998</v>
      </c>
      <c r="AH589" s="5">
        <f t="shared" si="85"/>
        <v>5920500</v>
      </c>
      <c r="AI589" s="5">
        <f t="shared" si="86"/>
        <v>5920500</v>
      </c>
      <c r="AJ589" s="6">
        <f t="shared" si="87"/>
        <v>979219441.56500006</v>
      </c>
      <c r="AK589" s="4">
        <f t="shared" si="88"/>
        <v>6.0461422115330827E-3</v>
      </c>
      <c r="AL589" s="7">
        <f t="shared" si="89"/>
        <v>20780558.434999943</v>
      </c>
      <c r="AM589" s="3" t="str">
        <f t="shared" si="90"/>
        <v>PASS</v>
      </c>
    </row>
    <row r="590" spans="1:39" x14ac:dyDescent="0.3">
      <c r="A590" s="1">
        <v>45369</v>
      </c>
      <c r="B590" s="1">
        <v>45351</v>
      </c>
      <c r="C590" t="s">
        <v>31</v>
      </c>
      <c r="D590" t="s">
        <v>32</v>
      </c>
      <c r="E590" t="s">
        <v>33</v>
      </c>
      <c r="F590" t="s">
        <v>34</v>
      </c>
      <c r="G590">
        <v>2783.65</v>
      </c>
      <c r="H590">
        <v>100</v>
      </c>
      <c r="I590">
        <v>1007888091</v>
      </c>
      <c r="J590">
        <v>362074</v>
      </c>
      <c r="K590" t="s">
        <v>701</v>
      </c>
      <c r="L590" t="s">
        <v>702</v>
      </c>
      <c r="M590">
        <v>2336747</v>
      </c>
      <c r="N590" t="s">
        <v>703</v>
      </c>
      <c r="P590" t="s">
        <v>704</v>
      </c>
      <c r="Q590" t="s">
        <v>155</v>
      </c>
      <c r="R590" t="s">
        <v>156</v>
      </c>
      <c r="S590" t="s">
        <v>253</v>
      </c>
      <c r="T590">
        <v>30101010</v>
      </c>
      <c r="W590">
        <v>1</v>
      </c>
      <c r="X590">
        <v>174404</v>
      </c>
      <c r="Y590">
        <v>35.770000000000003</v>
      </c>
      <c r="Z590">
        <v>0.91865330000000001</v>
      </c>
      <c r="AA590">
        <v>6238431</v>
      </c>
      <c r="AB590">
        <v>5730955</v>
      </c>
      <c r="AC590">
        <f t="shared" si="82"/>
        <v>5.6861025059973648E-3</v>
      </c>
      <c r="AD590" s="2">
        <v>0.56860999999999995</v>
      </c>
      <c r="AE590" s="2">
        <v>179374084.40000001</v>
      </c>
      <c r="AF590" s="3">
        <f t="shared" si="83"/>
        <v>448435211</v>
      </c>
      <c r="AG590" s="4">
        <f t="shared" si="84"/>
        <v>0.448435211</v>
      </c>
      <c r="AH590" s="5">
        <f t="shared" si="85"/>
        <v>5686100</v>
      </c>
      <c r="AI590" s="5">
        <f t="shared" si="86"/>
        <v>5686100</v>
      </c>
      <c r="AJ590" s="6">
        <f t="shared" si="87"/>
        <v>979219441.56500006</v>
      </c>
      <c r="AK590" s="4">
        <f t="shared" si="88"/>
        <v>5.8067678792328792E-3</v>
      </c>
      <c r="AL590" s="7">
        <f t="shared" si="89"/>
        <v>20780558.434999943</v>
      </c>
      <c r="AM590" s="3" t="str">
        <f t="shared" si="90"/>
        <v>PASS</v>
      </c>
    </row>
    <row r="591" spans="1:39" x14ac:dyDescent="0.3">
      <c r="A591" s="1">
        <v>45369</v>
      </c>
      <c r="B591" s="1">
        <v>45351</v>
      </c>
      <c r="C591" t="s">
        <v>31</v>
      </c>
      <c r="D591" t="s">
        <v>32</v>
      </c>
      <c r="E591" t="s">
        <v>33</v>
      </c>
      <c r="F591" t="s">
        <v>34</v>
      </c>
      <c r="G591">
        <v>2783.65</v>
      </c>
      <c r="H591">
        <v>100</v>
      </c>
      <c r="I591">
        <v>1007888091</v>
      </c>
      <c r="J591">
        <v>362074</v>
      </c>
      <c r="K591" t="s">
        <v>846</v>
      </c>
      <c r="L591" t="s">
        <v>847</v>
      </c>
      <c r="M591">
        <v>2685717</v>
      </c>
      <c r="N591" t="s">
        <v>848</v>
      </c>
      <c r="P591" t="s">
        <v>849</v>
      </c>
      <c r="Q591" t="s">
        <v>155</v>
      </c>
      <c r="R591" t="s">
        <v>156</v>
      </c>
      <c r="S591" t="s">
        <v>770</v>
      </c>
      <c r="T591">
        <v>60101010</v>
      </c>
      <c r="W591">
        <v>1</v>
      </c>
      <c r="X591">
        <v>51272</v>
      </c>
      <c r="Y591">
        <v>120.26</v>
      </c>
      <c r="Z591">
        <v>0.91865330000000001</v>
      </c>
      <c r="AA591">
        <v>6165971</v>
      </c>
      <c r="AB591">
        <v>5664389</v>
      </c>
      <c r="AC591">
        <f t="shared" si="82"/>
        <v>5.6200574752103107E-3</v>
      </c>
      <c r="AD591" s="2">
        <v>0.56201000000000001</v>
      </c>
      <c r="AE591" s="2">
        <v>643813123.39999998</v>
      </c>
      <c r="AF591" s="3">
        <f t="shared" si="83"/>
        <v>1609532808.5</v>
      </c>
      <c r="AG591" s="4">
        <f t="shared" si="84"/>
        <v>1.6095328085</v>
      </c>
      <c r="AH591" s="5">
        <f t="shared" si="85"/>
        <v>5620100</v>
      </c>
      <c r="AI591" s="5">
        <f t="shared" si="86"/>
        <v>5620100</v>
      </c>
      <c r="AJ591" s="6">
        <f t="shared" si="87"/>
        <v>979219441.56500006</v>
      </c>
      <c r="AK591" s="4">
        <f t="shared" si="88"/>
        <v>5.7393672566568837E-3</v>
      </c>
      <c r="AL591" s="7">
        <f t="shared" si="89"/>
        <v>20780558.434999943</v>
      </c>
      <c r="AM591" s="3" t="str">
        <f t="shared" si="90"/>
        <v>PASS</v>
      </c>
    </row>
    <row r="592" spans="1:39" x14ac:dyDescent="0.3">
      <c r="A592" s="1">
        <v>45369</v>
      </c>
      <c r="B592" s="1">
        <v>45351</v>
      </c>
      <c r="C592" t="s">
        <v>31</v>
      </c>
      <c r="D592" t="s">
        <v>32</v>
      </c>
      <c r="E592" t="s">
        <v>33</v>
      </c>
      <c r="F592" t="s">
        <v>34</v>
      </c>
      <c r="G592">
        <v>2783.65</v>
      </c>
      <c r="H592">
        <v>100</v>
      </c>
      <c r="I592">
        <v>1007888091</v>
      </c>
      <c r="J592">
        <v>362074</v>
      </c>
      <c r="K592" t="s">
        <v>424</v>
      </c>
      <c r="L592" t="s">
        <v>425</v>
      </c>
      <c r="M592" t="s">
        <v>426</v>
      </c>
      <c r="N592" t="s">
        <v>427</v>
      </c>
      <c r="P592" t="s">
        <v>428</v>
      </c>
      <c r="Q592" t="s">
        <v>155</v>
      </c>
      <c r="R592" t="s">
        <v>156</v>
      </c>
      <c r="S592" t="s">
        <v>770</v>
      </c>
      <c r="T592">
        <v>10102030</v>
      </c>
      <c r="W592">
        <v>1</v>
      </c>
      <c r="X592">
        <v>198167</v>
      </c>
      <c r="Y592">
        <v>29.94</v>
      </c>
      <c r="Z592">
        <v>0.91865330000000001</v>
      </c>
      <c r="AA592">
        <v>5933120</v>
      </c>
      <c r="AB592">
        <v>5450480</v>
      </c>
      <c r="AC592">
        <f t="shared" si="82"/>
        <v>5.4078226031941479E-3</v>
      </c>
      <c r="AD592" s="2">
        <v>0.54078000000000004</v>
      </c>
      <c r="AE592" s="2">
        <v>237114251.59999999</v>
      </c>
      <c r="AF592" s="3">
        <f t="shared" si="83"/>
        <v>592785629</v>
      </c>
      <c r="AG592" s="4">
        <f t="shared" si="84"/>
        <v>0.59278562899999998</v>
      </c>
      <c r="AH592" s="5">
        <f t="shared" si="85"/>
        <v>5407800</v>
      </c>
      <c r="AI592" s="5">
        <f t="shared" si="86"/>
        <v>5407800</v>
      </c>
      <c r="AJ592" s="6">
        <f t="shared" si="87"/>
        <v>979219441.56500006</v>
      </c>
      <c r="AK592" s="4">
        <f t="shared" si="88"/>
        <v>5.5225619207040968E-3</v>
      </c>
      <c r="AL592" s="7">
        <f t="shared" si="89"/>
        <v>20780558.434999943</v>
      </c>
      <c r="AM592" s="3" t="str">
        <f t="shared" si="90"/>
        <v>PASS</v>
      </c>
    </row>
    <row r="593" spans="1:39" x14ac:dyDescent="0.3">
      <c r="A593" s="1">
        <v>45369</v>
      </c>
      <c r="B593" s="1">
        <v>45351</v>
      </c>
      <c r="C593" t="s">
        <v>31</v>
      </c>
      <c r="D593" t="s">
        <v>32</v>
      </c>
      <c r="E593" t="s">
        <v>33</v>
      </c>
      <c r="F593" t="s">
        <v>34</v>
      </c>
      <c r="G593">
        <v>2783.65</v>
      </c>
      <c r="H593">
        <v>100</v>
      </c>
      <c r="I593">
        <v>1007888091</v>
      </c>
      <c r="J593">
        <v>362074</v>
      </c>
      <c r="K593" t="s">
        <v>412</v>
      </c>
      <c r="L593" t="s">
        <v>413</v>
      </c>
      <c r="M593">
        <v>2216850</v>
      </c>
      <c r="N593" t="s">
        <v>414</v>
      </c>
      <c r="P593" t="s">
        <v>415</v>
      </c>
      <c r="Q593" t="s">
        <v>155</v>
      </c>
      <c r="R593" t="s">
        <v>156</v>
      </c>
      <c r="S593" t="s">
        <v>770</v>
      </c>
      <c r="T593">
        <v>65101015</v>
      </c>
      <c r="W593">
        <v>1</v>
      </c>
      <c r="X593">
        <v>65874</v>
      </c>
      <c r="Y593">
        <v>88.99</v>
      </c>
      <c r="Z593">
        <v>0.91865330000000001</v>
      </c>
      <c r="AA593">
        <v>5862127</v>
      </c>
      <c r="AB593">
        <v>5385263</v>
      </c>
      <c r="AC593">
        <f t="shared" si="82"/>
        <v>5.3431160146528607E-3</v>
      </c>
      <c r="AD593" s="2">
        <v>0.53430999999999995</v>
      </c>
      <c r="AE593" s="2">
        <v>158070716.30000001</v>
      </c>
      <c r="AF593" s="3">
        <f t="shared" si="83"/>
        <v>395176790.75</v>
      </c>
      <c r="AG593" s="4">
        <f t="shared" si="84"/>
        <v>0.39517679075000001</v>
      </c>
      <c r="AH593" s="5">
        <f t="shared" si="85"/>
        <v>5343099.9999999991</v>
      </c>
      <c r="AI593" s="5">
        <f t="shared" si="86"/>
        <v>5343099.9999999991</v>
      </c>
      <c r="AJ593" s="6">
        <f t="shared" si="87"/>
        <v>979219441.56500006</v>
      </c>
      <c r="AK593" s="4">
        <f t="shared" si="88"/>
        <v>5.4564888861485363E-3</v>
      </c>
      <c r="AL593" s="7">
        <f t="shared" si="89"/>
        <v>20780558.434999943</v>
      </c>
      <c r="AM593" s="3" t="str">
        <f t="shared" si="90"/>
        <v>PASS</v>
      </c>
    </row>
    <row r="594" spans="1:39" x14ac:dyDescent="0.3">
      <c r="A594" s="1">
        <v>45369</v>
      </c>
      <c r="B594" s="1">
        <v>45351</v>
      </c>
      <c r="C594" t="s">
        <v>31</v>
      </c>
      <c r="D594" t="s">
        <v>32</v>
      </c>
      <c r="E594" t="s">
        <v>33</v>
      </c>
      <c r="F594" t="s">
        <v>34</v>
      </c>
      <c r="G594">
        <v>2783.65</v>
      </c>
      <c r="H594">
        <v>100</v>
      </c>
      <c r="I594">
        <v>1007888091</v>
      </c>
      <c r="J594">
        <v>362074</v>
      </c>
      <c r="K594" t="s">
        <v>663</v>
      </c>
      <c r="L594" t="s">
        <v>664</v>
      </c>
      <c r="M594" t="s">
        <v>665</v>
      </c>
      <c r="N594" t="s">
        <v>666</v>
      </c>
      <c r="P594" t="s">
        <v>667</v>
      </c>
      <c r="Q594" t="s">
        <v>155</v>
      </c>
      <c r="R594" t="s">
        <v>156</v>
      </c>
      <c r="S594" t="s">
        <v>770</v>
      </c>
      <c r="T594">
        <v>30302025</v>
      </c>
      <c r="W594">
        <v>1</v>
      </c>
      <c r="X594">
        <v>114868</v>
      </c>
      <c r="Y594">
        <v>48.92</v>
      </c>
      <c r="Z594">
        <v>0.91865330000000001</v>
      </c>
      <c r="AA594">
        <v>5619343</v>
      </c>
      <c r="AB594">
        <v>5162228</v>
      </c>
      <c r="AC594">
        <f t="shared" si="82"/>
        <v>5.1218265659614785E-3</v>
      </c>
      <c r="AD594" s="2">
        <v>0.51217999999999997</v>
      </c>
      <c r="AE594" s="2">
        <v>72771718.409999996</v>
      </c>
      <c r="AF594" s="3">
        <f t="shared" si="83"/>
        <v>181929296.02499998</v>
      </c>
      <c r="AG594" s="4">
        <f t="shared" si="84"/>
        <v>0.18192929602499996</v>
      </c>
      <c r="AH594" s="5">
        <f t="shared" si="85"/>
        <v>5121799.9999999991</v>
      </c>
      <c r="AI594" s="5">
        <f t="shared" si="86"/>
        <v>5121799.9999999991</v>
      </c>
      <c r="AJ594" s="6">
        <f t="shared" si="87"/>
        <v>979219441.56500006</v>
      </c>
      <c r="AK594" s="4">
        <f t="shared" si="88"/>
        <v>5.2304925562081141E-3</v>
      </c>
      <c r="AL594" s="7">
        <f t="shared" si="89"/>
        <v>20780558.434999943</v>
      </c>
      <c r="AM594" s="3" t="str">
        <f t="shared" si="90"/>
        <v>PASS</v>
      </c>
    </row>
    <row r="595" spans="1:39" x14ac:dyDescent="0.3">
      <c r="A595" s="1">
        <v>45369</v>
      </c>
      <c r="B595" s="1">
        <v>45351</v>
      </c>
      <c r="C595" t="s">
        <v>31</v>
      </c>
      <c r="D595" t="s">
        <v>32</v>
      </c>
      <c r="E595" t="s">
        <v>33</v>
      </c>
      <c r="F595" t="s">
        <v>34</v>
      </c>
      <c r="G595">
        <v>2783.65</v>
      </c>
      <c r="H595">
        <v>100</v>
      </c>
      <c r="I595">
        <v>1007888091</v>
      </c>
      <c r="J595">
        <v>362074</v>
      </c>
      <c r="K595" t="s">
        <v>655</v>
      </c>
      <c r="L595" t="s">
        <v>656</v>
      </c>
      <c r="M595">
        <v>2138158</v>
      </c>
      <c r="N595" t="s">
        <v>657</v>
      </c>
      <c r="P595" t="s">
        <v>787</v>
      </c>
      <c r="Q595" t="s">
        <v>155</v>
      </c>
      <c r="R595" t="s">
        <v>156</v>
      </c>
      <c r="S595" t="s">
        <v>770</v>
      </c>
      <c r="T595">
        <v>65102000</v>
      </c>
      <c r="W595">
        <v>1</v>
      </c>
      <c r="X595">
        <v>77435</v>
      </c>
      <c r="Y595">
        <v>70.599999999999994</v>
      </c>
      <c r="Z595">
        <v>0.91865330000000001</v>
      </c>
      <c r="AA595">
        <v>5466911</v>
      </c>
      <c r="AB595">
        <v>5022196</v>
      </c>
      <c r="AC595">
        <f t="shared" si="82"/>
        <v>4.9828905062437139E-3</v>
      </c>
      <c r="AD595" s="2">
        <v>0.49829000000000001</v>
      </c>
      <c r="AE595" s="2">
        <v>208823333.59999999</v>
      </c>
      <c r="AF595" s="3">
        <f t="shared" si="83"/>
        <v>522058334</v>
      </c>
      <c r="AG595" s="4">
        <f t="shared" si="84"/>
        <v>0.52205833400000001</v>
      </c>
      <c r="AH595" s="5">
        <f t="shared" si="85"/>
        <v>4982900</v>
      </c>
      <c r="AI595" s="5">
        <f t="shared" si="86"/>
        <v>4982900</v>
      </c>
      <c r="AJ595" s="6">
        <f t="shared" si="87"/>
        <v>979219441.56500006</v>
      </c>
      <c r="AK595" s="4">
        <f t="shared" si="88"/>
        <v>5.0886448823322696E-3</v>
      </c>
      <c r="AL595" s="7">
        <f t="shared" si="89"/>
        <v>20780558.434999943</v>
      </c>
      <c r="AM595" s="3" t="str">
        <f t="shared" si="90"/>
        <v>PASS</v>
      </c>
    </row>
    <row r="596" spans="1:39" x14ac:dyDescent="0.3">
      <c r="A596" s="1">
        <v>45369</v>
      </c>
      <c r="B596" s="1">
        <v>45351</v>
      </c>
      <c r="C596" t="s">
        <v>31</v>
      </c>
      <c r="D596" t="s">
        <v>32</v>
      </c>
      <c r="E596" t="s">
        <v>33</v>
      </c>
      <c r="F596" t="s">
        <v>34</v>
      </c>
      <c r="G596">
        <v>2783.65</v>
      </c>
      <c r="H596">
        <v>100</v>
      </c>
      <c r="I596">
        <v>1007888091</v>
      </c>
      <c r="J596">
        <v>362074</v>
      </c>
      <c r="K596" t="s">
        <v>332</v>
      </c>
      <c r="L596" t="s">
        <v>333</v>
      </c>
      <c r="M596">
        <v>2005973</v>
      </c>
      <c r="N596" t="s">
        <v>334</v>
      </c>
      <c r="P596" t="s">
        <v>335</v>
      </c>
      <c r="Q596" t="s">
        <v>155</v>
      </c>
      <c r="R596" t="s">
        <v>156</v>
      </c>
      <c r="S596" t="s">
        <v>770</v>
      </c>
      <c r="T596">
        <v>10101010</v>
      </c>
      <c r="W596">
        <v>1</v>
      </c>
      <c r="X596">
        <v>28416</v>
      </c>
      <c r="Y596">
        <v>191.69</v>
      </c>
      <c r="Z596">
        <v>0.91865330000000001</v>
      </c>
      <c r="AA596">
        <v>5447063</v>
      </c>
      <c r="AB596">
        <v>5003962</v>
      </c>
      <c r="AC596">
        <f t="shared" si="82"/>
        <v>4.9647992120188666E-3</v>
      </c>
      <c r="AD596" s="2">
        <v>0.49647999999999998</v>
      </c>
      <c r="AE596" s="2">
        <v>811674216.70000005</v>
      </c>
      <c r="AF596" s="3">
        <f t="shared" si="83"/>
        <v>2029185541.75</v>
      </c>
      <c r="AG596" s="4">
        <f t="shared" si="84"/>
        <v>2.02918554175</v>
      </c>
      <c r="AH596" s="5">
        <f t="shared" si="85"/>
        <v>4964800</v>
      </c>
      <c r="AI596" s="5">
        <f t="shared" si="86"/>
        <v>4964800</v>
      </c>
      <c r="AJ596" s="6">
        <f t="shared" si="87"/>
        <v>979219441.56500006</v>
      </c>
      <c r="AK596" s="4">
        <f t="shared" si="88"/>
        <v>5.0701607722015794E-3</v>
      </c>
      <c r="AL596" s="7">
        <f t="shared" si="89"/>
        <v>20780558.434999943</v>
      </c>
      <c r="AM596" s="3" t="str">
        <f t="shared" si="90"/>
        <v>PASS</v>
      </c>
    </row>
    <row r="597" spans="1:39" x14ac:dyDescent="0.3">
      <c r="A597" s="1">
        <v>45369</v>
      </c>
      <c r="B597" s="1">
        <v>45351</v>
      </c>
      <c r="C597" t="s">
        <v>31</v>
      </c>
      <c r="D597" t="s">
        <v>32</v>
      </c>
      <c r="E597" t="s">
        <v>33</v>
      </c>
      <c r="F597" t="s">
        <v>34</v>
      </c>
      <c r="G597">
        <v>2783.65</v>
      </c>
      <c r="H597">
        <v>100</v>
      </c>
      <c r="I597">
        <v>1007888091</v>
      </c>
      <c r="J597">
        <v>362074</v>
      </c>
      <c r="K597" t="s">
        <v>445</v>
      </c>
      <c r="L597" t="s">
        <v>446</v>
      </c>
      <c r="M597">
        <v>2169051</v>
      </c>
      <c r="N597" t="s">
        <v>447</v>
      </c>
      <c r="P597" t="s">
        <v>448</v>
      </c>
      <c r="Q597" t="s">
        <v>221</v>
      </c>
      <c r="R597" t="s">
        <v>222</v>
      </c>
      <c r="S597" t="s">
        <v>223</v>
      </c>
      <c r="T597">
        <v>15102015</v>
      </c>
      <c r="W597">
        <v>1</v>
      </c>
      <c r="X597">
        <v>125209</v>
      </c>
      <c r="Y597">
        <v>57.15</v>
      </c>
      <c r="Z597">
        <v>0.67835710000000005</v>
      </c>
      <c r="AA597">
        <v>7155694</v>
      </c>
      <c r="AB597">
        <v>4854116</v>
      </c>
      <c r="AC597">
        <f t="shared" si="82"/>
        <v>4.816125960158805E-3</v>
      </c>
      <c r="AD597" s="2">
        <v>0.48160999999999998</v>
      </c>
      <c r="AE597" s="2">
        <v>57737354.140000001</v>
      </c>
      <c r="AF597" s="3">
        <f t="shared" si="83"/>
        <v>144343385.34999999</v>
      </c>
      <c r="AG597" s="4">
        <f t="shared" si="84"/>
        <v>0.14434338534999999</v>
      </c>
      <c r="AH597" s="5">
        <f t="shared" si="85"/>
        <v>4816100</v>
      </c>
      <c r="AI597" s="5">
        <f t="shared" si="86"/>
        <v>4816100</v>
      </c>
      <c r="AJ597" s="6">
        <f t="shared" si="87"/>
        <v>979219441.56500006</v>
      </c>
      <c r="AK597" s="4">
        <f t="shared" si="88"/>
        <v>4.9183051270947527E-3</v>
      </c>
      <c r="AL597" s="7">
        <f t="shared" si="89"/>
        <v>20780558.434999943</v>
      </c>
      <c r="AM597" s="3" t="str">
        <f t="shared" si="90"/>
        <v>PASS</v>
      </c>
    </row>
    <row r="598" spans="1:39" x14ac:dyDescent="0.3">
      <c r="A598" s="1">
        <v>45369</v>
      </c>
      <c r="B598" s="1">
        <v>45351</v>
      </c>
      <c r="C598" t="s">
        <v>31</v>
      </c>
      <c r="D598" t="s">
        <v>32</v>
      </c>
      <c r="E598" t="s">
        <v>33</v>
      </c>
      <c r="F598" t="s">
        <v>34</v>
      </c>
      <c r="G598">
        <v>2783.65</v>
      </c>
      <c r="H598">
        <v>100</v>
      </c>
      <c r="I598">
        <v>1007888091</v>
      </c>
      <c r="J598">
        <v>362074</v>
      </c>
      <c r="K598" t="s">
        <v>373</v>
      </c>
      <c r="L598" t="s">
        <v>374</v>
      </c>
      <c r="M598">
        <v>2803014</v>
      </c>
      <c r="N598" t="s">
        <v>375</v>
      </c>
      <c r="P598" t="s">
        <v>376</v>
      </c>
      <c r="Q598" t="s">
        <v>155</v>
      </c>
      <c r="R598" t="s">
        <v>156</v>
      </c>
      <c r="S598" t="s">
        <v>253</v>
      </c>
      <c r="T598">
        <v>30301010</v>
      </c>
      <c r="W598">
        <v>1</v>
      </c>
      <c r="X598">
        <v>63779</v>
      </c>
      <c r="Y598">
        <v>82.25</v>
      </c>
      <c r="Z598">
        <v>0.91865330000000001</v>
      </c>
      <c r="AA598">
        <v>5245823</v>
      </c>
      <c r="AB598">
        <v>4819092</v>
      </c>
      <c r="AC598">
        <f t="shared" si="82"/>
        <v>4.7813760704510594E-3</v>
      </c>
      <c r="AD598" s="2">
        <v>0.47814000000000001</v>
      </c>
      <c r="AE598" s="2">
        <v>78845756.640000001</v>
      </c>
      <c r="AF598" s="3">
        <f t="shared" si="83"/>
        <v>197114391.59999999</v>
      </c>
      <c r="AG598" s="4">
        <f t="shared" si="84"/>
        <v>0.19711439159999999</v>
      </c>
      <c r="AH598" s="5">
        <f t="shared" si="85"/>
        <v>4781400</v>
      </c>
      <c r="AI598" s="5">
        <f t="shared" si="86"/>
        <v>4781400</v>
      </c>
      <c r="AJ598" s="6">
        <f t="shared" si="87"/>
        <v>979219441.56500006</v>
      </c>
      <c r="AK598" s="4">
        <f t="shared" si="88"/>
        <v>4.8828687391646456E-3</v>
      </c>
      <c r="AL598" s="7">
        <f t="shared" si="89"/>
        <v>20780558.434999943</v>
      </c>
      <c r="AM598" s="3" t="str">
        <f t="shared" si="90"/>
        <v>PASS</v>
      </c>
    </row>
    <row r="599" spans="1:39" x14ac:dyDescent="0.3">
      <c r="A599" s="1">
        <v>45369</v>
      </c>
      <c r="B599" s="1">
        <v>45351</v>
      </c>
      <c r="C599" t="s">
        <v>31</v>
      </c>
      <c r="D599" t="s">
        <v>32</v>
      </c>
      <c r="E599" t="s">
        <v>33</v>
      </c>
      <c r="F599" t="s">
        <v>34</v>
      </c>
      <c r="G599">
        <v>2783.65</v>
      </c>
      <c r="H599">
        <v>100</v>
      </c>
      <c r="I599">
        <v>1007888091</v>
      </c>
      <c r="J599">
        <v>362074</v>
      </c>
      <c r="K599" t="s">
        <v>777</v>
      </c>
      <c r="L599" t="s">
        <v>778</v>
      </c>
      <c r="M599">
        <v>2162340</v>
      </c>
      <c r="N599" t="s">
        <v>779</v>
      </c>
      <c r="P599" t="s">
        <v>780</v>
      </c>
      <c r="Q599" t="s">
        <v>155</v>
      </c>
      <c r="R599" t="s">
        <v>156</v>
      </c>
      <c r="S599" t="s">
        <v>770</v>
      </c>
      <c r="T599">
        <v>60101010</v>
      </c>
      <c r="W599">
        <v>1</v>
      </c>
      <c r="X599">
        <v>193843</v>
      </c>
      <c r="Y599">
        <v>26.55</v>
      </c>
      <c r="Z599">
        <v>0.91865330000000001</v>
      </c>
      <c r="AA599">
        <v>5146532</v>
      </c>
      <c r="AB599">
        <v>4727878</v>
      </c>
      <c r="AC599">
        <f t="shared" si="82"/>
        <v>4.6908759436864898E-3</v>
      </c>
      <c r="AD599" s="2">
        <v>0.46909000000000001</v>
      </c>
      <c r="AE599" s="2">
        <v>160151981.09999999</v>
      </c>
      <c r="AF599" s="3">
        <f t="shared" si="83"/>
        <v>400379952.75</v>
      </c>
      <c r="AG599" s="4">
        <f t="shared" si="84"/>
        <v>0.40037995274999999</v>
      </c>
      <c r="AH599" s="5">
        <f t="shared" si="85"/>
        <v>4690900</v>
      </c>
      <c r="AI599" s="5">
        <f t="shared" si="86"/>
        <v>4690900</v>
      </c>
      <c r="AJ599" s="6">
        <f t="shared" si="87"/>
        <v>979219441.56500006</v>
      </c>
      <c r="AK599" s="4">
        <f t="shared" si="88"/>
        <v>4.7904481885111963E-3</v>
      </c>
      <c r="AL599" s="7">
        <f t="shared" si="89"/>
        <v>20780558.434999943</v>
      </c>
      <c r="AM599" s="3" t="str">
        <f t="shared" si="90"/>
        <v>PASS</v>
      </c>
    </row>
    <row r="600" spans="1:39" x14ac:dyDescent="0.3">
      <c r="A600" s="1">
        <v>45369</v>
      </c>
      <c r="B600" s="1">
        <v>45351</v>
      </c>
      <c r="C600" t="s">
        <v>31</v>
      </c>
      <c r="D600" t="s">
        <v>32</v>
      </c>
      <c r="E600" t="s">
        <v>33</v>
      </c>
      <c r="F600" t="s">
        <v>34</v>
      </c>
      <c r="G600">
        <v>2783.65</v>
      </c>
      <c r="H600">
        <v>100</v>
      </c>
      <c r="I600">
        <v>1007888091</v>
      </c>
      <c r="J600">
        <v>362074</v>
      </c>
      <c r="K600" t="s">
        <v>684</v>
      </c>
      <c r="L600" t="s">
        <v>685</v>
      </c>
      <c r="M600">
        <v>2023607</v>
      </c>
      <c r="N600" t="s">
        <v>686</v>
      </c>
      <c r="P600" t="s">
        <v>687</v>
      </c>
      <c r="Q600" t="s">
        <v>155</v>
      </c>
      <c r="R600" t="s">
        <v>156</v>
      </c>
      <c r="S600" t="s">
        <v>253</v>
      </c>
      <c r="T600">
        <v>20103015</v>
      </c>
      <c r="W600">
        <v>1</v>
      </c>
      <c r="X600">
        <v>18746</v>
      </c>
      <c r="Y600">
        <v>270.89999999999998</v>
      </c>
      <c r="Z600">
        <v>0.91865330000000001</v>
      </c>
      <c r="AA600">
        <v>5078291</v>
      </c>
      <c r="AB600">
        <v>4665189</v>
      </c>
      <c r="AC600">
        <f t="shared" si="82"/>
        <v>4.6286775701172558E-3</v>
      </c>
      <c r="AD600" s="2">
        <v>0.46287</v>
      </c>
      <c r="AE600" s="2">
        <v>777028833.89999998</v>
      </c>
      <c r="AF600" s="3">
        <f t="shared" si="83"/>
        <v>1942572084.75</v>
      </c>
      <c r="AG600" s="4">
        <f t="shared" si="84"/>
        <v>1.9425720847500001</v>
      </c>
      <c r="AH600" s="5">
        <f t="shared" si="85"/>
        <v>4628700</v>
      </c>
      <c r="AI600" s="5">
        <f t="shared" si="86"/>
        <v>4628700</v>
      </c>
      <c r="AJ600" s="6">
        <f t="shared" si="87"/>
        <v>979219441.56500006</v>
      </c>
      <c r="AK600" s="4">
        <f t="shared" si="88"/>
        <v>4.7269282078410916E-3</v>
      </c>
      <c r="AL600" s="7">
        <f t="shared" si="89"/>
        <v>20780558.434999943</v>
      </c>
      <c r="AM600" s="3" t="str">
        <f t="shared" si="90"/>
        <v>PASS</v>
      </c>
    </row>
    <row r="601" spans="1:39" x14ac:dyDescent="0.3">
      <c r="A601" s="1">
        <v>45369</v>
      </c>
      <c r="B601" s="1">
        <v>45351</v>
      </c>
      <c r="C601" t="s">
        <v>31</v>
      </c>
      <c r="D601" t="s">
        <v>32</v>
      </c>
      <c r="E601" t="s">
        <v>33</v>
      </c>
      <c r="F601" t="s">
        <v>34</v>
      </c>
      <c r="G601">
        <v>2783.65</v>
      </c>
      <c r="H601">
        <v>100</v>
      </c>
      <c r="I601">
        <v>1007888091</v>
      </c>
      <c r="J601">
        <v>362074</v>
      </c>
      <c r="K601" t="s">
        <v>872</v>
      </c>
      <c r="L601" t="s">
        <v>873</v>
      </c>
      <c r="M601" t="s">
        <v>874</v>
      </c>
      <c r="N601" t="s">
        <v>875</v>
      </c>
      <c r="P601" t="s">
        <v>876</v>
      </c>
      <c r="Q601" t="s">
        <v>155</v>
      </c>
      <c r="R601" t="s">
        <v>156</v>
      </c>
      <c r="S601" t="s">
        <v>770</v>
      </c>
      <c r="T601">
        <v>60101020</v>
      </c>
      <c r="W601">
        <v>1</v>
      </c>
      <c r="X601">
        <v>30740</v>
      </c>
      <c r="Y601">
        <v>156.76</v>
      </c>
      <c r="Z601">
        <v>0.91865330000000001</v>
      </c>
      <c r="AA601">
        <v>4818802</v>
      </c>
      <c r="AB601">
        <v>4426809</v>
      </c>
      <c r="AC601">
        <f t="shared" si="82"/>
        <v>4.3921632168585668E-3</v>
      </c>
      <c r="AD601" s="2">
        <v>0.43922</v>
      </c>
      <c r="AE601" s="2">
        <v>416757542.30000001</v>
      </c>
      <c r="AF601" s="3">
        <f t="shared" si="83"/>
        <v>1041893855.75</v>
      </c>
      <c r="AG601" s="4">
        <f t="shared" si="84"/>
        <v>1.0418938557499999</v>
      </c>
      <c r="AH601" s="5">
        <f t="shared" si="85"/>
        <v>4392200</v>
      </c>
      <c r="AI601" s="5">
        <f t="shared" si="86"/>
        <v>4392200</v>
      </c>
      <c r="AJ601" s="6">
        <f t="shared" si="87"/>
        <v>979219441.56500006</v>
      </c>
      <c r="AK601" s="4">
        <f t="shared" si="88"/>
        <v>4.4854093102771062E-3</v>
      </c>
      <c r="AL601" s="7">
        <f t="shared" si="89"/>
        <v>20780558.434999943</v>
      </c>
      <c r="AM601" s="3" t="str">
        <f t="shared" si="90"/>
        <v>PASS</v>
      </c>
    </row>
  </sheetData>
  <autoFilter ref="A1:AN601" xr:uid="{0597AF12-0F1D-4D27-B62E-934EBDFF7E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SDGP_ADTV_Test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Yuke Sun</cp:lastModifiedBy>
  <dcterms:created xsi:type="dcterms:W3CDTF">2024-03-27T14:57:25Z</dcterms:created>
  <dcterms:modified xsi:type="dcterms:W3CDTF">2024-04-15T15:45:02Z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8590a-cd37-48a0-bcdf-bb95a1e956aa_Enabled">
    <vt:lpwstr>true</vt:lpwstr>
  </property>
  <property fmtid="{D5CDD505-2E9C-101B-9397-08002B2CF9AE}" pid="3" name="MSIP_Label_e348590a-cd37-48a0-bcdf-bb95a1e956aa_SetDate">
    <vt:lpwstr>2024-03-27T14:59:03Z</vt:lpwstr>
  </property>
  <property fmtid="{D5CDD505-2E9C-101B-9397-08002B2CF9AE}" pid="4" name="MSIP_Label_e348590a-cd37-48a0-bcdf-bb95a1e956aa_Method">
    <vt:lpwstr>Standard</vt:lpwstr>
  </property>
  <property fmtid="{D5CDD505-2E9C-101B-9397-08002B2CF9AE}" pid="5" name="MSIP_Label_e348590a-cd37-48a0-bcdf-bb95a1e956aa_Name">
    <vt:lpwstr>General</vt:lpwstr>
  </property>
  <property fmtid="{D5CDD505-2E9C-101B-9397-08002B2CF9AE}" pid="6" name="MSIP_Label_e348590a-cd37-48a0-bcdf-bb95a1e956aa_SiteId">
    <vt:lpwstr>11327939-c4f6-4962-83ee-863b42bdc06e</vt:lpwstr>
  </property>
  <property fmtid="{D5CDD505-2E9C-101B-9397-08002B2CF9AE}" pid="7" name="MSIP_Label_e348590a-cd37-48a0-bcdf-bb95a1e956aa_ActionId">
    <vt:lpwstr>930987a0-2e52-4726-b4fe-cac3341f143e</vt:lpwstr>
  </property>
  <property fmtid="{D5CDD505-2E9C-101B-9397-08002B2CF9AE}" pid="8" name="MSIP_Label_e348590a-cd37-48a0-bcdf-bb95a1e956aa_ContentBits">
    <vt:lpwstr>0</vt:lpwstr>
  </property>
</Properties>
</file>