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/Downloads/"/>
    </mc:Choice>
  </mc:AlternateContent>
  <xr:revisionPtr revIDLastSave="0" documentId="13_ncr:1_{467BFF35-5716-3845-935C-468B39070F19}" xr6:coauthVersionLast="45" xr6:coauthVersionMax="45" xr10:uidLastSave="{00000000-0000-0000-0000-000000000000}"/>
  <bookViews>
    <workbookView xWindow="0" yWindow="0" windowWidth="28800" windowHeight="18000" activeTab="3" xr2:uid="{BE27F756-ED25-774F-8B26-B61CD1294EEF}"/>
  </bookViews>
  <sheets>
    <sheet name="Task6.1" sheetId="1" r:id="rId1"/>
    <sheet name="Task6.2" sheetId="2" r:id="rId2"/>
    <sheet name="Task6.3" sheetId="3" r:id="rId3"/>
    <sheet name="Task6.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G4" i="4"/>
  <c r="D2" i="3" l="1"/>
  <c r="D4" i="3"/>
  <c r="D3" i="3"/>
  <c r="B2" i="1" l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<sst xmlns="http://schemas.openxmlformats.org/spreadsheetml/2006/main" count="79" uniqueCount="68">
  <si>
    <t>Date</t>
    <phoneticPr fontId="1"/>
  </si>
  <si>
    <t>Day</t>
    <phoneticPr fontId="1"/>
  </si>
  <si>
    <t>Bars sold</t>
    <phoneticPr fontId="1"/>
  </si>
  <si>
    <t>Day of week</t>
    <phoneticPr fontId="1"/>
  </si>
  <si>
    <t>What year would you like to know the date of  respect for the aged day?</t>
    <phoneticPr fontId="1"/>
  </si>
  <si>
    <t>Nature</t>
    <phoneticPr fontId="1"/>
  </si>
  <si>
    <t>Science</t>
    <phoneticPr fontId="1"/>
  </si>
  <si>
    <t>IEEE ToG</t>
    <phoneticPr fontId="1"/>
  </si>
  <si>
    <t>IEEE CVF</t>
    <phoneticPr fontId="1"/>
  </si>
  <si>
    <t>IEEE GEM</t>
    <phoneticPr fontId="1"/>
  </si>
  <si>
    <t>IEEE CoG</t>
    <phoneticPr fontId="1"/>
  </si>
  <si>
    <t>CoolConf</t>
    <phoneticPr fontId="1"/>
  </si>
  <si>
    <t>major journal</t>
  </si>
  <si>
    <t>major journal</t>
    <phoneticPr fontId="1"/>
  </si>
  <si>
    <t>major conference</t>
    <phoneticPr fontId="1"/>
  </si>
  <si>
    <t>Japanese prefecture</t>
    <phoneticPr fontId="1"/>
  </si>
  <si>
    <t>The number of fitness clubs per 100000 people</t>
    <phoneticPr fontId="1"/>
  </si>
  <si>
    <t>Tokyo</t>
  </si>
  <si>
    <t>Shiga</t>
  </si>
  <si>
    <t>Shizuoka</t>
  </si>
  <si>
    <t>Fukui</t>
  </si>
  <si>
    <t>Aichi</t>
  </si>
  <si>
    <t>Kyoto</t>
  </si>
  <si>
    <t>Gifu</t>
  </si>
  <si>
    <t>Nagano</t>
  </si>
  <si>
    <t>Mie</t>
  </si>
  <si>
    <t>Oita</t>
  </si>
  <si>
    <t>Chiba</t>
  </si>
  <si>
    <t>Ishikawa</t>
  </si>
  <si>
    <t>Okinawa</t>
  </si>
  <si>
    <t>Saitama</t>
  </si>
  <si>
    <t>Fukuoka</t>
  </si>
  <si>
    <t>Tochigi</t>
  </si>
  <si>
    <t>Tottori</t>
  </si>
  <si>
    <t>Yamanashi</t>
  </si>
  <si>
    <t>Yamagata</t>
  </si>
  <si>
    <t>Gunma</t>
  </si>
  <si>
    <t>Kanagawa</t>
  </si>
  <si>
    <t>Miyazaki</t>
  </si>
  <si>
    <t>Fukushima</t>
  </si>
  <si>
    <t>Osaka</t>
  </si>
  <si>
    <t>Ehime</t>
  </si>
  <si>
    <t>Hyogo</t>
  </si>
  <si>
    <t>Kagoshima</t>
  </si>
  <si>
    <t>Yamaguchi</t>
  </si>
  <si>
    <t>Kochi</t>
  </si>
  <si>
    <t>Ibaraki</t>
  </si>
  <si>
    <t>Toyama</t>
  </si>
  <si>
    <t>Hiroshima</t>
  </si>
  <si>
    <t>Miyagi</t>
  </si>
  <si>
    <t>Nara</t>
  </si>
  <si>
    <t>Tokushima</t>
  </si>
  <si>
    <t>Niigata</t>
  </si>
  <si>
    <t>Kumamoto</t>
  </si>
  <si>
    <t>Okayama</t>
  </si>
  <si>
    <t>Hokkaido</t>
  </si>
  <si>
    <t>Saga</t>
  </si>
  <si>
    <t>Shimane</t>
  </si>
  <si>
    <t>Kagawa</t>
  </si>
  <si>
    <t>Nagasaki</t>
  </si>
  <si>
    <t>Aomori</t>
  </si>
  <si>
    <t>Wakayama</t>
  </si>
  <si>
    <t>Akita</t>
  </si>
  <si>
    <t>Iwate</t>
  </si>
  <si>
    <t>The mean age at first marriage (for males)</t>
    <phoneticPr fontId="1"/>
  </si>
  <si>
    <t>major journal and major conference</t>
    <phoneticPr fontId="1"/>
  </si>
  <si>
    <t>Answer</t>
    <phoneticPr fontId="1"/>
  </si>
  <si>
    <t>correlation coefficient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</si>
</sst>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_);[Red]\(0\)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3"/>
      <color rgb="FF666666"/>
      <name val="Arial"/>
      <family val="2"/>
    </font>
    <font>
      <sz val="13"/>
      <color rgb="FFFFFFFF"/>
      <name val="Arial"/>
      <family val="2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 (本文)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31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2" xfId="0" applyFont="1" applyBorder="1">
      <alignment vertical="center"/>
    </xf>
    <xf numFmtId="0" fontId="0" fillId="0" borderId="1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666666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666666"/>
        <name val="Arial"/>
        <family val="2"/>
        <scheme val="none"/>
      </font>
    </dxf>
    <dxf>
      <numFmt numFmtId="177" formatCode="0_);[Red]\(0\)"/>
    </dxf>
    <dxf>
      <numFmt numFmtId="177" formatCode="0_);[Red]\(0\)"/>
    </dxf>
    <dxf>
      <numFmt numFmtId="41" formatCode="yyyy&quot;年&quot;m&quot;月&quot;d&quot;日&quot;"/>
    </dxf>
    <dxf>
      <numFmt numFmtId="41" formatCode="yyyy&quot;年&quot;m&quot;月&quot;d&quot;日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correlation</a:t>
            </a:r>
            <a:endParaRPr lang="ja-JP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Task6.4!$C$3:$C$49</c:f>
              <c:numCache>
                <c:formatCode>General</c:formatCode>
                <c:ptCount val="47"/>
                <c:pt idx="0">
                  <c:v>4.53</c:v>
                </c:pt>
                <c:pt idx="1">
                  <c:v>2.31</c:v>
                </c:pt>
                <c:pt idx="2">
                  <c:v>2.5</c:v>
                </c:pt>
                <c:pt idx="3">
                  <c:v>4.05</c:v>
                </c:pt>
                <c:pt idx="4">
                  <c:v>3.58</c:v>
                </c:pt>
                <c:pt idx="5">
                  <c:v>4.5599999999999996</c:v>
                </c:pt>
                <c:pt idx="6">
                  <c:v>3.89</c:v>
                </c:pt>
                <c:pt idx="7">
                  <c:v>3.67</c:v>
                </c:pt>
                <c:pt idx="8">
                  <c:v>4.51</c:v>
                </c:pt>
                <c:pt idx="9">
                  <c:v>3.8</c:v>
                </c:pt>
                <c:pt idx="10">
                  <c:v>3.25</c:v>
                </c:pt>
                <c:pt idx="11">
                  <c:v>2.89</c:v>
                </c:pt>
                <c:pt idx="12">
                  <c:v>3.57</c:v>
                </c:pt>
                <c:pt idx="13">
                  <c:v>3.29</c:v>
                </c:pt>
                <c:pt idx="14">
                  <c:v>3.98</c:v>
                </c:pt>
                <c:pt idx="15">
                  <c:v>1.71</c:v>
                </c:pt>
                <c:pt idx="16">
                  <c:v>2.75</c:v>
                </c:pt>
                <c:pt idx="17">
                  <c:v>3.54</c:v>
                </c:pt>
                <c:pt idx="18">
                  <c:v>3.75</c:v>
                </c:pt>
                <c:pt idx="19">
                  <c:v>3.39</c:v>
                </c:pt>
                <c:pt idx="20">
                  <c:v>3.01</c:v>
                </c:pt>
                <c:pt idx="21">
                  <c:v>4.5199999999999996</c:v>
                </c:pt>
                <c:pt idx="22">
                  <c:v>4.33</c:v>
                </c:pt>
                <c:pt idx="23">
                  <c:v>3.22</c:v>
                </c:pt>
                <c:pt idx="24">
                  <c:v>3.68</c:v>
                </c:pt>
                <c:pt idx="25">
                  <c:v>4.46</c:v>
                </c:pt>
                <c:pt idx="26">
                  <c:v>2.6</c:v>
                </c:pt>
                <c:pt idx="27">
                  <c:v>3.2</c:v>
                </c:pt>
                <c:pt idx="28">
                  <c:v>3.07</c:v>
                </c:pt>
                <c:pt idx="29">
                  <c:v>4.18</c:v>
                </c:pt>
                <c:pt idx="30">
                  <c:v>2.96</c:v>
                </c:pt>
                <c:pt idx="31">
                  <c:v>3.94</c:v>
                </c:pt>
                <c:pt idx="32">
                  <c:v>3.6</c:v>
                </c:pt>
                <c:pt idx="33">
                  <c:v>2.87</c:v>
                </c:pt>
                <c:pt idx="34">
                  <c:v>3.94</c:v>
                </c:pt>
                <c:pt idx="35">
                  <c:v>4.8</c:v>
                </c:pt>
                <c:pt idx="36">
                  <c:v>2.87</c:v>
                </c:pt>
                <c:pt idx="37">
                  <c:v>4.72</c:v>
                </c:pt>
                <c:pt idx="38">
                  <c:v>3.89</c:v>
                </c:pt>
                <c:pt idx="39">
                  <c:v>3.14</c:v>
                </c:pt>
                <c:pt idx="40">
                  <c:v>5.26</c:v>
                </c:pt>
                <c:pt idx="41">
                  <c:v>3.83</c:v>
                </c:pt>
                <c:pt idx="42">
                  <c:v>3.27</c:v>
                </c:pt>
                <c:pt idx="43">
                  <c:v>2.37</c:v>
                </c:pt>
                <c:pt idx="44">
                  <c:v>3.8</c:v>
                </c:pt>
                <c:pt idx="45">
                  <c:v>3.41</c:v>
                </c:pt>
                <c:pt idx="46">
                  <c:v>3.81</c:v>
                </c:pt>
              </c:numCache>
            </c:numRef>
          </c:xVal>
          <c:yVal>
            <c:numRef>
              <c:f>Task6.4!$D$3:$D$49</c:f>
              <c:numCache>
                <c:formatCode>General</c:formatCode>
                <c:ptCount val="47"/>
                <c:pt idx="0">
                  <c:v>30.3</c:v>
                </c:pt>
                <c:pt idx="1">
                  <c:v>30.2</c:v>
                </c:pt>
                <c:pt idx="2">
                  <c:v>29.9</c:v>
                </c:pt>
                <c:pt idx="3">
                  <c:v>31</c:v>
                </c:pt>
                <c:pt idx="4">
                  <c:v>29.8</c:v>
                </c:pt>
                <c:pt idx="5">
                  <c:v>30.2</c:v>
                </c:pt>
                <c:pt idx="6">
                  <c:v>30.1</c:v>
                </c:pt>
                <c:pt idx="7">
                  <c:v>29.7</c:v>
                </c:pt>
                <c:pt idx="8">
                  <c:v>30.1</c:v>
                </c:pt>
                <c:pt idx="9">
                  <c:v>30.3</c:v>
                </c:pt>
                <c:pt idx="10">
                  <c:v>30</c:v>
                </c:pt>
                <c:pt idx="11">
                  <c:v>30.1</c:v>
                </c:pt>
                <c:pt idx="12">
                  <c:v>30.3</c:v>
                </c:pt>
                <c:pt idx="13">
                  <c:v>30.4</c:v>
                </c:pt>
                <c:pt idx="14">
                  <c:v>30.5</c:v>
                </c:pt>
                <c:pt idx="15">
                  <c:v>30.1</c:v>
                </c:pt>
                <c:pt idx="16">
                  <c:v>30</c:v>
                </c:pt>
                <c:pt idx="17">
                  <c:v>29.7</c:v>
                </c:pt>
                <c:pt idx="18">
                  <c:v>31.3</c:v>
                </c:pt>
                <c:pt idx="19">
                  <c:v>30.3</c:v>
                </c:pt>
                <c:pt idx="20">
                  <c:v>29.7</c:v>
                </c:pt>
                <c:pt idx="21">
                  <c:v>30.9</c:v>
                </c:pt>
                <c:pt idx="22">
                  <c:v>30</c:v>
                </c:pt>
                <c:pt idx="23">
                  <c:v>30.1</c:v>
                </c:pt>
                <c:pt idx="24">
                  <c:v>29.5</c:v>
                </c:pt>
                <c:pt idx="25">
                  <c:v>30.9</c:v>
                </c:pt>
                <c:pt idx="26">
                  <c:v>29.7</c:v>
                </c:pt>
                <c:pt idx="27">
                  <c:v>30.4</c:v>
                </c:pt>
                <c:pt idx="28">
                  <c:v>30.3</c:v>
                </c:pt>
                <c:pt idx="29">
                  <c:v>29.8</c:v>
                </c:pt>
                <c:pt idx="30">
                  <c:v>30</c:v>
                </c:pt>
                <c:pt idx="31">
                  <c:v>29.9</c:v>
                </c:pt>
                <c:pt idx="32">
                  <c:v>30.5</c:v>
                </c:pt>
                <c:pt idx="33">
                  <c:v>29.6</c:v>
                </c:pt>
                <c:pt idx="34">
                  <c:v>30.9</c:v>
                </c:pt>
                <c:pt idx="35">
                  <c:v>30</c:v>
                </c:pt>
                <c:pt idx="36">
                  <c:v>30</c:v>
                </c:pt>
                <c:pt idx="37">
                  <c:v>30.4</c:v>
                </c:pt>
                <c:pt idx="38">
                  <c:v>30.4</c:v>
                </c:pt>
                <c:pt idx="39">
                  <c:v>29.6</c:v>
                </c:pt>
                <c:pt idx="40">
                  <c:v>31.8</c:v>
                </c:pt>
                <c:pt idx="41">
                  <c:v>30</c:v>
                </c:pt>
                <c:pt idx="42">
                  <c:v>30.6</c:v>
                </c:pt>
                <c:pt idx="43">
                  <c:v>29.7</c:v>
                </c:pt>
                <c:pt idx="44">
                  <c:v>29.9</c:v>
                </c:pt>
                <c:pt idx="45">
                  <c:v>29.9</c:v>
                </c:pt>
                <c:pt idx="46">
                  <c:v>30.8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C-CE4A-B2E1-6FE9E7F7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02528"/>
        <c:axId val="645092448"/>
      </c:scatterChart>
      <c:valAx>
        <c:axId val="7138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ja-JP"/>
                  <a:t>The number of fitness clubs per 100000 people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5092448"/>
        <c:crosses val="autoZero"/>
        <c:crossBetween val="midCat"/>
      </c:valAx>
      <c:valAx>
        <c:axId val="6450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ja-JP"/>
                  <a:t>The mean age at first marriage (for males)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38025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5</xdr:row>
      <xdr:rowOff>241300</xdr:rowOff>
    </xdr:from>
    <xdr:to>
      <xdr:col>7</xdr:col>
      <xdr:colOff>0</xdr:colOff>
      <xdr:row>21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6E0B062-4AF0-8A40-8982-250101FF6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62770C-4C76-D34D-A940-6906CEBA3227}" name="テーブル1" displayName="テーブル1" ref="A1:D9" totalsRowShown="0">
  <autoFilter ref="A1:D9" xr:uid="{07C6C27C-8F42-6D42-A3C0-2E5AC723A1D7}"/>
  <sortState xmlns:xlrd2="http://schemas.microsoft.com/office/spreadsheetml/2017/richdata2" ref="A2:D9">
    <sortCondition descending="1" ref="D1:D9"/>
  </sortState>
  <tableColumns count="4">
    <tableColumn id="1" xr3:uid="{EB5B5F2E-4CA4-9544-B02C-BA47B5023831}" name="Date" dataDxfId="9"/>
    <tableColumn id="4" xr3:uid="{D5BCE960-CBA2-A04F-9287-7DB242973B2C}" name="Day of week" dataDxfId="8">
      <calculatedColumnFormula>TEXT(A2, "ddd")</calculatedColumnFormula>
    </tableColumn>
    <tableColumn id="2" xr3:uid="{4433E590-36E2-B749-B767-79B7E88EF6D7}" name="Day" dataDxfId="7"/>
    <tableColumn id="3" xr3:uid="{B7B3D210-F6A7-BE40-B024-21426E45AEA5}" name="Bars sold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0A4D6-57DB-2148-842E-BCA0DC4CEC45}" name="テーブル3" displayName="テーブル3" ref="B2:D49" totalsRowShown="0">
  <autoFilter ref="B2:D49" xr:uid="{BBAEE772-070F-C742-9218-E0A7C5660096}"/>
  <tableColumns count="3">
    <tableColumn id="1" xr3:uid="{3081DB38-3C83-9746-B2E2-7BC88B6E416F}" name="Japanese prefecture" dataCellStyle="ハイパーリンク"/>
    <tableColumn id="2" xr3:uid="{8DAD56DF-200C-064C-BDA3-393EB3673246}" name="The number of fitness clubs per 100000 people" dataDxfId="5"/>
    <tableColumn id="3" xr3:uid="{1583A5AD-B3ED-F74C-88E4-4188317B9BCF}" name="The mean age at first marriage (for males)" dataDxfId="4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s-japan.com/t/tdfk/hyogo" TargetMode="External"/><Relationship Id="rId18" Type="http://schemas.openxmlformats.org/officeDocument/2006/relationships/hyperlink" Target="https://stats-japan.com/t/tdfk/kagoshima" TargetMode="External"/><Relationship Id="rId26" Type="http://schemas.openxmlformats.org/officeDocument/2006/relationships/hyperlink" Target="https://stats-japan.com/t/tdfk/nagano" TargetMode="External"/><Relationship Id="rId39" Type="http://schemas.openxmlformats.org/officeDocument/2006/relationships/hyperlink" Target="https://stats-japan.com/t/tdfk/tochigi" TargetMode="External"/><Relationship Id="rId21" Type="http://schemas.openxmlformats.org/officeDocument/2006/relationships/hyperlink" Target="https://stats-japan.com/t/tdfk/kumamoto" TargetMode="External"/><Relationship Id="rId34" Type="http://schemas.openxmlformats.org/officeDocument/2006/relationships/hyperlink" Target="https://stats-japan.com/t/tdfk/saga" TargetMode="External"/><Relationship Id="rId42" Type="http://schemas.openxmlformats.org/officeDocument/2006/relationships/hyperlink" Target="https://stats-japan.com/t/tdfk/tottori" TargetMode="External"/><Relationship Id="rId47" Type="http://schemas.openxmlformats.org/officeDocument/2006/relationships/hyperlink" Target="https://stats-japan.com/t/tdfk/yamanashi" TargetMode="External"/><Relationship Id="rId7" Type="http://schemas.openxmlformats.org/officeDocument/2006/relationships/hyperlink" Target="https://stats-japan.com/t/tdfk/fukuoka" TargetMode="External"/><Relationship Id="rId2" Type="http://schemas.openxmlformats.org/officeDocument/2006/relationships/hyperlink" Target="https://stats-japan.com/t/tdfk/akita" TargetMode="External"/><Relationship Id="rId16" Type="http://schemas.openxmlformats.org/officeDocument/2006/relationships/hyperlink" Target="https://stats-japan.com/t/tdfk/iwate" TargetMode="External"/><Relationship Id="rId29" Type="http://schemas.openxmlformats.org/officeDocument/2006/relationships/hyperlink" Target="https://stats-japan.com/t/tdfk/niigata" TargetMode="External"/><Relationship Id="rId11" Type="http://schemas.openxmlformats.org/officeDocument/2006/relationships/hyperlink" Target="https://stats-japan.com/t/tdfk/hiroshima" TargetMode="External"/><Relationship Id="rId24" Type="http://schemas.openxmlformats.org/officeDocument/2006/relationships/hyperlink" Target="https://stats-japan.com/t/tdfk/miyagi" TargetMode="External"/><Relationship Id="rId32" Type="http://schemas.openxmlformats.org/officeDocument/2006/relationships/hyperlink" Target="https://stats-japan.com/t/tdfk/okinawa" TargetMode="External"/><Relationship Id="rId37" Type="http://schemas.openxmlformats.org/officeDocument/2006/relationships/hyperlink" Target="https://stats-japan.com/t/tdfk/shimane" TargetMode="External"/><Relationship Id="rId40" Type="http://schemas.openxmlformats.org/officeDocument/2006/relationships/hyperlink" Target="https://stats-japan.com/t/tdfk/tokushima" TargetMode="External"/><Relationship Id="rId45" Type="http://schemas.openxmlformats.org/officeDocument/2006/relationships/hyperlink" Target="https://stats-japan.com/t/tdfk/yamagata" TargetMode="External"/><Relationship Id="rId5" Type="http://schemas.openxmlformats.org/officeDocument/2006/relationships/hyperlink" Target="https://stats-japan.com/t/tdfk/ehime" TargetMode="External"/><Relationship Id="rId15" Type="http://schemas.openxmlformats.org/officeDocument/2006/relationships/hyperlink" Target="https://stats-japan.com/t/tdfk/ishikawa" TargetMode="External"/><Relationship Id="rId23" Type="http://schemas.openxmlformats.org/officeDocument/2006/relationships/hyperlink" Target="https://stats-japan.com/t/tdfk/mie" TargetMode="External"/><Relationship Id="rId28" Type="http://schemas.openxmlformats.org/officeDocument/2006/relationships/hyperlink" Target="https://stats-japan.com/t/tdfk/nara" TargetMode="External"/><Relationship Id="rId36" Type="http://schemas.openxmlformats.org/officeDocument/2006/relationships/hyperlink" Target="https://stats-japan.com/t/tdfk/shiga" TargetMode="External"/><Relationship Id="rId49" Type="http://schemas.openxmlformats.org/officeDocument/2006/relationships/table" Target="../tables/table2.xml"/><Relationship Id="rId10" Type="http://schemas.openxmlformats.org/officeDocument/2006/relationships/hyperlink" Target="https://stats-japan.com/t/tdfk/gunma" TargetMode="External"/><Relationship Id="rId19" Type="http://schemas.openxmlformats.org/officeDocument/2006/relationships/hyperlink" Target="https://stats-japan.com/t/tdfk/kanagawa" TargetMode="External"/><Relationship Id="rId31" Type="http://schemas.openxmlformats.org/officeDocument/2006/relationships/hyperlink" Target="https://stats-japan.com/t/tdfk/okayama" TargetMode="External"/><Relationship Id="rId44" Type="http://schemas.openxmlformats.org/officeDocument/2006/relationships/hyperlink" Target="https://stats-japan.com/t/tdfk/wakayama" TargetMode="External"/><Relationship Id="rId4" Type="http://schemas.openxmlformats.org/officeDocument/2006/relationships/hyperlink" Target="https://stats-japan.com/t/tdfk/chiba" TargetMode="External"/><Relationship Id="rId9" Type="http://schemas.openxmlformats.org/officeDocument/2006/relationships/hyperlink" Target="https://stats-japan.com/t/tdfk/gifu" TargetMode="External"/><Relationship Id="rId14" Type="http://schemas.openxmlformats.org/officeDocument/2006/relationships/hyperlink" Target="https://stats-japan.com/t/tdfk/ibaraki" TargetMode="External"/><Relationship Id="rId22" Type="http://schemas.openxmlformats.org/officeDocument/2006/relationships/hyperlink" Target="https://stats-japan.com/t/tdfk/kyoto" TargetMode="External"/><Relationship Id="rId27" Type="http://schemas.openxmlformats.org/officeDocument/2006/relationships/hyperlink" Target="https://stats-japan.com/t/tdfk/nagasaki" TargetMode="External"/><Relationship Id="rId30" Type="http://schemas.openxmlformats.org/officeDocument/2006/relationships/hyperlink" Target="https://stats-japan.com/t/tdfk/oita" TargetMode="External"/><Relationship Id="rId35" Type="http://schemas.openxmlformats.org/officeDocument/2006/relationships/hyperlink" Target="https://stats-japan.com/t/tdfk/saitama" TargetMode="External"/><Relationship Id="rId43" Type="http://schemas.openxmlformats.org/officeDocument/2006/relationships/hyperlink" Target="https://stats-japan.com/t/tdfk/toyama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https://stats-japan.com/t/tdfk/fukushima" TargetMode="External"/><Relationship Id="rId3" Type="http://schemas.openxmlformats.org/officeDocument/2006/relationships/hyperlink" Target="https://stats-japan.com/t/tdfk/aomori" TargetMode="External"/><Relationship Id="rId12" Type="http://schemas.openxmlformats.org/officeDocument/2006/relationships/hyperlink" Target="https://stats-japan.com/t/tdfk/hokkaido" TargetMode="External"/><Relationship Id="rId17" Type="http://schemas.openxmlformats.org/officeDocument/2006/relationships/hyperlink" Target="https://stats-japan.com/t/tdfk/kagawa" TargetMode="External"/><Relationship Id="rId25" Type="http://schemas.openxmlformats.org/officeDocument/2006/relationships/hyperlink" Target="https://stats-japan.com/t/tdfk/miyazaki" TargetMode="External"/><Relationship Id="rId33" Type="http://schemas.openxmlformats.org/officeDocument/2006/relationships/hyperlink" Target="https://stats-japan.com/t/tdfk/osaka" TargetMode="External"/><Relationship Id="rId38" Type="http://schemas.openxmlformats.org/officeDocument/2006/relationships/hyperlink" Target="https://stats-japan.com/t/tdfk/sizuoka" TargetMode="External"/><Relationship Id="rId46" Type="http://schemas.openxmlformats.org/officeDocument/2006/relationships/hyperlink" Target="https://stats-japan.com/t/tdfk/yamaguchi" TargetMode="External"/><Relationship Id="rId20" Type="http://schemas.openxmlformats.org/officeDocument/2006/relationships/hyperlink" Target="https://stats-japan.com/t/tdfk/kochi" TargetMode="External"/><Relationship Id="rId41" Type="http://schemas.openxmlformats.org/officeDocument/2006/relationships/hyperlink" Target="https://stats-japan.com/t/tdfk/tokyo" TargetMode="External"/><Relationship Id="rId1" Type="http://schemas.openxmlformats.org/officeDocument/2006/relationships/hyperlink" Target="https://stats-japan.com/t/tdfk/aichi" TargetMode="External"/><Relationship Id="rId6" Type="http://schemas.openxmlformats.org/officeDocument/2006/relationships/hyperlink" Target="https://stats-japan.com/t/tdfk/fuk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960A-DCF1-2149-AB68-87ABAD484161}">
  <dimension ref="A1:D31"/>
  <sheetViews>
    <sheetView workbookViewId="0">
      <selection activeCell="F11" sqref="F11"/>
    </sheetView>
  </sheetViews>
  <sheetFormatPr baseColWidth="10" defaultRowHeight="20"/>
  <cols>
    <col min="1" max="1" width="18.85546875" bestFit="1" customWidth="1"/>
    <col min="2" max="2" width="18.85546875" customWidth="1"/>
    <col min="3" max="3" width="18.85546875" bestFit="1" customWidth="1"/>
    <col min="4" max="4" width="12.7109375" bestFit="1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 ht="21" customHeight="1">
      <c r="A2" s="2">
        <v>43253</v>
      </c>
      <c r="B2" s="2" t="str">
        <f t="shared" ref="B2:B9" si="0">TEXT(A2, "ddd")</f>
        <v>Sat</v>
      </c>
      <c r="C2" s="3">
        <v>2</v>
      </c>
      <c r="D2" s="3">
        <v>150</v>
      </c>
    </row>
    <row r="3" spans="1:4">
      <c r="A3" s="2">
        <v>43258</v>
      </c>
      <c r="B3" s="2" t="str">
        <f t="shared" si="0"/>
        <v>Thu</v>
      </c>
      <c r="C3" s="3">
        <v>7</v>
      </c>
      <c r="D3" s="3">
        <v>140</v>
      </c>
    </row>
    <row r="4" spans="1:4">
      <c r="A4" s="2">
        <v>43255</v>
      </c>
      <c r="B4" s="2" t="str">
        <f t="shared" si="0"/>
        <v>Mon</v>
      </c>
      <c r="C4" s="3">
        <v>4</v>
      </c>
      <c r="D4" s="3">
        <v>110</v>
      </c>
    </row>
    <row r="5" spans="1:4">
      <c r="A5" s="2">
        <v>43252</v>
      </c>
      <c r="B5" s="2" t="str">
        <f t="shared" si="0"/>
        <v>Fri</v>
      </c>
      <c r="C5" s="3">
        <v>1</v>
      </c>
      <c r="D5" s="3">
        <v>100</v>
      </c>
    </row>
    <row r="6" spans="1:4">
      <c r="A6" s="2">
        <v>43254</v>
      </c>
      <c r="B6" s="2" t="str">
        <f t="shared" si="0"/>
        <v>Sun</v>
      </c>
      <c r="C6" s="3">
        <v>3</v>
      </c>
      <c r="D6" s="3">
        <v>90</v>
      </c>
    </row>
    <row r="7" spans="1:4">
      <c r="A7" s="2">
        <v>43259</v>
      </c>
      <c r="B7" s="2" t="str">
        <f t="shared" si="0"/>
        <v>Fri</v>
      </c>
      <c r="C7" s="3">
        <v>8</v>
      </c>
      <c r="D7" s="3">
        <v>85</v>
      </c>
    </row>
    <row r="8" spans="1:4">
      <c r="A8" s="2">
        <v>43256</v>
      </c>
      <c r="B8" s="2" t="str">
        <f t="shared" si="0"/>
        <v>Tue</v>
      </c>
      <c r="C8" s="3">
        <v>5</v>
      </c>
      <c r="D8" s="3">
        <v>75</v>
      </c>
    </row>
    <row r="9" spans="1:4">
      <c r="A9" s="2">
        <v>43257</v>
      </c>
      <c r="B9" s="2" t="str">
        <f t="shared" si="0"/>
        <v>Wed</v>
      </c>
      <c r="C9" s="3">
        <v>6</v>
      </c>
      <c r="D9" s="3">
        <v>55</v>
      </c>
    </row>
    <row r="31" spans="3:3">
      <c r="C31" s="1"/>
    </row>
  </sheetData>
  <phoneticPr fontId="1"/>
  <conditionalFormatting sqref="D2:D9">
    <cfRule type="cellIs" dxfId="3" priority="2" operator="between">
      <formula>90</formula>
      <formula>100</formula>
    </cfRule>
    <cfRule type="cellIs" dxfId="2" priority="4" operator="lessThan">
      <formula>90</formula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{9B5E6C92-B083-C544-8574-4DE581038571}</x14:id>
        </ext>
      </extLst>
    </cfRule>
  </conditionalFormatting>
  <conditionalFormatting sqref="H10">
    <cfRule type="cellIs" dxfId="1" priority="3" operator="between">
      <formula>90</formula>
      <formula>100</formula>
    </cfRule>
  </conditionalFormatting>
  <conditionalFormatting sqref="B2:B9">
    <cfRule type="containsText" dxfId="0" priority="1" operator="containsText" text="M">
      <formula>NOT(ISERROR(SEARCH("M",B2)))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5E6C92-B083-C544-8574-4DE581038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C13E-4ACE-FC48-BFA0-BC7343BEBBD1}">
  <dimension ref="A1:G5"/>
  <sheetViews>
    <sheetView workbookViewId="0">
      <selection activeCell="G12" sqref="G12"/>
    </sheetView>
  </sheetViews>
  <sheetFormatPr baseColWidth="10" defaultRowHeight="20"/>
  <sheetData>
    <row r="1" spans="1:7">
      <c r="A1" s="17" t="s">
        <v>4</v>
      </c>
      <c r="B1" s="17"/>
      <c r="C1" s="17"/>
      <c r="D1" s="17"/>
      <c r="E1" s="17"/>
      <c r="F1" s="17"/>
      <c r="G1" s="17">
        <v>2002</v>
      </c>
    </row>
    <row r="3" spans="1:7">
      <c r="D3" s="21" t="s">
        <v>66</v>
      </c>
      <c r="E3" s="22">
        <f>DATE(G1,9,22-IF(WEEKDAY(DATE(G1,9,1),3)=0,7,WEEKDAY(DATE(G1,9,1),3)))</f>
        <v>37515</v>
      </c>
    </row>
    <row r="5" spans="1:7">
      <c r="D5" s="4"/>
      <c r="E5" s="4"/>
    </row>
  </sheetData>
  <dataConsolidate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87D3-CB11-4140-99C9-2F4E8BD2DC42}">
  <dimension ref="A2:E12"/>
  <sheetViews>
    <sheetView workbookViewId="0">
      <selection activeCell="E15" sqref="E15"/>
    </sheetView>
  </sheetViews>
  <sheetFormatPr baseColWidth="10" defaultRowHeight="20"/>
  <cols>
    <col min="4" max="4" width="14.42578125" customWidth="1"/>
  </cols>
  <sheetData>
    <row r="2" spans="1:5">
      <c r="A2" s="20" t="s">
        <v>5</v>
      </c>
      <c r="B2" s="20" t="s">
        <v>10</v>
      </c>
      <c r="C2" s="20" t="s">
        <v>5</v>
      </c>
      <c r="D2" s="20" t="str">
        <f>IFERROR(VLOOKUP(C2,$A$7:$B$12,2,FALSE), "")</f>
        <v>major journal</v>
      </c>
      <c r="E2" s="14"/>
    </row>
    <row r="3" spans="1:5">
      <c r="A3" s="20" t="s">
        <v>6</v>
      </c>
      <c r="B3" s="20" t="s">
        <v>9</v>
      </c>
      <c r="C3" s="20" t="s">
        <v>8</v>
      </c>
      <c r="D3" s="20" t="str">
        <f>IFERROR(VLOOKUP(C3,$A$7:$B$12,2,FALSE), "")</f>
        <v>major conference</v>
      </c>
      <c r="E3" s="14"/>
    </row>
    <row r="4" spans="1:5">
      <c r="A4" s="20" t="s">
        <v>7</v>
      </c>
      <c r="B4" s="20" t="s">
        <v>8</v>
      </c>
      <c r="C4" s="20" t="s">
        <v>11</v>
      </c>
      <c r="D4" s="20" t="str">
        <f>IFERROR(VLOOKUP(C4,$A$7:$B$12,2,FALSE), "")</f>
        <v/>
      </c>
      <c r="E4" s="14"/>
    </row>
    <row r="6" spans="1:5">
      <c r="A6" t="s">
        <v>65</v>
      </c>
    </row>
    <row r="7" spans="1:5">
      <c r="A7" s="11" t="s">
        <v>5</v>
      </c>
      <c r="B7" s="19" t="s">
        <v>12</v>
      </c>
      <c r="C7" s="12"/>
    </row>
    <row r="8" spans="1:5">
      <c r="A8" s="13" t="s">
        <v>6</v>
      </c>
      <c r="B8" s="13" t="s">
        <v>13</v>
      </c>
      <c r="C8" s="15"/>
    </row>
    <row r="9" spans="1:5">
      <c r="A9" s="13" t="s">
        <v>7</v>
      </c>
      <c r="B9" s="13" t="s">
        <v>13</v>
      </c>
      <c r="C9" s="15"/>
    </row>
    <row r="10" spans="1:5">
      <c r="A10" s="13" t="s">
        <v>10</v>
      </c>
      <c r="B10" s="13" t="s">
        <v>14</v>
      </c>
      <c r="C10" s="15"/>
    </row>
    <row r="11" spans="1:5">
      <c r="A11" s="13" t="s">
        <v>9</v>
      </c>
      <c r="B11" s="13" t="s">
        <v>14</v>
      </c>
      <c r="C11" s="15"/>
    </row>
    <row r="12" spans="1:5">
      <c r="A12" s="16" t="s">
        <v>8</v>
      </c>
      <c r="B12" s="16" t="s">
        <v>14</v>
      </c>
      <c r="C12" s="1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B484-7BD1-6E43-A495-E4B94334DDA0}">
  <dimension ref="A2:I52"/>
  <sheetViews>
    <sheetView tabSelected="1" workbookViewId="0">
      <selection activeCell="F27" sqref="F27"/>
    </sheetView>
  </sheetViews>
  <sheetFormatPr baseColWidth="10" defaultRowHeight="20"/>
  <cols>
    <col min="2" max="2" width="19.140625" customWidth="1"/>
    <col min="3" max="3" width="40.140625" customWidth="1"/>
    <col min="4" max="4" width="39" customWidth="1"/>
    <col min="6" max="6" width="38.140625" customWidth="1"/>
    <col min="7" max="7" width="41.5703125" customWidth="1"/>
    <col min="8" max="8" width="37" customWidth="1"/>
  </cols>
  <sheetData>
    <row r="2" spans="1:9">
      <c r="B2" s="5" t="s">
        <v>15</v>
      </c>
      <c r="C2" s="5" t="s">
        <v>16</v>
      </c>
      <c r="D2" s="9" t="s">
        <v>64</v>
      </c>
      <c r="F2" s="7"/>
      <c r="G2" s="7"/>
      <c r="H2" s="7"/>
      <c r="I2" s="7"/>
    </row>
    <row r="3" spans="1:9">
      <c r="A3" s="7"/>
      <c r="B3" s="6" t="s">
        <v>21</v>
      </c>
      <c r="C3" s="7">
        <v>4.53</v>
      </c>
      <c r="D3" s="10">
        <v>30.3</v>
      </c>
      <c r="F3" s="7"/>
      <c r="G3" s="7"/>
      <c r="H3" s="7"/>
      <c r="I3" s="7"/>
    </row>
    <row r="4" spans="1:9">
      <c r="A4" s="7"/>
      <c r="B4" s="6" t="s">
        <v>62</v>
      </c>
      <c r="C4" s="7">
        <v>2.31</v>
      </c>
      <c r="D4" s="10">
        <v>30.2</v>
      </c>
      <c r="E4" s="8"/>
      <c r="F4" s="10" t="s">
        <v>67</v>
      </c>
      <c r="G4" s="23">
        <f>CORREL(テーブル3[The number of fitness clubs per 100000 people],テーブル3[The mean age at first marriage (for males)])</f>
        <v>0.45734650679195893</v>
      </c>
      <c r="H4" s="7"/>
      <c r="I4" s="7"/>
    </row>
    <row r="5" spans="1:9">
      <c r="A5" s="7"/>
      <c r="B5" s="6" t="s">
        <v>60</v>
      </c>
      <c r="C5" s="7">
        <v>2.5</v>
      </c>
      <c r="D5" s="10">
        <v>29.9</v>
      </c>
      <c r="E5" s="8"/>
      <c r="F5" s="7"/>
      <c r="G5" s="7"/>
      <c r="H5" s="7"/>
      <c r="I5" s="7"/>
    </row>
    <row r="6" spans="1:9">
      <c r="A6" s="7"/>
      <c r="B6" s="6" t="s">
        <v>27</v>
      </c>
      <c r="C6" s="7">
        <v>4.05</v>
      </c>
      <c r="D6" s="10">
        <v>31</v>
      </c>
      <c r="E6" s="8"/>
      <c r="F6" s="7"/>
      <c r="G6" s="7"/>
      <c r="H6" s="7"/>
      <c r="I6" s="7"/>
    </row>
    <row r="7" spans="1:9">
      <c r="A7" s="7"/>
      <c r="B7" s="6" t="s">
        <v>41</v>
      </c>
      <c r="C7" s="7">
        <v>3.58</v>
      </c>
      <c r="D7" s="10">
        <v>29.8</v>
      </c>
      <c r="F7" s="7"/>
      <c r="G7" s="7"/>
      <c r="H7" s="7"/>
      <c r="I7" s="7"/>
    </row>
    <row r="8" spans="1:9">
      <c r="A8" s="7"/>
      <c r="B8" s="6" t="s">
        <v>20</v>
      </c>
      <c r="C8" s="7">
        <v>4.5599999999999996</v>
      </c>
      <c r="D8" s="10">
        <v>30.2</v>
      </c>
      <c r="F8" s="7"/>
      <c r="G8" s="7"/>
      <c r="H8" s="7"/>
      <c r="I8" s="7"/>
    </row>
    <row r="9" spans="1:9">
      <c r="A9" s="7"/>
      <c r="B9" s="6" t="s">
        <v>31</v>
      </c>
      <c r="C9" s="7">
        <v>3.89</v>
      </c>
      <c r="D9" s="10">
        <v>30.1</v>
      </c>
      <c r="F9" s="7"/>
      <c r="G9" s="7"/>
      <c r="H9" s="7"/>
      <c r="I9" s="7"/>
    </row>
    <row r="10" spans="1:9">
      <c r="A10" s="7"/>
      <c r="B10" s="6" t="s">
        <v>39</v>
      </c>
      <c r="C10" s="7">
        <v>3.67</v>
      </c>
      <c r="D10" s="10">
        <v>29.7</v>
      </c>
      <c r="F10" s="7"/>
      <c r="G10" s="7"/>
      <c r="H10" s="7"/>
      <c r="I10" s="7"/>
    </row>
    <row r="11" spans="1:9">
      <c r="A11" s="7"/>
      <c r="B11" s="6" t="s">
        <v>23</v>
      </c>
      <c r="C11" s="7">
        <v>4.51</v>
      </c>
      <c r="D11" s="10">
        <v>30.1</v>
      </c>
      <c r="F11" s="7"/>
      <c r="G11" s="7"/>
      <c r="H11" s="7"/>
      <c r="I11" s="7"/>
    </row>
    <row r="12" spans="1:9">
      <c r="A12" s="7"/>
      <c r="B12" s="6" t="s">
        <v>36</v>
      </c>
      <c r="C12" s="7">
        <v>3.8</v>
      </c>
      <c r="D12" s="10">
        <v>30.3</v>
      </c>
      <c r="F12" s="7"/>
      <c r="G12" s="7"/>
      <c r="H12" s="7"/>
      <c r="I12" s="7"/>
    </row>
    <row r="13" spans="1:9">
      <c r="A13" s="7"/>
      <c r="B13" s="6" t="s">
        <v>48</v>
      </c>
      <c r="C13" s="7">
        <v>3.25</v>
      </c>
      <c r="D13" s="10">
        <v>30</v>
      </c>
      <c r="F13" s="7"/>
      <c r="G13" s="7"/>
      <c r="H13" s="7"/>
      <c r="I13" s="7"/>
    </row>
    <row r="14" spans="1:9">
      <c r="A14" s="7"/>
      <c r="B14" s="6" t="s">
        <v>55</v>
      </c>
      <c r="C14" s="7">
        <v>2.89</v>
      </c>
      <c r="D14" s="10">
        <v>30.1</v>
      </c>
      <c r="F14" s="7"/>
      <c r="G14" s="7"/>
      <c r="H14" s="7"/>
      <c r="I14" s="7"/>
    </row>
    <row r="15" spans="1:9">
      <c r="A15" s="7"/>
      <c r="B15" s="6" t="s">
        <v>42</v>
      </c>
      <c r="C15" s="7">
        <v>3.57</v>
      </c>
      <c r="D15" s="10">
        <v>30.3</v>
      </c>
      <c r="F15" s="7"/>
      <c r="G15" s="7"/>
      <c r="H15" s="7"/>
      <c r="I15" s="7"/>
    </row>
    <row r="16" spans="1:9">
      <c r="A16" s="7"/>
      <c r="B16" s="6" t="s">
        <v>46</v>
      </c>
      <c r="C16" s="7">
        <v>3.29</v>
      </c>
      <c r="D16" s="10">
        <v>30.4</v>
      </c>
      <c r="F16" s="7"/>
      <c r="G16" s="7"/>
      <c r="H16" s="7"/>
      <c r="I16" s="7"/>
    </row>
    <row r="17" spans="1:9">
      <c r="A17" s="7"/>
      <c r="B17" s="6" t="s">
        <v>28</v>
      </c>
      <c r="C17" s="7">
        <v>3.98</v>
      </c>
      <c r="D17" s="10">
        <v>30.5</v>
      </c>
      <c r="F17" s="7"/>
      <c r="G17" s="7"/>
      <c r="H17" s="7"/>
      <c r="I17" s="7"/>
    </row>
    <row r="18" spans="1:9">
      <c r="A18" s="7"/>
      <c r="B18" s="6" t="s">
        <v>63</v>
      </c>
      <c r="C18" s="7">
        <v>1.71</v>
      </c>
      <c r="D18" s="10">
        <v>30.1</v>
      </c>
      <c r="F18" s="7"/>
      <c r="G18" s="7"/>
      <c r="H18" s="7"/>
      <c r="I18" s="7"/>
    </row>
    <row r="19" spans="1:9">
      <c r="A19" s="7"/>
      <c r="B19" s="6" t="s">
        <v>58</v>
      </c>
      <c r="C19" s="7">
        <v>2.75</v>
      </c>
      <c r="D19" s="10">
        <v>30</v>
      </c>
      <c r="F19" s="7"/>
      <c r="G19" s="7"/>
      <c r="H19" s="7"/>
      <c r="I19" s="7"/>
    </row>
    <row r="20" spans="1:9">
      <c r="A20" s="7"/>
      <c r="B20" s="6" t="s">
        <v>43</v>
      </c>
      <c r="C20" s="7">
        <v>3.54</v>
      </c>
      <c r="D20" s="10">
        <v>29.7</v>
      </c>
      <c r="F20" s="7"/>
      <c r="G20" s="7"/>
      <c r="H20" s="7"/>
      <c r="I20" s="7"/>
    </row>
    <row r="21" spans="1:9">
      <c r="A21" s="7"/>
      <c r="B21" s="6" t="s">
        <v>37</v>
      </c>
      <c r="C21" s="7">
        <v>3.75</v>
      </c>
      <c r="D21" s="10">
        <v>31.3</v>
      </c>
      <c r="F21" s="7"/>
      <c r="G21" s="7"/>
      <c r="H21" s="7"/>
      <c r="I21" s="7"/>
    </row>
    <row r="22" spans="1:9">
      <c r="A22" s="7"/>
      <c r="B22" s="6" t="s">
        <v>45</v>
      </c>
      <c r="C22" s="7">
        <v>3.39</v>
      </c>
      <c r="D22" s="10">
        <v>30.3</v>
      </c>
      <c r="F22" s="7"/>
      <c r="G22" s="7"/>
      <c r="H22" s="7"/>
      <c r="I22" s="7"/>
    </row>
    <row r="23" spans="1:9">
      <c r="A23" s="7"/>
      <c r="B23" s="6" t="s">
        <v>53</v>
      </c>
      <c r="C23" s="7">
        <v>3.01</v>
      </c>
      <c r="D23" s="10">
        <v>29.7</v>
      </c>
      <c r="F23" s="7"/>
      <c r="G23" s="7"/>
      <c r="H23" s="7"/>
      <c r="I23" s="7"/>
    </row>
    <row r="24" spans="1:9">
      <c r="A24" s="7"/>
      <c r="B24" s="6" t="s">
        <v>22</v>
      </c>
      <c r="C24" s="7">
        <v>4.5199999999999996</v>
      </c>
      <c r="D24" s="10">
        <v>30.9</v>
      </c>
      <c r="F24" s="7"/>
      <c r="G24" s="7"/>
      <c r="H24" s="7"/>
      <c r="I24" s="7"/>
    </row>
    <row r="25" spans="1:9">
      <c r="A25" s="7"/>
      <c r="B25" s="6" t="s">
        <v>25</v>
      </c>
      <c r="C25" s="7">
        <v>4.33</v>
      </c>
      <c r="D25" s="10">
        <v>30</v>
      </c>
      <c r="F25" s="7"/>
      <c r="G25" s="7"/>
      <c r="H25" s="7"/>
      <c r="I25" s="7"/>
    </row>
    <row r="26" spans="1:9">
      <c r="A26" s="7"/>
      <c r="B26" s="6" t="s">
        <v>49</v>
      </c>
      <c r="C26" s="7">
        <v>3.22</v>
      </c>
      <c r="D26" s="10">
        <v>30.1</v>
      </c>
      <c r="F26" s="7"/>
      <c r="G26" s="7"/>
      <c r="H26" s="7"/>
      <c r="I26" s="7"/>
    </row>
    <row r="27" spans="1:9">
      <c r="A27" s="7"/>
      <c r="B27" s="6" t="s">
        <v>38</v>
      </c>
      <c r="C27" s="7">
        <v>3.68</v>
      </c>
      <c r="D27" s="10">
        <v>29.5</v>
      </c>
      <c r="F27" s="7"/>
      <c r="G27" s="7"/>
      <c r="H27" s="7"/>
      <c r="I27" s="7"/>
    </row>
    <row r="28" spans="1:9">
      <c r="A28" s="7"/>
      <c r="B28" s="6" t="s">
        <v>24</v>
      </c>
      <c r="C28" s="7">
        <v>4.46</v>
      </c>
      <c r="D28" s="10">
        <v>30.9</v>
      </c>
      <c r="F28" s="7"/>
      <c r="G28" s="7"/>
      <c r="H28" s="7"/>
      <c r="I28" s="7"/>
    </row>
    <row r="29" spans="1:9">
      <c r="A29" s="7"/>
      <c r="B29" s="6" t="s">
        <v>59</v>
      </c>
      <c r="C29" s="7">
        <v>2.6</v>
      </c>
      <c r="D29" s="10">
        <v>29.7</v>
      </c>
      <c r="F29" s="7"/>
      <c r="G29" s="7"/>
      <c r="H29" s="7"/>
      <c r="I29" s="7"/>
    </row>
    <row r="30" spans="1:9">
      <c r="A30" s="7"/>
      <c r="B30" s="6" t="s">
        <v>50</v>
      </c>
      <c r="C30" s="7">
        <v>3.2</v>
      </c>
      <c r="D30" s="10">
        <v>30.4</v>
      </c>
      <c r="F30" s="7"/>
      <c r="G30" s="7"/>
      <c r="H30" s="7"/>
      <c r="I30" s="7"/>
    </row>
    <row r="31" spans="1:9">
      <c r="A31" s="7"/>
      <c r="B31" s="6" t="s">
        <v>52</v>
      </c>
      <c r="C31" s="7">
        <v>3.07</v>
      </c>
      <c r="D31" s="10">
        <v>30.3</v>
      </c>
      <c r="F31" s="7"/>
      <c r="G31" s="7"/>
      <c r="H31" s="7"/>
      <c r="I31" s="7"/>
    </row>
    <row r="32" spans="1:9">
      <c r="A32" s="7"/>
      <c r="B32" s="6" t="s">
        <v>26</v>
      </c>
      <c r="C32" s="7">
        <v>4.18</v>
      </c>
      <c r="D32" s="10">
        <v>29.8</v>
      </c>
      <c r="F32" s="7"/>
      <c r="G32" s="7"/>
      <c r="H32" s="7"/>
      <c r="I32" s="7"/>
    </row>
    <row r="33" spans="1:9">
      <c r="A33" s="7"/>
      <c r="B33" s="6" t="s">
        <v>54</v>
      </c>
      <c r="C33" s="7">
        <v>2.96</v>
      </c>
      <c r="D33" s="10">
        <v>30</v>
      </c>
      <c r="F33" s="7"/>
      <c r="G33" s="7"/>
      <c r="H33" s="7"/>
      <c r="I33" s="7"/>
    </row>
    <row r="34" spans="1:9">
      <c r="A34" s="7"/>
      <c r="B34" s="6" t="s">
        <v>29</v>
      </c>
      <c r="C34" s="7">
        <v>3.94</v>
      </c>
      <c r="D34" s="10">
        <v>29.9</v>
      </c>
      <c r="F34" s="7"/>
      <c r="G34" s="7"/>
      <c r="H34" s="7"/>
      <c r="I34" s="7"/>
    </row>
    <row r="35" spans="1:9">
      <c r="A35" s="7"/>
      <c r="B35" s="6" t="s">
        <v>40</v>
      </c>
      <c r="C35" s="7">
        <v>3.6</v>
      </c>
      <c r="D35" s="10">
        <v>30.5</v>
      </c>
      <c r="F35" s="7"/>
      <c r="G35" s="7"/>
      <c r="H35" s="7"/>
      <c r="I35" s="7"/>
    </row>
    <row r="36" spans="1:9">
      <c r="A36" s="7"/>
      <c r="B36" s="6" t="s">
        <v>56</v>
      </c>
      <c r="C36" s="7">
        <v>2.87</v>
      </c>
      <c r="D36" s="10">
        <v>29.6</v>
      </c>
      <c r="F36" s="7"/>
      <c r="G36" s="7"/>
      <c r="H36" s="7"/>
      <c r="I36" s="7"/>
    </row>
    <row r="37" spans="1:9">
      <c r="A37" s="7"/>
      <c r="B37" s="6" t="s">
        <v>30</v>
      </c>
      <c r="C37" s="7">
        <v>3.94</v>
      </c>
      <c r="D37" s="10">
        <v>30.9</v>
      </c>
      <c r="F37" s="7"/>
      <c r="G37" s="7"/>
      <c r="H37" s="7"/>
      <c r="I37" s="7"/>
    </row>
    <row r="38" spans="1:9">
      <c r="A38" s="7"/>
      <c r="B38" s="6" t="s">
        <v>18</v>
      </c>
      <c r="C38" s="7">
        <v>4.8</v>
      </c>
      <c r="D38" s="10">
        <v>30</v>
      </c>
      <c r="F38" s="7"/>
      <c r="G38" s="7"/>
      <c r="H38" s="7"/>
      <c r="I38" s="7"/>
    </row>
    <row r="39" spans="1:9">
      <c r="A39" s="7"/>
      <c r="B39" s="6" t="s">
        <v>57</v>
      </c>
      <c r="C39" s="7">
        <v>2.87</v>
      </c>
      <c r="D39" s="10">
        <v>30</v>
      </c>
      <c r="F39" s="7"/>
      <c r="G39" s="7"/>
      <c r="H39" s="7"/>
      <c r="I39" s="7"/>
    </row>
    <row r="40" spans="1:9">
      <c r="A40" s="7"/>
      <c r="B40" s="6" t="s">
        <v>19</v>
      </c>
      <c r="C40" s="7">
        <v>4.72</v>
      </c>
      <c r="D40" s="10">
        <v>30.4</v>
      </c>
      <c r="F40" s="7"/>
      <c r="G40" s="7"/>
      <c r="H40" s="7"/>
      <c r="I40" s="7"/>
    </row>
    <row r="41" spans="1:9">
      <c r="A41" s="7"/>
      <c r="B41" s="6" t="s">
        <v>32</v>
      </c>
      <c r="C41" s="7">
        <v>3.89</v>
      </c>
      <c r="D41" s="10">
        <v>30.4</v>
      </c>
      <c r="F41" s="7"/>
      <c r="G41" s="7"/>
      <c r="H41" s="7"/>
      <c r="I41" s="7"/>
    </row>
    <row r="42" spans="1:9">
      <c r="A42" s="7"/>
      <c r="B42" s="6" t="s">
        <v>51</v>
      </c>
      <c r="C42" s="7">
        <v>3.14</v>
      </c>
      <c r="D42" s="10">
        <v>29.6</v>
      </c>
      <c r="F42" s="7"/>
      <c r="G42" s="7"/>
      <c r="H42" s="7"/>
      <c r="I42" s="7"/>
    </row>
    <row r="43" spans="1:9">
      <c r="A43" s="7"/>
      <c r="B43" s="6" t="s">
        <v>17</v>
      </c>
      <c r="C43" s="7">
        <v>5.26</v>
      </c>
      <c r="D43" s="10">
        <v>31.8</v>
      </c>
      <c r="F43" s="7"/>
      <c r="G43" s="7"/>
      <c r="H43" s="7"/>
      <c r="I43" s="7"/>
    </row>
    <row r="44" spans="1:9">
      <c r="A44" s="7"/>
      <c r="B44" s="6" t="s">
        <v>33</v>
      </c>
      <c r="C44" s="7">
        <v>3.83</v>
      </c>
      <c r="D44" s="10">
        <v>30</v>
      </c>
      <c r="F44" s="7"/>
      <c r="G44" s="7"/>
      <c r="H44" s="7"/>
      <c r="I44" s="7"/>
    </row>
    <row r="45" spans="1:9">
      <c r="A45" s="7"/>
      <c r="B45" s="6" t="s">
        <v>47</v>
      </c>
      <c r="C45" s="7">
        <v>3.27</v>
      </c>
      <c r="D45" s="10">
        <v>30.6</v>
      </c>
      <c r="F45" s="7"/>
      <c r="G45" s="7"/>
      <c r="H45" s="7"/>
      <c r="I45" s="7"/>
    </row>
    <row r="46" spans="1:9">
      <c r="A46" s="7"/>
      <c r="B46" s="6" t="s">
        <v>61</v>
      </c>
      <c r="C46" s="7">
        <v>2.37</v>
      </c>
      <c r="D46" s="10">
        <v>29.7</v>
      </c>
      <c r="F46" s="7"/>
      <c r="G46" s="7"/>
      <c r="H46" s="7"/>
      <c r="I46" s="7"/>
    </row>
    <row r="47" spans="1:9">
      <c r="A47" s="7"/>
      <c r="B47" s="6" t="s">
        <v>35</v>
      </c>
      <c r="C47" s="7">
        <v>3.8</v>
      </c>
      <c r="D47" s="10">
        <v>29.9</v>
      </c>
      <c r="F47" s="7"/>
      <c r="G47" s="7"/>
      <c r="H47" s="7"/>
      <c r="I47" s="7"/>
    </row>
    <row r="48" spans="1:9">
      <c r="A48" s="7"/>
      <c r="B48" s="6" t="s">
        <v>44</v>
      </c>
      <c r="C48" s="7">
        <v>3.41</v>
      </c>
      <c r="D48" s="10">
        <v>29.9</v>
      </c>
      <c r="F48" s="7"/>
      <c r="G48" s="7"/>
      <c r="H48" s="7"/>
      <c r="I48" s="7"/>
    </row>
    <row r="49" spans="1:9">
      <c r="A49" s="7"/>
      <c r="B49" s="6" t="s">
        <v>34</v>
      </c>
      <c r="C49" s="7">
        <v>3.81</v>
      </c>
      <c r="D49" s="10">
        <v>30.8</v>
      </c>
      <c r="F49" s="7"/>
      <c r="G49" s="7"/>
      <c r="H49" s="7"/>
      <c r="I49" s="7"/>
    </row>
    <row r="50" spans="1:9">
      <c r="I50" s="7"/>
    </row>
    <row r="51" spans="1:9">
      <c r="I51" s="7"/>
    </row>
    <row r="52" spans="1:9">
      <c r="I52" s="7"/>
    </row>
  </sheetData>
  <phoneticPr fontId="1"/>
  <hyperlinks>
    <hyperlink ref="B3" r:id="rId1" display="https://stats-japan.com/t/tdfk/aichi" xr:uid="{856CD637-5B9C-654B-9B3D-16D9B3D49F8E}"/>
    <hyperlink ref="B4" r:id="rId2" display="https://stats-japan.com/t/tdfk/akita" xr:uid="{448F128F-F80E-784C-93A6-C004855C4E5F}"/>
    <hyperlink ref="B5" r:id="rId3" display="https://stats-japan.com/t/tdfk/aomori" xr:uid="{08D5241D-CF5F-FC4F-B004-1973BB246EC6}"/>
    <hyperlink ref="B6" r:id="rId4" display="https://stats-japan.com/t/tdfk/chiba" xr:uid="{C425D490-655E-6A46-984F-F6056CCD1F67}"/>
    <hyperlink ref="B7" r:id="rId5" display="https://stats-japan.com/t/tdfk/ehime" xr:uid="{843766E0-3ED6-354A-859F-4808978F4931}"/>
    <hyperlink ref="B8" r:id="rId6" display="https://stats-japan.com/t/tdfk/fukui" xr:uid="{4A0D10A5-05F1-A140-BB56-65B9E7B4332A}"/>
    <hyperlink ref="B9" r:id="rId7" display="https://stats-japan.com/t/tdfk/fukuoka" xr:uid="{13296A99-BE6B-F84E-BB12-2A1AA4ED27CF}"/>
    <hyperlink ref="B10" r:id="rId8" display="https://stats-japan.com/t/tdfk/fukushima" xr:uid="{529FEADF-4555-0D46-B7E7-4C84529365B3}"/>
    <hyperlink ref="B11" r:id="rId9" display="https://stats-japan.com/t/tdfk/gifu" xr:uid="{CC21A5F9-2150-2C4C-ACA8-5120319A7549}"/>
    <hyperlink ref="B12" r:id="rId10" display="https://stats-japan.com/t/tdfk/gunma" xr:uid="{24BF7742-39F8-6B43-B20D-C46E94F35506}"/>
    <hyperlink ref="B13" r:id="rId11" display="https://stats-japan.com/t/tdfk/hiroshima" xr:uid="{B520DCCD-61FC-DB4E-B3A9-86F7D12C43B4}"/>
    <hyperlink ref="B14" r:id="rId12" display="https://stats-japan.com/t/tdfk/hokkaido" xr:uid="{2D8E47B1-F73D-BF4A-BF9F-4A1B1E98C7B9}"/>
    <hyperlink ref="B15" r:id="rId13" display="https://stats-japan.com/t/tdfk/hyogo" xr:uid="{E6D23EB5-9EFE-7041-AD81-358D03798C0C}"/>
    <hyperlink ref="B16" r:id="rId14" display="https://stats-japan.com/t/tdfk/ibaraki" xr:uid="{5923F19F-D2EC-2041-9A8E-2AD5653E1689}"/>
    <hyperlink ref="B17" r:id="rId15" display="https://stats-japan.com/t/tdfk/ishikawa" xr:uid="{5F3C4AE4-648E-854A-BA22-B6EB9675D052}"/>
    <hyperlink ref="B18" r:id="rId16" display="https://stats-japan.com/t/tdfk/iwate" xr:uid="{76BF1D36-EBCE-EC42-97FB-FDDE4075A5A1}"/>
    <hyperlink ref="B19" r:id="rId17" display="https://stats-japan.com/t/tdfk/kagawa" xr:uid="{28AEDAAD-2A1F-B740-8D16-47D224EA73E6}"/>
    <hyperlink ref="B20" r:id="rId18" display="https://stats-japan.com/t/tdfk/kagoshima" xr:uid="{C5DA4B02-72AF-E641-9077-1EE299C9CF47}"/>
    <hyperlink ref="B21" r:id="rId19" display="https://stats-japan.com/t/tdfk/kanagawa" xr:uid="{B3D0A3FF-B223-0447-AA4E-553C3DE7F6E3}"/>
    <hyperlink ref="B22" r:id="rId20" display="https://stats-japan.com/t/tdfk/kochi" xr:uid="{F2D2279B-41AB-994C-83E1-48642ED5648F}"/>
    <hyperlink ref="B23" r:id="rId21" display="https://stats-japan.com/t/tdfk/kumamoto" xr:uid="{B26B1C0A-2DD3-9045-9152-7992AE7113DE}"/>
    <hyperlink ref="B24" r:id="rId22" display="https://stats-japan.com/t/tdfk/kyoto" xr:uid="{7C9BCB86-5B38-4A4E-A8B7-1DB70B00FF74}"/>
    <hyperlink ref="B25" r:id="rId23" display="https://stats-japan.com/t/tdfk/mie" xr:uid="{7E888DB0-24B4-D848-B3BE-C29037426EF5}"/>
    <hyperlink ref="B26" r:id="rId24" display="https://stats-japan.com/t/tdfk/miyagi" xr:uid="{117AA8A1-8DAC-4A41-BD72-1A3E5AA4EBAD}"/>
    <hyperlink ref="B27" r:id="rId25" display="https://stats-japan.com/t/tdfk/miyazaki" xr:uid="{ED3E6823-D21D-F34D-A3B5-ACD30C340B74}"/>
    <hyperlink ref="B28" r:id="rId26" display="https://stats-japan.com/t/tdfk/nagano" xr:uid="{D8321890-EF89-F244-BDE3-3511A70513F1}"/>
    <hyperlink ref="B29" r:id="rId27" display="https://stats-japan.com/t/tdfk/nagasaki" xr:uid="{0F5C398B-BBCB-E546-A91C-081692B1A618}"/>
    <hyperlink ref="B30" r:id="rId28" display="https://stats-japan.com/t/tdfk/nara" xr:uid="{6C5C7E91-E588-AE4F-BC78-960DC67CA644}"/>
    <hyperlink ref="B31" r:id="rId29" display="https://stats-japan.com/t/tdfk/niigata" xr:uid="{BE7849D7-68EA-AA44-AA33-6CB5AF75D7B4}"/>
    <hyperlink ref="B32" r:id="rId30" display="https://stats-japan.com/t/tdfk/oita" xr:uid="{665ED046-C280-264A-A863-E9C23E0205BE}"/>
    <hyperlink ref="B33" r:id="rId31" display="https://stats-japan.com/t/tdfk/okayama" xr:uid="{16DB4A8B-76E4-234B-B81B-6418A3B7979E}"/>
    <hyperlink ref="B34" r:id="rId32" display="https://stats-japan.com/t/tdfk/okinawa" xr:uid="{F32A3334-593F-CB45-85E4-9278FB85CF7A}"/>
    <hyperlink ref="B35" r:id="rId33" display="https://stats-japan.com/t/tdfk/osaka" xr:uid="{920D0490-D46A-DC43-A494-239DC297BEFA}"/>
    <hyperlink ref="B36" r:id="rId34" display="https://stats-japan.com/t/tdfk/saga" xr:uid="{123C3134-4D8E-0943-9D26-CF0D0622DAFF}"/>
    <hyperlink ref="B37" r:id="rId35" display="https://stats-japan.com/t/tdfk/saitama" xr:uid="{1A5897C5-F10C-8748-B9B5-385C614ADD1B}"/>
    <hyperlink ref="B38" r:id="rId36" display="https://stats-japan.com/t/tdfk/shiga" xr:uid="{7CAB4040-4A7A-5E40-851A-02602167E917}"/>
    <hyperlink ref="B39" r:id="rId37" display="https://stats-japan.com/t/tdfk/shimane" xr:uid="{E5C6EFBD-07BA-A049-9916-54A37C7FC763}"/>
    <hyperlink ref="B40" r:id="rId38" display="https://stats-japan.com/t/tdfk/sizuoka" xr:uid="{2F675A21-3B1C-E54F-AFC4-C327B09F1D5F}"/>
    <hyperlink ref="B41" r:id="rId39" display="https://stats-japan.com/t/tdfk/tochigi" xr:uid="{F2068BB8-BFBF-D746-B4E9-B12237C41F17}"/>
    <hyperlink ref="B42" r:id="rId40" display="https://stats-japan.com/t/tdfk/tokushima" xr:uid="{EC9E31C9-0A25-2245-9745-182A2EADDD09}"/>
    <hyperlink ref="B43" r:id="rId41" display="https://stats-japan.com/t/tdfk/tokyo" xr:uid="{168BC135-6CED-984B-B9A3-7E08DCA7B415}"/>
    <hyperlink ref="B44" r:id="rId42" display="https://stats-japan.com/t/tdfk/tottori" xr:uid="{19BD7905-DBB3-ED4D-AA85-A99BABF55E3C}"/>
    <hyperlink ref="B45" r:id="rId43" display="https://stats-japan.com/t/tdfk/toyama" xr:uid="{01BB951C-192F-3749-8231-6E3033E6526E}"/>
    <hyperlink ref="B46" r:id="rId44" display="https://stats-japan.com/t/tdfk/wakayama" xr:uid="{443D1D17-956C-2F49-BC70-F59D891ACA4C}"/>
    <hyperlink ref="B47" r:id="rId45" display="https://stats-japan.com/t/tdfk/yamagata" xr:uid="{CF417C19-0D04-5641-B791-9045CFE1AA95}"/>
    <hyperlink ref="B48" r:id="rId46" display="https://stats-japan.com/t/tdfk/yamaguchi" xr:uid="{5E3CA9AD-EC6D-C241-8131-ED8BCEF77418}"/>
    <hyperlink ref="B49" r:id="rId47" display="https://stats-japan.com/t/tdfk/yamanashi" xr:uid="{1D910970-92E8-E74C-8026-8821F845BE00}"/>
  </hyperlinks>
  <pageMargins left="0.7" right="0.7" top="0.75" bottom="0.75" header="0.3" footer="0.3"/>
  <drawing r:id="rId48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Task6.1</vt:lpstr>
      <vt:lpstr>Task6.2</vt:lpstr>
      <vt:lpstr>Task6.3</vt:lpstr>
      <vt:lpstr>Task6.4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2020-08-14T02:00:22Z</dcterms:created>
  <dcterms:modified xsi:type="dcterms:W3CDTF">2020-08-20T03:52:49Z</dcterms:modified>
</cp:coreProperties>
</file>