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activeTab="2"/>
  </bookViews>
  <sheets>
    <sheet name="iter" sheetId="1" r:id="rId1"/>
    <sheet name="超参" sheetId="2" r:id="rId2"/>
    <sheet name="消融" sheetId="5" r:id="rId3"/>
    <sheet name="对比" sheetId="3" r:id="rId4"/>
    <sheet name="对比 (仅已被接收)" sheetId="4" r:id="rId5"/>
  </sheets>
  <definedNames>
    <definedName name="_xlnm.Print_Area" localSheetId="3">对比!$A$1:$Y$29</definedName>
    <definedName name="_xlnm.Print_Area" localSheetId="4">'对比 (仅已被接收)'!$A$1:$Y$24</definedName>
  </definedNames>
  <calcPr calcId="144525"/>
</workbook>
</file>

<file path=xl/sharedStrings.xml><?xml version="1.0" encoding="utf-8"?>
<sst xmlns="http://schemas.openxmlformats.org/spreadsheetml/2006/main" count="279" uniqueCount="123">
  <si>
    <t>imgs</t>
  </si>
  <si>
    <t>t1_train</t>
  </si>
  <si>
    <t>t2_train</t>
  </si>
  <si>
    <t>t2_ft</t>
  </si>
  <si>
    <t>t3_train</t>
  </si>
  <si>
    <t>t3_ft</t>
  </si>
  <si>
    <t>t4_train</t>
  </si>
  <si>
    <t>t4_ft</t>
  </si>
  <si>
    <t>img_per_batch</t>
  </si>
  <si>
    <t>iter</t>
  </si>
  <si>
    <t>step1</t>
  </si>
  <si>
    <t>step2</t>
  </si>
  <si>
    <t>t1</t>
  </si>
  <si>
    <t>WI</t>
  </si>
  <si>
    <t>AOSE</t>
  </si>
  <si>
    <t>mAP</t>
  </si>
  <si>
    <t>U-R</t>
  </si>
  <si>
    <t>用于计算 IOU 和的 topk 候选框个数</t>
  </si>
  <si>
    <t>MODEL.MATCHER.OTA_TOP_CANDIDATES</t>
  </si>
  <si>
    <t>（3，5，20）</t>
  </si>
  <si>
    <t>（5，5，20）</t>
  </si>
  <si>
    <t>（7，5，20）</t>
  </si>
  <si>
    <t>（9，5，20）</t>
  </si>
  <si>
    <t>每张图选择 unknown 的数量</t>
  </si>
  <si>
    <t>OWOD.UNKNOWN_TOPK</t>
  </si>
  <si>
    <t>（5，1，20）</t>
  </si>
  <si>
    <t>（5，3，20）</t>
  </si>
  <si>
    <t>（5，7，20）</t>
  </si>
  <si>
    <t>（5，9，20）</t>
  </si>
  <si>
    <t>选择 unknown 时排除的背景框数量</t>
  </si>
  <si>
    <t>OWOD.NUM_BG</t>
  </si>
  <si>
    <t>（5，5，10）</t>
  </si>
  <si>
    <t>（5，5，30）</t>
  </si>
  <si>
    <t>（5，5，40）</t>
  </si>
  <si>
    <t>（5，5，50）</t>
  </si>
  <si>
    <t>Task 1</t>
  </si>
  <si>
    <t>Task 2</t>
  </si>
  <si>
    <t>Task 3</t>
  </si>
  <si>
    <t>Task 4</t>
  </si>
  <si>
    <t>C-m</t>
  </si>
  <si>
    <t>UR</t>
  </si>
  <si>
    <t>m-AP</t>
  </si>
  <si>
    <t>P-m</t>
  </si>
  <si>
    <t>B</t>
  </si>
  <si>
    <t>Featurized Query R-CNN（无nms）</t>
  </si>
  <si>
    <t>Featurized Query R-CNN（有nms）</t>
  </si>
  <si>
    <t>baseline-obj1（无nms）</t>
  </si>
  <si>
    <t>baseline-obj1（有nms）</t>
  </si>
  <si>
    <t>Un-Select</t>
  </si>
  <si>
    <t>Un-Select+nms</t>
  </si>
  <si>
    <t>OTA</t>
  </si>
  <si>
    <t>OTA+nms0.5</t>
  </si>
  <si>
    <t>OTA-nms</t>
  </si>
  <si>
    <t>ROI-Attn</t>
  </si>
  <si>
    <t>nms0.8</t>
  </si>
  <si>
    <t>nms0.7</t>
  </si>
  <si>
    <t>nms0.65</t>
  </si>
  <si>
    <t>nms0.5</t>
  </si>
  <si>
    <t>说明：</t>
  </si>
  <si>
    <t>baseline-obj1，FQ + obj1，根据 ORE 的选择方式，从未匹配的预测框中选择一个 objectness 最高预测框作为未知类伪标签</t>
  </si>
  <si>
    <t>Un-Select，未知类伪标签随机选择方式消融；随机选择未匹配的 5 各候选框作为 unknown</t>
  </si>
  <si>
    <t>OTA，在Un-Select 的基础上，将 HungarianMatcher 换成 OtaMatcher，ota 的 OTA_TOP_CANDIDATES = 5</t>
  </si>
  <si>
    <t>ROI-Attn，在 OTA 的基础上，加上 ROI-Attn 模块（最终的模型）</t>
  </si>
  <si>
    <t>默认nms：0.6</t>
  </si>
  <si>
    <t>本方案亮点：</t>
  </si>
  <si>
    <t>1、简单</t>
  </si>
  <si>
    <t>2、同时获得较高的已知类检测精度和未知类召回率</t>
  </si>
  <si>
    <t>各模块作用：</t>
  </si>
  <si>
    <t>Un-Select：去除对已知类的 bias。通过随机选择 unknown 伪标签，减少错误地将已知类对象候选框选择未伪标签的概率。该设计不仅非常简洁，而且还能减少 unknown 伪标签选择方式对已知类的偏差；</t>
  </si>
  <si>
    <t>OTA：增加对已知类学习的监督信号。由于 one-to-one 的标签分配方式无法为已知类对象提供足够全面的监督信息，因此采用 one-to-many 的匹配方式。“many”采用 dymanic k 的方式确定。</t>
  </si>
  <si>
    <t>ROI-Attn：对 ROI 特征进行增强，通过改进的自注意力模块使 ROIs 捕获各对象之前的上下文关系，其中注意力模块中，通过在对注意力 softmax 前进行平均池化操作，起到去噪的目的，使模型能够获得更纯净的对象特征。</t>
  </si>
  <si>
    <t>使用伪标签</t>
  </si>
  <si>
    <t>【objectness】根据未匹配的 proposal 最有可能是前景对象的可能性得分</t>
  </si>
  <si>
    <t>ORE − EBUI</t>
  </si>
  <si>
    <t>2021，CVPR</t>
  </si>
  <si>
    <t>数据来源： OW-DETR</t>
  </si>
  <si>
    <t>OW-DETR</t>
  </si>
  <si>
    <t>2022，CVPR</t>
  </si>
  <si>
    <t>SA</t>
  </si>
  <si>
    <t>2022，ICLR</t>
  </si>
  <si>
    <t>-</t>
  </si>
  <si>
    <t>数据来源： OBJECTS IN SEMANTIC TOPOLOGY</t>
  </si>
  <si>
    <t>UC-OWOD</t>
  </si>
  <si>
    <t>2022，ECCV</t>
  </si>
  <si>
    <t>数据来源： UC-OWOD: Unknown-Classified Open World Object Detection</t>
  </si>
  <si>
    <t>RandBox</t>
  </si>
  <si>
    <t>2023，ICCV</t>
  </si>
  <si>
    <t>数据来源： Random Boxes</t>
  </si>
  <si>
    <t>使用额外的 proposal 生成技术例如 selected search</t>
  </si>
  <si>
    <t>RE-OWOD</t>
  </si>
  <si>
    <t>2022.01，arxiv</t>
  </si>
  <si>
    <t>数据来源：Revisiting Open World Object Detection</t>
  </si>
  <si>
    <t>Open world DETR</t>
  </si>
  <si>
    <t>2022.12，arxiv</t>
  </si>
  <si>
    <t>数据来源：Open World DETR: Transformer based Open World Object Detection</t>
  </si>
  <si>
    <t>CAT</t>
  </si>
  <si>
    <t>2023，CVPR</t>
  </si>
  <si>
    <t>数据来源：CAT</t>
  </si>
  <si>
    <t>利用预训练视觉语言大模型生成伪标签</t>
  </si>
  <si>
    <t>"Brain"</t>
  </si>
  <si>
    <t>2023.03，arxiv</t>
  </si>
  <si>
    <t>数据来源：Detecting the open-world objects with the help of the “Brain”</t>
  </si>
  <si>
    <t>基于proposal特征到超类中心的距离</t>
  </si>
  <si>
    <t>Hyp-OW</t>
  </si>
  <si>
    <t>2023.06，arxiv</t>
  </si>
  <si>
    <t>数据来源：Hyp-OW: Exploiting Hierarchical Structure Learning
with Hyperbolic Distance Enhances Open World
Object Detection</t>
  </si>
  <si>
    <t>不使用伪标签</t>
  </si>
  <si>
    <t>OCPL</t>
  </si>
  <si>
    <t>2022，ICIP</t>
  </si>
  <si>
    <t>数据来源：OCPL</t>
  </si>
  <si>
    <t>2B-OCD</t>
  </si>
  <si>
    <t>2022，HCMA</t>
  </si>
  <si>
    <t>数据来源：Two-branch Objectness-centric Open World Detection</t>
  </si>
  <si>
    <t>OW-RCNN</t>
  </si>
  <si>
    <t>数据来源：Addressing the Challenges of Open-World Object Detection</t>
  </si>
  <si>
    <t>注：1、增量训练的数据不一样；2、2023年3月上传arxiv，尚未查到中稿信息</t>
  </si>
  <si>
    <t>PROB</t>
  </si>
  <si>
    <t>数据来源： PROB</t>
  </si>
  <si>
    <t>Annealling-RCNN</t>
  </si>
  <si>
    <t>数据来源：Annealing-based Label-Transfer Learning for Open World Object Detection</t>
  </si>
  <si>
    <t>Annealling-DETR</t>
  </si>
  <si>
    <t>RandUn</t>
  </si>
  <si>
    <t>ours</t>
  </si>
</sst>
</file>

<file path=xl/styles.xml><?xml version="1.0" encoding="utf-8"?>
<styleSheet xmlns="http://schemas.openxmlformats.org/spreadsheetml/2006/main" xmlns:xr9="http://schemas.microsoft.com/office/spreadsheetml/2016/revision9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  <numFmt numFmtId="177" formatCode="0.0000_ "/>
    <numFmt numFmtId="178" formatCode="0.0_ "/>
    <numFmt numFmtId="179" formatCode="#,##0_ "/>
    <numFmt numFmtId="180" formatCode="0.00_ "/>
    <numFmt numFmtId="181" formatCode="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9" applyNumberFormat="0" applyAlignment="0" applyProtection="0">
      <alignment vertical="center"/>
    </xf>
    <xf numFmtId="0" fontId="10" fillId="7" borderId="10" applyNumberFormat="0" applyAlignment="0" applyProtection="0">
      <alignment vertical="center"/>
    </xf>
    <xf numFmtId="0" fontId="11" fillId="7" borderId="9" applyNumberFormat="0" applyAlignment="0" applyProtection="0">
      <alignment vertical="center"/>
    </xf>
    <xf numFmtId="0" fontId="12" fillId="8" borderId="11" applyNumberFormat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Continuous" vertical="center"/>
    </xf>
    <xf numFmtId="0" fontId="0" fillId="0" borderId="2" xfId="0" applyBorder="1" applyAlignment="1">
      <alignment horizontal="centerContinuous" vertical="center"/>
    </xf>
    <xf numFmtId="176" fontId="0" fillId="0" borderId="2" xfId="0" applyNumberFormat="1" applyBorder="1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177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8" fontId="0" fillId="0" borderId="3" xfId="0" applyNumberForma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176" fontId="0" fillId="0" borderId="4" xfId="0" applyNumberFormat="1" applyBorder="1" applyAlignment="1">
      <alignment horizontal="centerContinuous" vertical="center"/>
    </xf>
    <xf numFmtId="176" fontId="0" fillId="0" borderId="4" xfId="0" applyNumberFormat="1" applyBorder="1">
      <alignment vertical="center"/>
    </xf>
    <xf numFmtId="0" fontId="0" fillId="0" borderId="0" xfId="0" applyAlignment="1">
      <alignment vertical="center"/>
    </xf>
    <xf numFmtId="177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3" xfId="0" applyNumberFormat="1" applyBorder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Continuous" vertical="center"/>
    </xf>
    <xf numFmtId="0" fontId="0" fillId="2" borderId="0" xfId="0" applyFill="1">
      <alignment vertical="center"/>
    </xf>
    <xf numFmtId="177" fontId="0" fillId="2" borderId="0" xfId="0" applyNumberFormat="1" applyFill="1">
      <alignment vertical="center"/>
    </xf>
    <xf numFmtId="181" fontId="0" fillId="2" borderId="0" xfId="0" applyNumberFormat="1" applyFill="1">
      <alignment vertical="center"/>
    </xf>
    <xf numFmtId="180" fontId="0" fillId="2" borderId="0" xfId="0" applyNumberFormat="1" applyFill="1">
      <alignment vertical="center"/>
    </xf>
    <xf numFmtId="177" fontId="0" fillId="2" borderId="4" xfId="0" applyNumberFormat="1" applyFill="1" applyBorder="1">
      <alignment vertical="center"/>
    </xf>
    <xf numFmtId="181" fontId="0" fillId="2" borderId="5" xfId="0" applyNumberFormat="1" applyFill="1" applyBorder="1">
      <alignment vertical="center"/>
    </xf>
    <xf numFmtId="180" fontId="0" fillId="2" borderId="5" xfId="0" applyNumberFormat="1" applyFill="1" applyBorder="1">
      <alignment vertical="center"/>
    </xf>
    <xf numFmtId="180" fontId="0" fillId="2" borderId="1" xfId="0" applyNumberFormat="1" applyFill="1" applyBorder="1">
      <alignment vertical="center"/>
    </xf>
    <xf numFmtId="0" fontId="0" fillId="3" borderId="0" xfId="0" applyFill="1">
      <alignment vertical="center"/>
    </xf>
    <xf numFmtId="177" fontId="0" fillId="3" borderId="0" xfId="0" applyNumberFormat="1" applyFill="1">
      <alignment vertical="center"/>
    </xf>
    <xf numFmtId="181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177" fontId="0" fillId="3" borderId="4" xfId="0" applyNumberFormat="1" applyFill="1" applyBorder="1">
      <alignment vertical="center"/>
    </xf>
    <xf numFmtId="181" fontId="0" fillId="3" borderId="5" xfId="0" applyNumberFormat="1" applyFill="1" applyBorder="1">
      <alignment vertical="center"/>
    </xf>
    <xf numFmtId="180" fontId="0" fillId="3" borderId="5" xfId="0" applyNumberFormat="1" applyFill="1" applyBorder="1">
      <alignment vertical="center"/>
    </xf>
    <xf numFmtId="180" fontId="0" fillId="3" borderId="1" xfId="0" applyNumberFormat="1" applyFill="1" applyBorder="1">
      <alignment vertical="center"/>
    </xf>
    <xf numFmtId="0" fontId="0" fillId="4" borderId="0" xfId="0" applyFill="1">
      <alignment vertical="center"/>
    </xf>
    <xf numFmtId="177" fontId="0" fillId="4" borderId="0" xfId="0" applyNumberFormat="1" applyFill="1">
      <alignment vertical="center"/>
    </xf>
    <xf numFmtId="181" fontId="0" fillId="4" borderId="0" xfId="0" applyNumberFormat="1" applyFill="1">
      <alignment vertical="center"/>
    </xf>
    <xf numFmtId="180" fontId="0" fillId="4" borderId="0" xfId="0" applyNumberFormat="1" applyFill="1">
      <alignment vertical="center"/>
    </xf>
    <xf numFmtId="177" fontId="0" fillId="4" borderId="4" xfId="0" applyNumberFormat="1" applyFill="1" applyBorder="1">
      <alignment vertical="center"/>
    </xf>
    <xf numFmtId="181" fontId="0" fillId="4" borderId="5" xfId="0" applyNumberFormat="1" applyFill="1" applyBorder="1">
      <alignment vertical="center"/>
    </xf>
    <xf numFmtId="180" fontId="0" fillId="4" borderId="5" xfId="0" applyNumberFormat="1" applyFill="1" applyBorder="1">
      <alignment vertical="center"/>
    </xf>
    <xf numFmtId="180" fontId="0" fillId="4" borderId="1" xfId="0" applyNumberFormat="1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2"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7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PivotStylePreset2_Accent1" table="0" count="10" xr9:uid="{267968C8-6FFD-4C36-ACC1-9EA1FD1885CA}">
      <tableStyleElement type="headerRow" dxfId="21"/>
      <tableStyleElement type="totalRow" dxfId="20"/>
      <tableStyleElement type="firstRowStripe" dxfId="19"/>
      <tableStyleElement type="firstColumnStripe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11"/>
  <sheetViews>
    <sheetView workbookViewId="0">
      <selection activeCell="L11" sqref="L11"/>
    </sheetView>
  </sheetViews>
  <sheetFormatPr defaultColWidth="8.88888888888889" defaultRowHeight="14.4"/>
  <cols>
    <col min="2" max="2" width="15.2222222222222" customWidth="1"/>
    <col min="4" max="4" width="12.8888888888889"/>
  </cols>
  <sheetData>
    <row r="1" spans="2:9">
      <c r="B1" t="s">
        <v>0</v>
      </c>
      <c r="C1">
        <v>16551</v>
      </c>
      <c r="D1">
        <v>45520</v>
      </c>
      <c r="E1">
        <v>1743</v>
      </c>
      <c r="F1">
        <v>39402</v>
      </c>
      <c r="G1">
        <v>2361</v>
      </c>
      <c r="H1">
        <v>40260</v>
      </c>
      <c r="I1">
        <v>2749</v>
      </c>
    </row>
    <row r="2" spans="3:9">
      <c r="C2" s="20" t="s">
        <v>1</v>
      </c>
      <c r="D2" s="20" t="s">
        <v>2</v>
      </c>
      <c r="E2" s="20" t="s">
        <v>3</v>
      </c>
      <c r="F2" s="20" t="s">
        <v>4</v>
      </c>
      <c r="G2" s="20" t="s">
        <v>5</v>
      </c>
      <c r="H2" s="20" t="s">
        <v>6</v>
      </c>
      <c r="I2" s="20" t="s">
        <v>7</v>
      </c>
    </row>
    <row r="3" spans="2:9">
      <c r="B3" t="s">
        <v>8</v>
      </c>
      <c r="C3">
        <v>8</v>
      </c>
      <c r="D3">
        <v>8</v>
      </c>
      <c r="E3">
        <v>8</v>
      </c>
      <c r="F3">
        <v>8</v>
      </c>
      <c r="G3">
        <v>8</v>
      </c>
      <c r="H3">
        <v>8</v>
      </c>
      <c r="I3">
        <v>8</v>
      </c>
    </row>
    <row r="4" spans="2:9">
      <c r="B4" t="s">
        <v>9</v>
      </c>
      <c r="C4">
        <v>54000</v>
      </c>
      <c r="D4">
        <v>24000</v>
      </c>
      <c r="E4">
        <v>7200</v>
      </c>
      <c r="F4">
        <v>36000</v>
      </c>
      <c r="G4">
        <v>7200</v>
      </c>
      <c r="H4">
        <v>36000</v>
      </c>
      <c r="I4">
        <v>7200</v>
      </c>
    </row>
    <row r="5" spans="2:9">
      <c r="B5" t="s">
        <v>10</v>
      </c>
      <c r="C5">
        <v>36000</v>
      </c>
      <c r="D5">
        <v>16000</v>
      </c>
      <c r="E5">
        <v>4800</v>
      </c>
      <c r="F5">
        <v>24000</v>
      </c>
      <c r="G5">
        <v>4800</v>
      </c>
      <c r="H5">
        <v>24000</v>
      </c>
      <c r="I5">
        <v>4800</v>
      </c>
    </row>
    <row r="6" spans="2:9">
      <c r="B6" t="s">
        <v>11</v>
      </c>
      <c r="C6">
        <v>48000</v>
      </c>
      <c r="D6">
        <v>21000</v>
      </c>
      <c r="E6">
        <v>6400</v>
      </c>
      <c r="F6">
        <v>32000</v>
      </c>
      <c r="G6">
        <v>6400</v>
      </c>
      <c r="H6">
        <v>32000</v>
      </c>
      <c r="I6">
        <v>6400</v>
      </c>
    </row>
    <row r="8" spans="2:9">
      <c r="B8" t="s">
        <v>8</v>
      </c>
      <c r="C8">
        <v>16</v>
      </c>
      <c r="D8">
        <v>16</v>
      </c>
      <c r="E8">
        <v>16</v>
      </c>
      <c r="F8">
        <v>16</v>
      </c>
      <c r="G8">
        <v>16</v>
      </c>
      <c r="H8">
        <v>16</v>
      </c>
      <c r="I8">
        <v>16</v>
      </c>
    </row>
    <row r="9" spans="2:9">
      <c r="B9" t="s">
        <v>9</v>
      </c>
      <c r="C9">
        <f>C4/2</f>
        <v>27000</v>
      </c>
      <c r="D9">
        <f t="shared" ref="D9:I9" si="0">D4/2</f>
        <v>12000</v>
      </c>
      <c r="E9">
        <f t="shared" si="0"/>
        <v>3600</v>
      </c>
      <c r="F9">
        <f t="shared" si="0"/>
        <v>18000</v>
      </c>
      <c r="G9">
        <f t="shared" si="0"/>
        <v>3600</v>
      </c>
      <c r="H9">
        <f t="shared" si="0"/>
        <v>18000</v>
      </c>
      <c r="I9">
        <f t="shared" si="0"/>
        <v>3600</v>
      </c>
    </row>
    <row r="10" spans="2:9">
      <c r="B10" t="s">
        <v>10</v>
      </c>
      <c r="C10">
        <f>C9*2/3</f>
        <v>18000</v>
      </c>
      <c r="D10">
        <f t="shared" ref="D10:I10" si="1">D9*2/3</f>
        <v>8000</v>
      </c>
      <c r="E10">
        <f t="shared" si="1"/>
        <v>2400</v>
      </c>
      <c r="F10">
        <f t="shared" si="1"/>
        <v>12000</v>
      </c>
      <c r="G10">
        <f t="shared" si="1"/>
        <v>2400</v>
      </c>
      <c r="H10">
        <f t="shared" si="1"/>
        <v>12000</v>
      </c>
      <c r="I10">
        <f t="shared" si="1"/>
        <v>2400</v>
      </c>
    </row>
    <row r="11" spans="2:9">
      <c r="B11" t="s">
        <v>11</v>
      </c>
      <c r="C11">
        <f>ROUNDUP(C9*8/9,-2)</f>
        <v>24000</v>
      </c>
      <c r="D11">
        <f t="shared" ref="D11:I11" si="2">ROUNDUP(D9*8/9,-2)</f>
        <v>10700</v>
      </c>
      <c r="E11">
        <f t="shared" si="2"/>
        <v>3200</v>
      </c>
      <c r="F11">
        <f t="shared" si="2"/>
        <v>16000</v>
      </c>
      <c r="G11">
        <f t="shared" si="2"/>
        <v>3200</v>
      </c>
      <c r="H11">
        <f t="shared" si="2"/>
        <v>16000</v>
      </c>
      <c r="I11">
        <f t="shared" si="2"/>
        <v>3200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selection activeCell="B23" sqref="B23"/>
    </sheetView>
  </sheetViews>
  <sheetFormatPr defaultColWidth="8.88888888888889" defaultRowHeight="14.4" outlineLevelCol="7"/>
  <cols>
    <col min="1" max="1" width="37.7777777777778" customWidth="1"/>
    <col min="2" max="2" width="36.6666666666667" customWidth="1"/>
    <col min="4" max="7" width="9.55555555555556" customWidth="1"/>
    <col min="8" max="8" width="14.1111111111111" customWidth="1"/>
  </cols>
  <sheetData>
    <row r="1" spans="4:7">
      <c r="D1" s="30" t="s">
        <v>12</v>
      </c>
      <c r="E1" s="30"/>
      <c r="F1" s="30"/>
      <c r="G1" s="30"/>
    </row>
    <row r="2" spans="4:7">
      <c r="D2" s="20" t="s">
        <v>13</v>
      </c>
      <c r="E2" s="20" t="s">
        <v>14</v>
      </c>
      <c r="F2" s="20" t="s">
        <v>15</v>
      </c>
      <c r="G2" s="20" t="s">
        <v>16</v>
      </c>
    </row>
    <row r="3" spans="1:8">
      <c r="A3" s="31" t="s">
        <v>17</v>
      </c>
      <c r="B3" s="31" t="s">
        <v>18</v>
      </c>
      <c r="C3" s="31">
        <v>3</v>
      </c>
      <c r="D3" s="32">
        <v>0.0549</v>
      </c>
      <c r="E3" s="33">
        <v>3598</v>
      </c>
      <c r="F3" s="34">
        <v>58.27</v>
      </c>
      <c r="G3" s="34">
        <v>23.37</v>
      </c>
      <c r="H3" t="s">
        <v>19</v>
      </c>
    </row>
    <row r="4" spans="1:8">
      <c r="A4" s="31"/>
      <c r="B4" s="31"/>
      <c r="C4" s="31">
        <v>5</v>
      </c>
      <c r="D4" s="35">
        <v>0.0582</v>
      </c>
      <c r="E4" s="36">
        <v>4375</v>
      </c>
      <c r="F4" s="37">
        <v>60.1</v>
      </c>
      <c r="G4" s="38">
        <v>23.09</v>
      </c>
      <c r="H4" t="s">
        <v>20</v>
      </c>
    </row>
    <row r="5" spans="1:8">
      <c r="A5" s="31"/>
      <c r="B5" s="31"/>
      <c r="C5" s="31">
        <v>7</v>
      </c>
      <c r="D5" s="32">
        <v>0.0611</v>
      </c>
      <c r="E5" s="33">
        <v>4846</v>
      </c>
      <c r="F5" s="34">
        <v>59.98</v>
      </c>
      <c r="G5" s="34">
        <v>21.82</v>
      </c>
      <c r="H5" t="s">
        <v>21</v>
      </c>
    </row>
    <row r="6" spans="1:8">
      <c r="A6" s="31"/>
      <c r="B6" s="31"/>
      <c r="C6" s="31">
        <v>9</v>
      </c>
      <c r="D6" s="32">
        <v>0.0632</v>
      </c>
      <c r="E6" s="33">
        <v>5098</v>
      </c>
      <c r="F6" s="34">
        <v>60.4</v>
      </c>
      <c r="G6" s="34">
        <v>20.35</v>
      </c>
      <c r="H6" t="s">
        <v>22</v>
      </c>
    </row>
    <row r="7" spans="1:8">
      <c r="A7" s="39" t="s">
        <v>23</v>
      </c>
      <c r="B7" s="39" t="s">
        <v>24</v>
      </c>
      <c r="C7" s="39">
        <v>1</v>
      </c>
      <c r="D7" s="40">
        <v>0.0636</v>
      </c>
      <c r="E7" s="41">
        <v>7701</v>
      </c>
      <c r="F7" s="42">
        <v>61.14</v>
      </c>
      <c r="G7" s="42">
        <v>20.23</v>
      </c>
      <c r="H7" t="s">
        <v>25</v>
      </c>
    </row>
    <row r="8" spans="1:8">
      <c r="A8" s="39"/>
      <c r="B8" s="39"/>
      <c r="C8" s="39">
        <v>3</v>
      </c>
      <c r="D8" s="40">
        <v>0.0611</v>
      </c>
      <c r="E8" s="41">
        <v>5126</v>
      </c>
      <c r="F8" s="42">
        <v>60.29</v>
      </c>
      <c r="G8" s="42">
        <v>22.5</v>
      </c>
      <c r="H8" t="s">
        <v>26</v>
      </c>
    </row>
    <row r="9" spans="1:8">
      <c r="A9" s="39"/>
      <c r="B9" s="39"/>
      <c r="C9" s="39">
        <v>5</v>
      </c>
      <c r="D9" s="43">
        <v>0.0582</v>
      </c>
      <c r="E9" s="44">
        <v>4375</v>
      </c>
      <c r="F9" s="45">
        <v>60.1</v>
      </c>
      <c r="G9" s="46">
        <v>23.09</v>
      </c>
      <c r="H9" t="s">
        <v>20</v>
      </c>
    </row>
    <row r="10" spans="1:8">
      <c r="A10" s="39"/>
      <c r="B10" s="39"/>
      <c r="C10" s="39">
        <v>7</v>
      </c>
      <c r="D10" s="40">
        <v>0.0554</v>
      </c>
      <c r="E10" s="41">
        <v>3744</v>
      </c>
      <c r="F10" s="42">
        <v>59.81</v>
      </c>
      <c r="G10" s="42">
        <v>23.23</v>
      </c>
      <c r="H10" t="s">
        <v>27</v>
      </c>
    </row>
    <row r="11" spans="1:8">
      <c r="A11" s="39"/>
      <c r="B11" s="39"/>
      <c r="C11" s="39">
        <v>9</v>
      </c>
      <c r="D11" s="40">
        <v>0.0576</v>
      </c>
      <c r="E11" s="41">
        <v>3442</v>
      </c>
      <c r="F11" s="42">
        <v>58.89</v>
      </c>
      <c r="G11" s="42">
        <v>23.27</v>
      </c>
      <c r="H11" t="s">
        <v>28</v>
      </c>
    </row>
    <row r="12" spans="1:8">
      <c r="A12" s="47" t="s">
        <v>29</v>
      </c>
      <c r="B12" s="47" t="s">
        <v>30</v>
      </c>
      <c r="C12" s="47">
        <v>10</v>
      </c>
      <c r="D12" s="48">
        <v>0.0586</v>
      </c>
      <c r="E12" s="49">
        <v>4316</v>
      </c>
      <c r="F12" s="50">
        <v>59.97</v>
      </c>
      <c r="G12" s="50">
        <v>22.74</v>
      </c>
      <c r="H12" t="s">
        <v>31</v>
      </c>
    </row>
    <row r="13" spans="1:8">
      <c r="A13" s="47"/>
      <c r="B13" s="47"/>
      <c r="C13" s="47">
        <v>20</v>
      </c>
      <c r="D13" s="51">
        <v>0.0582</v>
      </c>
      <c r="E13" s="52">
        <v>4375</v>
      </c>
      <c r="F13" s="53">
        <v>60.1</v>
      </c>
      <c r="G13" s="54">
        <v>23.09</v>
      </c>
      <c r="H13" t="s">
        <v>20</v>
      </c>
    </row>
    <row r="14" spans="1:8">
      <c r="A14" s="47"/>
      <c r="B14" s="47"/>
      <c r="C14" s="47">
        <v>30</v>
      </c>
      <c r="D14" s="48">
        <v>0.0592</v>
      </c>
      <c r="E14" s="49">
        <v>4291</v>
      </c>
      <c r="F14" s="50">
        <v>59.43</v>
      </c>
      <c r="G14" s="50">
        <v>23.34</v>
      </c>
      <c r="H14" t="s">
        <v>32</v>
      </c>
    </row>
    <row r="15" spans="1:8">
      <c r="A15" s="47"/>
      <c r="B15" s="47"/>
      <c r="C15" s="47">
        <v>40</v>
      </c>
      <c r="D15" s="48">
        <v>0.0575</v>
      </c>
      <c r="E15" s="49">
        <v>4173</v>
      </c>
      <c r="F15" s="50">
        <v>59.74</v>
      </c>
      <c r="G15" s="50">
        <v>22.74</v>
      </c>
      <c r="H15" t="s">
        <v>33</v>
      </c>
    </row>
    <row r="16" spans="1:8">
      <c r="A16" s="47"/>
      <c r="B16" s="47"/>
      <c r="C16" s="47">
        <v>50</v>
      </c>
      <c r="D16" s="48">
        <v>0.0583</v>
      </c>
      <c r="E16" s="49">
        <v>4291</v>
      </c>
      <c r="F16" s="50">
        <v>59.65</v>
      </c>
      <c r="G16" s="50">
        <v>22.68</v>
      </c>
      <c r="H16" t="s">
        <v>34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4"/>
  <sheetViews>
    <sheetView tabSelected="1" workbookViewId="0">
      <pane xSplit="1" ySplit="3" topLeftCell="C4" activePane="bottomRight" state="frozen"/>
      <selection/>
      <selection pane="topRight"/>
      <selection pane="bottomLeft"/>
      <selection pane="bottomRight" activeCell="G19" sqref="G19"/>
    </sheetView>
  </sheetViews>
  <sheetFormatPr defaultColWidth="8.88888888888889" defaultRowHeight="14.4"/>
  <cols>
    <col min="1" max="1" width="31.4444444444444" customWidth="1"/>
    <col min="3" max="3" width="11.8888888888889"/>
  </cols>
  <sheetData>
    <row r="1" spans="2:20">
      <c r="B1" s="2" t="s">
        <v>35</v>
      </c>
      <c r="C1" s="3"/>
      <c r="D1" s="4"/>
      <c r="E1" s="3"/>
      <c r="F1" s="3" t="s">
        <v>36</v>
      </c>
      <c r="G1" s="3"/>
      <c r="H1" s="4"/>
      <c r="I1" s="4"/>
      <c r="J1" s="4"/>
      <c r="K1" s="3"/>
      <c r="L1" s="3" t="s">
        <v>37</v>
      </c>
      <c r="M1" s="3"/>
      <c r="N1" s="4"/>
      <c r="O1" s="4"/>
      <c r="P1" s="4"/>
      <c r="Q1" s="3"/>
      <c r="R1" s="4" t="s">
        <v>38</v>
      </c>
      <c r="S1" s="4"/>
      <c r="T1" s="23"/>
    </row>
    <row r="2" spans="2:20">
      <c r="B2" s="5" t="s">
        <v>13</v>
      </c>
      <c r="C2" s="6" t="s">
        <v>14</v>
      </c>
      <c r="D2" s="7" t="s">
        <v>39</v>
      </c>
      <c r="E2" s="6" t="s">
        <v>40</v>
      </c>
      <c r="F2" s="6" t="s">
        <v>13</v>
      </c>
      <c r="G2" s="6" t="s">
        <v>14</v>
      </c>
      <c r="H2" s="4" t="s">
        <v>41</v>
      </c>
      <c r="I2" s="4"/>
      <c r="J2" s="4"/>
      <c r="K2" s="6" t="s">
        <v>40</v>
      </c>
      <c r="L2" s="6" t="s">
        <v>13</v>
      </c>
      <c r="M2" s="6" t="s">
        <v>14</v>
      </c>
      <c r="N2" s="4" t="s">
        <v>41</v>
      </c>
      <c r="O2" s="4"/>
      <c r="P2" s="4"/>
      <c r="Q2" s="6" t="s">
        <v>40</v>
      </c>
      <c r="R2" s="4" t="s">
        <v>41</v>
      </c>
      <c r="S2" s="4"/>
      <c r="T2" s="23"/>
    </row>
    <row r="3" spans="2:20">
      <c r="B3" s="8"/>
      <c r="C3" s="9"/>
      <c r="D3" s="10"/>
      <c r="E3" s="9"/>
      <c r="F3" s="9"/>
      <c r="G3" s="9"/>
      <c r="H3" s="10" t="s">
        <v>42</v>
      </c>
      <c r="I3" s="10" t="s">
        <v>39</v>
      </c>
      <c r="J3" s="10" t="s">
        <v>43</v>
      </c>
      <c r="K3" s="9"/>
      <c r="L3" s="9"/>
      <c r="M3" s="9"/>
      <c r="N3" s="10" t="s">
        <v>42</v>
      </c>
      <c r="O3" s="10" t="s">
        <v>39</v>
      </c>
      <c r="P3" s="10" t="s">
        <v>43</v>
      </c>
      <c r="Q3" s="9"/>
      <c r="R3" s="10" t="s">
        <v>42</v>
      </c>
      <c r="S3" s="10" t="s">
        <v>39</v>
      </c>
      <c r="T3" s="24" t="s">
        <v>43</v>
      </c>
    </row>
    <row r="4" spans="1:20">
      <c r="A4" t="s">
        <v>44</v>
      </c>
      <c r="B4" s="26">
        <v>0.0718</v>
      </c>
      <c r="C4" s="27">
        <v>79516</v>
      </c>
      <c r="D4" s="1">
        <v>57.06</v>
      </c>
      <c r="E4" s="28">
        <v>0</v>
      </c>
      <c r="F4" s="26">
        <v>0.039</v>
      </c>
      <c r="G4" s="27">
        <v>40259</v>
      </c>
      <c r="H4" s="1">
        <v>47.3</v>
      </c>
      <c r="I4" s="1">
        <v>30.73</v>
      </c>
      <c r="J4" s="1">
        <v>39.01</v>
      </c>
      <c r="K4" s="28">
        <v>0</v>
      </c>
      <c r="L4" s="26">
        <v>0.0197</v>
      </c>
      <c r="M4" s="27">
        <v>20307</v>
      </c>
      <c r="N4" s="1">
        <v>37.53</v>
      </c>
      <c r="O4" s="1">
        <v>22.08</v>
      </c>
      <c r="P4" s="1">
        <v>32.38</v>
      </c>
      <c r="Q4" s="28">
        <v>0</v>
      </c>
      <c r="R4" s="1">
        <v>31.05</v>
      </c>
      <c r="S4" s="1">
        <v>16.74</v>
      </c>
      <c r="T4" s="1">
        <v>27.48</v>
      </c>
    </row>
    <row r="5" hidden="1" outlineLevel="1" spans="1:20">
      <c r="A5" t="s">
        <v>45</v>
      </c>
      <c r="B5" s="26">
        <v>0.0625</v>
      </c>
      <c r="C5" s="27">
        <v>34978</v>
      </c>
      <c r="D5" s="1">
        <v>58.32</v>
      </c>
      <c r="E5" s="28">
        <v>0</v>
      </c>
      <c r="F5" s="26">
        <v>0.0322</v>
      </c>
      <c r="G5" s="27">
        <v>21548</v>
      </c>
      <c r="H5" s="1">
        <v>48.79</v>
      </c>
      <c r="I5" s="1">
        <v>31.22</v>
      </c>
      <c r="J5" s="1">
        <v>40</v>
      </c>
      <c r="K5" s="28">
        <v>0</v>
      </c>
      <c r="L5" s="26">
        <v>0.0178</v>
      </c>
      <c r="M5" s="27">
        <v>11779</v>
      </c>
      <c r="N5" s="1">
        <v>38.61</v>
      </c>
      <c r="O5" s="1">
        <v>22.62</v>
      </c>
      <c r="P5" s="1">
        <v>33.28</v>
      </c>
      <c r="Q5" s="28">
        <v>0</v>
      </c>
      <c r="R5" s="1">
        <v>32.21</v>
      </c>
      <c r="S5" s="1">
        <v>17.21</v>
      </c>
      <c r="T5" s="1">
        <v>28.46</v>
      </c>
    </row>
    <row r="6" collapsed="1" spans="1:20">
      <c r="A6" t="s">
        <v>46</v>
      </c>
      <c r="B6" s="26">
        <v>0.0761</v>
      </c>
      <c r="C6" s="27">
        <v>77927</v>
      </c>
      <c r="D6" s="29">
        <v>56.42</v>
      </c>
      <c r="E6" s="28">
        <v>9.99</v>
      </c>
      <c r="F6" s="26">
        <v>0.0428</v>
      </c>
      <c r="G6" s="27">
        <v>39682</v>
      </c>
      <c r="H6" s="29">
        <v>45.94</v>
      </c>
      <c r="I6" s="29">
        <v>30.03</v>
      </c>
      <c r="J6" s="29">
        <v>37.99</v>
      </c>
      <c r="K6" s="28">
        <v>6.94</v>
      </c>
      <c r="L6" s="26">
        <v>0.0214</v>
      </c>
      <c r="M6" s="27">
        <v>19824</v>
      </c>
      <c r="N6" s="29">
        <v>35.21</v>
      </c>
      <c r="O6" s="29">
        <v>20.64</v>
      </c>
      <c r="P6" s="29">
        <v>30.35</v>
      </c>
      <c r="Q6" s="28">
        <v>8.51</v>
      </c>
      <c r="R6" s="29">
        <v>29.41</v>
      </c>
      <c r="S6" s="29">
        <v>16.13</v>
      </c>
      <c r="T6" s="29">
        <v>26.09</v>
      </c>
    </row>
    <row r="7" hidden="1" outlineLevel="1" spans="1:20">
      <c r="A7" t="s">
        <v>47</v>
      </c>
      <c r="B7" s="26">
        <v>0.0654</v>
      </c>
      <c r="C7" s="27">
        <v>33240</v>
      </c>
      <c r="D7" s="29">
        <v>57.7</v>
      </c>
      <c r="E7" s="28">
        <v>9.69</v>
      </c>
      <c r="F7" s="26">
        <v>0.0343</v>
      </c>
      <c r="G7" s="27">
        <v>20066</v>
      </c>
      <c r="H7" s="29">
        <v>47.47</v>
      </c>
      <c r="I7" s="29">
        <v>30.65</v>
      </c>
      <c r="J7" s="29">
        <v>39.06</v>
      </c>
      <c r="K7" s="28">
        <v>6.75</v>
      </c>
      <c r="L7" s="26">
        <v>0.0189</v>
      </c>
      <c r="M7" s="27">
        <v>11525</v>
      </c>
      <c r="N7" s="29">
        <v>36.47</v>
      </c>
      <c r="O7" s="29">
        <v>21.16</v>
      </c>
      <c r="P7" s="29">
        <v>31.37</v>
      </c>
      <c r="Q7" s="28">
        <v>8.31</v>
      </c>
      <c r="R7" s="29">
        <v>30.61</v>
      </c>
      <c r="S7" s="29">
        <v>16.52</v>
      </c>
      <c r="T7" s="29">
        <v>27.09</v>
      </c>
    </row>
    <row r="8" collapsed="1" spans="1:20">
      <c r="A8" t="s">
        <v>48</v>
      </c>
      <c r="B8" s="26">
        <v>0.0519</v>
      </c>
      <c r="C8" s="27">
        <v>4194</v>
      </c>
      <c r="D8" s="29">
        <v>54.75</v>
      </c>
      <c r="E8" s="28">
        <v>26.5</v>
      </c>
      <c r="F8" s="26">
        <v>0.019</v>
      </c>
      <c r="G8" s="27">
        <v>1800</v>
      </c>
      <c r="H8" s="29">
        <v>43.92</v>
      </c>
      <c r="I8" s="29">
        <v>29.42</v>
      </c>
      <c r="J8" s="29">
        <v>36.67</v>
      </c>
      <c r="K8" s="28">
        <v>20.89</v>
      </c>
      <c r="L8" s="26">
        <v>0.0123</v>
      </c>
      <c r="M8" s="27">
        <v>1490</v>
      </c>
      <c r="N8" s="29">
        <v>35.54</v>
      </c>
      <c r="O8" s="29">
        <v>20.22</v>
      </c>
      <c r="P8" s="29">
        <v>30.43</v>
      </c>
      <c r="Q8" s="28">
        <v>24.86</v>
      </c>
      <c r="R8" s="29">
        <v>30.14</v>
      </c>
      <c r="S8" s="29">
        <v>15.73</v>
      </c>
      <c r="T8" s="29">
        <v>26.54</v>
      </c>
    </row>
    <row r="9" hidden="1" outlineLevel="1" spans="1:20">
      <c r="A9" t="s">
        <v>49</v>
      </c>
      <c r="B9" s="26">
        <v>0.0571</v>
      </c>
      <c r="C9" s="27">
        <v>3385</v>
      </c>
      <c r="D9" s="29">
        <v>55.62</v>
      </c>
      <c r="E9" s="28">
        <v>25.34</v>
      </c>
      <c r="F9" s="26">
        <v>0.0198</v>
      </c>
      <c r="G9" s="27">
        <v>1498</v>
      </c>
      <c r="H9" s="29">
        <v>45.05</v>
      </c>
      <c r="I9" s="29">
        <v>29.71</v>
      </c>
      <c r="J9" s="29">
        <v>37.38</v>
      </c>
      <c r="K9" s="28">
        <v>19.91</v>
      </c>
      <c r="L9" s="26">
        <v>0.0126</v>
      </c>
      <c r="M9" s="27">
        <v>1227</v>
      </c>
      <c r="N9" s="29">
        <v>36.43</v>
      </c>
      <c r="O9" s="29">
        <v>20.63</v>
      </c>
      <c r="P9" s="29">
        <v>31.16</v>
      </c>
      <c r="Q9" s="28">
        <v>24.02</v>
      </c>
      <c r="R9" s="29">
        <v>31.45</v>
      </c>
      <c r="S9" s="29">
        <v>16.28</v>
      </c>
      <c r="T9" s="29">
        <v>27.66</v>
      </c>
    </row>
    <row r="10" collapsed="1" spans="1:20">
      <c r="A10" t="s">
        <v>50</v>
      </c>
      <c r="B10" s="26">
        <v>0.0597</v>
      </c>
      <c r="C10" s="27">
        <v>4336</v>
      </c>
      <c r="D10" s="29">
        <v>59.83</v>
      </c>
      <c r="E10" s="28">
        <v>22.81</v>
      </c>
      <c r="F10" s="26">
        <v>0.0248</v>
      </c>
      <c r="G10" s="27">
        <v>2328</v>
      </c>
      <c r="H10" s="29">
        <v>51.55</v>
      </c>
      <c r="I10" s="29">
        <v>33.44</v>
      </c>
      <c r="J10" s="29">
        <v>42.5</v>
      </c>
      <c r="K10" s="28">
        <v>18.76</v>
      </c>
      <c r="L10" s="26">
        <v>0.0149</v>
      </c>
      <c r="M10" s="27">
        <v>1809</v>
      </c>
      <c r="N10" s="29">
        <v>40.81</v>
      </c>
      <c r="O10" s="29">
        <v>22.93</v>
      </c>
      <c r="P10" s="29">
        <v>34.85</v>
      </c>
      <c r="Q10" s="28">
        <v>21.76</v>
      </c>
      <c r="R10" s="29">
        <v>34.69</v>
      </c>
      <c r="S10" s="29">
        <v>19.24</v>
      </c>
      <c r="T10" s="29">
        <v>30.83</v>
      </c>
    </row>
    <row r="11" hidden="1" outlineLevel="1" spans="1:20">
      <c r="A11" t="s">
        <v>51</v>
      </c>
      <c r="B11" s="26">
        <v>0.0616</v>
      </c>
      <c r="C11" s="27">
        <v>4125</v>
      </c>
      <c r="D11" s="29">
        <v>59.67</v>
      </c>
      <c r="E11" s="28">
        <v>21.74</v>
      </c>
      <c r="F11" s="26">
        <v>0.0254</v>
      </c>
      <c r="G11" s="27">
        <v>2250</v>
      </c>
      <c r="H11" s="29">
        <v>51.53</v>
      </c>
      <c r="I11" s="29">
        <v>33.32</v>
      </c>
      <c r="J11" s="29">
        <v>42.43</v>
      </c>
      <c r="K11" s="28">
        <v>17.89</v>
      </c>
      <c r="L11" s="26">
        <v>0.0151</v>
      </c>
      <c r="M11" s="27">
        <v>1724</v>
      </c>
      <c r="N11" s="29">
        <v>40.83</v>
      </c>
      <c r="O11" s="29">
        <v>22.9</v>
      </c>
      <c r="P11" s="29">
        <v>34.85</v>
      </c>
      <c r="Q11" s="28">
        <v>21.02</v>
      </c>
      <c r="R11" s="29">
        <v>34.77</v>
      </c>
      <c r="S11" s="29">
        <v>19.28</v>
      </c>
      <c r="T11" s="29">
        <v>30.9</v>
      </c>
    </row>
    <row r="12" hidden="1" outlineLevel="1" spans="1:20">
      <c r="A12" t="s">
        <v>52</v>
      </c>
      <c r="B12" s="26">
        <v>0.0511</v>
      </c>
      <c r="C12" s="27">
        <v>13330</v>
      </c>
      <c r="D12" s="29">
        <v>29.1</v>
      </c>
      <c r="E12" s="28">
        <v>24.03</v>
      </c>
      <c r="F12" s="26">
        <v>0.0216</v>
      </c>
      <c r="G12" s="27">
        <v>5820</v>
      </c>
      <c r="H12" s="29">
        <v>25.05</v>
      </c>
      <c r="I12" s="29">
        <v>17.04</v>
      </c>
      <c r="J12" s="29">
        <v>21.04</v>
      </c>
      <c r="K12" s="28">
        <v>19.71</v>
      </c>
      <c r="L12" s="26">
        <v>0.0135</v>
      </c>
      <c r="M12" s="27">
        <v>4352</v>
      </c>
      <c r="N12" s="29">
        <v>19.37</v>
      </c>
      <c r="O12" s="29">
        <v>11.47</v>
      </c>
      <c r="P12" s="29">
        <v>16.74</v>
      </c>
      <c r="Q12" s="28">
        <v>22.64</v>
      </c>
      <c r="R12" s="29">
        <v>17.33</v>
      </c>
      <c r="S12" s="29">
        <v>9.6</v>
      </c>
      <c r="T12" s="29">
        <v>15.4</v>
      </c>
    </row>
    <row r="13" collapsed="1" spans="1:20">
      <c r="A13" t="s">
        <v>53</v>
      </c>
      <c r="B13" s="26">
        <v>0.0582</v>
      </c>
      <c r="C13" s="27">
        <v>4375</v>
      </c>
      <c r="D13" s="29">
        <v>60.1</v>
      </c>
      <c r="E13" s="28">
        <v>23.09</v>
      </c>
      <c r="F13" s="26">
        <v>0.0242</v>
      </c>
      <c r="G13" s="27">
        <v>2329</v>
      </c>
      <c r="H13" s="29">
        <v>51.66</v>
      </c>
      <c r="I13" s="29">
        <v>34.06</v>
      </c>
      <c r="J13" s="29">
        <v>42.86</v>
      </c>
      <c r="K13" s="28">
        <v>18.54</v>
      </c>
      <c r="L13" s="26">
        <v>0.0156</v>
      </c>
      <c r="M13" s="27">
        <v>1886</v>
      </c>
      <c r="N13" s="29">
        <v>40.55</v>
      </c>
      <c r="O13" s="29">
        <v>23.13</v>
      </c>
      <c r="P13" s="29">
        <v>34.75</v>
      </c>
      <c r="Q13" s="28">
        <v>21.84</v>
      </c>
      <c r="R13" s="29">
        <v>34.61</v>
      </c>
      <c r="S13" s="29">
        <v>19.4</v>
      </c>
      <c r="T13" s="29">
        <v>30.8</v>
      </c>
    </row>
    <row r="14" hidden="1" outlineLevel="1" spans="1:20">
      <c r="A14" t="s">
        <v>54</v>
      </c>
      <c r="B14" s="26">
        <v>0.0538</v>
      </c>
      <c r="C14" s="27">
        <v>4922</v>
      </c>
      <c r="D14" s="29">
        <v>59.67</v>
      </c>
      <c r="E14" s="28">
        <v>23.97</v>
      </c>
      <c r="F14" s="26">
        <v>0.0233</v>
      </c>
      <c r="G14" s="27">
        <v>2622</v>
      </c>
      <c r="H14" s="29">
        <v>50.86</v>
      </c>
      <c r="I14" s="29">
        <v>33.79</v>
      </c>
      <c r="J14" s="29">
        <v>42.32</v>
      </c>
      <c r="K14" s="28">
        <v>19.31</v>
      </c>
      <c r="L14" s="26">
        <v>0.0149</v>
      </c>
      <c r="M14" s="27">
        <v>2128</v>
      </c>
      <c r="N14" s="29">
        <v>39.96</v>
      </c>
      <c r="O14" s="29">
        <v>22.8</v>
      </c>
      <c r="P14" s="29">
        <v>34.24</v>
      </c>
      <c r="Q14" s="28">
        <v>22.46</v>
      </c>
      <c r="R14" s="29">
        <v>33.81</v>
      </c>
      <c r="S14" s="29">
        <v>18.96</v>
      </c>
      <c r="T14" s="29">
        <v>30.1</v>
      </c>
    </row>
    <row r="15" hidden="1" outlineLevel="1" spans="1:20">
      <c r="A15" t="s">
        <v>55</v>
      </c>
      <c r="B15" s="26">
        <v>0.056</v>
      </c>
      <c r="C15" s="27">
        <v>4596</v>
      </c>
      <c r="D15" s="29">
        <v>59.97</v>
      </c>
      <c r="E15" s="28">
        <v>23.63</v>
      </c>
      <c r="F15" s="26">
        <v>0.0238</v>
      </c>
      <c r="G15" s="27">
        <v>2449</v>
      </c>
      <c r="H15" s="29">
        <v>51.39</v>
      </c>
      <c r="I15" s="29">
        <v>33.96</v>
      </c>
      <c r="J15" s="29">
        <v>42.68</v>
      </c>
      <c r="K15" s="28">
        <v>19</v>
      </c>
      <c r="L15" s="26">
        <v>0.0153</v>
      </c>
      <c r="M15" s="27">
        <v>1991</v>
      </c>
      <c r="N15" s="29">
        <v>40.41</v>
      </c>
      <c r="O15" s="29">
        <v>23.06</v>
      </c>
      <c r="P15" s="29">
        <v>34.62</v>
      </c>
      <c r="Q15" s="28">
        <v>22.17</v>
      </c>
      <c r="R15" s="29">
        <v>34.36</v>
      </c>
      <c r="S15" s="29">
        <v>19.24</v>
      </c>
      <c r="T15" s="29">
        <v>30.58</v>
      </c>
    </row>
    <row r="16" hidden="1" outlineLevel="1" spans="1:20">
      <c r="A16" t="s">
        <v>56</v>
      </c>
      <c r="B16" s="26">
        <v>0.057</v>
      </c>
      <c r="C16" s="27">
        <v>4475</v>
      </c>
      <c r="D16" s="29">
        <v>60.06</v>
      </c>
      <c r="E16" s="28">
        <v>23.37</v>
      </c>
      <c r="F16" s="26">
        <v>0.0241</v>
      </c>
      <c r="G16" s="27">
        <v>2398</v>
      </c>
      <c r="H16" s="29">
        <v>51.53</v>
      </c>
      <c r="I16" s="29">
        <v>34.08</v>
      </c>
      <c r="J16" s="29">
        <v>42.8</v>
      </c>
      <c r="K16" s="28">
        <v>18.76</v>
      </c>
      <c r="L16" s="26">
        <v>0.0155</v>
      </c>
      <c r="M16" s="27">
        <v>1938</v>
      </c>
      <c r="N16" s="29">
        <v>40.53</v>
      </c>
      <c r="O16" s="29">
        <v>23.08</v>
      </c>
      <c r="P16" s="29">
        <v>34.71</v>
      </c>
      <c r="Q16" s="28">
        <v>22.04</v>
      </c>
      <c r="R16" s="29">
        <v>34.49</v>
      </c>
      <c r="S16" s="29">
        <v>19.34</v>
      </c>
      <c r="T16" s="29">
        <v>30.7</v>
      </c>
    </row>
    <row r="17" hidden="1" outlineLevel="1" spans="1:20">
      <c r="A17" t="s">
        <v>57</v>
      </c>
      <c r="B17" s="26">
        <v>0.0597</v>
      </c>
      <c r="C17" s="27">
        <v>4178</v>
      </c>
      <c r="D17" s="29">
        <v>59.94</v>
      </c>
      <c r="E17" s="28">
        <v>22.16</v>
      </c>
      <c r="F17" s="26">
        <v>0.0246</v>
      </c>
      <c r="G17" s="27">
        <v>2238</v>
      </c>
      <c r="H17" s="29">
        <v>51.68</v>
      </c>
      <c r="I17" s="29">
        <v>34.01</v>
      </c>
      <c r="J17" s="29">
        <v>42.84</v>
      </c>
      <c r="K17" s="28">
        <v>17.79</v>
      </c>
      <c r="L17" s="26">
        <v>0.0159</v>
      </c>
      <c r="M17" s="27">
        <v>1805</v>
      </c>
      <c r="N17" s="29">
        <v>40.5</v>
      </c>
      <c r="O17" s="29">
        <v>23.11</v>
      </c>
      <c r="P17" s="29">
        <v>34.7</v>
      </c>
      <c r="Q17" s="28">
        <v>21.14</v>
      </c>
      <c r="R17" s="29">
        <v>34.6</v>
      </c>
      <c r="S17" s="29">
        <v>19.43</v>
      </c>
      <c r="T17" s="29">
        <v>30.81</v>
      </c>
    </row>
    <row r="18" collapsed="1" spans="2:20">
      <c r="B18" s="26"/>
      <c r="C18" s="27"/>
      <c r="D18" s="29"/>
      <c r="E18" s="28"/>
      <c r="F18" s="26"/>
      <c r="G18" s="27"/>
      <c r="H18" s="29"/>
      <c r="I18" s="29"/>
      <c r="J18" s="29"/>
      <c r="K18" s="28"/>
      <c r="L18" s="26"/>
      <c r="M18" s="27"/>
      <c r="N18" s="29"/>
      <c r="O18" s="29"/>
      <c r="P18" s="29"/>
      <c r="Q18" s="28"/>
      <c r="R18" s="29"/>
      <c r="S18" s="29"/>
      <c r="T18" s="29"/>
    </row>
    <row r="19" spans="2:20">
      <c r="B19" s="26"/>
      <c r="C19" s="27"/>
      <c r="D19" s="29"/>
      <c r="E19" s="28"/>
      <c r="F19" s="26"/>
      <c r="G19" s="27"/>
      <c r="H19" s="29"/>
      <c r="I19" s="29"/>
      <c r="J19" s="29"/>
      <c r="K19" s="28"/>
      <c r="L19" s="26"/>
      <c r="M19" s="27"/>
      <c r="N19" s="29"/>
      <c r="O19" s="29"/>
      <c r="P19" s="29"/>
      <c r="Q19" s="28"/>
      <c r="R19" s="29"/>
      <c r="S19" s="29"/>
      <c r="T19" s="29"/>
    </row>
    <row r="20" spans="2:20">
      <c r="B20" s="26"/>
      <c r="C20" s="27"/>
      <c r="D20" s="29"/>
      <c r="E20" s="28"/>
      <c r="F20" s="26"/>
      <c r="G20" s="27"/>
      <c r="H20" s="29"/>
      <c r="I20" s="29"/>
      <c r="J20" s="29"/>
      <c r="K20" s="28"/>
      <c r="L20" s="26"/>
      <c r="M20" s="27"/>
      <c r="N20" s="29"/>
      <c r="O20" s="29"/>
      <c r="P20" s="29"/>
      <c r="Q20" s="28"/>
      <c r="R20" s="29"/>
      <c r="S20" s="29"/>
      <c r="T20" s="29"/>
    </row>
    <row r="22" spans="1:2">
      <c r="A22" s="20" t="s">
        <v>58</v>
      </c>
      <c r="B22" t="s">
        <v>59</v>
      </c>
    </row>
    <row r="23" spans="2:2">
      <c r="B23" t="s">
        <v>60</v>
      </c>
    </row>
    <row r="24" spans="2:2">
      <c r="B24" t="s">
        <v>61</v>
      </c>
    </row>
    <row r="25" spans="2:2">
      <c r="B25" t="s">
        <v>62</v>
      </c>
    </row>
    <row r="26" spans="2:2">
      <c r="B26" t="s">
        <v>63</v>
      </c>
    </row>
    <row r="28" spans="1:2">
      <c r="A28" s="20" t="s">
        <v>64</v>
      </c>
      <c r="B28" t="s">
        <v>65</v>
      </c>
    </row>
    <row r="29" spans="2:2">
      <c r="B29" t="s">
        <v>66</v>
      </c>
    </row>
    <row r="32" spans="1:2">
      <c r="A32" s="20" t="s">
        <v>67</v>
      </c>
      <c r="B32" t="s">
        <v>68</v>
      </c>
    </row>
    <row r="33" spans="2:2">
      <c r="B33" t="s">
        <v>69</v>
      </c>
    </row>
    <row r="34" spans="2:2">
      <c r="B34" t="s">
        <v>70</v>
      </c>
    </row>
  </sheetData>
  <mergeCells count="10">
    <mergeCell ref="B2:B3"/>
    <mergeCell ref="C2:C3"/>
    <mergeCell ref="D2:D3"/>
    <mergeCell ref="E2:E3"/>
    <mergeCell ref="F2:F3"/>
    <mergeCell ref="G2:G3"/>
    <mergeCell ref="K2:K3"/>
    <mergeCell ref="L2:L3"/>
    <mergeCell ref="M2:M3"/>
    <mergeCell ref="Q2:Q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1"/>
  <sheetViews>
    <sheetView view="pageBreakPreview" zoomScaleNormal="100" workbookViewId="0">
      <pane xSplit="3" ySplit="3" topLeftCell="D4" activePane="bottomRight" state="frozen"/>
      <selection/>
      <selection pane="topRight"/>
      <selection pane="bottomLeft"/>
      <selection pane="bottomRight" activeCell="M24" sqref="M24"/>
    </sheetView>
  </sheetViews>
  <sheetFormatPr defaultColWidth="8.88888888888889" defaultRowHeight="14.4"/>
  <cols>
    <col min="1" max="1" width="3.88888888888889" customWidth="1"/>
    <col min="2" max="2" width="4.66666666666667" customWidth="1"/>
    <col min="3" max="3" width="16.7777777777778" customWidth="1"/>
    <col min="4" max="4" width="16.4444444444444" customWidth="1"/>
    <col min="5" max="5" width="9.66666666666667"/>
    <col min="6" max="6" width="7.66666666666667" customWidth="1"/>
    <col min="7" max="7" width="8.88888888888889" style="1"/>
    <col min="11" max="13" width="8.88888888888889" style="1"/>
    <col min="17" max="19" width="8.88888888888889" style="1"/>
    <col min="21" max="23" width="8.88888888888889" style="1"/>
  </cols>
  <sheetData>
    <row r="1" spans="5:23">
      <c r="E1" s="2" t="s">
        <v>35</v>
      </c>
      <c r="F1" s="3"/>
      <c r="G1" s="4"/>
      <c r="H1" s="3"/>
      <c r="I1" s="3" t="s">
        <v>36</v>
      </c>
      <c r="J1" s="3"/>
      <c r="K1" s="4"/>
      <c r="L1" s="4"/>
      <c r="M1" s="4"/>
      <c r="N1" s="3"/>
      <c r="O1" s="3" t="s">
        <v>37</v>
      </c>
      <c r="P1" s="3"/>
      <c r="Q1" s="4"/>
      <c r="R1" s="4"/>
      <c r="S1" s="4"/>
      <c r="T1" s="3"/>
      <c r="U1" s="4" t="s">
        <v>38</v>
      </c>
      <c r="V1" s="4"/>
      <c r="W1" s="23"/>
    </row>
    <row r="2" spans="5:23">
      <c r="E2" s="5" t="s">
        <v>13</v>
      </c>
      <c r="F2" s="6" t="s">
        <v>14</v>
      </c>
      <c r="G2" s="7" t="s">
        <v>39</v>
      </c>
      <c r="H2" s="6" t="s">
        <v>40</v>
      </c>
      <c r="I2" s="6" t="s">
        <v>13</v>
      </c>
      <c r="J2" s="6" t="s">
        <v>14</v>
      </c>
      <c r="K2" s="4" t="s">
        <v>41</v>
      </c>
      <c r="L2" s="4"/>
      <c r="M2" s="4"/>
      <c r="N2" s="6" t="s">
        <v>40</v>
      </c>
      <c r="O2" s="6" t="s">
        <v>13</v>
      </c>
      <c r="P2" s="6" t="s">
        <v>14</v>
      </c>
      <c r="Q2" s="4" t="s">
        <v>41</v>
      </c>
      <c r="R2" s="4"/>
      <c r="S2" s="4"/>
      <c r="T2" s="6" t="s">
        <v>40</v>
      </c>
      <c r="U2" s="4" t="s">
        <v>41</v>
      </c>
      <c r="V2" s="4"/>
      <c r="W2" s="23"/>
    </row>
    <row r="3" spans="5:23">
      <c r="E3" s="8"/>
      <c r="F3" s="9"/>
      <c r="G3" s="10"/>
      <c r="H3" s="9"/>
      <c r="I3" s="9"/>
      <c r="J3" s="9"/>
      <c r="K3" s="10" t="s">
        <v>42</v>
      </c>
      <c r="L3" s="10" t="s">
        <v>39</v>
      </c>
      <c r="M3" s="10" t="s">
        <v>43</v>
      </c>
      <c r="N3" s="9"/>
      <c r="O3" s="9"/>
      <c r="P3" s="9"/>
      <c r="Q3" s="10" t="s">
        <v>42</v>
      </c>
      <c r="R3" s="10" t="s">
        <v>39</v>
      </c>
      <c r="S3" s="10" t="s">
        <v>43</v>
      </c>
      <c r="T3" s="9"/>
      <c r="U3" s="10" t="s">
        <v>42</v>
      </c>
      <c r="V3" s="10" t="s">
        <v>39</v>
      </c>
      <c r="W3" s="24" t="s">
        <v>43</v>
      </c>
    </row>
    <row r="4" spans="1:24">
      <c r="A4" s="11" t="s">
        <v>71</v>
      </c>
      <c r="B4" s="18" t="s">
        <v>72</v>
      </c>
      <c r="C4" s="9" t="s">
        <v>73</v>
      </c>
      <c r="D4" t="s">
        <v>74</v>
      </c>
      <c r="E4" s="13">
        <v>0.0621</v>
      </c>
      <c r="F4" s="14">
        <v>10459</v>
      </c>
      <c r="G4" s="15">
        <v>56</v>
      </c>
      <c r="H4" s="16">
        <v>4.9</v>
      </c>
      <c r="I4" s="13">
        <v>0.0282</v>
      </c>
      <c r="J4" s="14">
        <v>10445</v>
      </c>
      <c r="K4" s="15">
        <v>52.7</v>
      </c>
      <c r="L4" s="15">
        <v>26</v>
      </c>
      <c r="M4" s="15">
        <v>39.4</v>
      </c>
      <c r="N4" s="16">
        <v>2.9</v>
      </c>
      <c r="O4" s="13">
        <v>0.0211</v>
      </c>
      <c r="P4" s="14">
        <v>7990</v>
      </c>
      <c r="Q4" s="15">
        <v>38.2</v>
      </c>
      <c r="R4" s="15">
        <v>12.7</v>
      </c>
      <c r="S4" s="15">
        <v>29.7</v>
      </c>
      <c r="T4" s="16">
        <v>3.9</v>
      </c>
      <c r="U4" s="15">
        <v>29.6</v>
      </c>
      <c r="V4" s="15">
        <v>12.4</v>
      </c>
      <c r="W4" s="15">
        <v>25.3</v>
      </c>
      <c r="X4" t="s">
        <v>75</v>
      </c>
    </row>
    <row r="5" spans="1:24">
      <c r="A5" s="11"/>
      <c r="B5" s="18"/>
      <c r="C5" s="9" t="s">
        <v>76</v>
      </c>
      <c r="D5" t="s">
        <v>77</v>
      </c>
      <c r="E5" s="13">
        <v>0.0571</v>
      </c>
      <c r="F5" s="14">
        <v>10240</v>
      </c>
      <c r="G5" s="15">
        <v>59.2</v>
      </c>
      <c r="H5" s="16">
        <v>7.5</v>
      </c>
      <c r="I5" s="13">
        <v>0.0278</v>
      </c>
      <c r="J5" s="14">
        <v>8441</v>
      </c>
      <c r="K5" s="15">
        <v>53.6</v>
      </c>
      <c r="L5" s="15">
        <v>33.5</v>
      </c>
      <c r="M5" s="15">
        <v>42.9</v>
      </c>
      <c r="N5" s="16">
        <v>6.2</v>
      </c>
      <c r="O5" s="13">
        <v>0.0156</v>
      </c>
      <c r="P5" s="14">
        <v>6803</v>
      </c>
      <c r="Q5" s="15">
        <v>38.3</v>
      </c>
      <c r="R5" s="15">
        <v>15.8</v>
      </c>
      <c r="S5" s="15">
        <v>30.8</v>
      </c>
      <c r="T5" s="16">
        <v>5.7</v>
      </c>
      <c r="U5" s="15">
        <v>31.4</v>
      </c>
      <c r="V5" s="15">
        <v>17.1</v>
      </c>
      <c r="W5" s="15">
        <v>27.8</v>
      </c>
      <c r="X5" t="s">
        <v>75</v>
      </c>
    </row>
    <row r="6" spans="1:24">
      <c r="A6" s="11"/>
      <c r="B6" s="18"/>
      <c r="C6" s="9" t="s">
        <v>78</v>
      </c>
      <c r="D6" t="s">
        <v>79</v>
      </c>
      <c r="E6" s="13">
        <v>0.0417</v>
      </c>
      <c r="F6" s="14">
        <v>4889</v>
      </c>
      <c r="G6" s="15">
        <v>56.2</v>
      </c>
      <c r="H6" s="16" t="s">
        <v>80</v>
      </c>
      <c r="I6" s="13">
        <v>0.0213</v>
      </c>
      <c r="J6" s="14">
        <v>2546</v>
      </c>
      <c r="K6" s="15">
        <v>53.39</v>
      </c>
      <c r="L6" s="15">
        <v>26.49</v>
      </c>
      <c r="M6" s="15">
        <v>39.94</v>
      </c>
      <c r="N6" s="16" t="s">
        <v>80</v>
      </c>
      <c r="O6" s="13">
        <v>0.0146</v>
      </c>
      <c r="P6" s="14">
        <v>2120</v>
      </c>
      <c r="Q6" s="15">
        <v>38.04</v>
      </c>
      <c r="R6" s="15">
        <v>12.81</v>
      </c>
      <c r="S6" s="15">
        <v>29.63</v>
      </c>
      <c r="T6" s="16" t="s">
        <v>80</v>
      </c>
      <c r="U6" s="15">
        <v>30.11</v>
      </c>
      <c r="V6" s="15">
        <v>13.31</v>
      </c>
      <c r="W6" s="15">
        <v>25.91</v>
      </c>
      <c r="X6" t="s">
        <v>81</v>
      </c>
    </row>
    <row r="7" spans="1:24">
      <c r="A7" s="11"/>
      <c r="B7" s="18"/>
      <c r="C7" s="9" t="s">
        <v>82</v>
      </c>
      <c r="D7" t="s">
        <v>83</v>
      </c>
      <c r="E7" s="13">
        <v>0.0136</v>
      </c>
      <c r="F7" s="14">
        <v>9294</v>
      </c>
      <c r="G7" s="15">
        <v>50.66</v>
      </c>
      <c r="H7" s="16">
        <v>2.3915</v>
      </c>
      <c r="I7" s="13">
        <v>0.0117</v>
      </c>
      <c r="J7" s="14">
        <v>5602</v>
      </c>
      <c r="K7" s="15">
        <v>33.13</v>
      </c>
      <c r="L7" s="15">
        <v>30.54</v>
      </c>
      <c r="M7" s="15">
        <v>31.84</v>
      </c>
      <c r="N7" s="16">
        <v>3.4431</v>
      </c>
      <c r="O7" s="13">
        <v>0.0073</v>
      </c>
      <c r="P7" s="14">
        <v>3801</v>
      </c>
      <c r="Q7" s="15">
        <v>28.8</v>
      </c>
      <c r="R7" s="15">
        <v>16.34</v>
      </c>
      <c r="S7" s="15">
        <v>24.65</v>
      </c>
      <c r="T7" s="16">
        <v>8.7303</v>
      </c>
      <c r="U7" s="15">
        <v>25.57</v>
      </c>
      <c r="V7" s="15">
        <v>15.88</v>
      </c>
      <c r="W7" s="15">
        <v>23.14</v>
      </c>
      <c r="X7" t="s">
        <v>84</v>
      </c>
    </row>
    <row r="8" spans="1:24">
      <c r="A8" s="11"/>
      <c r="B8" s="18"/>
      <c r="C8" s="9" t="s">
        <v>85</v>
      </c>
      <c r="D8" t="s">
        <v>86</v>
      </c>
      <c r="E8" s="13">
        <v>0.024</v>
      </c>
      <c r="F8" s="14">
        <v>4498</v>
      </c>
      <c r="G8" s="15">
        <v>61.8</v>
      </c>
      <c r="H8" s="16">
        <v>10.6</v>
      </c>
      <c r="I8" s="13">
        <v>0.0078</v>
      </c>
      <c r="J8" s="14">
        <v>1880</v>
      </c>
      <c r="K8" s="15" t="s">
        <v>80</v>
      </c>
      <c r="L8" s="15" t="s">
        <v>80</v>
      </c>
      <c r="M8" s="15">
        <v>45.3</v>
      </c>
      <c r="N8" s="16">
        <v>6.3</v>
      </c>
      <c r="O8" s="13">
        <v>0.0054</v>
      </c>
      <c r="P8" s="14">
        <v>1452</v>
      </c>
      <c r="Q8" s="15" t="s">
        <v>80</v>
      </c>
      <c r="R8" s="15" t="s">
        <v>80</v>
      </c>
      <c r="S8" s="15">
        <v>39.4</v>
      </c>
      <c r="T8" s="16">
        <v>7.8</v>
      </c>
      <c r="U8" s="15" t="s">
        <v>80</v>
      </c>
      <c r="V8" s="15" t="s">
        <v>80</v>
      </c>
      <c r="W8" s="15">
        <v>35.4</v>
      </c>
      <c r="X8" t="s">
        <v>87</v>
      </c>
    </row>
    <row r="9" spans="1:24">
      <c r="A9" s="11"/>
      <c r="B9" s="18" t="s">
        <v>88</v>
      </c>
      <c r="C9" s="9" t="s">
        <v>89</v>
      </c>
      <c r="D9" t="s">
        <v>90</v>
      </c>
      <c r="E9" s="13">
        <v>0.04493</v>
      </c>
      <c r="F9" s="14" t="s">
        <v>80</v>
      </c>
      <c r="G9" s="15">
        <v>59.7</v>
      </c>
      <c r="H9" s="16">
        <v>9.08</v>
      </c>
      <c r="I9" s="13">
        <v>0.03306</v>
      </c>
      <c r="J9" s="14" t="s">
        <v>80</v>
      </c>
      <c r="K9" s="15">
        <v>54.11</v>
      </c>
      <c r="L9" s="15">
        <v>37.26</v>
      </c>
      <c r="M9" s="15">
        <v>45.64</v>
      </c>
      <c r="N9" s="16">
        <v>9.89</v>
      </c>
      <c r="O9" s="13">
        <v>0.02412</v>
      </c>
      <c r="P9" s="14" t="s">
        <v>80</v>
      </c>
      <c r="Q9" s="15">
        <v>43.06</v>
      </c>
      <c r="R9" s="15">
        <v>24.64</v>
      </c>
      <c r="S9" s="15">
        <v>37.59</v>
      </c>
      <c r="T9" s="16">
        <v>11.36</v>
      </c>
      <c r="U9" s="15">
        <v>37.99</v>
      </c>
      <c r="V9" s="15">
        <v>28.66</v>
      </c>
      <c r="W9" s="15">
        <v>35.66</v>
      </c>
      <c r="X9" t="s">
        <v>91</v>
      </c>
    </row>
    <row r="10" spans="1:24">
      <c r="A10" s="11"/>
      <c r="B10" s="18"/>
      <c r="C10" s="9" t="s">
        <v>92</v>
      </c>
      <c r="D10" t="s">
        <v>93</v>
      </c>
      <c r="E10" s="13">
        <v>0.0549</v>
      </c>
      <c r="F10" s="14">
        <v>5909</v>
      </c>
      <c r="G10" s="15">
        <v>59.9</v>
      </c>
      <c r="H10" s="16">
        <v>21</v>
      </c>
      <c r="I10" s="13">
        <v>0.021</v>
      </c>
      <c r="J10" s="14">
        <v>4378</v>
      </c>
      <c r="K10" s="15">
        <v>51.8</v>
      </c>
      <c r="L10" s="15">
        <v>36.4</v>
      </c>
      <c r="M10" s="15">
        <v>44.1</v>
      </c>
      <c r="N10" s="16">
        <v>15.7</v>
      </c>
      <c r="O10" s="13">
        <v>0.0133</v>
      </c>
      <c r="P10" s="14">
        <v>2895</v>
      </c>
      <c r="Q10" s="15">
        <v>38.9</v>
      </c>
      <c r="R10" s="15">
        <v>24.7</v>
      </c>
      <c r="S10" s="15">
        <v>34.2</v>
      </c>
      <c r="T10" s="16">
        <v>17.4</v>
      </c>
      <c r="U10" s="15">
        <v>32</v>
      </c>
      <c r="V10" s="15">
        <v>19.7</v>
      </c>
      <c r="W10" s="15">
        <v>29</v>
      </c>
      <c r="X10" t="s">
        <v>94</v>
      </c>
    </row>
    <row r="11" spans="1:24">
      <c r="A11" s="11"/>
      <c r="B11" s="18"/>
      <c r="C11" s="9" t="s">
        <v>95</v>
      </c>
      <c r="D11" t="s">
        <v>96</v>
      </c>
      <c r="E11" s="13">
        <v>0.0581</v>
      </c>
      <c r="F11" s="14">
        <v>7070</v>
      </c>
      <c r="G11" s="15">
        <v>59.9</v>
      </c>
      <c r="H11" s="16">
        <v>21.8</v>
      </c>
      <c r="I11" s="13">
        <v>0.0263</v>
      </c>
      <c r="J11" s="14">
        <v>5902</v>
      </c>
      <c r="K11" s="15">
        <v>54</v>
      </c>
      <c r="L11" s="15">
        <v>33.6</v>
      </c>
      <c r="M11" s="15">
        <v>43.8</v>
      </c>
      <c r="N11" s="16">
        <v>18.6</v>
      </c>
      <c r="O11" s="13">
        <v>0.0177</v>
      </c>
      <c r="P11" s="14">
        <v>5189</v>
      </c>
      <c r="Q11" s="15">
        <v>42.1</v>
      </c>
      <c r="R11" s="15">
        <v>19.8</v>
      </c>
      <c r="S11" s="15">
        <v>34.7</v>
      </c>
      <c r="T11" s="16">
        <v>23.9</v>
      </c>
      <c r="U11" s="15">
        <v>35.1</v>
      </c>
      <c r="V11" s="15">
        <v>17.1</v>
      </c>
      <c r="W11" s="15">
        <v>30.6</v>
      </c>
      <c r="X11" t="s">
        <v>97</v>
      </c>
    </row>
    <row r="12" spans="1:24">
      <c r="A12" s="11"/>
      <c r="B12" s="9" t="s">
        <v>98</v>
      </c>
      <c r="C12" s="9" t="s">
        <v>99</v>
      </c>
      <c r="D12" t="s">
        <v>100</v>
      </c>
      <c r="E12" s="13" t="s">
        <v>80</v>
      </c>
      <c r="F12" s="14" t="s">
        <v>80</v>
      </c>
      <c r="G12" s="15">
        <v>56.8</v>
      </c>
      <c r="H12" s="16">
        <v>39</v>
      </c>
      <c r="I12" s="13" t="s">
        <v>80</v>
      </c>
      <c r="J12" s="14" t="s">
        <v>80</v>
      </c>
      <c r="K12" s="15">
        <v>52.3</v>
      </c>
      <c r="L12" s="15">
        <v>28.3</v>
      </c>
      <c r="M12" s="15">
        <v>40.3</v>
      </c>
      <c r="N12" s="16">
        <v>36.7</v>
      </c>
      <c r="O12" s="13" t="s">
        <v>80</v>
      </c>
      <c r="P12" s="14" t="s">
        <v>80</v>
      </c>
      <c r="Q12" s="15">
        <v>36.9</v>
      </c>
      <c r="R12" s="15">
        <v>16.4</v>
      </c>
      <c r="S12" s="15">
        <v>30.1</v>
      </c>
      <c r="T12" s="16">
        <v>36.1</v>
      </c>
      <c r="U12" s="15">
        <v>31</v>
      </c>
      <c r="V12" s="15">
        <v>14.7</v>
      </c>
      <c r="W12" s="15">
        <v>26.9</v>
      </c>
      <c r="X12" t="s">
        <v>101</v>
      </c>
    </row>
    <row r="13" spans="1:24">
      <c r="A13" s="11"/>
      <c r="B13" s="9" t="s">
        <v>102</v>
      </c>
      <c r="C13" s="9" t="s">
        <v>103</v>
      </c>
      <c r="D13" t="s">
        <v>104</v>
      </c>
      <c r="E13" s="13" t="s">
        <v>80</v>
      </c>
      <c r="F13" s="14" t="s">
        <v>80</v>
      </c>
      <c r="G13" s="15">
        <v>59.4</v>
      </c>
      <c r="H13" s="16">
        <v>23.5</v>
      </c>
      <c r="I13" s="13" t="s">
        <v>80</v>
      </c>
      <c r="J13" s="14" t="s">
        <v>80</v>
      </c>
      <c r="K13" s="15">
        <v>51.4</v>
      </c>
      <c r="L13" s="15">
        <v>37.4</v>
      </c>
      <c r="M13" s="15">
        <v>44.4</v>
      </c>
      <c r="N13" s="16">
        <v>20.6</v>
      </c>
      <c r="O13" s="13" t="s">
        <v>80</v>
      </c>
      <c r="P13" s="14" t="s">
        <v>80</v>
      </c>
      <c r="Q13" s="15">
        <v>42.9</v>
      </c>
      <c r="R13" s="15">
        <v>24.6</v>
      </c>
      <c r="S13" s="15">
        <v>36.8</v>
      </c>
      <c r="T13" s="16">
        <v>26.3</v>
      </c>
      <c r="U13" s="15">
        <v>37.4</v>
      </c>
      <c r="V13" s="15">
        <v>22.4</v>
      </c>
      <c r="W13" s="15">
        <v>33.6</v>
      </c>
      <c r="X13" s="25" t="s">
        <v>105</v>
      </c>
    </row>
    <row r="14" spans="1:24">
      <c r="A14" s="11" t="s">
        <v>106</v>
      </c>
      <c r="B14" s="18"/>
      <c r="C14" s="9" t="s">
        <v>107</v>
      </c>
      <c r="D14" t="s">
        <v>108</v>
      </c>
      <c r="E14" s="13">
        <v>0.0423</v>
      </c>
      <c r="F14" s="14">
        <v>5670</v>
      </c>
      <c r="G14" s="15">
        <v>56.64</v>
      </c>
      <c r="H14" s="16">
        <v>8.26</v>
      </c>
      <c r="I14" s="13">
        <v>0.022</v>
      </c>
      <c r="J14" s="14">
        <v>5690</v>
      </c>
      <c r="K14" s="15">
        <v>50.65</v>
      </c>
      <c r="L14" s="15">
        <v>27.54</v>
      </c>
      <c r="M14" s="15">
        <v>39.1</v>
      </c>
      <c r="N14" s="16">
        <v>7.65</v>
      </c>
      <c r="O14" s="13">
        <v>0.0162</v>
      </c>
      <c r="P14" s="14">
        <v>5166</v>
      </c>
      <c r="Q14" s="15">
        <v>38.63</v>
      </c>
      <c r="R14" s="15">
        <v>14.74</v>
      </c>
      <c r="S14" s="15">
        <v>30.67</v>
      </c>
      <c r="T14" s="16">
        <v>11.88</v>
      </c>
      <c r="U14" s="15">
        <v>30.75</v>
      </c>
      <c r="V14" s="15">
        <v>14.42</v>
      </c>
      <c r="W14" s="15">
        <v>26.67</v>
      </c>
      <c r="X14" t="s">
        <v>109</v>
      </c>
    </row>
    <row r="15" spans="1:24">
      <c r="A15" s="11"/>
      <c r="B15" s="18"/>
      <c r="C15" s="9" t="s">
        <v>110</v>
      </c>
      <c r="D15" t="s">
        <v>111</v>
      </c>
      <c r="E15" s="13">
        <v>0.04808</v>
      </c>
      <c r="F15" s="14" t="s">
        <v>80</v>
      </c>
      <c r="G15" s="15">
        <v>56.37</v>
      </c>
      <c r="H15" s="16">
        <v>12.06</v>
      </c>
      <c r="I15" s="13">
        <v>0.01602</v>
      </c>
      <c r="J15" s="14" t="s">
        <v>80</v>
      </c>
      <c r="K15" s="15">
        <v>51.57</v>
      </c>
      <c r="L15" s="15">
        <v>25.34</v>
      </c>
      <c r="M15" s="15">
        <v>38.46</v>
      </c>
      <c r="N15" s="16">
        <v>9.44</v>
      </c>
      <c r="O15" s="13">
        <v>0.01374</v>
      </c>
      <c r="P15" s="14" t="s">
        <v>80</v>
      </c>
      <c r="Q15" s="15">
        <v>37.24</v>
      </c>
      <c r="R15" s="15">
        <v>13.23</v>
      </c>
      <c r="S15" s="15">
        <v>29.24</v>
      </c>
      <c r="T15" s="16">
        <v>11.65</v>
      </c>
      <c r="U15" s="15">
        <v>30.06</v>
      </c>
      <c r="V15" s="15">
        <v>13.28</v>
      </c>
      <c r="W15" s="15">
        <v>25.82</v>
      </c>
      <c r="X15" t="s">
        <v>112</v>
      </c>
    </row>
    <row r="16" spans="1:25">
      <c r="A16" s="11"/>
      <c r="B16" s="18"/>
      <c r="C16" s="9" t="s">
        <v>113</v>
      </c>
      <c r="D16" t="s">
        <v>100</v>
      </c>
      <c r="E16" s="13">
        <v>0.0524</v>
      </c>
      <c r="F16" s="14">
        <v>6957</v>
      </c>
      <c r="G16" s="15">
        <v>63</v>
      </c>
      <c r="H16" s="16">
        <v>37.7</v>
      </c>
      <c r="I16" s="13">
        <v>0.0233</v>
      </c>
      <c r="J16" s="14">
        <v>2487</v>
      </c>
      <c r="K16" s="15">
        <v>48.8</v>
      </c>
      <c r="L16" s="15">
        <v>41.7</v>
      </c>
      <c r="M16" s="15">
        <v>45.2</v>
      </c>
      <c r="N16" s="16">
        <v>39.9</v>
      </c>
      <c r="O16" s="13">
        <v>0.0165</v>
      </c>
      <c r="P16" s="14">
        <v>1820</v>
      </c>
      <c r="Q16" s="15">
        <v>45.2</v>
      </c>
      <c r="R16" s="15">
        <v>31.7</v>
      </c>
      <c r="S16" s="15">
        <v>40.7</v>
      </c>
      <c r="T16" s="16">
        <v>43</v>
      </c>
      <c r="U16" s="15">
        <v>40.3</v>
      </c>
      <c r="V16" s="15">
        <v>28.8</v>
      </c>
      <c r="W16" s="15">
        <v>37.4</v>
      </c>
      <c r="X16" t="s">
        <v>114</v>
      </c>
      <c r="Y16" t="s">
        <v>115</v>
      </c>
    </row>
    <row r="17" spans="1:24">
      <c r="A17" s="11"/>
      <c r="B17" s="18"/>
      <c r="C17" s="9" t="s">
        <v>116</v>
      </c>
      <c r="D17" t="s">
        <v>96</v>
      </c>
      <c r="E17" s="13">
        <v>0.0569</v>
      </c>
      <c r="F17" s="14">
        <v>5195</v>
      </c>
      <c r="G17" s="15">
        <v>59.5</v>
      </c>
      <c r="H17" s="16">
        <v>19.4</v>
      </c>
      <c r="I17" s="13">
        <v>0.0344</v>
      </c>
      <c r="J17" s="14">
        <v>6452</v>
      </c>
      <c r="K17" s="15">
        <v>55.7</v>
      </c>
      <c r="L17" s="15">
        <v>32.2</v>
      </c>
      <c r="M17" s="15">
        <v>44</v>
      </c>
      <c r="N17" s="16">
        <v>17.4</v>
      </c>
      <c r="O17" s="13">
        <v>0.0151</v>
      </c>
      <c r="P17" s="14">
        <v>2641</v>
      </c>
      <c r="Q17" s="15">
        <v>43</v>
      </c>
      <c r="R17" s="15">
        <v>22.2</v>
      </c>
      <c r="S17" s="15">
        <v>36</v>
      </c>
      <c r="T17" s="16">
        <v>19.6</v>
      </c>
      <c r="U17" s="15">
        <v>35.7</v>
      </c>
      <c r="V17" s="15">
        <v>18.9</v>
      </c>
      <c r="W17" s="15">
        <v>31.5</v>
      </c>
      <c r="X17" t="s">
        <v>117</v>
      </c>
    </row>
    <row r="18" spans="1:24">
      <c r="A18" s="11"/>
      <c r="B18" s="18"/>
      <c r="C18" s="9" t="s">
        <v>118</v>
      </c>
      <c r="D18" s="19" t="s">
        <v>96</v>
      </c>
      <c r="E18" s="13">
        <v>0.0604</v>
      </c>
      <c r="F18" s="14">
        <v>8332</v>
      </c>
      <c r="G18" s="15">
        <v>56.67</v>
      </c>
      <c r="H18" s="16">
        <v>12.76</v>
      </c>
      <c r="I18" s="13">
        <v>0.0269</v>
      </c>
      <c r="J18" s="14">
        <v>9454</v>
      </c>
      <c r="K18" s="15">
        <v>51.96</v>
      </c>
      <c r="L18" s="15">
        <v>29.13</v>
      </c>
      <c r="M18" s="15">
        <v>40.55</v>
      </c>
      <c r="N18" s="16">
        <v>5.02</v>
      </c>
      <c r="O18" s="13">
        <v>0.0157</v>
      </c>
      <c r="P18" s="14">
        <v>6635</v>
      </c>
      <c r="Q18" s="15">
        <v>40.82</v>
      </c>
      <c r="R18" s="15">
        <v>14.56</v>
      </c>
      <c r="S18" s="15">
        <v>32.07</v>
      </c>
      <c r="T18" s="16">
        <v>9.81</v>
      </c>
      <c r="U18" s="15">
        <v>31.68</v>
      </c>
      <c r="V18" s="15">
        <v>13.09</v>
      </c>
      <c r="W18" s="15">
        <v>27.03</v>
      </c>
      <c r="X18" t="s">
        <v>119</v>
      </c>
    </row>
    <row r="19" spans="1:24">
      <c r="A19" s="11"/>
      <c r="B19" s="18"/>
      <c r="C19" s="9" t="s">
        <v>120</v>
      </c>
      <c r="D19" s="19"/>
      <c r="E19" s="13">
        <v>0.0564</v>
      </c>
      <c r="F19" s="14">
        <v>46589</v>
      </c>
      <c r="G19" s="15">
        <v>59.34</v>
      </c>
      <c r="H19" s="16">
        <v>13.56</v>
      </c>
      <c r="I19" s="13">
        <v>0.0274</v>
      </c>
      <c r="J19" s="14">
        <v>24709</v>
      </c>
      <c r="K19" s="15">
        <v>53.18</v>
      </c>
      <c r="L19" s="15">
        <v>37.98</v>
      </c>
      <c r="M19" s="15">
        <v>45.58</v>
      </c>
      <c r="N19" s="16">
        <v>10.04</v>
      </c>
      <c r="O19" s="13">
        <v>0.0194</v>
      </c>
      <c r="P19" s="14">
        <v>14952</v>
      </c>
      <c r="Q19" s="15">
        <v>43.62</v>
      </c>
      <c r="R19" s="15">
        <v>26.66</v>
      </c>
      <c r="S19" s="15">
        <v>37.97</v>
      </c>
      <c r="T19" s="16">
        <v>14.3</v>
      </c>
      <c r="U19" s="15">
        <v>33.54</v>
      </c>
      <c r="V19" s="15">
        <v>21.76</v>
      </c>
      <c r="W19" s="15">
        <v>30.6</v>
      </c>
      <c r="X19" t="s">
        <v>119</v>
      </c>
    </row>
    <row r="20" spans="5:23">
      <c r="E20" s="20"/>
      <c r="F20" s="14"/>
      <c r="G20" s="15"/>
      <c r="H20" s="16"/>
      <c r="I20" s="20"/>
      <c r="J20" s="14"/>
      <c r="K20" s="15"/>
      <c r="L20" s="15"/>
      <c r="M20" s="15"/>
      <c r="N20" s="16"/>
      <c r="O20" s="20"/>
      <c r="P20" s="14"/>
      <c r="Q20" s="15"/>
      <c r="R20" s="15"/>
      <c r="S20" s="15"/>
      <c r="T20" s="16"/>
      <c r="U20" s="15"/>
      <c r="V20" s="15"/>
      <c r="W20" s="15"/>
    </row>
    <row r="21" spans="5:23">
      <c r="E21" s="20"/>
      <c r="F21" s="14"/>
      <c r="G21" s="15"/>
      <c r="H21" s="16"/>
      <c r="I21" s="20"/>
      <c r="J21" s="14"/>
      <c r="K21" s="15"/>
      <c r="L21" s="15"/>
      <c r="M21" s="15"/>
      <c r="N21" s="16"/>
      <c r="O21" s="20"/>
      <c r="P21" s="14"/>
      <c r="Q21" s="15"/>
      <c r="R21" s="15"/>
      <c r="S21" s="15"/>
      <c r="T21" s="16"/>
      <c r="U21" s="15"/>
      <c r="V21" s="15"/>
      <c r="W21" s="15"/>
    </row>
    <row r="22" spans="3:23">
      <c r="C22" t="s">
        <v>121</v>
      </c>
      <c r="D22" t="s">
        <v>122</v>
      </c>
      <c r="E22" s="20">
        <v>0.0582</v>
      </c>
      <c r="F22" s="22">
        <v>4375</v>
      </c>
      <c r="G22" s="15">
        <v>60.1</v>
      </c>
      <c r="H22" s="16">
        <v>23.09</v>
      </c>
      <c r="I22" s="20">
        <v>0.0242</v>
      </c>
      <c r="J22" s="22">
        <v>2329</v>
      </c>
      <c r="K22" s="15">
        <v>51.66</v>
      </c>
      <c r="L22" s="15">
        <v>34.06</v>
      </c>
      <c r="M22" s="15">
        <v>42.86</v>
      </c>
      <c r="N22" s="16">
        <v>18.54</v>
      </c>
      <c r="O22" s="20">
        <v>0.0156</v>
      </c>
      <c r="P22" s="22">
        <v>1886</v>
      </c>
      <c r="Q22" s="15">
        <v>40.55</v>
      </c>
      <c r="R22" s="15">
        <v>23.13</v>
      </c>
      <c r="S22" s="15">
        <v>34.75</v>
      </c>
      <c r="T22" s="16">
        <v>21.84</v>
      </c>
      <c r="U22" s="15">
        <v>34.61</v>
      </c>
      <c r="V22" s="15">
        <v>19.4</v>
      </c>
      <c r="W22" s="15">
        <v>30.8</v>
      </c>
    </row>
    <row r="23" spans="5:23">
      <c r="E23" s="20"/>
      <c r="F23" s="20"/>
      <c r="G23" s="15"/>
      <c r="H23" s="16"/>
      <c r="I23" s="20"/>
      <c r="J23" s="20"/>
      <c r="K23" s="15"/>
      <c r="L23" s="15"/>
      <c r="M23" s="15"/>
      <c r="N23" s="16"/>
      <c r="O23" s="20"/>
      <c r="P23" s="20"/>
      <c r="Q23" s="15"/>
      <c r="R23" s="15"/>
      <c r="S23" s="15"/>
      <c r="T23" s="16"/>
      <c r="U23" s="15"/>
      <c r="V23" s="15"/>
      <c r="W23" s="15"/>
    </row>
    <row r="24" spans="5:23">
      <c r="E24" s="20"/>
      <c r="F24" s="20"/>
      <c r="G24" s="15"/>
      <c r="H24" s="16"/>
      <c r="I24" s="20"/>
      <c r="J24" s="20"/>
      <c r="K24" s="15"/>
      <c r="L24" s="15"/>
      <c r="M24" s="15"/>
      <c r="N24" s="21"/>
      <c r="O24" s="20"/>
      <c r="P24" s="20"/>
      <c r="Q24" s="15"/>
      <c r="R24" s="15"/>
      <c r="S24" s="15"/>
      <c r="T24" s="16"/>
      <c r="U24" s="15"/>
      <c r="V24" s="15"/>
      <c r="W24" s="15"/>
    </row>
    <row r="25" spans="5:23">
      <c r="E25" s="20"/>
      <c r="F25" s="20"/>
      <c r="G25" s="15"/>
      <c r="H25" s="21"/>
      <c r="I25" s="20"/>
      <c r="J25" s="20"/>
      <c r="K25" s="15"/>
      <c r="L25" s="15"/>
      <c r="M25" s="15"/>
      <c r="N25" s="21"/>
      <c r="O25" s="20"/>
      <c r="P25" s="20"/>
      <c r="Q25" s="15"/>
      <c r="R25" s="15"/>
      <c r="S25" s="15"/>
      <c r="T25" s="16"/>
      <c r="U25" s="15"/>
      <c r="V25" s="15"/>
      <c r="W25" s="15"/>
    </row>
    <row r="26" spans="5:23">
      <c r="E26" s="20"/>
      <c r="F26" s="20"/>
      <c r="G26" s="15"/>
      <c r="H26" s="21"/>
      <c r="I26" s="20"/>
      <c r="J26" s="20"/>
      <c r="K26" s="15"/>
      <c r="L26" s="15"/>
      <c r="M26" s="15"/>
      <c r="N26" s="21"/>
      <c r="O26" s="20"/>
      <c r="P26" s="20"/>
      <c r="Q26" s="15"/>
      <c r="R26" s="15"/>
      <c r="S26" s="15"/>
      <c r="T26" s="16"/>
      <c r="U26" s="15"/>
      <c r="V26" s="15"/>
      <c r="W26" s="15"/>
    </row>
    <row r="27" spans="5:23">
      <c r="E27" s="20"/>
      <c r="F27" s="20"/>
      <c r="G27" s="15"/>
      <c r="H27" s="21"/>
      <c r="I27" s="20"/>
      <c r="J27" s="20"/>
      <c r="K27" s="15"/>
      <c r="L27" s="15"/>
      <c r="M27" s="15"/>
      <c r="N27" s="21"/>
      <c r="O27" s="20"/>
      <c r="P27" s="20"/>
      <c r="Q27" s="15"/>
      <c r="R27" s="15"/>
      <c r="S27" s="15"/>
      <c r="T27" s="16"/>
      <c r="U27" s="15"/>
      <c r="V27" s="15"/>
      <c r="W27" s="15"/>
    </row>
    <row r="28" spans="5:23">
      <c r="E28" s="20"/>
      <c r="F28" s="20"/>
      <c r="G28" s="15"/>
      <c r="H28" s="21"/>
      <c r="I28" s="20"/>
      <c r="J28" s="20"/>
      <c r="K28" s="15"/>
      <c r="L28" s="15"/>
      <c r="M28" s="15"/>
      <c r="N28" s="21"/>
      <c r="O28" s="20"/>
      <c r="P28" s="20"/>
      <c r="Q28" s="15"/>
      <c r="R28" s="15"/>
      <c r="S28" s="15"/>
      <c r="T28" s="21"/>
      <c r="U28" s="15"/>
      <c r="V28" s="15"/>
      <c r="W28" s="15"/>
    </row>
    <row r="29" spans="5:23">
      <c r="E29" s="20"/>
      <c r="F29" s="20"/>
      <c r="G29" s="15"/>
      <c r="H29" s="21"/>
      <c r="I29" s="20"/>
      <c r="J29" s="20"/>
      <c r="K29" s="15"/>
      <c r="L29" s="15"/>
      <c r="M29" s="15"/>
      <c r="N29" s="21"/>
      <c r="O29" s="20"/>
      <c r="P29" s="20"/>
      <c r="Q29" s="15"/>
      <c r="R29" s="15"/>
      <c r="S29" s="15"/>
      <c r="T29" s="21"/>
      <c r="U29" s="15"/>
      <c r="V29" s="15"/>
      <c r="W29" s="15"/>
    </row>
    <row r="30" spans="5:23">
      <c r="E30" s="20"/>
      <c r="F30" s="20"/>
      <c r="G30" s="15"/>
      <c r="H30" s="20"/>
      <c r="I30" s="20"/>
      <c r="J30" s="20"/>
      <c r="K30" s="15"/>
      <c r="L30" s="15"/>
      <c r="M30" s="15"/>
      <c r="N30" s="20"/>
      <c r="O30" s="20"/>
      <c r="P30" s="20"/>
      <c r="Q30" s="15"/>
      <c r="R30" s="15"/>
      <c r="S30" s="15"/>
      <c r="T30" s="20"/>
      <c r="U30" s="15"/>
      <c r="V30" s="15"/>
      <c r="W30" s="15"/>
    </row>
    <row r="31" spans="5:23">
      <c r="E31" s="20"/>
      <c r="F31" s="20"/>
      <c r="G31" s="15"/>
      <c r="H31" s="20"/>
      <c r="I31" s="20"/>
      <c r="J31" s="20"/>
      <c r="K31" s="15"/>
      <c r="L31" s="15"/>
      <c r="M31" s="15"/>
      <c r="N31" s="20"/>
      <c r="O31" s="20"/>
      <c r="P31" s="20"/>
      <c r="Q31" s="15"/>
      <c r="R31" s="15"/>
      <c r="S31" s="15"/>
      <c r="T31" s="20"/>
      <c r="U31" s="15"/>
      <c r="V31" s="15"/>
      <c r="W31" s="15"/>
    </row>
  </sheetData>
  <mergeCells count="15">
    <mergeCell ref="A4:A13"/>
    <mergeCell ref="B4:B8"/>
    <mergeCell ref="B9:B11"/>
    <mergeCell ref="D18:D19"/>
    <mergeCell ref="E2:E3"/>
    <mergeCell ref="F2:F3"/>
    <mergeCell ref="G2:G3"/>
    <mergeCell ref="H2:H3"/>
    <mergeCell ref="I2:I3"/>
    <mergeCell ref="J2:J3"/>
    <mergeCell ref="N2:N3"/>
    <mergeCell ref="O2:O3"/>
    <mergeCell ref="P2:P3"/>
    <mergeCell ref="T2:T3"/>
    <mergeCell ref="A14:B19"/>
  </mergeCells>
  <conditionalFormatting sqref="E4:E19">
    <cfRule type="top10" dxfId="0" priority="19" bottom="1" rank="1"/>
  </conditionalFormatting>
  <conditionalFormatting sqref="F4:F19">
    <cfRule type="top10" dxfId="1" priority="16" bottom="1" rank="1"/>
  </conditionalFormatting>
  <conditionalFormatting sqref="G4:G19">
    <cfRule type="top10" dxfId="2" priority="13" rank="1"/>
  </conditionalFormatting>
  <conditionalFormatting sqref="H4:H19">
    <cfRule type="top10" dxfId="3" priority="3" rank="1"/>
  </conditionalFormatting>
  <conditionalFormatting sqref="I4:I19">
    <cfRule type="top10" dxfId="0" priority="18" bottom="1" rank="1"/>
  </conditionalFormatting>
  <conditionalFormatting sqref="J4:J19">
    <cfRule type="top10" dxfId="1" priority="15" bottom="1" rank="1"/>
  </conditionalFormatting>
  <conditionalFormatting sqref="K4:K19">
    <cfRule type="top10" dxfId="2" priority="12" rank="1"/>
  </conditionalFormatting>
  <conditionalFormatting sqref="L4:L19">
    <cfRule type="top10" dxfId="2" priority="11" rank="1"/>
  </conditionalFormatting>
  <conditionalFormatting sqref="M4:M19">
    <cfRule type="top10" dxfId="2" priority="10" rank="1"/>
  </conditionalFormatting>
  <conditionalFormatting sqref="N4:N19">
    <cfRule type="top10" dxfId="3" priority="2" rank="1"/>
  </conditionalFormatting>
  <conditionalFormatting sqref="O4:O19">
    <cfRule type="top10" dxfId="0" priority="17" bottom="1" rank="1"/>
  </conditionalFormatting>
  <conditionalFormatting sqref="P4:P19">
    <cfRule type="top10" dxfId="1" priority="14" bottom="1" rank="1"/>
  </conditionalFormatting>
  <conditionalFormatting sqref="Q4:Q19">
    <cfRule type="top10" dxfId="2" priority="9" rank="1"/>
  </conditionalFormatting>
  <conditionalFormatting sqref="R4:R19">
    <cfRule type="top10" dxfId="2" priority="8" rank="1"/>
  </conditionalFormatting>
  <conditionalFormatting sqref="S4:S19">
    <cfRule type="top10" dxfId="2" priority="7" rank="1"/>
  </conditionalFormatting>
  <conditionalFormatting sqref="T4:T19">
    <cfRule type="top10" dxfId="3" priority="1" rank="1"/>
  </conditionalFormatting>
  <conditionalFormatting sqref="U4:U19">
    <cfRule type="top10" dxfId="2" priority="6" rank="1"/>
  </conditionalFormatting>
  <conditionalFormatting sqref="V4:V19">
    <cfRule type="top10" dxfId="2" priority="5" rank="1"/>
  </conditionalFormatting>
  <conditionalFormatting sqref="W4:W19">
    <cfRule type="top10" dxfId="2" priority="4" rank="1"/>
  </conditionalFormatting>
  <pageMargins left="0.75" right="0.75" top="1" bottom="1" header="0.5" footer="0.5"/>
  <pageSetup paperSize="9" scale="38" orientation="portrait"/>
  <headerFooter/>
  <colBreaks count="1" manualBreakCount="1">
    <brk id="25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0"/>
  <sheetViews>
    <sheetView view="pageBreakPreview" zoomScaleNormal="100" workbookViewId="0">
      <pane xSplit="3" ySplit="3" topLeftCell="D4" activePane="bottomRight" state="frozen"/>
      <selection/>
      <selection pane="topRight"/>
      <selection pane="bottomLeft"/>
      <selection pane="bottomRight" activeCell="T22" sqref="S22:T22"/>
    </sheetView>
  </sheetViews>
  <sheetFormatPr defaultColWidth="8.88888888888889" defaultRowHeight="14.4"/>
  <cols>
    <col min="1" max="1" width="3.88888888888889" customWidth="1"/>
    <col min="2" max="2" width="18.1111111111111" customWidth="1"/>
    <col min="3" max="3" width="16.7777777777778" customWidth="1"/>
    <col min="4" max="4" width="16.4444444444444" customWidth="1"/>
    <col min="5" max="5" width="9.66666666666667"/>
    <col min="7" max="7" width="8.88888888888889" style="1"/>
    <col min="11" max="13" width="8.88888888888889" style="1"/>
    <col min="17" max="19" width="8.88888888888889" style="1"/>
    <col min="21" max="23" width="8.88888888888889" style="1"/>
  </cols>
  <sheetData>
    <row r="1" spans="5:23">
      <c r="E1" s="2" t="s">
        <v>35</v>
      </c>
      <c r="F1" s="3"/>
      <c r="G1" s="4"/>
      <c r="H1" s="3"/>
      <c r="I1" s="3" t="s">
        <v>36</v>
      </c>
      <c r="J1" s="3"/>
      <c r="K1" s="4"/>
      <c r="L1" s="4"/>
      <c r="M1" s="4"/>
      <c r="N1" s="3"/>
      <c r="O1" s="3" t="s">
        <v>37</v>
      </c>
      <c r="P1" s="3"/>
      <c r="Q1" s="4"/>
      <c r="R1" s="4"/>
      <c r="S1" s="4"/>
      <c r="T1" s="3"/>
      <c r="U1" s="4" t="s">
        <v>38</v>
      </c>
      <c r="V1" s="4"/>
      <c r="W1" s="23"/>
    </row>
    <row r="2" spans="5:23">
      <c r="E2" s="5" t="s">
        <v>13</v>
      </c>
      <c r="F2" s="6" t="s">
        <v>14</v>
      </c>
      <c r="G2" s="7" t="s">
        <v>39</v>
      </c>
      <c r="H2" s="6" t="s">
        <v>40</v>
      </c>
      <c r="I2" s="6" t="s">
        <v>13</v>
      </c>
      <c r="J2" s="6" t="s">
        <v>14</v>
      </c>
      <c r="K2" s="4" t="s">
        <v>41</v>
      </c>
      <c r="L2" s="4"/>
      <c r="M2" s="4"/>
      <c r="N2" s="6" t="s">
        <v>40</v>
      </c>
      <c r="O2" s="6" t="s">
        <v>13</v>
      </c>
      <c r="P2" s="6" t="s">
        <v>14</v>
      </c>
      <c r="Q2" s="4" t="s">
        <v>41</v>
      </c>
      <c r="R2" s="4"/>
      <c r="S2" s="4"/>
      <c r="T2" s="6" t="s">
        <v>40</v>
      </c>
      <c r="U2" s="4" t="s">
        <v>41</v>
      </c>
      <c r="V2" s="4"/>
      <c r="W2" s="23"/>
    </row>
    <row r="3" spans="5:23">
      <c r="E3" s="8"/>
      <c r="F3" s="9"/>
      <c r="G3" s="10"/>
      <c r="H3" s="9"/>
      <c r="I3" s="9"/>
      <c r="J3" s="9"/>
      <c r="K3" s="10" t="s">
        <v>42</v>
      </c>
      <c r="L3" s="10" t="s">
        <v>39</v>
      </c>
      <c r="M3" s="10" t="s">
        <v>43</v>
      </c>
      <c r="N3" s="9"/>
      <c r="O3" s="9"/>
      <c r="P3" s="9"/>
      <c r="Q3" s="10" t="s">
        <v>42</v>
      </c>
      <c r="R3" s="10" t="s">
        <v>39</v>
      </c>
      <c r="S3" s="10" t="s">
        <v>43</v>
      </c>
      <c r="T3" s="9"/>
      <c r="U3" s="10" t="s">
        <v>42</v>
      </c>
      <c r="V3" s="10" t="s">
        <v>39</v>
      </c>
      <c r="W3" s="24" t="s">
        <v>43</v>
      </c>
    </row>
    <row r="4" spans="1:24">
      <c r="A4" s="11" t="s">
        <v>71</v>
      </c>
      <c r="B4" s="12" t="s">
        <v>72</v>
      </c>
      <c r="C4" s="9" t="s">
        <v>73</v>
      </c>
      <c r="D4" t="s">
        <v>74</v>
      </c>
      <c r="E4" s="13">
        <v>0.0621</v>
      </c>
      <c r="F4" s="14">
        <v>10459</v>
      </c>
      <c r="G4" s="15">
        <v>56</v>
      </c>
      <c r="H4" s="16">
        <v>4.9</v>
      </c>
      <c r="I4" s="13">
        <v>0.0282</v>
      </c>
      <c r="J4" s="14">
        <v>10445</v>
      </c>
      <c r="K4" s="15">
        <v>52.7</v>
      </c>
      <c r="L4" s="15">
        <v>26</v>
      </c>
      <c r="M4" s="15">
        <v>39.4</v>
      </c>
      <c r="N4" s="16">
        <v>2.9</v>
      </c>
      <c r="O4" s="13">
        <v>0.0211</v>
      </c>
      <c r="P4" s="14">
        <v>7990</v>
      </c>
      <c r="Q4" s="15">
        <v>38.2</v>
      </c>
      <c r="R4" s="15">
        <v>12.7</v>
      </c>
      <c r="S4" s="15">
        <v>29.7</v>
      </c>
      <c r="T4" s="16">
        <v>3.9</v>
      </c>
      <c r="U4" s="15">
        <v>29.6</v>
      </c>
      <c r="V4" s="15">
        <v>12.4</v>
      </c>
      <c r="W4" s="15">
        <v>25.3</v>
      </c>
      <c r="X4" t="s">
        <v>75</v>
      </c>
    </row>
    <row r="5" spans="1:24">
      <c r="A5" s="11"/>
      <c r="B5" s="12"/>
      <c r="C5" s="9" t="s">
        <v>76</v>
      </c>
      <c r="D5" t="s">
        <v>77</v>
      </c>
      <c r="E5" s="13">
        <v>0.0571</v>
      </c>
      <c r="F5" s="14">
        <v>10240</v>
      </c>
      <c r="G5" s="15">
        <v>59.2</v>
      </c>
      <c r="H5" s="16">
        <v>7.5</v>
      </c>
      <c r="I5" s="13">
        <v>0.0278</v>
      </c>
      <c r="J5" s="14">
        <v>8441</v>
      </c>
      <c r="K5" s="15">
        <v>53.6</v>
      </c>
      <c r="L5" s="15">
        <v>33.5</v>
      </c>
      <c r="M5" s="15">
        <v>42.9</v>
      </c>
      <c r="N5" s="16">
        <v>6.2</v>
      </c>
      <c r="O5" s="13">
        <v>0.0156</v>
      </c>
      <c r="P5" s="14">
        <v>6803</v>
      </c>
      <c r="Q5" s="15">
        <v>38.3</v>
      </c>
      <c r="R5" s="15">
        <v>15.8</v>
      </c>
      <c r="S5" s="15">
        <v>30.8</v>
      </c>
      <c r="T5" s="16">
        <v>5.7</v>
      </c>
      <c r="U5" s="15">
        <v>31.4</v>
      </c>
      <c r="V5" s="15">
        <v>17.1</v>
      </c>
      <c r="W5" s="15">
        <v>27.8</v>
      </c>
      <c r="X5" t="s">
        <v>75</v>
      </c>
    </row>
    <row r="6" spans="1:24">
      <c r="A6" s="11"/>
      <c r="B6" s="12"/>
      <c r="C6" s="9" t="s">
        <v>78</v>
      </c>
      <c r="D6" t="s">
        <v>79</v>
      </c>
      <c r="E6" s="13">
        <v>0.0417</v>
      </c>
      <c r="F6" s="14">
        <v>4889</v>
      </c>
      <c r="G6" s="15">
        <v>56.2</v>
      </c>
      <c r="H6" s="16" t="s">
        <v>80</v>
      </c>
      <c r="I6" s="13">
        <v>0.0213</v>
      </c>
      <c r="J6" s="14">
        <v>2546</v>
      </c>
      <c r="K6" s="15">
        <v>53.39</v>
      </c>
      <c r="L6" s="15">
        <v>26.49</v>
      </c>
      <c r="M6" s="15">
        <v>39.94</v>
      </c>
      <c r="N6" s="16" t="s">
        <v>80</v>
      </c>
      <c r="O6" s="13">
        <v>0.0146</v>
      </c>
      <c r="P6" s="14">
        <v>2120</v>
      </c>
      <c r="Q6" s="15">
        <v>38.04</v>
      </c>
      <c r="R6" s="15">
        <v>12.81</v>
      </c>
      <c r="S6" s="15">
        <v>29.63</v>
      </c>
      <c r="T6" s="16" t="s">
        <v>80</v>
      </c>
      <c r="U6" s="15">
        <v>30.11</v>
      </c>
      <c r="V6" s="15">
        <v>13.31</v>
      </c>
      <c r="W6" s="15">
        <v>25.91</v>
      </c>
      <c r="X6" t="s">
        <v>81</v>
      </c>
    </row>
    <row r="7" spans="1:24">
      <c r="A7" s="11"/>
      <c r="B7" s="12"/>
      <c r="C7" s="9" t="s">
        <v>82</v>
      </c>
      <c r="D7" t="s">
        <v>83</v>
      </c>
      <c r="E7" s="13">
        <v>0.0136</v>
      </c>
      <c r="F7" s="14">
        <v>9294</v>
      </c>
      <c r="G7" s="15">
        <v>50.66</v>
      </c>
      <c r="H7" s="16">
        <v>2.3915</v>
      </c>
      <c r="I7" s="13">
        <v>0.0117</v>
      </c>
      <c r="J7" s="14">
        <v>5602</v>
      </c>
      <c r="K7" s="15">
        <v>33.13</v>
      </c>
      <c r="L7" s="15">
        <v>30.54</v>
      </c>
      <c r="M7" s="15">
        <v>31.84</v>
      </c>
      <c r="N7" s="16">
        <v>3.4431</v>
      </c>
      <c r="O7" s="13">
        <v>0.0073</v>
      </c>
      <c r="P7" s="14">
        <v>3801</v>
      </c>
      <c r="Q7" s="15">
        <v>28.8</v>
      </c>
      <c r="R7" s="15">
        <v>16.34</v>
      </c>
      <c r="S7" s="15">
        <v>24.65</v>
      </c>
      <c r="T7" s="16">
        <v>8.7303</v>
      </c>
      <c r="U7" s="15">
        <v>25.57</v>
      </c>
      <c r="V7" s="15">
        <v>15.88</v>
      </c>
      <c r="W7" s="15">
        <v>23.14</v>
      </c>
      <c r="X7" t="s">
        <v>84</v>
      </c>
    </row>
    <row r="8" spans="1:24">
      <c r="A8" s="11"/>
      <c r="B8" s="12"/>
      <c r="C8" s="9" t="s">
        <v>85</v>
      </c>
      <c r="D8" t="s">
        <v>86</v>
      </c>
      <c r="E8" s="13">
        <v>0.024</v>
      </c>
      <c r="F8" s="14">
        <v>4498</v>
      </c>
      <c r="G8" s="15">
        <v>61.8</v>
      </c>
      <c r="H8" s="16">
        <v>10.6</v>
      </c>
      <c r="I8" s="13">
        <v>0.0078</v>
      </c>
      <c r="J8" s="14">
        <v>1880</v>
      </c>
      <c r="K8" s="15" t="s">
        <v>80</v>
      </c>
      <c r="L8" s="15" t="s">
        <v>80</v>
      </c>
      <c r="M8" s="15">
        <v>45.3</v>
      </c>
      <c r="N8" s="16">
        <v>6.3</v>
      </c>
      <c r="O8" s="13">
        <v>0.0054</v>
      </c>
      <c r="P8" s="14">
        <v>1452</v>
      </c>
      <c r="Q8" s="15" t="s">
        <v>80</v>
      </c>
      <c r="R8" s="15" t="s">
        <v>80</v>
      </c>
      <c r="S8" s="15">
        <v>39.4</v>
      </c>
      <c r="T8" s="16">
        <v>7.8</v>
      </c>
      <c r="U8" s="15" t="s">
        <v>80</v>
      </c>
      <c r="V8" s="15" t="s">
        <v>80</v>
      </c>
      <c r="W8" s="15">
        <v>35.4</v>
      </c>
      <c r="X8" t="s">
        <v>87</v>
      </c>
    </row>
    <row r="9" spans="1:24">
      <c r="A9" s="11"/>
      <c r="B9" s="17" t="s">
        <v>88</v>
      </c>
      <c r="C9" s="9" t="s">
        <v>95</v>
      </c>
      <c r="D9" t="s">
        <v>96</v>
      </c>
      <c r="E9" s="13">
        <v>0.0581</v>
      </c>
      <c r="F9" s="14">
        <v>7070</v>
      </c>
      <c r="G9" s="15">
        <v>59.9</v>
      </c>
      <c r="H9" s="16">
        <v>21.8</v>
      </c>
      <c r="I9" s="13">
        <v>0.0263</v>
      </c>
      <c r="J9" s="14">
        <v>5902</v>
      </c>
      <c r="K9" s="15">
        <v>54</v>
      </c>
      <c r="L9" s="15">
        <v>33.6</v>
      </c>
      <c r="M9" s="15">
        <v>43.8</v>
      </c>
      <c r="N9" s="16">
        <v>18.6</v>
      </c>
      <c r="O9" s="13">
        <v>0.0177</v>
      </c>
      <c r="P9" s="14">
        <v>5189</v>
      </c>
      <c r="Q9" s="15">
        <v>42.1</v>
      </c>
      <c r="R9" s="15">
        <v>19.8</v>
      </c>
      <c r="S9" s="15">
        <v>34.7</v>
      </c>
      <c r="T9" s="16">
        <v>23.9</v>
      </c>
      <c r="U9" s="15">
        <v>35.1</v>
      </c>
      <c r="V9" s="15">
        <v>17.1</v>
      </c>
      <c r="W9" s="15">
        <v>30.6</v>
      </c>
      <c r="X9" t="s">
        <v>97</v>
      </c>
    </row>
    <row r="10" spans="1:24">
      <c r="A10" s="11" t="s">
        <v>106</v>
      </c>
      <c r="B10" s="18"/>
      <c r="C10" s="9" t="s">
        <v>107</v>
      </c>
      <c r="D10" t="s">
        <v>108</v>
      </c>
      <c r="E10" s="13">
        <v>0.0423</v>
      </c>
      <c r="F10" s="14">
        <v>5670</v>
      </c>
      <c r="G10" s="15">
        <v>56.64</v>
      </c>
      <c r="H10" s="16">
        <v>8.26</v>
      </c>
      <c r="I10" s="13">
        <v>0.022</v>
      </c>
      <c r="J10" s="14">
        <v>5690</v>
      </c>
      <c r="K10" s="15">
        <v>50.65</v>
      </c>
      <c r="L10" s="15">
        <v>27.54</v>
      </c>
      <c r="M10" s="15">
        <v>39.1</v>
      </c>
      <c r="N10" s="16">
        <v>7.65</v>
      </c>
      <c r="O10" s="13">
        <v>0.0162</v>
      </c>
      <c r="P10" s="14">
        <v>5166</v>
      </c>
      <c r="Q10" s="15">
        <v>38.63</v>
      </c>
      <c r="R10" s="15">
        <v>14.74</v>
      </c>
      <c r="S10" s="15">
        <v>30.67</v>
      </c>
      <c r="T10" s="16">
        <v>11.88</v>
      </c>
      <c r="U10" s="15">
        <v>30.75</v>
      </c>
      <c r="V10" s="15">
        <v>14.42</v>
      </c>
      <c r="W10" s="15">
        <v>26.67</v>
      </c>
      <c r="X10" t="s">
        <v>109</v>
      </c>
    </row>
    <row r="11" spans="1:24">
      <c r="A11" s="11"/>
      <c r="B11" s="18"/>
      <c r="C11" s="9" t="s">
        <v>110</v>
      </c>
      <c r="D11" t="s">
        <v>111</v>
      </c>
      <c r="E11" s="13">
        <v>0.04808</v>
      </c>
      <c r="F11" s="14" t="s">
        <v>80</v>
      </c>
      <c r="G11" s="15">
        <v>56.37</v>
      </c>
      <c r="H11" s="16">
        <v>12.06</v>
      </c>
      <c r="I11" s="13">
        <v>0.01602</v>
      </c>
      <c r="J11" s="14" t="s">
        <v>80</v>
      </c>
      <c r="K11" s="15">
        <v>51.57</v>
      </c>
      <c r="L11" s="15">
        <v>25.34</v>
      </c>
      <c r="M11" s="15">
        <v>38.46</v>
      </c>
      <c r="N11" s="16">
        <v>9.44</v>
      </c>
      <c r="O11" s="13">
        <v>0.01374</v>
      </c>
      <c r="P11" s="14" t="s">
        <v>80</v>
      </c>
      <c r="Q11" s="15">
        <v>37.24</v>
      </c>
      <c r="R11" s="15">
        <v>13.23</v>
      </c>
      <c r="S11" s="15">
        <v>29.24</v>
      </c>
      <c r="T11" s="16">
        <v>11.65</v>
      </c>
      <c r="U11" s="15">
        <v>30.06</v>
      </c>
      <c r="V11" s="15">
        <v>13.28</v>
      </c>
      <c r="W11" s="15">
        <v>25.82</v>
      </c>
      <c r="X11" t="s">
        <v>112</v>
      </c>
    </row>
    <row r="12" spans="1:24">
      <c r="A12" s="11"/>
      <c r="B12" s="18"/>
      <c r="C12" s="9" t="s">
        <v>116</v>
      </c>
      <c r="D12" t="s">
        <v>96</v>
      </c>
      <c r="E12" s="13">
        <v>0.0569</v>
      </c>
      <c r="F12" s="14">
        <v>5195</v>
      </c>
      <c r="G12" s="15">
        <v>59.5</v>
      </c>
      <c r="H12" s="16">
        <v>19.4</v>
      </c>
      <c r="I12" s="13">
        <v>0.0344</v>
      </c>
      <c r="J12" s="14">
        <v>6452</v>
      </c>
      <c r="K12" s="15">
        <v>55.7</v>
      </c>
      <c r="L12" s="15">
        <v>32.2</v>
      </c>
      <c r="M12" s="15">
        <v>44</v>
      </c>
      <c r="N12" s="16">
        <v>17.4</v>
      </c>
      <c r="O12" s="13">
        <v>0.0151</v>
      </c>
      <c r="P12" s="14">
        <v>2641</v>
      </c>
      <c r="Q12" s="15">
        <v>43</v>
      </c>
      <c r="R12" s="15">
        <v>22.2</v>
      </c>
      <c r="S12" s="15">
        <v>36</v>
      </c>
      <c r="T12" s="16">
        <v>19.6</v>
      </c>
      <c r="U12" s="15">
        <v>35.7</v>
      </c>
      <c r="V12" s="15">
        <v>18.9</v>
      </c>
      <c r="W12" s="15">
        <v>31.5</v>
      </c>
      <c r="X12" t="s">
        <v>117</v>
      </c>
    </row>
    <row r="13" spans="1:24">
      <c r="A13" s="11"/>
      <c r="B13" s="18"/>
      <c r="C13" s="9" t="s">
        <v>118</v>
      </c>
      <c r="D13" s="19" t="s">
        <v>96</v>
      </c>
      <c r="E13" s="13">
        <v>0.0604</v>
      </c>
      <c r="F13" s="14">
        <v>8332</v>
      </c>
      <c r="G13" s="15">
        <v>56.67</v>
      </c>
      <c r="H13" s="16">
        <v>12.76</v>
      </c>
      <c r="I13" s="13">
        <v>0.0269</v>
      </c>
      <c r="J13" s="14">
        <v>9454</v>
      </c>
      <c r="K13" s="15">
        <v>51.96</v>
      </c>
      <c r="L13" s="15">
        <v>29.13</v>
      </c>
      <c r="M13" s="15">
        <v>40.55</v>
      </c>
      <c r="N13" s="16">
        <v>5.02</v>
      </c>
      <c r="O13" s="13">
        <v>0.0157</v>
      </c>
      <c r="P13" s="14">
        <v>6635</v>
      </c>
      <c r="Q13" s="15">
        <v>40.82</v>
      </c>
      <c r="R13" s="15">
        <v>14.56</v>
      </c>
      <c r="S13" s="15">
        <v>32.07</v>
      </c>
      <c r="T13" s="16">
        <v>9.81</v>
      </c>
      <c r="U13" s="15">
        <v>31.68</v>
      </c>
      <c r="V13" s="15">
        <v>13.09</v>
      </c>
      <c r="W13" s="15">
        <v>27.03</v>
      </c>
      <c r="X13" t="s">
        <v>119</v>
      </c>
    </row>
    <row r="14" spans="1:24">
      <c r="A14" s="11"/>
      <c r="B14" s="18"/>
      <c r="C14" s="9" t="s">
        <v>120</v>
      </c>
      <c r="D14" s="19"/>
      <c r="E14" s="13">
        <v>0.0564</v>
      </c>
      <c r="F14" s="14">
        <v>46589</v>
      </c>
      <c r="G14" s="15">
        <v>59.34</v>
      </c>
      <c r="H14" s="16">
        <v>13.56</v>
      </c>
      <c r="I14" s="13">
        <v>0.0274</v>
      </c>
      <c r="J14" s="14">
        <v>24709</v>
      </c>
      <c r="K14" s="15">
        <v>53.18</v>
      </c>
      <c r="L14" s="15">
        <v>37.98</v>
      </c>
      <c r="M14" s="15">
        <v>45.58</v>
      </c>
      <c r="N14" s="16">
        <v>10.04</v>
      </c>
      <c r="O14" s="13">
        <v>0.0194</v>
      </c>
      <c r="P14" s="14">
        <v>14952</v>
      </c>
      <c r="Q14" s="15">
        <v>43.62</v>
      </c>
      <c r="R14" s="15">
        <v>26.66</v>
      </c>
      <c r="S14" s="15">
        <v>37.97</v>
      </c>
      <c r="T14" s="16">
        <v>14.3</v>
      </c>
      <c r="U14" s="15">
        <v>33.54</v>
      </c>
      <c r="V14" s="15">
        <v>21.76</v>
      </c>
      <c r="W14" s="15">
        <v>30.6</v>
      </c>
      <c r="X14" t="s">
        <v>119</v>
      </c>
    </row>
    <row r="15" spans="5:23">
      <c r="E15" s="20"/>
      <c r="F15" s="14"/>
      <c r="G15" s="15"/>
      <c r="H15" s="16"/>
      <c r="I15" s="20"/>
      <c r="J15" s="14"/>
      <c r="K15" s="15"/>
      <c r="L15" s="15"/>
      <c r="M15" s="15"/>
      <c r="N15" s="16"/>
      <c r="O15" s="20"/>
      <c r="P15" s="14"/>
      <c r="Q15" s="15"/>
      <c r="R15" s="15"/>
      <c r="S15" s="15"/>
      <c r="T15" s="16"/>
      <c r="U15" s="15"/>
      <c r="V15" s="15"/>
      <c r="W15" s="15"/>
    </row>
    <row r="16" spans="5:23">
      <c r="E16" s="20"/>
      <c r="F16" s="14"/>
      <c r="G16" s="15"/>
      <c r="H16" s="16"/>
      <c r="I16" s="20"/>
      <c r="J16" s="14"/>
      <c r="K16" s="15"/>
      <c r="L16" s="15"/>
      <c r="M16" s="15"/>
      <c r="N16" s="16"/>
      <c r="O16" s="20"/>
      <c r="P16" s="14"/>
      <c r="Q16" s="15"/>
      <c r="R16" s="15"/>
      <c r="S16" s="15"/>
      <c r="T16" s="16"/>
      <c r="U16" s="15"/>
      <c r="V16" s="15"/>
      <c r="W16" s="15"/>
    </row>
    <row r="17" spans="5:23">
      <c r="E17" s="20"/>
      <c r="F17" s="20"/>
      <c r="G17" s="15"/>
      <c r="H17" s="16"/>
      <c r="I17" s="20"/>
      <c r="J17" s="20"/>
      <c r="K17" s="15"/>
      <c r="L17" s="15"/>
      <c r="M17" s="15"/>
      <c r="N17" s="16"/>
      <c r="O17" s="20"/>
      <c r="P17" s="20"/>
      <c r="Q17" s="15"/>
      <c r="R17" s="15"/>
      <c r="S17" s="15"/>
      <c r="T17" s="16"/>
      <c r="U17" s="15"/>
      <c r="V17" s="15"/>
      <c r="W17" s="15"/>
    </row>
    <row r="18" spans="5:23">
      <c r="E18" s="20"/>
      <c r="F18" s="20"/>
      <c r="G18" s="15"/>
      <c r="H18" s="16"/>
      <c r="I18" s="20"/>
      <c r="J18" s="20"/>
      <c r="K18" s="15"/>
      <c r="L18" s="15"/>
      <c r="M18" s="15"/>
      <c r="N18" s="16"/>
      <c r="O18" s="20"/>
      <c r="P18" s="20"/>
      <c r="Q18" s="15"/>
      <c r="R18" s="15"/>
      <c r="S18" s="15"/>
      <c r="T18" s="16"/>
      <c r="U18" s="15"/>
      <c r="V18" s="15"/>
      <c r="W18" s="15"/>
    </row>
    <row r="19" spans="5:23">
      <c r="E19" s="20"/>
      <c r="F19" s="20"/>
      <c r="G19" s="15"/>
      <c r="H19" s="16"/>
      <c r="I19" s="20"/>
      <c r="J19" s="20"/>
      <c r="K19" s="15"/>
      <c r="L19" s="15"/>
      <c r="M19" s="15"/>
      <c r="N19" s="21"/>
      <c r="O19" s="20"/>
      <c r="P19" s="20"/>
      <c r="Q19" s="15"/>
      <c r="R19" s="15"/>
      <c r="S19" s="15"/>
      <c r="T19" s="16"/>
      <c r="U19" s="15"/>
      <c r="V19" s="15"/>
      <c r="W19" s="15"/>
    </row>
    <row r="20" spans="5:23">
      <c r="E20" s="20"/>
      <c r="F20" s="20"/>
      <c r="G20" s="15"/>
      <c r="H20" s="21"/>
      <c r="I20" s="13"/>
      <c r="J20" s="20"/>
      <c r="K20" s="15"/>
      <c r="L20" s="15"/>
      <c r="M20" s="15"/>
      <c r="N20" s="21"/>
      <c r="O20" s="20"/>
      <c r="P20" s="20"/>
      <c r="Q20" s="15"/>
      <c r="R20" s="15"/>
      <c r="S20" s="15"/>
      <c r="T20" s="16"/>
      <c r="U20" s="15"/>
      <c r="V20" s="15"/>
      <c r="W20" s="15"/>
    </row>
    <row r="21" spans="5:23">
      <c r="E21" s="20"/>
      <c r="F21" s="20"/>
      <c r="G21" s="15"/>
      <c r="H21" s="21"/>
      <c r="I21" s="13"/>
      <c r="J21" s="20"/>
      <c r="K21" s="15"/>
      <c r="L21" s="15"/>
      <c r="M21" s="15"/>
      <c r="N21" s="21"/>
      <c r="O21" s="20"/>
      <c r="P21" s="20"/>
      <c r="Q21" s="15"/>
      <c r="R21" s="15"/>
      <c r="S21" s="15"/>
      <c r="T21" s="16"/>
      <c r="U21" s="15"/>
      <c r="V21" s="15"/>
      <c r="W21" s="15"/>
    </row>
    <row r="22" spans="3:23">
      <c r="C22" t="s">
        <v>121</v>
      </c>
      <c r="D22" t="s">
        <v>122</v>
      </c>
      <c r="E22" s="20">
        <v>0.0582</v>
      </c>
      <c r="F22" s="22">
        <v>4375</v>
      </c>
      <c r="G22" s="15">
        <v>60.1</v>
      </c>
      <c r="H22" s="16">
        <v>23.09</v>
      </c>
      <c r="I22" s="20">
        <v>0.0242</v>
      </c>
      <c r="J22" s="22">
        <v>2329</v>
      </c>
      <c r="K22" s="15">
        <v>51.66</v>
      </c>
      <c r="L22" s="15">
        <v>34.06</v>
      </c>
      <c r="M22" s="15">
        <v>42.86</v>
      </c>
      <c r="N22" s="16">
        <v>18.54</v>
      </c>
      <c r="O22" s="20">
        <v>0.0156</v>
      </c>
      <c r="P22" s="22">
        <v>1886</v>
      </c>
      <c r="Q22" s="15">
        <v>40.55</v>
      </c>
      <c r="R22" s="15">
        <v>23.13</v>
      </c>
      <c r="S22" s="15">
        <v>34.75</v>
      </c>
      <c r="T22" s="16">
        <v>21.84</v>
      </c>
      <c r="U22" s="15">
        <v>34.61</v>
      </c>
      <c r="V22" s="15">
        <v>19.4</v>
      </c>
      <c r="W22" s="15">
        <v>30.8</v>
      </c>
    </row>
    <row r="23" spans="5:23">
      <c r="E23" s="20"/>
      <c r="F23" s="20"/>
      <c r="G23" s="15"/>
      <c r="H23" s="21"/>
      <c r="I23" s="13"/>
      <c r="J23" s="20"/>
      <c r="K23" s="15"/>
      <c r="L23" s="15"/>
      <c r="M23" s="15"/>
      <c r="N23" s="21"/>
      <c r="O23" s="20"/>
      <c r="P23" s="20"/>
      <c r="Q23" s="15"/>
      <c r="R23" s="15"/>
      <c r="S23" s="15"/>
      <c r="T23" s="21"/>
      <c r="U23" s="15"/>
      <c r="V23" s="15"/>
      <c r="W23" s="15"/>
    </row>
    <row r="24" spans="5:23">
      <c r="E24" s="20"/>
      <c r="F24" s="20"/>
      <c r="G24" s="15"/>
      <c r="H24" s="21"/>
      <c r="I24" s="13"/>
      <c r="J24" s="20"/>
      <c r="K24" s="15"/>
      <c r="L24" s="15"/>
      <c r="M24" s="15"/>
      <c r="N24" s="21"/>
      <c r="O24" s="20"/>
      <c r="P24" s="20"/>
      <c r="Q24" s="15"/>
      <c r="R24" s="15"/>
      <c r="S24" s="15"/>
      <c r="T24" s="21"/>
      <c r="U24" s="15"/>
      <c r="V24" s="15"/>
      <c r="W24" s="15"/>
    </row>
    <row r="25" spans="5:23">
      <c r="E25" s="20"/>
      <c r="F25" s="20"/>
      <c r="G25" s="15"/>
      <c r="H25" s="20"/>
      <c r="I25" s="13"/>
      <c r="J25" s="20"/>
      <c r="K25" s="15"/>
      <c r="L25" s="15"/>
      <c r="M25" s="15"/>
      <c r="N25" s="20"/>
      <c r="O25" s="20"/>
      <c r="P25" s="20"/>
      <c r="Q25" s="15"/>
      <c r="R25" s="15"/>
      <c r="S25" s="15"/>
      <c r="T25" s="20"/>
      <c r="U25" s="15"/>
      <c r="V25" s="15"/>
      <c r="W25" s="15"/>
    </row>
    <row r="26" spans="5:23">
      <c r="E26" s="20"/>
      <c r="F26" s="20"/>
      <c r="G26" s="15"/>
      <c r="H26" s="20"/>
      <c r="I26" s="13"/>
      <c r="J26" s="20"/>
      <c r="K26" s="15"/>
      <c r="L26" s="15"/>
      <c r="M26" s="15"/>
      <c r="N26" s="20"/>
      <c r="O26" s="20"/>
      <c r="P26" s="20"/>
      <c r="Q26" s="15"/>
      <c r="R26" s="15"/>
      <c r="S26" s="15"/>
      <c r="T26" s="20"/>
      <c r="U26" s="15"/>
      <c r="V26" s="15"/>
      <c r="W26" s="15"/>
    </row>
    <row r="27" spans="9:9">
      <c r="I27" s="13"/>
    </row>
    <row r="28" spans="9:9">
      <c r="I28" s="13"/>
    </row>
    <row r="29" spans="9:9">
      <c r="I29" s="13"/>
    </row>
    <row r="30" spans="9:9">
      <c r="I30" s="13"/>
    </row>
  </sheetData>
  <mergeCells count="14">
    <mergeCell ref="A4:A9"/>
    <mergeCell ref="B4:B8"/>
    <mergeCell ref="D13:D14"/>
    <mergeCell ref="E2:E3"/>
    <mergeCell ref="F2:F3"/>
    <mergeCell ref="G2:G3"/>
    <mergeCell ref="H2:H3"/>
    <mergeCell ref="I2:I3"/>
    <mergeCell ref="J2:J3"/>
    <mergeCell ref="N2:N3"/>
    <mergeCell ref="O2:O3"/>
    <mergeCell ref="P2:P3"/>
    <mergeCell ref="T2:T3"/>
    <mergeCell ref="A10:B14"/>
  </mergeCells>
  <conditionalFormatting sqref="E4:E14">
    <cfRule type="top10" dxfId="0" priority="20" bottom="1" rank="1"/>
  </conditionalFormatting>
  <conditionalFormatting sqref="F4:F14">
    <cfRule type="top10" dxfId="1" priority="16" bottom="1" rank="1"/>
  </conditionalFormatting>
  <conditionalFormatting sqref="G4:G14">
    <cfRule type="top10" dxfId="2" priority="13" rank="1"/>
  </conditionalFormatting>
  <conditionalFormatting sqref="H4:H14">
    <cfRule type="top10" dxfId="4" priority="3" rank="1"/>
  </conditionalFormatting>
  <conditionalFormatting sqref="I4:I14">
    <cfRule type="top10" dxfId="0" priority="19" bottom="1" rank="1"/>
  </conditionalFormatting>
  <conditionalFormatting sqref="J4:J14">
    <cfRule type="top10" dxfId="1" priority="15" bottom="1" rank="1"/>
  </conditionalFormatting>
  <conditionalFormatting sqref="K4:K14">
    <cfRule type="top10" dxfId="2" priority="12" rank="1"/>
  </conditionalFormatting>
  <conditionalFormatting sqref="L4:L14">
    <cfRule type="top10" dxfId="2" priority="11" rank="1"/>
  </conditionalFormatting>
  <conditionalFormatting sqref="M4:M14">
    <cfRule type="top10" dxfId="2" priority="10" rank="1"/>
  </conditionalFormatting>
  <conditionalFormatting sqref="N4:N14">
    <cfRule type="top10" dxfId="4" priority="2" rank="1"/>
  </conditionalFormatting>
  <conditionalFormatting sqref="O4:O14">
    <cfRule type="top10" dxfId="0" priority="18" bottom="1" rank="1"/>
  </conditionalFormatting>
  <conditionalFormatting sqref="P4:P14">
    <cfRule type="top10" dxfId="1" priority="14" bottom="1" rank="1"/>
  </conditionalFormatting>
  <conditionalFormatting sqref="Q4:Q14">
    <cfRule type="top10" dxfId="2" priority="9" rank="1"/>
  </conditionalFormatting>
  <conditionalFormatting sqref="R4:R14">
    <cfRule type="top10" dxfId="2" priority="8" rank="1"/>
  </conditionalFormatting>
  <conditionalFormatting sqref="S4:S14">
    <cfRule type="top10" dxfId="2" priority="7" rank="1"/>
  </conditionalFormatting>
  <conditionalFormatting sqref="T4:T14">
    <cfRule type="top10" dxfId="4" priority="1" rank="1"/>
  </conditionalFormatting>
  <conditionalFormatting sqref="U4:U14">
    <cfRule type="top10" dxfId="2" priority="4" rank="1"/>
  </conditionalFormatting>
  <conditionalFormatting sqref="V4:V14">
    <cfRule type="top10" dxfId="2" priority="6" rank="1"/>
  </conditionalFormatting>
  <conditionalFormatting sqref="W4:W14">
    <cfRule type="top10" dxfId="2" priority="5" rank="1"/>
  </conditionalFormatting>
  <pageMargins left="0.75" right="0.75" top="1" bottom="1" header="0.5" footer="0.5"/>
  <pageSetup paperSize="9" scale="38" orientation="portrait"/>
  <headerFooter/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iter</vt:lpstr>
      <vt:lpstr>超参</vt:lpstr>
      <vt:lpstr>消融</vt:lpstr>
      <vt:lpstr>对比</vt:lpstr>
      <vt:lpstr>对比 (仅已被接收)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wangxuefei</dc:creator>
  <cp:lastModifiedBy>SNOWY</cp:lastModifiedBy>
  <dcterms:created xsi:type="dcterms:W3CDTF">2023-08-11T08:25:00Z</dcterms:created>
  <dcterms:modified xsi:type="dcterms:W3CDTF">2023-08-21T14:58:25Z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741012762EFF42B883C3000B74AAACC6_11</vt:lpwstr>
  </property>
  <property fmtid="{D5CDD505-2E9C-101B-9397-08002B2CF9AE}" pid="3" name="KSOProductBuildVer">
    <vt:lpwstr>2052-12.1.0.15120</vt:lpwstr>
  </property>
</Properties>
</file>