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21E8ACF-E33A-42D6-ACC7-3EE0BDACCED5}" xr6:coauthVersionLast="34" xr6:coauthVersionMax="34" xr10:uidLastSave="{00000000-0000-0000-0000-000000000000}"/>
  <bookViews>
    <workbookView xWindow="2790" yWindow="0" windowWidth="22260" windowHeight="12645" xr2:uid="{00000000-000D-0000-FFFF-FFFF00000000}"/>
  </bookViews>
  <sheets>
    <sheet name="Sheet2" sheetId="2" r:id="rId1"/>
    <sheet name="2点間の距離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E16" i="2"/>
  <c r="D18" i="2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D16" i="2"/>
  <c r="D11" i="2"/>
  <c r="D10" i="2"/>
  <c r="D7" i="2"/>
  <c r="B8" i="2" s="1"/>
  <c r="C11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B11" i="2"/>
  <c r="B10" i="2"/>
  <c r="C16" i="2"/>
  <c r="B16" i="2"/>
  <c r="B7" i="2"/>
  <c r="B6" i="1"/>
  <c r="E11" i="2" l="1"/>
  <c r="E10" i="2" s="1"/>
  <c r="C10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8" authorId="0" shapeId="0" xr:uid="{7D6A97AA-0E04-47A2-8DFD-23BD143D33D8}">
      <text>
        <r>
          <rPr>
            <b/>
            <sz val="9"/>
            <color indexed="81"/>
            <rFont val="MS P ゴシック"/>
            <family val="3"/>
            <charset val="128"/>
          </rPr>
          <t>古川翔大:</t>
        </r>
        <r>
          <rPr>
            <sz val="9"/>
            <color indexed="81"/>
            <rFont val="MS P ゴシック"/>
            <family val="3"/>
            <charset val="128"/>
          </rPr>
          <t xml:space="preserve">
AB間とCD間の長さの違いから生じる歪みを解消するため比率を求める</t>
        </r>
      </text>
    </comment>
    <comment ref="A17" authorId="0" shapeId="0" xr:uid="{0FBDCAC8-D292-420B-ACFD-DA0699C57C0C}">
      <text>
        <r>
          <rPr>
            <b/>
            <sz val="9"/>
            <color indexed="81"/>
            <rFont val="MS P ゴシック"/>
            <family val="3"/>
            <charset val="128"/>
          </rPr>
          <t>古川翔大:</t>
        </r>
        <r>
          <rPr>
            <sz val="9"/>
            <color indexed="81"/>
            <rFont val="MS P ゴシック"/>
            <family val="3"/>
            <charset val="128"/>
          </rPr>
          <t xml:space="preserve">
XとY合計10mづつ動いていれば良い</t>
        </r>
      </text>
    </comment>
  </commentList>
</comments>
</file>

<file path=xl/sharedStrings.xml><?xml version="1.0" encoding="utf-8"?>
<sst xmlns="http://schemas.openxmlformats.org/spreadsheetml/2006/main" count="42" uniqueCount="35">
  <si>
    <t>地点A</t>
    <rPh sb="0" eb="2">
      <t>チテン</t>
    </rPh>
    <phoneticPr fontId="1"/>
  </si>
  <si>
    <t>地点B</t>
    <rPh sb="0" eb="2">
      <t>チテン</t>
    </rPh>
    <phoneticPr fontId="1"/>
  </si>
  <si>
    <t>X</t>
    <phoneticPr fontId="1"/>
  </si>
  <si>
    <t>Y</t>
    <phoneticPr fontId="1"/>
  </si>
  <si>
    <t>地点A,B間
の距離</t>
    <rPh sb="0" eb="2">
      <t>チテン</t>
    </rPh>
    <rPh sb="5" eb="6">
      <t>カン</t>
    </rPh>
    <rPh sb="8" eb="10">
      <t>キョリ</t>
    </rPh>
    <phoneticPr fontId="1"/>
  </si>
  <si>
    <t>https://vldb.gsi.go.jp/sokuchi/surveycalc/main.html</t>
  </si>
  <si>
    <t>座標01</t>
    <rPh sb="0" eb="2">
      <t>ザヒョウ</t>
    </rPh>
    <phoneticPr fontId="1"/>
  </si>
  <si>
    <t>座標02</t>
    <rPh sb="0" eb="2">
      <t>ザヒョウ</t>
    </rPh>
    <phoneticPr fontId="1"/>
  </si>
  <si>
    <t>座標03</t>
    <rPh sb="0" eb="2">
      <t>ザヒョウ</t>
    </rPh>
    <phoneticPr fontId="1"/>
  </si>
  <si>
    <t>座標04</t>
    <rPh sb="0" eb="2">
      <t>ザヒョウ</t>
    </rPh>
    <phoneticPr fontId="1"/>
  </si>
  <si>
    <t>座標05</t>
    <rPh sb="0" eb="2">
      <t>ザヒョウ</t>
    </rPh>
    <phoneticPr fontId="1"/>
  </si>
  <si>
    <t>座標06</t>
    <rPh sb="0" eb="2">
      <t>ザヒョウ</t>
    </rPh>
    <phoneticPr fontId="1"/>
  </si>
  <si>
    <t>座標07</t>
    <rPh sb="0" eb="2">
      <t>ザヒョウ</t>
    </rPh>
    <phoneticPr fontId="1"/>
  </si>
  <si>
    <t>座標08</t>
    <rPh sb="0" eb="2">
      <t>ザヒョウ</t>
    </rPh>
    <phoneticPr fontId="1"/>
  </si>
  <si>
    <t>座標09</t>
    <rPh sb="0" eb="2">
      <t>ザヒョウ</t>
    </rPh>
    <phoneticPr fontId="1"/>
  </si>
  <si>
    <t>座標10</t>
    <rPh sb="0" eb="2">
      <t>ザヒョウ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</si>
  <si>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</si>
  <si>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</si>
  <si>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https://ja.wikipedia.org/wiki/Wikipedia:%E7%B7%AF%E5%BA%A6%E3%83%BB%E7%B5%8C%E5%BA%A6%E3%81%AE%E8%AA%BF%E3%81%B9%E6%96%B9</t>
  </si>
  <si>
    <t>地点C</t>
    <rPh sb="0" eb="2">
      <t>チテン</t>
    </rPh>
    <phoneticPr fontId="1"/>
  </si>
  <si>
    <t>地点D</t>
    <rPh sb="0" eb="2">
      <t>チテン</t>
    </rPh>
    <phoneticPr fontId="1"/>
  </si>
  <si>
    <t>AB間の距離</t>
    <rPh sb="2" eb="3">
      <t>カン</t>
    </rPh>
    <rPh sb="4" eb="6">
      <t>キョリ</t>
    </rPh>
    <phoneticPr fontId="1"/>
  </si>
  <si>
    <t>CD間の距離</t>
    <rPh sb="2" eb="3">
      <t>カン</t>
    </rPh>
    <rPh sb="4" eb="6">
      <t>キョリ</t>
    </rPh>
    <phoneticPr fontId="1"/>
  </si>
  <si>
    <t>https://qiita.com/Hoshi_7/items/d04936883ff3eb1eed2d</t>
  </si>
  <si>
    <t>AB間とCD間の比率
(CD/AB)</t>
    <rPh sb="2" eb="3">
      <t>カン</t>
    </rPh>
    <rPh sb="6" eb="7">
      <t>カン</t>
    </rPh>
    <rPh sb="8" eb="10">
      <t>ヒリツ</t>
    </rPh>
    <phoneticPr fontId="1"/>
  </si>
  <si>
    <t>何メートル間隔で
飛ばすか</t>
    <rPh sb="0" eb="1">
      <t>ナン</t>
    </rPh>
    <rPh sb="5" eb="7">
      <t>カンカク</t>
    </rPh>
    <rPh sb="9" eb="10">
      <t>ト</t>
    </rPh>
    <phoneticPr fontId="1"/>
  </si>
  <si>
    <t>https://lab.syncer.jp/Web/JavaScript/Snippet/50/</t>
  </si>
  <si>
    <t>Xの変動</t>
    <rPh sb="2" eb="4">
      <t>ヘンドウ</t>
    </rPh>
    <phoneticPr fontId="1"/>
  </si>
  <si>
    <t>Yの変動</t>
    <rPh sb="2" eb="4">
      <t>ヘンドウ</t>
    </rPh>
    <phoneticPr fontId="1"/>
  </si>
  <si>
    <t>座標11</t>
    <rPh sb="0" eb="2">
      <t>ザヒョウ</t>
    </rPh>
    <phoneticPr fontId="1"/>
  </si>
  <si>
    <t>座標12</t>
    <rPh sb="0" eb="2">
      <t>ザヒョウ</t>
    </rPh>
    <phoneticPr fontId="1"/>
  </si>
  <si>
    <t>座標13</t>
    <rPh sb="0" eb="2">
      <t>ザヒョウ</t>
    </rPh>
    <phoneticPr fontId="1"/>
  </si>
  <si>
    <t>座標14</t>
    <rPh sb="0" eb="2">
      <t>ザヒョウ</t>
    </rPh>
    <phoneticPr fontId="1"/>
  </si>
  <si>
    <t>AB間</t>
    <rPh sb="2" eb="3">
      <t>カン</t>
    </rPh>
    <phoneticPr fontId="1"/>
  </si>
  <si>
    <t>CD間</t>
    <rPh sb="2" eb="3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</si>
</sst>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"/>
    <numFmt numFmtId="177" formatCode="0.0000000%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9" fontId="3" fillId="0" borderId="0" xfId="2" applyFont="1" applyAlignment="1"/>
    <xf numFmtId="0" fontId="3" fillId="0" borderId="0" xfId="0" applyFont="1" applyAlignment="1">
      <alignment wrapText="1"/>
    </xf>
    <xf numFmtId="176" fontId="3" fillId="0" borderId="0" xfId="1" applyNumberFormat="1" applyFont="1" applyAlignment="1"/>
    <xf numFmtId="177" fontId="3" fillId="0" borderId="0" xfId="2" applyNumberFormat="1" applyFont="1" applyAlignment="1"/>
    <xf numFmtId="177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1</xdr:row>
      <xdr:rowOff>47625</xdr:rowOff>
    </xdr:from>
    <xdr:to>
      <xdr:col>16</xdr:col>
      <xdr:colOff>475313</xdr:colOff>
      <xdr:row>19</xdr:row>
      <xdr:rowOff>56581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90261A2-0A79-4CFE-8826-F7EB946F0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325" y="523875"/>
          <a:ext cx="7495238" cy="4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C094-6087-4FD7-AB10-7E86077C088D}">
  <dimension ref="A1:E29"/>
  <sheetViews>
    <sheetView tabSelected="1" workbookViewId="0">
      <selection activeCell="B17" sqref="B17:C17"/>
    </sheetView>
  </sheetViews>
  <sheetFormatPr defaultRowHeight="18.75"/>
  <cols>
    <col min="1" max="1" width="18.25" customWidth="1"/>
    <col min="2" max="5" width="17.25" customWidth="1"/>
  </cols>
  <sheetData>
    <row r="1" spans="1:5" ht="37.5">
      <c r="A1" s="1" t="s">
        <v>25</v>
      </c>
      <c r="B1">
        <v>10</v>
      </c>
    </row>
    <row r="3" spans="1:5">
      <c r="B3" t="s">
        <v>0</v>
      </c>
      <c r="C3" t="s">
        <v>1</v>
      </c>
      <c r="D3" t="s">
        <v>19</v>
      </c>
      <c r="E3" t="s">
        <v>20</v>
      </c>
    </row>
    <row r="4" spans="1:5">
      <c r="A4" t="s">
        <v>2</v>
      </c>
      <c r="B4">
        <v>35.369565999999999</v>
      </c>
      <c r="C4">
        <v>35.370953</v>
      </c>
      <c r="D4">
        <v>35.369529</v>
      </c>
      <c r="E4">
        <v>35.371195999999998</v>
      </c>
    </row>
    <row r="5" spans="1:5">
      <c r="A5" t="s">
        <v>3</v>
      </c>
      <c r="B5">
        <v>139.41674599999999</v>
      </c>
      <c r="C5">
        <v>139.41690700000001</v>
      </c>
      <c r="D5">
        <v>139.41531000000001</v>
      </c>
      <c r="E5">
        <v>139.41571200000001</v>
      </c>
    </row>
    <row r="7" spans="1:5">
      <c r="A7" t="s">
        <v>21</v>
      </c>
      <c r="B7">
        <f>SQRT(((B4-C4)^2+(B5-C5)^2))*100000</f>
        <v>139.63130021630334</v>
      </c>
      <c r="C7" s="2" t="s">
        <v>22</v>
      </c>
      <c r="D7">
        <f>SQRT(((D4-E4)^2+(D5-E5)^2))*100000</f>
        <v>171.47865756410494</v>
      </c>
    </row>
    <row r="8" spans="1:5" s="2" customFormat="1" ht="37.5">
      <c r="A8" s="4" t="s">
        <v>24</v>
      </c>
      <c r="B8" s="3">
        <f>D7/B7</f>
        <v>1.2280817932545693</v>
      </c>
    </row>
    <row r="9" spans="1:5" s="2" customFormat="1">
      <c r="A9" s="4"/>
      <c r="B9" s="3" t="s">
        <v>33</v>
      </c>
      <c r="D9" s="2" t="s">
        <v>34</v>
      </c>
    </row>
    <row r="10" spans="1:5" s="2" customFormat="1">
      <c r="A10" s="4" t="s">
        <v>27</v>
      </c>
      <c r="B10" s="5">
        <f>ABS(B4-C4)</f>
        <v>1.3870000000011373E-3</v>
      </c>
      <c r="C10" s="7">
        <f>1-C11</f>
        <v>0.88392213408817033</v>
      </c>
      <c r="D10" s="5">
        <f>ABS(D4-E4)</f>
        <v>1.6669999999976426E-3</v>
      </c>
      <c r="E10" s="7">
        <f>1-E11</f>
        <v>0.75884823034865168</v>
      </c>
    </row>
    <row r="11" spans="1:5" s="2" customFormat="1">
      <c r="A11" s="4" t="s">
        <v>28</v>
      </c>
      <c r="B11" s="5">
        <f>ABS(B5-C5)</f>
        <v>1.6100000001983972E-4</v>
      </c>
      <c r="C11" s="6">
        <f>B11/B10</f>
        <v>0.11607786591182963</v>
      </c>
      <c r="D11" s="5">
        <f>ABS(D5-E5)</f>
        <v>4.0200000000822911E-4</v>
      </c>
      <c r="E11" s="6">
        <f>D11/D10</f>
        <v>0.2411517696513483</v>
      </c>
    </row>
    <row r="12" spans="1:5" s="2" customFormat="1">
      <c r="A12" s="4"/>
      <c r="B12" s="3"/>
    </row>
    <row r="13" spans="1:5" s="2" customFormat="1">
      <c r="A13" s="4"/>
      <c r="B13" s="3"/>
    </row>
    <row r="14" spans="1:5" s="2" customFormat="1" ht="19.5" thickBot="1"/>
    <row r="15" spans="1:5" ht="19.5" thickBot="1">
      <c r="A15" s="8" t="s">
        <v>33</v>
      </c>
      <c r="B15" s="16" t="s">
        <v>16</v>
      </c>
      <c r="C15" s="17" t="s">
        <v>17</v>
      </c>
      <c r="D15" s="18" t="s">
        <v>16</v>
      </c>
      <c r="E15" s="19" t="s">
        <v>17</v>
      </c>
    </row>
    <row r="16" spans="1:5">
      <c r="A16" s="14" t="s">
        <v>6</v>
      </c>
      <c r="B16" s="8">
        <f>B4</f>
        <v>35.369565999999999</v>
      </c>
      <c r="C16" s="9">
        <f>B5</f>
        <v>139.41674599999999</v>
      </c>
      <c r="D16" s="8">
        <f>D4</f>
        <v>35.369529</v>
      </c>
      <c r="E16" s="8">
        <f>E5</f>
        <v>139.41571200000001</v>
      </c>
    </row>
    <row r="17" spans="1:5">
      <c r="A17" s="14" t="s">
        <v>7</v>
      </c>
      <c r="B17" s="10">
        <f>B16+($B$1/100000)*$C$10</f>
        <v>35.369654392213405</v>
      </c>
      <c r="C17" s="11">
        <f>C16+($B$1/100000)*$C$11</f>
        <v>139.41675760778659</v>
      </c>
      <c r="D17" s="10">
        <f>D16+($B$1/100000)*$E$10*$B$8</f>
        <v>35.369622192769555</v>
      </c>
      <c r="E17" s="10">
        <f>E16+($B$1/100000)*$E$11*$B$8</f>
        <v>139.41574161540979</v>
      </c>
    </row>
    <row r="18" spans="1:5">
      <c r="A18" s="14" t="s">
        <v>8</v>
      </c>
      <c r="B18" s="10">
        <f t="shared" ref="B18:B25" si="0">B17+($B$1/100000)*$C$10</f>
        <v>35.369742784426812</v>
      </c>
      <c r="C18" s="11">
        <f t="shared" ref="C18:C25" si="1">C17+($B$1/100000)*$C$11</f>
        <v>139.4167692155732</v>
      </c>
      <c r="D18" s="10">
        <f t="shared" ref="D18:D29" si="2">D17+($B$1/100000)*$E$10*$B$8</f>
        <v>35.369715385539109</v>
      </c>
      <c r="E18" s="10">
        <f t="shared" ref="E18:E29" si="3">E17+($B$1/100000)*$E$11*$B$8</f>
        <v>139.41577123081956</v>
      </c>
    </row>
    <row r="19" spans="1:5">
      <c r="A19" s="14" t="s">
        <v>9</v>
      </c>
      <c r="B19" s="10">
        <f t="shared" si="0"/>
        <v>35.369831176640218</v>
      </c>
      <c r="C19" s="11">
        <f t="shared" si="1"/>
        <v>139.4167808233598</v>
      </c>
      <c r="D19" s="10">
        <f t="shared" si="2"/>
        <v>35.369808578308664</v>
      </c>
      <c r="E19" s="10">
        <f t="shared" si="3"/>
        <v>139.41580084622933</v>
      </c>
    </row>
    <row r="20" spans="1:5">
      <c r="A20" s="14" t="s">
        <v>10</v>
      </c>
      <c r="B20" s="10">
        <f t="shared" si="0"/>
        <v>35.369919568853625</v>
      </c>
      <c r="C20" s="11">
        <f t="shared" si="1"/>
        <v>139.4167924311464</v>
      </c>
      <c r="D20" s="10">
        <f t="shared" si="2"/>
        <v>35.369901771078219</v>
      </c>
      <c r="E20" s="10">
        <f t="shared" si="3"/>
        <v>139.4158304616391</v>
      </c>
    </row>
    <row r="21" spans="1:5">
      <c r="A21" s="14" t="s">
        <v>11</v>
      </c>
      <c r="B21" s="10">
        <f t="shared" si="0"/>
        <v>35.370007961067031</v>
      </c>
      <c r="C21" s="11">
        <f t="shared" si="1"/>
        <v>139.41680403893301</v>
      </c>
      <c r="D21" s="10">
        <f t="shared" si="2"/>
        <v>35.369994963847773</v>
      </c>
      <c r="E21" s="10">
        <f t="shared" si="3"/>
        <v>139.41586007704888</v>
      </c>
    </row>
    <row r="22" spans="1:5">
      <c r="A22" s="14" t="s">
        <v>12</v>
      </c>
      <c r="B22" s="10">
        <f t="shared" si="0"/>
        <v>35.370096353280438</v>
      </c>
      <c r="C22" s="11">
        <f t="shared" si="1"/>
        <v>139.41681564671961</v>
      </c>
      <c r="D22" s="10">
        <f t="shared" si="2"/>
        <v>35.370088156617328</v>
      </c>
      <c r="E22" s="10">
        <f t="shared" si="3"/>
        <v>139.41588969245865</v>
      </c>
    </row>
    <row r="23" spans="1:5">
      <c r="A23" s="14" t="s">
        <v>13</v>
      </c>
      <c r="B23" s="10">
        <f t="shared" si="0"/>
        <v>35.370184745493845</v>
      </c>
      <c r="C23" s="11">
        <f t="shared" si="1"/>
        <v>139.41682725450622</v>
      </c>
      <c r="D23" s="10">
        <f t="shared" si="2"/>
        <v>35.370181349386883</v>
      </c>
      <c r="E23" s="10">
        <f t="shared" si="3"/>
        <v>139.41591930786842</v>
      </c>
    </row>
    <row r="24" spans="1:5">
      <c r="A24" s="14" t="s">
        <v>14</v>
      </c>
      <c r="B24" s="10">
        <f t="shared" si="0"/>
        <v>35.370273137707251</v>
      </c>
      <c r="C24" s="11">
        <f t="shared" si="1"/>
        <v>139.41683886229282</v>
      </c>
      <c r="D24" s="10">
        <f t="shared" si="2"/>
        <v>35.370274542156437</v>
      </c>
      <c r="E24" s="10">
        <f t="shared" si="3"/>
        <v>139.41594892327819</v>
      </c>
    </row>
    <row r="25" spans="1:5">
      <c r="A25" s="14" t="s">
        <v>15</v>
      </c>
      <c r="B25" s="10">
        <f t="shared" si="0"/>
        <v>35.370361529920658</v>
      </c>
      <c r="C25" s="11">
        <f t="shared" si="1"/>
        <v>139.41685047007942</v>
      </c>
      <c r="D25" s="10">
        <f t="shared" si="2"/>
        <v>35.370367734925992</v>
      </c>
      <c r="E25" s="10">
        <f t="shared" si="3"/>
        <v>139.41597853868797</v>
      </c>
    </row>
    <row r="26" spans="1:5">
      <c r="A26" s="14" t="s">
        <v>29</v>
      </c>
      <c r="B26" s="10">
        <f t="shared" ref="B26:B29" si="4">B25+($B$1/100000)*$C$10</f>
        <v>35.370449922134064</v>
      </c>
      <c r="C26" s="11">
        <f t="shared" ref="C26:C29" si="5">C25+($B$1/100000)*$C$11</f>
        <v>139.41686207786603</v>
      </c>
      <c r="D26" s="10">
        <f t="shared" si="2"/>
        <v>35.370460927695547</v>
      </c>
      <c r="E26" s="10">
        <f t="shared" si="3"/>
        <v>139.41600815409774</v>
      </c>
    </row>
    <row r="27" spans="1:5">
      <c r="A27" s="14" t="s">
        <v>30</v>
      </c>
      <c r="B27" s="10">
        <f t="shared" si="4"/>
        <v>35.370538314347471</v>
      </c>
      <c r="C27" s="11">
        <f t="shared" si="5"/>
        <v>139.41687368565263</v>
      </c>
      <c r="D27" s="10">
        <f t="shared" si="2"/>
        <v>35.370554120465101</v>
      </c>
      <c r="E27" s="10">
        <f t="shared" si="3"/>
        <v>139.41603776950751</v>
      </c>
    </row>
    <row r="28" spans="1:5">
      <c r="A28" s="14" t="s">
        <v>31</v>
      </c>
      <c r="B28" s="10">
        <f t="shared" si="4"/>
        <v>35.370626706560877</v>
      </c>
      <c r="C28" s="11">
        <f t="shared" si="5"/>
        <v>139.41688529343924</v>
      </c>
      <c r="D28" s="10">
        <f t="shared" si="2"/>
        <v>35.370647313234656</v>
      </c>
      <c r="E28" s="10">
        <f t="shared" si="3"/>
        <v>139.41606738491728</v>
      </c>
    </row>
    <row r="29" spans="1:5" ht="19.5" thickBot="1">
      <c r="A29" s="15" t="s">
        <v>32</v>
      </c>
      <c r="B29" s="12">
        <f t="shared" si="4"/>
        <v>35.370715098774284</v>
      </c>
      <c r="C29" s="13">
        <f t="shared" si="5"/>
        <v>139.41689690122584</v>
      </c>
      <c r="D29" s="10">
        <f t="shared" si="2"/>
        <v>35.370740506004211</v>
      </c>
      <c r="E29" s="10">
        <f t="shared" si="3"/>
        <v>139.41609700032706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6"/>
  <sheetViews>
    <sheetView workbookViewId="0">
      <selection activeCell="A26" sqref="A26"/>
    </sheetView>
  </sheetViews>
  <sheetFormatPr defaultRowHeight="18.75"/>
  <cols>
    <col min="1" max="1" width="9.75" customWidth="1"/>
    <col min="2" max="2" width="14.375" customWidth="1"/>
  </cols>
  <sheetData>
    <row r="2" spans="1:3">
      <c r="B2" t="s">
        <v>0</v>
      </c>
      <c r="C2" t="s">
        <v>1</v>
      </c>
    </row>
    <row r="3" spans="1:3">
      <c r="A3" t="s">
        <v>2</v>
      </c>
      <c r="B3">
        <v>35.369511000000003</v>
      </c>
      <c r="C3">
        <v>35.371282000000001</v>
      </c>
    </row>
    <row r="4" spans="1:3">
      <c r="A4" t="s">
        <v>3</v>
      </c>
      <c r="B4">
        <v>139.41525200000001</v>
      </c>
      <c r="C4">
        <v>139.41584399999999</v>
      </c>
    </row>
    <row r="6" spans="1:3" ht="37.5">
      <c r="A6" s="1" t="s">
        <v>4</v>
      </c>
      <c r="B6" t="str">
        <f xml:space="preserve"> SQRT(( (B3-C3)^2 + (B4-C4)^2 ))*100000&amp;"m"</f>
        <v>186.732562772886m</v>
      </c>
    </row>
    <row r="10" spans="1:3">
      <c r="A10" t="s">
        <v>5</v>
      </c>
    </row>
    <row r="12" spans="1:3">
      <c r="A12" t="s">
        <v>18</v>
      </c>
    </row>
    <row r="14" spans="1:3">
      <c r="A14" t="s">
        <v>23</v>
      </c>
    </row>
    <row r="26" spans="1:1">
      <c r="A26" t="s">
        <v>26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2点間の距離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2018-08-13T14:15:19Z</dcterms:modified>
</cp:coreProperties>
</file>