
<file path=[Content_Types].xml><?xml version="1.0" encoding="utf-8"?>
<Types xmlns="http://schemas.openxmlformats.org/package/2006/content-types">
  <Default Extension="rels" ContentType="application/vnd.openxmlformats-package.relationships+xml"/>
  <Default Extension="tmp" ContentType="image/p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NG_Mapping\"/>
    </mc:Choice>
  </mc:AlternateContent>
  <xr:revisionPtr revIDLastSave="0" documentId="13_ncr:1_{632D0C78-15CF-4D6B-9DAC-588396767C05}" xr6:coauthVersionLast="47" xr6:coauthVersionMax="47" xr10:uidLastSave="{00000000-0000-0000-0000-000000000000}"/>
  <bookViews>
    <workbookView xWindow="1560" yWindow="1560" windowWidth="21600" windowHeight="11295" xr2:uid="{056D0A2B-0DC5-4768-96A4-92AD07DAB442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9" i="1" l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B15" i="1"/>
  <c r="N62" i="1"/>
  <c r="N61" i="1"/>
  <c r="N60" i="1"/>
  <c r="N59" i="1"/>
  <c r="N58" i="1"/>
  <c r="C57" i="1" s="1"/>
  <c r="AG62" i="1"/>
  <c r="AG61" i="1"/>
  <c r="AG60" i="1"/>
  <c r="AG59" i="1"/>
  <c r="AG58" i="1"/>
  <c r="AG34" i="1"/>
  <c r="AG33" i="1"/>
  <c r="AG32" i="1"/>
  <c r="N32" i="1"/>
  <c r="N48" i="1"/>
  <c r="N47" i="1"/>
  <c r="N46" i="1"/>
  <c r="N45" i="1"/>
  <c r="N44" i="1"/>
  <c r="AG48" i="1"/>
  <c r="V43" i="1" s="1"/>
  <c r="AG47" i="1"/>
  <c r="AG46" i="1"/>
  <c r="AG45" i="1"/>
  <c r="AG44" i="1"/>
  <c r="AG31" i="1"/>
  <c r="AG30" i="1"/>
  <c r="V29" i="1" s="1"/>
  <c r="N34" i="1"/>
  <c r="N33" i="1"/>
  <c r="N31" i="1"/>
  <c r="N30" i="1"/>
  <c r="C43" i="1" l="1"/>
  <c r="V57" i="1"/>
</calcChain>
</file>

<file path=xl/sharedStrings.xml><?xml version="1.0" encoding="utf-8"?>
<sst xmlns="http://schemas.openxmlformats.org/spreadsheetml/2006/main" count="176" uniqueCount="93">
  <si>
    <t>年月日</t>
    <rPh sb="0" eb="3">
      <t>ネンガッピ</t>
    </rPh>
    <phoneticPr fontId="1"/>
  </si>
  <si>
    <t>ライン</t>
    <phoneticPr fontId="1"/>
  </si>
  <si>
    <t>I</t>
  </si>
  <si>
    <t>I</t>
    <phoneticPr fontId="1"/>
  </si>
  <si>
    <t>2</t>
  </si>
  <si>
    <t>5</t>
  </si>
  <si>
    <t>0</t>
  </si>
  <si>
    <t>8</t>
  </si>
  <si>
    <t>6</t>
  </si>
  <si>
    <t>9</t>
  </si>
  <si>
    <t>B</t>
  </si>
  <si>
    <t>1</t>
  </si>
  <si>
    <t>3</t>
  </si>
  <si>
    <t>F</t>
  </si>
  <si>
    <t>⇒</t>
    <phoneticPr fontId="1"/>
  </si>
  <si>
    <t>表裏(A/B)</t>
    <rPh sb="0" eb="2">
      <t>ヒョウリ</t>
    </rPh>
    <phoneticPr fontId="1"/>
  </si>
  <si>
    <t>S/N(7桁)</t>
    <rPh sb="5" eb="6">
      <t>ケタ</t>
    </rPh>
    <phoneticPr fontId="1"/>
  </si>
  <si>
    <t>10213IF</t>
    <phoneticPr fontId="1"/>
  </si>
  <si>
    <t>B</t>
    <phoneticPr fontId="1"/>
  </si>
  <si>
    <t>H</t>
    <phoneticPr fontId="1"/>
  </si>
  <si>
    <t>A</t>
    <phoneticPr fontId="1"/>
  </si>
  <si>
    <t>S</t>
    <phoneticPr fontId="1"/>
  </si>
  <si>
    <t>品番(下3桁)</t>
    <rPh sb="0" eb="2">
      <t>ヒンバン</t>
    </rPh>
    <rPh sb="3" eb="4">
      <t>シモ</t>
    </rPh>
    <rPh sb="5" eb="6">
      <t>ケタ</t>
    </rPh>
    <phoneticPr fontId="1"/>
  </si>
  <si>
    <t>40F13SF</t>
    <phoneticPr fontId="1"/>
  </si>
  <si>
    <t>QRコードについて</t>
    <phoneticPr fontId="1"/>
  </si>
  <si>
    <t>佐藤さんが教えてくれたので、</t>
    <rPh sb="0" eb="2">
      <t>サトウ</t>
    </rPh>
    <rPh sb="5" eb="6">
      <t>オシ</t>
    </rPh>
    <phoneticPr fontId="1"/>
  </si>
  <si>
    <t>下記の通りかと思います。確認お願いします。</t>
    <rPh sb="0" eb="2">
      <t>カキ</t>
    </rPh>
    <rPh sb="3" eb="4">
      <t>トオ</t>
    </rPh>
    <rPh sb="7" eb="8">
      <t>オモ</t>
    </rPh>
    <rPh sb="12" eb="14">
      <t>カクニン</t>
    </rPh>
    <rPh sb="15" eb="16">
      <t>ネガ</t>
    </rPh>
    <phoneticPr fontId="1"/>
  </si>
  <si>
    <t>下記は、例</t>
    <rPh sb="0" eb="2">
      <t>カキ</t>
    </rPh>
    <rPh sb="4" eb="5">
      <t>レイ</t>
    </rPh>
    <phoneticPr fontId="1"/>
  </si>
  <si>
    <t>データベース化にあたり、使用するのは、年月日と品番だけですので、</t>
    <rPh sb="6" eb="7">
      <t>カ</t>
    </rPh>
    <rPh sb="12" eb="14">
      <t>シヨウ</t>
    </rPh>
    <rPh sb="19" eb="22">
      <t>ネンガッピ</t>
    </rPh>
    <rPh sb="23" eb="25">
      <t>ヒンバン</t>
    </rPh>
    <phoneticPr fontId="1"/>
  </si>
  <si>
    <t>全体の文字数と、年月日品番の位置がこの通りならば、他情報は特に間違っていてても問題はないです。</t>
    <rPh sb="0" eb="2">
      <t>ゼンタイ</t>
    </rPh>
    <rPh sb="3" eb="6">
      <t>モジスウ</t>
    </rPh>
    <rPh sb="8" eb="11">
      <t>ネンガッピ</t>
    </rPh>
    <rPh sb="11" eb="13">
      <t>ヒンバン</t>
    </rPh>
    <rPh sb="14" eb="16">
      <t>イチ</t>
    </rPh>
    <rPh sb="19" eb="20">
      <t>トオ</t>
    </rPh>
    <rPh sb="25" eb="26">
      <t>ホカ</t>
    </rPh>
    <rPh sb="26" eb="28">
      <t>ジョウホウ</t>
    </rPh>
    <rPh sb="29" eb="30">
      <t>トク</t>
    </rPh>
    <rPh sb="31" eb="33">
      <t>マチガ</t>
    </rPh>
    <rPh sb="39" eb="41">
      <t>モンダイ</t>
    </rPh>
    <phoneticPr fontId="1"/>
  </si>
  <si>
    <t>ただし、重複S/Nがあると問題が出ます。</t>
    <rPh sb="4" eb="6">
      <t>チョウフク</t>
    </rPh>
    <rPh sb="13" eb="15">
      <t>モンダイ</t>
    </rPh>
    <rPh sb="16" eb="17">
      <t>デ</t>
    </rPh>
    <phoneticPr fontId="1"/>
  </si>
  <si>
    <t>J</t>
    <phoneticPr fontId="1"/>
  </si>
  <si>
    <t>K</t>
    <phoneticPr fontId="1"/>
  </si>
  <si>
    <t>30289IF</t>
    <phoneticPr fontId="1"/>
  </si>
  <si>
    <t>80345SF</t>
    <phoneticPr fontId="1"/>
  </si>
  <si>
    <t>20215DF</t>
    <phoneticPr fontId="1"/>
  </si>
  <si>
    <t>前1桁＋365+2番目から３桁</t>
    <rPh sb="0" eb="1">
      <t>マエ</t>
    </rPh>
    <rPh sb="2" eb="3">
      <t>ケタ</t>
    </rPh>
    <rPh sb="9" eb="10">
      <t>バン</t>
    </rPh>
    <rPh sb="10" eb="11">
      <t>メ</t>
    </rPh>
    <rPh sb="14" eb="15">
      <t>ケタ</t>
    </rPh>
    <phoneticPr fontId="1"/>
  </si>
  <si>
    <t>ID</t>
    <phoneticPr fontId="1"/>
  </si>
  <si>
    <t>mode</t>
    <phoneticPr fontId="1"/>
  </si>
  <si>
    <t>SN</t>
    <phoneticPr fontId="1"/>
  </si>
  <si>
    <t>Operator</t>
    <phoneticPr fontId="1"/>
  </si>
  <si>
    <t>TestDate</t>
    <phoneticPr fontId="1"/>
  </si>
  <si>
    <t>SaveDate</t>
    <phoneticPr fontId="1"/>
  </si>
  <si>
    <t>BoradDate</t>
    <phoneticPr fontId="1"/>
  </si>
  <si>
    <t>Hinban</t>
    <phoneticPr fontId="1"/>
  </si>
  <si>
    <t>isDay</t>
    <phoneticPr fontId="1"/>
  </si>
  <si>
    <t>T_Daicho</t>
    <phoneticPr fontId="1"/>
  </si>
  <si>
    <t>T_Data</t>
    <phoneticPr fontId="1"/>
  </si>
  <si>
    <t>dID</t>
    <phoneticPr fontId="1"/>
  </si>
  <si>
    <t>Board</t>
    <phoneticPr fontId="1"/>
  </si>
  <si>
    <t>NgType</t>
    <phoneticPr fontId="1"/>
  </si>
  <si>
    <t>NgText</t>
    <phoneticPr fontId="1"/>
  </si>
  <si>
    <t>X</t>
    <phoneticPr fontId="1"/>
  </si>
  <si>
    <t>Y</t>
    <phoneticPr fontId="1"/>
  </si>
  <si>
    <t>Area</t>
    <phoneticPr fontId="1"/>
  </si>
  <si>
    <t>// mode  0:紙から入力, 1:QRコードから入力</t>
  </si>
  <si>
    <t>// Operator  オペレータ名</t>
  </si>
  <si>
    <t>// TestDate  検査実施日時</t>
  </si>
  <si>
    <t>// SaveDateTime  データ保存日時</t>
  </si>
  <si>
    <t>// BoardDate  ボード製造日</t>
  </si>
  <si>
    <t>// Hinban  品番</t>
  </si>
  <si>
    <t>// isDay  昼勤かどうか(true:昼勤, false:夜勤)</t>
  </si>
  <si>
    <t>// T_Data テーブル定義</t>
  </si>
  <si>
    <t>// dID  台帳ID（T_DaichoのID）</t>
  </si>
  <si>
    <t>// Board  ボード名（例：6365590A, 6365630Bなど）</t>
  </si>
  <si>
    <t>// NgType  NGの種類（0:異物, 1:フラックス, 2:はんだボール, 3:はんだ屑, 4:炭化物, 5:ヒュミシール付着, 6:ヒュミシール未塗布, 7:浮き, 8:破損, 9:リードカット異常）</t>
  </si>
  <si>
    <t>// NgText  NGの詳細テキスト（例：はんだボール, フラックスなど）</t>
  </si>
  <si>
    <t>// X  X座標</t>
  </si>
  <si>
    <t>// Y  Y座標</t>
  </si>
  <si>
    <t>// Area  エリア番号（1～9）</t>
  </si>
  <si>
    <t>カラム名</t>
    <rPh sb="3" eb="4">
      <t>メイ</t>
    </rPh>
    <phoneticPr fontId="1"/>
  </si>
  <si>
    <t>データ型</t>
    <rPh sb="3" eb="4">
      <t>カタ</t>
    </rPh>
    <phoneticPr fontId="1"/>
  </si>
  <si>
    <t>long</t>
    <phoneticPr fontId="1"/>
  </si>
  <si>
    <t>SQLiteでは、</t>
    <phoneticPr fontId="1"/>
  </si>
  <si>
    <t>整数はすべてINTEGERで定義されるが、内部的にはlong相当</t>
    <rPh sb="0" eb="2">
      <t>セイスウ</t>
    </rPh>
    <rPh sb="14" eb="16">
      <t>テイギ</t>
    </rPh>
    <rPh sb="21" eb="24">
      <t>ナイブテキ</t>
    </rPh>
    <rPh sb="30" eb="32">
      <t>ソウトウ</t>
    </rPh>
    <phoneticPr fontId="1"/>
  </si>
  <si>
    <t>浮動小数点は、REALで定義される。内部的にはdoubleと同等。</t>
    <rPh sb="0" eb="5">
      <t>フドウショウスウテン</t>
    </rPh>
    <rPh sb="12" eb="14">
      <t>テイギ</t>
    </rPh>
    <rPh sb="18" eb="21">
      <t>ナイブテキ</t>
    </rPh>
    <rPh sb="30" eb="32">
      <t>ドウトウ</t>
    </rPh>
    <phoneticPr fontId="1"/>
  </si>
  <si>
    <t xml:space="preserve">    name TEXT NOT NULL,</t>
  </si>
  <si>
    <t xml:space="preserve">    price REAL,</t>
  </si>
  <si>
    <t xml:space="preserve">    category TEXT</t>
  </si>
  <si>
    <t>);</t>
  </si>
  <si>
    <t>CREATE TABLE TBL (</t>
    <phoneticPr fontId="1"/>
  </si>
  <si>
    <t xml:space="preserve">    ID INTEGER PRIMARY KEY,</t>
    <phoneticPr fontId="1"/>
  </si>
  <si>
    <t xml:space="preserve">    code INTEGER NOT NULL,</t>
    <phoneticPr fontId="1"/>
  </si>
  <si>
    <t>DB内</t>
    <rPh sb="2" eb="3">
      <t>ナイ</t>
    </rPh>
    <phoneticPr fontId="1"/>
  </si>
  <si>
    <t>C#</t>
    <phoneticPr fontId="1"/>
  </si>
  <si>
    <t>Integer</t>
    <phoneticPr fontId="1"/>
  </si>
  <si>
    <t>Text</t>
    <phoneticPr fontId="1"/>
  </si>
  <si>
    <t>string</t>
    <phoneticPr fontId="1"/>
  </si>
  <si>
    <t>// QRの読取り文字列（mode0の時はSNと一致、mode1の時はQR読み取り文字全部)</t>
    <rPh sb="9" eb="12">
      <t>モジレツ</t>
    </rPh>
    <rPh sb="19" eb="20">
      <t>トキ</t>
    </rPh>
    <rPh sb="24" eb="26">
      <t>イッチ</t>
    </rPh>
    <rPh sb="33" eb="34">
      <t>トキ</t>
    </rPh>
    <rPh sb="37" eb="38">
      <t>ヨ</t>
    </rPh>
    <rPh sb="39" eb="40">
      <t>ト</t>
    </rPh>
    <rPh sb="41" eb="43">
      <t>モジ</t>
    </rPh>
    <rPh sb="43" eb="45">
      <t>ゼンブ</t>
    </rPh>
    <phoneticPr fontId="1"/>
  </si>
  <si>
    <t>// SN  (mode=0のときはDummySN、mode=1の時はQR文字列.Substring(14,7))</t>
    <rPh sb="37" eb="40">
      <t>モジレツ</t>
    </rPh>
    <phoneticPr fontId="1"/>
  </si>
  <si>
    <t>QRText</t>
    <phoneticPr fontId="1"/>
  </si>
  <si>
    <t>LineName</t>
    <phoneticPr fontId="1"/>
  </si>
  <si>
    <t>string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</si>
</sst>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theme="1"/>
      <name val="Meiryo UI"/>
      <family val="2"/>
      <charset val="128"/>
    </font>
    <font>
      <sz val="6"/>
      <name val="Meiryo UI"/>
      <family val="2"/>
      <charset val="128"/>
    </font>
    <font>
      <sz val="8"/>
      <color theme="1"/>
      <name val="Meiryo UI"/>
      <family val="2"/>
      <charset val="128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2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49" fontId="0" fillId="0" borderId="0" xfId="0" applyNumberForma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14" fontId="0" fillId="0" borderId="0" xfId="0" applyNumberFormat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tmp"/><Relationship Id="rId2" Type="http://schemas.openxmlformats.org/officeDocument/2006/relationships/image" Target="../media/image2.tmp"/><Relationship Id="rId1" Type="http://schemas.openxmlformats.org/officeDocument/2006/relationships/image" Target="../media/image1.tmp"/><Relationship Id="rId6" Type="http://schemas.openxmlformats.org/officeDocument/2006/relationships/image" Target="../media/image6.tmp"/><Relationship Id="rId5" Type="http://schemas.openxmlformats.org/officeDocument/2006/relationships/image" Target="../media/image5.tmp"/><Relationship Id="rId4" Type="http://schemas.openxmlformats.org/officeDocument/2006/relationships/image" Target="../media/image4.tm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16</xdr:row>
      <xdr:rowOff>0</xdr:rowOff>
    </xdr:from>
    <xdr:to>
      <xdr:col>15</xdr:col>
      <xdr:colOff>0</xdr:colOff>
      <xdr:row>17</xdr:row>
      <xdr:rowOff>0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6AFADB9B-8751-97D9-6130-2D24F14EDB3E}"/>
            </a:ext>
          </a:extLst>
        </xdr:cNvPr>
        <xdr:cNvSpPr/>
      </xdr:nvSpPr>
      <xdr:spPr>
        <a:xfrm>
          <a:off x="6477000" y="2143125"/>
          <a:ext cx="172641" cy="178594"/>
        </a:xfrm>
        <a:prstGeom prst="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0</xdr:colOff>
      <xdr:row>17</xdr:row>
      <xdr:rowOff>178593</xdr:rowOff>
    </xdr:from>
    <xdr:to>
      <xdr:col>17</xdr:col>
      <xdr:colOff>0</xdr:colOff>
      <xdr:row>19</xdr:row>
      <xdr:rowOff>0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A951EBFC-97B6-1297-A081-D411664453A1}"/>
            </a:ext>
          </a:extLst>
        </xdr:cNvPr>
        <xdr:cNvSpPr/>
      </xdr:nvSpPr>
      <xdr:spPr>
        <a:xfrm>
          <a:off x="6649641" y="2500312"/>
          <a:ext cx="345281" cy="178594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lIns="0" tIns="0" rIns="0" bIns="0" rtlCol="0" anchor="ctr" anchorCtr="1"/>
        <a:lstStyle/>
        <a:p>
          <a:pPr algn="l"/>
          <a:r>
            <a:rPr kumimoji="1" lang="ja-JP" altLang="en-US" sz="8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表裏</a:t>
          </a:r>
        </a:p>
      </xdr:txBody>
    </xdr:sp>
    <xdr:clientData/>
  </xdr:twoCellAnchor>
  <xdr:twoCellAnchor>
    <xdr:from>
      <xdr:col>14</xdr:col>
      <xdr:colOff>86321</xdr:colOff>
      <xdr:row>17</xdr:row>
      <xdr:rowOff>0</xdr:rowOff>
    </xdr:from>
    <xdr:to>
      <xdr:col>15</xdr:col>
      <xdr:colOff>0</xdr:colOff>
      <xdr:row>18</xdr:row>
      <xdr:rowOff>89296</xdr:rowOff>
    </xdr:to>
    <xdr:cxnSp macro="">
      <xdr:nvCxnSpPr>
        <xdr:cNvPr id="7" name="コネクタ: カギ線 6">
          <a:extLst>
            <a:ext uri="{FF2B5EF4-FFF2-40B4-BE49-F238E27FC236}">
              <a16:creationId xmlns:a16="http://schemas.microsoft.com/office/drawing/2014/main" id="{41D351FD-8BEF-657B-8F0E-0C1F2842AF91}"/>
            </a:ext>
          </a:extLst>
        </xdr:cNvPr>
        <xdr:cNvCxnSpPr>
          <a:stCxn id="4" idx="2"/>
          <a:endCxn id="5" idx="1"/>
        </xdr:cNvCxnSpPr>
      </xdr:nvCxnSpPr>
      <xdr:spPr>
        <a:xfrm rot="16200000" flipH="1">
          <a:off x="6472536" y="2412504"/>
          <a:ext cx="267890" cy="86320"/>
        </a:xfrm>
        <a:prstGeom prst="bentConnector2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0</xdr:colOff>
      <xdr:row>18</xdr:row>
      <xdr:rowOff>0</xdr:rowOff>
    </xdr:from>
    <xdr:to>
      <xdr:col>22</xdr:col>
      <xdr:colOff>0</xdr:colOff>
      <xdr:row>19</xdr:row>
      <xdr:rowOff>0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F2D03CB3-8471-6B4D-3260-0D67656FB70C}"/>
            </a:ext>
          </a:extLst>
        </xdr:cNvPr>
        <xdr:cNvSpPr/>
      </xdr:nvSpPr>
      <xdr:spPr>
        <a:xfrm>
          <a:off x="3964781" y="2500313"/>
          <a:ext cx="345282" cy="178593"/>
        </a:xfrm>
        <a:prstGeom prst="rect">
          <a:avLst/>
        </a:prstGeom>
        <a:solidFill>
          <a:srgbClr val="CCCCFF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lIns="0" tIns="0" rIns="0" bIns="0" rtlCol="0" anchor="ctr" anchorCtr="1"/>
        <a:lstStyle/>
        <a:p>
          <a:pPr algn="l"/>
          <a:r>
            <a:rPr kumimoji="1" lang="en-US" altLang="ja-JP" sz="8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S/N</a:t>
          </a:r>
          <a:endParaRPr kumimoji="1" lang="ja-JP" altLang="en-US" sz="8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15</xdr:col>
      <xdr:colOff>1</xdr:colOff>
      <xdr:row>16</xdr:row>
      <xdr:rowOff>0</xdr:rowOff>
    </xdr:from>
    <xdr:to>
      <xdr:col>22</xdr:col>
      <xdr:colOff>0</xdr:colOff>
      <xdr:row>17</xdr:row>
      <xdr:rowOff>0</xdr:rowOff>
    </xdr:to>
    <xdr:sp macro="" textlink="">
      <xdr:nvSpPr>
        <xdr:cNvPr id="11" name="正方形/長方形 10">
          <a:extLst>
            <a:ext uri="{FF2B5EF4-FFF2-40B4-BE49-F238E27FC236}">
              <a16:creationId xmlns:a16="http://schemas.microsoft.com/office/drawing/2014/main" id="{151A52D2-4BA4-4EC0-9BC8-14C685A15059}"/>
            </a:ext>
          </a:extLst>
        </xdr:cNvPr>
        <xdr:cNvSpPr/>
      </xdr:nvSpPr>
      <xdr:spPr>
        <a:xfrm>
          <a:off x="6649642" y="2143125"/>
          <a:ext cx="1208483" cy="178594"/>
        </a:xfrm>
        <a:prstGeom prst="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86322</xdr:colOff>
      <xdr:row>16</xdr:row>
      <xdr:rowOff>178593</xdr:rowOff>
    </xdr:from>
    <xdr:to>
      <xdr:col>20</xdr:col>
      <xdr:colOff>1</xdr:colOff>
      <xdr:row>18</xdr:row>
      <xdr:rowOff>89296</xdr:rowOff>
    </xdr:to>
    <xdr:cxnSp macro="">
      <xdr:nvCxnSpPr>
        <xdr:cNvPr id="12" name="コネクタ: カギ線 11">
          <a:extLst>
            <a:ext uri="{FF2B5EF4-FFF2-40B4-BE49-F238E27FC236}">
              <a16:creationId xmlns:a16="http://schemas.microsoft.com/office/drawing/2014/main" id="{E1511CB0-1F6E-21B7-3066-CD64EAFE71E3}"/>
            </a:ext>
          </a:extLst>
        </xdr:cNvPr>
        <xdr:cNvCxnSpPr>
          <a:stCxn id="11" idx="2"/>
          <a:endCxn id="9" idx="1"/>
        </xdr:cNvCxnSpPr>
      </xdr:nvCxnSpPr>
      <xdr:spPr>
        <a:xfrm rot="16200000" flipH="1">
          <a:off x="3701356" y="2326184"/>
          <a:ext cx="267891" cy="258960"/>
        </a:xfrm>
        <a:prstGeom prst="bentConnector2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18</xdr:row>
      <xdr:rowOff>0</xdr:rowOff>
    </xdr:from>
    <xdr:to>
      <xdr:col>13</xdr:col>
      <xdr:colOff>172639</xdr:colOff>
      <xdr:row>19</xdr:row>
      <xdr:rowOff>1</xdr:rowOff>
    </xdr:to>
    <xdr:sp macro="" textlink="">
      <xdr:nvSpPr>
        <xdr:cNvPr id="18" name="正方形/長方形 17">
          <a:extLst>
            <a:ext uri="{FF2B5EF4-FFF2-40B4-BE49-F238E27FC236}">
              <a16:creationId xmlns:a16="http://schemas.microsoft.com/office/drawing/2014/main" id="{72091CF4-2264-8E06-DA35-40B24C2395B9}"/>
            </a:ext>
          </a:extLst>
        </xdr:cNvPr>
        <xdr:cNvSpPr/>
      </xdr:nvSpPr>
      <xdr:spPr>
        <a:xfrm>
          <a:off x="2583656" y="3214688"/>
          <a:ext cx="345280" cy="178594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lIns="0" tIns="0" rIns="0" bIns="0" rtlCol="0" anchor="ctr" anchorCtr="1"/>
        <a:lstStyle/>
        <a:p>
          <a:pPr algn="l"/>
          <a:r>
            <a:rPr kumimoji="1" lang="ja-JP" altLang="en-US" sz="8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品番</a:t>
          </a:r>
        </a:p>
      </xdr:txBody>
    </xdr:sp>
    <xdr:clientData/>
  </xdr:twoCellAnchor>
  <xdr:twoCellAnchor>
    <xdr:from>
      <xdr:col>8</xdr:col>
      <xdr:colOff>0</xdr:colOff>
      <xdr:row>16</xdr:row>
      <xdr:rowOff>0</xdr:rowOff>
    </xdr:from>
    <xdr:to>
      <xdr:col>14</xdr:col>
      <xdr:colOff>0</xdr:colOff>
      <xdr:row>17</xdr:row>
      <xdr:rowOff>0</xdr:rowOff>
    </xdr:to>
    <xdr:sp macro="" textlink="">
      <xdr:nvSpPr>
        <xdr:cNvPr id="20" name="正方形/長方形 19">
          <a:extLst>
            <a:ext uri="{FF2B5EF4-FFF2-40B4-BE49-F238E27FC236}">
              <a16:creationId xmlns:a16="http://schemas.microsoft.com/office/drawing/2014/main" id="{21C9A1E7-8679-9D89-43BE-02A8079C6D78}"/>
            </a:ext>
          </a:extLst>
        </xdr:cNvPr>
        <xdr:cNvSpPr/>
      </xdr:nvSpPr>
      <xdr:spPr>
        <a:xfrm>
          <a:off x="1893094" y="2857500"/>
          <a:ext cx="1035844" cy="178594"/>
        </a:xfrm>
        <a:prstGeom prst="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1</xdr:colOff>
      <xdr:row>16</xdr:row>
      <xdr:rowOff>178593</xdr:rowOff>
    </xdr:from>
    <xdr:to>
      <xdr:col>12</xdr:col>
      <xdr:colOff>1</xdr:colOff>
      <xdr:row>18</xdr:row>
      <xdr:rowOff>89296</xdr:rowOff>
    </xdr:to>
    <xdr:cxnSp macro="">
      <xdr:nvCxnSpPr>
        <xdr:cNvPr id="21" name="コネクタ: カギ線 20">
          <a:extLst>
            <a:ext uri="{FF2B5EF4-FFF2-40B4-BE49-F238E27FC236}">
              <a16:creationId xmlns:a16="http://schemas.microsoft.com/office/drawing/2014/main" id="{471DFAC5-5895-2102-E1F2-9DF3F1FDE582}"/>
            </a:ext>
          </a:extLst>
        </xdr:cNvPr>
        <xdr:cNvCxnSpPr>
          <a:stCxn id="20" idx="2"/>
          <a:endCxn id="18" idx="1"/>
        </xdr:cNvCxnSpPr>
      </xdr:nvCxnSpPr>
      <xdr:spPr>
        <a:xfrm rot="16200000" flipH="1">
          <a:off x="2363391" y="3083719"/>
          <a:ext cx="267891" cy="172640"/>
        </a:xfrm>
        <a:prstGeom prst="bentConnector2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</xdr:colOff>
      <xdr:row>18</xdr:row>
      <xdr:rowOff>0</xdr:rowOff>
    </xdr:from>
    <xdr:to>
      <xdr:col>10</xdr:col>
      <xdr:colOff>0</xdr:colOff>
      <xdr:row>19</xdr:row>
      <xdr:rowOff>0</xdr:rowOff>
    </xdr:to>
    <xdr:sp macro="" textlink="">
      <xdr:nvSpPr>
        <xdr:cNvPr id="25" name="正方形/長方形 24">
          <a:extLst>
            <a:ext uri="{FF2B5EF4-FFF2-40B4-BE49-F238E27FC236}">
              <a16:creationId xmlns:a16="http://schemas.microsoft.com/office/drawing/2014/main" id="{D4726735-280B-337F-9371-BBBC327631BE}"/>
            </a:ext>
          </a:extLst>
        </xdr:cNvPr>
        <xdr:cNvSpPr/>
      </xdr:nvSpPr>
      <xdr:spPr>
        <a:xfrm>
          <a:off x="1893095" y="2500313"/>
          <a:ext cx="345280" cy="178593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lIns="0" tIns="0" rIns="0" bIns="0" rtlCol="0" anchor="ctr" anchorCtr="1"/>
        <a:lstStyle/>
        <a:p>
          <a:pPr algn="l"/>
          <a:r>
            <a:rPr kumimoji="1" lang="ja-JP" altLang="en-US" sz="8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ライン</a:t>
          </a:r>
        </a:p>
      </xdr:txBody>
    </xdr:sp>
    <xdr:clientData/>
  </xdr:twoCellAnchor>
  <xdr:twoCellAnchor>
    <xdr:from>
      <xdr:col>7</xdr:col>
      <xdr:colOff>0</xdr:colOff>
      <xdr:row>16</xdr:row>
      <xdr:rowOff>0</xdr:rowOff>
    </xdr:from>
    <xdr:to>
      <xdr:col>8</xdr:col>
      <xdr:colOff>0</xdr:colOff>
      <xdr:row>17</xdr:row>
      <xdr:rowOff>0</xdr:rowOff>
    </xdr:to>
    <xdr:sp macro="" textlink="">
      <xdr:nvSpPr>
        <xdr:cNvPr id="27" name="正方形/長方形 26">
          <a:extLst>
            <a:ext uri="{FF2B5EF4-FFF2-40B4-BE49-F238E27FC236}">
              <a16:creationId xmlns:a16="http://schemas.microsoft.com/office/drawing/2014/main" id="{D4B90741-7517-5F0A-5BF0-9B71968AFCBF}"/>
            </a:ext>
          </a:extLst>
        </xdr:cNvPr>
        <xdr:cNvSpPr/>
      </xdr:nvSpPr>
      <xdr:spPr>
        <a:xfrm>
          <a:off x="5268516" y="2143125"/>
          <a:ext cx="172640" cy="178594"/>
        </a:xfrm>
        <a:prstGeom prst="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86321</xdr:colOff>
      <xdr:row>16</xdr:row>
      <xdr:rowOff>178593</xdr:rowOff>
    </xdr:from>
    <xdr:to>
      <xdr:col>8</xdr:col>
      <xdr:colOff>1</xdr:colOff>
      <xdr:row>18</xdr:row>
      <xdr:rowOff>89296</xdr:rowOff>
    </xdr:to>
    <xdr:cxnSp macro="">
      <xdr:nvCxnSpPr>
        <xdr:cNvPr id="28" name="コネクタ: カギ線 27">
          <a:extLst>
            <a:ext uri="{FF2B5EF4-FFF2-40B4-BE49-F238E27FC236}">
              <a16:creationId xmlns:a16="http://schemas.microsoft.com/office/drawing/2014/main" id="{232ABE6A-499B-8D31-7B23-0C2121640630}"/>
            </a:ext>
          </a:extLst>
        </xdr:cNvPr>
        <xdr:cNvCxnSpPr>
          <a:stCxn id="27" idx="2"/>
          <a:endCxn id="25" idx="1"/>
        </xdr:cNvCxnSpPr>
      </xdr:nvCxnSpPr>
      <xdr:spPr>
        <a:xfrm rot="16200000" flipH="1">
          <a:off x="1715989" y="2412503"/>
          <a:ext cx="267891" cy="86321"/>
        </a:xfrm>
        <a:prstGeom prst="bentConnector2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16</xdr:row>
      <xdr:rowOff>0</xdr:rowOff>
    </xdr:from>
    <xdr:to>
      <xdr:col>7</xdr:col>
      <xdr:colOff>0</xdr:colOff>
      <xdr:row>17</xdr:row>
      <xdr:rowOff>0</xdr:rowOff>
    </xdr:to>
    <xdr:sp macro="" textlink="">
      <xdr:nvSpPr>
        <xdr:cNvPr id="32" name="正方形/長方形 31">
          <a:extLst>
            <a:ext uri="{FF2B5EF4-FFF2-40B4-BE49-F238E27FC236}">
              <a16:creationId xmlns:a16="http://schemas.microsoft.com/office/drawing/2014/main" id="{3C3D22C4-0649-32F5-366F-1E2958FE03FE}"/>
            </a:ext>
          </a:extLst>
        </xdr:cNvPr>
        <xdr:cNvSpPr/>
      </xdr:nvSpPr>
      <xdr:spPr>
        <a:xfrm>
          <a:off x="4232672" y="2143125"/>
          <a:ext cx="1035844" cy="178594"/>
        </a:xfrm>
        <a:prstGeom prst="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172640</xdr:colOff>
      <xdr:row>17</xdr:row>
      <xdr:rowOff>178593</xdr:rowOff>
    </xdr:from>
    <xdr:to>
      <xdr:col>6</xdr:col>
      <xdr:colOff>172640</xdr:colOff>
      <xdr:row>19</xdr:row>
      <xdr:rowOff>0</xdr:rowOff>
    </xdr:to>
    <xdr:sp macro="" textlink="">
      <xdr:nvSpPr>
        <xdr:cNvPr id="35" name="正方形/長方形 34">
          <a:extLst>
            <a:ext uri="{FF2B5EF4-FFF2-40B4-BE49-F238E27FC236}">
              <a16:creationId xmlns:a16="http://schemas.microsoft.com/office/drawing/2014/main" id="{3CC7753B-EF41-3C3F-85A3-D2341DAE32ED}"/>
            </a:ext>
          </a:extLst>
        </xdr:cNvPr>
        <xdr:cNvSpPr/>
      </xdr:nvSpPr>
      <xdr:spPr>
        <a:xfrm>
          <a:off x="4923234" y="2500312"/>
          <a:ext cx="345281" cy="178594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lIns="0" tIns="0" rIns="0" bIns="0" rtlCol="0" anchor="ctr" anchorCtr="1"/>
        <a:lstStyle/>
        <a:p>
          <a:pPr algn="l"/>
          <a:r>
            <a:rPr kumimoji="1" lang="ja-JP" altLang="en-US" sz="8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年月日</a:t>
          </a:r>
        </a:p>
      </xdr:txBody>
    </xdr:sp>
    <xdr:clientData/>
  </xdr:twoCellAnchor>
  <xdr:twoCellAnchor>
    <xdr:from>
      <xdr:col>4</xdr:col>
      <xdr:colOff>0</xdr:colOff>
      <xdr:row>17</xdr:row>
      <xdr:rowOff>0</xdr:rowOff>
    </xdr:from>
    <xdr:to>
      <xdr:col>4</xdr:col>
      <xdr:colOff>172640</xdr:colOff>
      <xdr:row>18</xdr:row>
      <xdr:rowOff>89296</xdr:rowOff>
    </xdr:to>
    <xdr:cxnSp macro="">
      <xdr:nvCxnSpPr>
        <xdr:cNvPr id="36" name="コネクタ: カギ線 35">
          <a:extLst>
            <a:ext uri="{FF2B5EF4-FFF2-40B4-BE49-F238E27FC236}">
              <a16:creationId xmlns:a16="http://schemas.microsoft.com/office/drawing/2014/main" id="{DCBD4A85-F3A8-0CC2-D465-95CDA3B7F7D7}"/>
            </a:ext>
          </a:extLst>
        </xdr:cNvPr>
        <xdr:cNvCxnSpPr>
          <a:stCxn id="32" idx="2"/>
          <a:endCxn id="35" idx="1"/>
        </xdr:cNvCxnSpPr>
      </xdr:nvCxnSpPr>
      <xdr:spPr>
        <a:xfrm rot="16200000" flipH="1">
          <a:off x="4702969" y="2369344"/>
          <a:ext cx="267890" cy="172640"/>
        </a:xfrm>
        <a:prstGeom prst="bentConnector2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684609</xdr:colOff>
      <xdr:row>3</xdr:row>
      <xdr:rowOff>0</xdr:rowOff>
    </xdr:from>
    <xdr:to>
      <xdr:col>28</xdr:col>
      <xdr:colOff>0</xdr:colOff>
      <xdr:row>9</xdr:row>
      <xdr:rowOff>0</xdr:rowOff>
    </xdr:to>
    <xdr:sp macro="" textlink="">
      <xdr:nvSpPr>
        <xdr:cNvPr id="50" name="正方形/長方形 49">
          <a:extLst>
            <a:ext uri="{FF2B5EF4-FFF2-40B4-BE49-F238E27FC236}">
              <a16:creationId xmlns:a16="http://schemas.microsoft.com/office/drawing/2014/main" id="{99439AC4-A555-92D0-C4DD-570A8747BBBD}"/>
            </a:ext>
          </a:extLst>
        </xdr:cNvPr>
        <xdr:cNvSpPr/>
      </xdr:nvSpPr>
      <xdr:spPr>
        <a:xfrm>
          <a:off x="684609" y="535781"/>
          <a:ext cx="4661297" cy="1071563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lIns="72000" tIns="72000" rIns="72000" bIns="72000" rtlCol="0" anchor="t"/>
        <a:lstStyle/>
        <a:p>
          <a:pPr algn="l">
            <a:lnSpc>
              <a:spcPts val="1200"/>
            </a:lnSpc>
          </a:pPr>
          <a:r>
            <a:rPr lang="ja-JP" altLang="en-US" sz="900" b="0" i="0" u="none" strike="noStrike">
              <a:solidFill>
                <a:schemeClr val="lt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誰も答えてなさそうですのでデータマトリクスについて回答いたします。</a:t>
          </a:r>
          <a:endParaRPr lang="en-US" altLang="ja-JP" sz="900" b="0" i="0" u="none" strike="noStrike">
            <a:solidFill>
              <a:schemeClr val="lt1"/>
            </a:solidFill>
            <a:effectLst/>
            <a:latin typeface="Meiryo UI" panose="020B0604030504040204" pitchFamily="50" charset="-128"/>
            <a:ea typeface="Meiryo UI" panose="020B0604030504040204" pitchFamily="50" charset="-128"/>
            <a:cs typeface="+mn-cs"/>
          </a:endParaRPr>
        </a:p>
        <a:p>
          <a:pPr algn="l">
            <a:lnSpc>
              <a:spcPts val="1200"/>
            </a:lnSpc>
          </a:pPr>
          <a:r>
            <a:rPr lang="ja-JP" altLang="en-US" sz="900">
              <a:latin typeface="Meiryo UI" panose="020B0604030504040204" pitchFamily="50" charset="-128"/>
              <a:ea typeface="Meiryo UI" panose="020B0604030504040204" pitchFamily="50" charset="-128"/>
            </a:rPr>
            <a:t> </a:t>
          </a:r>
          <a:r>
            <a:rPr lang="ja-JP" altLang="en-US" sz="900" b="0" i="0" u="none" strike="noStrike">
              <a:solidFill>
                <a:schemeClr val="lt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データマトリクスは読み取ると以下のようになります。</a:t>
          </a:r>
          <a:r>
            <a:rPr lang="ja-JP" altLang="en-US" sz="900">
              <a:latin typeface="Meiryo UI" panose="020B0604030504040204" pitchFamily="50" charset="-128"/>
              <a:ea typeface="Meiryo UI" panose="020B0604030504040204" pitchFamily="50" charset="-128"/>
            </a:rPr>
            <a:t> </a:t>
          </a:r>
          <a:r>
            <a:rPr lang="en-US" altLang="ja-JP" sz="900" b="0" i="0" u="none" strike="noStrike">
              <a:solidFill>
                <a:schemeClr val="lt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250528I659000B10213IF</a:t>
          </a:r>
        </a:p>
        <a:p>
          <a:pPr algn="l">
            <a:lnSpc>
              <a:spcPts val="1200"/>
            </a:lnSpc>
          </a:pPr>
          <a:r>
            <a:rPr lang="ja-JP" altLang="en-US" sz="900" b="0" i="0" u="none" strike="noStrike">
              <a:solidFill>
                <a:schemeClr val="lt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年月日</a:t>
          </a:r>
          <a:r>
            <a:rPr lang="en-US" altLang="ja-JP" sz="900" b="0" i="0" u="none" strike="noStrike">
              <a:solidFill>
                <a:schemeClr val="lt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(250528)</a:t>
          </a:r>
          <a:r>
            <a:rPr lang="ja-JP" altLang="en-US" sz="900" b="0" i="0" u="none" strike="noStrike">
              <a:solidFill>
                <a:schemeClr val="lt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　ライン</a:t>
          </a:r>
          <a:r>
            <a:rPr lang="en-US" altLang="ja-JP" sz="900" b="0" i="0" u="none" strike="noStrike">
              <a:solidFill>
                <a:schemeClr val="lt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(I)</a:t>
          </a:r>
          <a:r>
            <a:rPr lang="ja-JP" altLang="en-US" sz="900" b="0" i="0" u="none" strike="noStrike">
              <a:solidFill>
                <a:schemeClr val="lt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　品番</a:t>
          </a:r>
          <a:r>
            <a:rPr lang="en-US" altLang="ja-JP" sz="900" b="0" i="0" u="none" strike="noStrike">
              <a:solidFill>
                <a:schemeClr val="lt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(590)</a:t>
          </a:r>
          <a:r>
            <a:rPr lang="ja-JP" altLang="en-US" sz="900" b="0" i="0" u="none" strike="noStrike">
              <a:solidFill>
                <a:schemeClr val="lt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　表裏</a:t>
          </a:r>
          <a:r>
            <a:rPr lang="en-US" altLang="ja-JP" sz="900" b="0" i="0" u="none" strike="noStrike">
              <a:solidFill>
                <a:schemeClr val="lt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(B</a:t>
          </a:r>
          <a:r>
            <a:rPr lang="ja-JP" altLang="en-US" sz="900" b="0" i="0" u="none" strike="noStrike">
              <a:solidFill>
                <a:schemeClr val="lt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面</a:t>
          </a:r>
          <a:r>
            <a:rPr lang="en-US" altLang="ja-JP" sz="900" b="0" i="0" u="none" strike="noStrike">
              <a:solidFill>
                <a:schemeClr val="lt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)</a:t>
          </a:r>
          <a:r>
            <a:rPr lang="ja-JP" altLang="en-US" sz="900" b="0" i="0" u="none" strike="noStrike">
              <a:solidFill>
                <a:schemeClr val="lt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　シリアル№　で組み合わせてある感じです。</a:t>
          </a:r>
          <a:r>
            <a:rPr lang="ja-JP" altLang="en-US" sz="900">
              <a:latin typeface="Meiryo UI" panose="020B0604030504040204" pitchFamily="50" charset="-128"/>
              <a:ea typeface="Meiryo UI" panose="020B0604030504040204" pitchFamily="50" charset="-128"/>
            </a:rPr>
            <a:t> </a:t>
          </a:r>
          <a:endParaRPr lang="en-US" altLang="ja-JP" sz="900"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l">
            <a:lnSpc>
              <a:spcPts val="1200"/>
            </a:lnSpc>
          </a:pPr>
          <a:r>
            <a:rPr lang="ja-JP" altLang="en-US" sz="900" b="0" i="0" u="none" strike="noStrike">
              <a:solidFill>
                <a:schemeClr val="lt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基板の</a:t>
          </a:r>
          <a:r>
            <a:rPr lang="en-US" altLang="ja-JP" sz="900" b="0" i="0" u="none" strike="noStrike">
              <a:solidFill>
                <a:schemeClr val="lt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A</a:t>
          </a:r>
          <a:r>
            <a:rPr lang="ja-JP" altLang="en-US" sz="900" b="0" i="0" u="none" strike="noStrike">
              <a:solidFill>
                <a:schemeClr val="lt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面側を読み込めば</a:t>
          </a:r>
          <a:r>
            <a:rPr lang="ja-JP" altLang="en-US" sz="900">
              <a:latin typeface="Meiryo UI" panose="020B0604030504040204" pitchFamily="50" charset="-128"/>
              <a:ea typeface="Meiryo UI" panose="020B0604030504040204" pitchFamily="50" charset="-128"/>
            </a:rPr>
            <a:t> </a:t>
          </a:r>
          <a:endParaRPr lang="en-US" altLang="ja-JP" sz="900"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l">
            <a:lnSpc>
              <a:spcPts val="1200"/>
            </a:lnSpc>
          </a:pPr>
          <a:r>
            <a:rPr lang="en-US" altLang="ja-JP" sz="900" b="0" i="0" u="none" strike="noStrike">
              <a:solidFill>
                <a:schemeClr val="lt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250528I659000A10213IF</a:t>
          </a:r>
        </a:p>
        <a:p>
          <a:pPr algn="l">
            <a:lnSpc>
              <a:spcPts val="1200"/>
            </a:lnSpc>
          </a:pPr>
          <a:r>
            <a:rPr lang="ja-JP" altLang="en-US" sz="900" b="0" i="0" u="none" strike="noStrike">
              <a:solidFill>
                <a:schemeClr val="lt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になります。</a:t>
          </a:r>
          <a:r>
            <a:rPr lang="ja-JP" altLang="en-US" sz="900">
              <a:latin typeface="Meiryo UI" panose="020B0604030504040204" pitchFamily="50" charset="-128"/>
              <a:ea typeface="Meiryo UI" panose="020B0604030504040204" pitchFamily="50" charset="-128"/>
            </a:rPr>
            <a:t> </a:t>
          </a:r>
          <a:endParaRPr kumimoji="1" lang="ja-JP" altLang="en-US" sz="9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 editAs="oneCell">
    <xdr:from>
      <xdr:col>2</xdr:col>
      <xdr:colOff>0</xdr:colOff>
      <xdr:row>24</xdr:row>
      <xdr:rowOff>0</xdr:rowOff>
    </xdr:from>
    <xdr:to>
      <xdr:col>6</xdr:col>
      <xdr:colOff>23912</xdr:colOff>
      <xdr:row>28</xdr:row>
      <xdr:rowOff>100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CE967CDA-0DC7-6CB3-F68F-65714AE7EC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0" y="4286250"/>
          <a:ext cx="714475" cy="714475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24</xdr:row>
      <xdr:rowOff>0</xdr:rowOff>
    </xdr:from>
    <xdr:to>
      <xdr:col>25</xdr:col>
      <xdr:colOff>23913</xdr:colOff>
      <xdr:row>28</xdr:row>
      <xdr:rowOff>100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969C96E8-E2E8-29C6-478F-DF75482006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37422" y="4286250"/>
          <a:ext cx="714475" cy="714475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37</xdr:row>
      <xdr:rowOff>178494</xdr:rowOff>
    </xdr:from>
    <xdr:to>
      <xdr:col>6</xdr:col>
      <xdr:colOff>23912</xdr:colOff>
      <xdr:row>42</xdr:row>
      <xdr:rowOff>0</xdr:rowOff>
    </xdr:to>
    <xdr:pic>
      <xdr:nvPicPr>
        <xdr:cNvPr id="13" name="図 12">
          <a:extLst>
            <a:ext uri="{FF2B5EF4-FFF2-40B4-BE49-F238E27FC236}">
              <a16:creationId xmlns:a16="http://schemas.microsoft.com/office/drawing/2014/main" id="{98D250A2-4CA3-871D-0DEA-B2714C41C4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0" y="6786463"/>
          <a:ext cx="714475" cy="714475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37</xdr:row>
      <xdr:rowOff>178494</xdr:rowOff>
    </xdr:from>
    <xdr:to>
      <xdr:col>25</xdr:col>
      <xdr:colOff>23913</xdr:colOff>
      <xdr:row>42</xdr:row>
      <xdr:rowOff>0</xdr:rowOff>
    </xdr:to>
    <xdr:pic>
      <xdr:nvPicPr>
        <xdr:cNvPr id="15" name="図 14">
          <a:extLst>
            <a:ext uri="{FF2B5EF4-FFF2-40B4-BE49-F238E27FC236}">
              <a16:creationId xmlns:a16="http://schemas.microsoft.com/office/drawing/2014/main" id="{DECF067D-499E-0D97-B9B1-060193816E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37422" y="6786463"/>
          <a:ext cx="714475" cy="714475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51</xdr:row>
      <xdr:rowOff>178494</xdr:rowOff>
    </xdr:from>
    <xdr:to>
      <xdr:col>6</xdr:col>
      <xdr:colOff>23912</xdr:colOff>
      <xdr:row>56</xdr:row>
      <xdr:rowOff>0</xdr:rowOff>
    </xdr:to>
    <xdr:pic>
      <xdr:nvPicPr>
        <xdr:cNvPr id="17" name="図 16">
          <a:extLst>
            <a:ext uri="{FF2B5EF4-FFF2-40B4-BE49-F238E27FC236}">
              <a16:creationId xmlns:a16="http://schemas.microsoft.com/office/drawing/2014/main" id="{66E9A663-1AC5-8DA3-EB77-CD61AD3B44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0" y="9286775"/>
          <a:ext cx="714475" cy="714475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51</xdr:row>
      <xdr:rowOff>178494</xdr:rowOff>
    </xdr:from>
    <xdr:to>
      <xdr:col>25</xdr:col>
      <xdr:colOff>23913</xdr:colOff>
      <xdr:row>56</xdr:row>
      <xdr:rowOff>0</xdr:rowOff>
    </xdr:to>
    <xdr:pic>
      <xdr:nvPicPr>
        <xdr:cNvPr id="22" name="図 21">
          <a:extLst>
            <a:ext uri="{FF2B5EF4-FFF2-40B4-BE49-F238E27FC236}">
              <a16:creationId xmlns:a16="http://schemas.microsoft.com/office/drawing/2014/main" id="{76EFED79-6DDF-0C1B-F6ED-BCDD56F54F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37422" y="9286775"/>
          <a:ext cx="714475" cy="7144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200025</xdr:colOff>
      <xdr:row>4</xdr:row>
      <xdr:rowOff>142875</xdr:rowOff>
    </xdr:from>
    <xdr:to>
      <xdr:col>18</xdr:col>
      <xdr:colOff>2028825</xdr:colOff>
      <xdr:row>35</xdr:row>
      <xdr:rowOff>57150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F2B842F8-95AE-ADE7-213C-1203843CB694}"/>
            </a:ext>
          </a:extLst>
        </xdr:cNvPr>
        <xdr:cNvSpPr/>
      </xdr:nvSpPr>
      <xdr:spPr>
        <a:xfrm>
          <a:off x="9801225" y="866775"/>
          <a:ext cx="4572000" cy="55245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320"/>
            </a:lnSpc>
          </a:pPr>
          <a:r>
            <a:rPr kumimoji="1" lang="en-US" altLang="ja-JP" sz="1100">
              <a:latin typeface="Consolas" panose="020B0609020204030204" pitchFamily="49" charset="0"/>
              <a:ea typeface="Meiryo UI" panose="020B0604030504040204" pitchFamily="50" charset="-128"/>
            </a:rPr>
            <a:t>SQLite</a:t>
          </a:r>
          <a:r>
            <a:rPr kumimoji="1" lang="ja-JP" altLang="en-US" sz="1100">
              <a:latin typeface="Consolas" panose="020B0609020204030204" pitchFamily="49" charset="0"/>
              <a:ea typeface="Meiryo UI" panose="020B0604030504040204" pitchFamily="50" charset="-128"/>
            </a:rPr>
            <a:t>で、下記</a:t>
          </a:r>
          <a:r>
            <a:rPr kumimoji="1" lang="en-US" altLang="ja-JP" sz="1100">
              <a:latin typeface="Consolas" panose="020B0609020204030204" pitchFamily="49" charset="0"/>
              <a:ea typeface="Meiryo UI" panose="020B0604030504040204" pitchFamily="50" charset="-128"/>
            </a:rPr>
            <a:t>Table</a:t>
          </a:r>
          <a:r>
            <a:rPr kumimoji="1" lang="ja-JP" altLang="en-US" sz="1100">
              <a:latin typeface="Consolas" panose="020B0609020204030204" pitchFamily="49" charset="0"/>
              <a:ea typeface="Meiryo UI" panose="020B0604030504040204" pitchFamily="50" charset="-128"/>
            </a:rPr>
            <a:t>構造での</a:t>
          </a:r>
          <a:r>
            <a:rPr kumimoji="1" lang="en-US" altLang="ja-JP" sz="1100">
              <a:latin typeface="Consolas" panose="020B0609020204030204" pitchFamily="49" charset="0"/>
              <a:ea typeface="Meiryo UI" panose="020B0604030504040204" pitchFamily="50" charset="-128"/>
            </a:rPr>
            <a:t>SQL</a:t>
          </a:r>
          <a:r>
            <a:rPr kumimoji="1" lang="ja-JP" altLang="en-US" sz="1100">
              <a:latin typeface="Consolas" panose="020B0609020204030204" pitchFamily="49" charset="0"/>
              <a:ea typeface="Meiryo UI" panose="020B0604030504040204" pitchFamily="50" charset="-128"/>
            </a:rPr>
            <a:t>文を作成して。</a:t>
          </a:r>
          <a:endParaRPr kumimoji="1" lang="en-US" altLang="ja-JP" sz="1100">
            <a:latin typeface="Consolas" panose="020B0609020204030204" pitchFamily="49" charset="0"/>
            <a:ea typeface="Meiryo UI" panose="020B0604030504040204" pitchFamily="50" charset="-128"/>
          </a:endParaRPr>
        </a:p>
        <a:p>
          <a:pPr algn="l">
            <a:lnSpc>
              <a:spcPts val="1320"/>
            </a:lnSpc>
          </a:pPr>
          <a:r>
            <a:rPr kumimoji="1" lang="en-US" altLang="ja-JP" sz="1100">
              <a:latin typeface="Consolas" panose="020B0609020204030204" pitchFamily="49" charset="0"/>
              <a:ea typeface="Meiryo UI" panose="020B0604030504040204" pitchFamily="50" charset="-128"/>
            </a:rPr>
            <a:t>T_Daicho</a:t>
          </a:r>
          <a:r>
            <a:rPr kumimoji="1" lang="ja-JP" altLang="en-US" sz="1100">
              <a:latin typeface="Consolas" panose="020B0609020204030204" pitchFamily="49" charset="0"/>
              <a:ea typeface="Meiryo UI" panose="020B0604030504040204" pitchFamily="50" charset="-128"/>
            </a:rPr>
            <a:t>から</a:t>
          </a:r>
          <a:r>
            <a:rPr kumimoji="1" lang="en-US" altLang="ja-JP" sz="1100">
              <a:latin typeface="Consolas" panose="020B0609020204030204" pitchFamily="49" charset="0"/>
              <a:ea typeface="Meiryo UI" panose="020B0604030504040204" pitchFamily="50" charset="-128"/>
            </a:rPr>
            <a:t>QRText</a:t>
          </a:r>
          <a:r>
            <a:rPr kumimoji="1" lang="ja-JP" altLang="en-US" sz="1100">
              <a:latin typeface="Consolas" panose="020B0609020204030204" pitchFamily="49" charset="0"/>
              <a:ea typeface="Meiryo UI" panose="020B0604030504040204" pitchFamily="50" charset="-128"/>
            </a:rPr>
            <a:t>と</a:t>
          </a:r>
          <a:r>
            <a:rPr kumimoji="1" lang="en-US" altLang="ja-JP" sz="1100">
              <a:latin typeface="Consolas" panose="020B0609020204030204" pitchFamily="49" charset="0"/>
              <a:ea typeface="Meiryo UI" panose="020B0604030504040204" pitchFamily="50" charset="-128"/>
            </a:rPr>
            <a:t>Operator</a:t>
          </a:r>
          <a:r>
            <a:rPr kumimoji="1" lang="ja-JP" altLang="en-US" sz="1100">
              <a:latin typeface="Consolas" panose="020B0609020204030204" pitchFamily="49" charset="0"/>
              <a:ea typeface="Meiryo UI" panose="020B0604030504040204" pitchFamily="50" charset="-128"/>
            </a:rPr>
            <a:t>を指定して、その</a:t>
          </a:r>
          <a:r>
            <a:rPr kumimoji="1" lang="en-US" altLang="ja-JP" sz="1100">
              <a:latin typeface="Consolas" panose="020B0609020204030204" pitchFamily="49" charset="0"/>
              <a:ea typeface="Meiryo UI" panose="020B0604030504040204" pitchFamily="50" charset="-128"/>
            </a:rPr>
            <a:t>ID</a:t>
          </a:r>
          <a:r>
            <a:rPr kumimoji="1" lang="ja-JP" altLang="en-US" sz="1100">
              <a:latin typeface="Consolas" panose="020B0609020204030204" pitchFamily="49" charset="0"/>
              <a:ea typeface="Meiryo UI" panose="020B0604030504040204" pitchFamily="50" charset="-128"/>
            </a:rPr>
            <a:t>を得て、</a:t>
          </a:r>
          <a:endParaRPr kumimoji="1" lang="en-US" altLang="ja-JP" sz="1100">
            <a:latin typeface="Consolas" panose="020B0609020204030204" pitchFamily="49" charset="0"/>
            <a:ea typeface="Meiryo UI" panose="020B0604030504040204" pitchFamily="50" charset="-128"/>
          </a:endParaRPr>
        </a:p>
        <a:p>
          <a:pPr algn="l">
            <a:lnSpc>
              <a:spcPts val="1320"/>
            </a:lnSpc>
          </a:pPr>
          <a:r>
            <a:rPr kumimoji="1" lang="en-US" altLang="ja-JP" sz="1100">
              <a:latin typeface="Consolas" panose="020B0609020204030204" pitchFamily="49" charset="0"/>
              <a:ea typeface="Meiryo UI" panose="020B0604030504040204" pitchFamily="50" charset="-128"/>
            </a:rPr>
            <a:t>T_Data</a:t>
          </a:r>
          <a:r>
            <a:rPr kumimoji="1" lang="ja-JP" altLang="en-US" sz="1100">
              <a:latin typeface="Consolas" panose="020B0609020204030204" pitchFamily="49" charset="0"/>
              <a:ea typeface="Meiryo UI" panose="020B0604030504040204" pitchFamily="50" charset="-128"/>
            </a:rPr>
            <a:t>で、その</a:t>
          </a:r>
          <a:r>
            <a:rPr kumimoji="1" lang="en-US" altLang="ja-JP" sz="1100">
              <a:latin typeface="Consolas" panose="020B0609020204030204" pitchFamily="49" charset="0"/>
              <a:ea typeface="Meiryo UI" panose="020B0604030504040204" pitchFamily="50" charset="-128"/>
            </a:rPr>
            <a:t>ID</a:t>
          </a:r>
          <a:r>
            <a:rPr kumimoji="1" lang="ja-JP" altLang="en-US" sz="1100">
              <a:latin typeface="Consolas" panose="020B0609020204030204" pitchFamily="49" charset="0"/>
              <a:ea typeface="Meiryo UI" panose="020B0604030504040204" pitchFamily="50" charset="-128"/>
            </a:rPr>
            <a:t>と一致する</a:t>
          </a:r>
          <a:r>
            <a:rPr kumimoji="1" lang="en-US" altLang="ja-JP" sz="1100">
              <a:latin typeface="Consolas" panose="020B0609020204030204" pitchFamily="49" charset="0"/>
              <a:ea typeface="Meiryo UI" panose="020B0604030504040204" pitchFamily="50" charset="-128"/>
            </a:rPr>
            <a:t>dID</a:t>
          </a:r>
          <a:r>
            <a:rPr kumimoji="1" lang="ja-JP" altLang="en-US" sz="1100">
              <a:latin typeface="Consolas" panose="020B0609020204030204" pitchFamily="49" charset="0"/>
              <a:ea typeface="Meiryo UI" panose="020B0604030504040204" pitchFamily="50" charset="-128"/>
            </a:rPr>
            <a:t>を持つレコードを削除する</a:t>
          </a:r>
          <a:r>
            <a:rPr kumimoji="1" lang="en-US" altLang="ja-JP" sz="1100">
              <a:latin typeface="Consolas" panose="020B0609020204030204" pitchFamily="49" charset="0"/>
              <a:ea typeface="Meiryo UI" panose="020B0604030504040204" pitchFamily="50" charset="-128"/>
            </a:rPr>
            <a:t>SQL</a:t>
          </a:r>
          <a:r>
            <a:rPr kumimoji="1" lang="ja-JP" altLang="en-US" sz="1100">
              <a:latin typeface="Consolas" panose="020B0609020204030204" pitchFamily="49" charset="0"/>
              <a:ea typeface="Meiryo UI" panose="020B0604030504040204" pitchFamily="50" charset="-128"/>
            </a:rPr>
            <a:t>文</a:t>
          </a:r>
          <a:endParaRPr kumimoji="1" lang="en-US" altLang="ja-JP" sz="1100">
            <a:latin typeface="Consolas" panose="020B0609020204030204" pitchFamily="49" charset="0"/>
            <a:ea typeface="Meiryo UI" panose="020B0604030504040204" pitchFamily="50" charset="-128"/>
          </a:endParaRPr>
        </a:p>
        <a:p>
          <a:pPr algn="l">
            <a:lnSpc>
              <a:spcPts val="1320"/>
            </a:lnSpc>
          </a:pPr>
          <a:endParaRPr kumimoji="1" lang="en-US" altLang="ja-JP" sz="1100">
            <a:latin typeface="Consolas" panose="020B0609020204030204" pitchFamily="49" charset="0"/>
            <a:ea typeface="Meiryo UI" panose="020B0604030504040204" pitchFamily="50" charset="-128"/>
          </a:endParaRPr>
        </a:p>
        <a:p>
          <a:pPr algn="l">
            <a:lnSpc>
              <a:spcPts val="1320"/>
            </a:lnSpc>
          </a:pPr>
          <a:endParaRPr kumimoji="1" lang="en-US" altLang="ja-JP" sz="1100">
            <a:latin typeface="Consolas" panose="020B0609020204030204" pitchFamily="49" charset="0"/>
            <a:ea typeface="Meiryo UI" panose="020B0604030504040204" pitchFamily="50" charset="-128"/>
          </a:endParaRPr>
        </a:p>
        <a:p>
          <a:pPr algn="l">
            <a:lnSpc>
              <a:spcPts val="1320"/>
            </a:lnSpc>
          </a:pPr>
          <a:r>
            <a:rPr kumimoji="1" lang="en-US" altLang="ja-JP" sz="1100">
              <a:latin typeface="Consolas" panose="020B0609020204030204" pitchFamily="49" charset="0"/>
              <a:ea typeface="Meiryo UI" panose="020B0604030504040204" pitchFamily="50" charset="-128"/>
            </a:rPr>
            <a:t>&lt;</a:t>
          </a:r>
          <a:r>
            <a:rPr kumimoji="1" lang="ja-JP" altLang="en-US" sz="1100">
              <a:latin typeface="Consolas" panose="020B0609020204030204" pitchFamily="49" charset="0"/>
              <a:ea typeface="Meiryo UI" panose="020B0604030504040204" pitchFamily="50" charset="-128"/>
            </a:rPr>
            <a:t>テーブル構造</a:t>
          </a:r>
          <a:r>
            <a:rPr kumimoji="1" lang="en-US" altLang="ja-JP" sz="1100">
              <a:latin typeface="Consolas" panose="020B0609020204030204" pitchFamily="49" charset="0"/>
              <a:ea typeface="Meiryo UI" panose="020B0604030504040204" pitchFamily="50" charset="-128"/>
            </a:rPr>
            <a:t>&gt;</a:t>
          </a:r>
        </a:p>
        <a:p>
          <a:pPr algn="l">
            <a:lnSpc>
              <a:spcPts val="1320"/>
            </a:lnSpc>
          </a:pPr>
          <a:r>
            <a:rPr kumimoji="1" lang="ja-JP" altLang="en-US" sz="1100">
              <a:latin typeface="Consolas" panose="020B0609020204030204" pitchFamily="49" charset="0"/>
              <a:ea typeface="Meiryo UI" panose="020B0604030504040204" pitchFamily="50" charset="-128"/>
            </a:rPr>
            <a:t>テーブル名：</a:t>
          </a:r>
          <a:r>
            <a:rPr kumimoji="1" lang="en-US" altLang="ja-JP" sz="1100">
              <a:latin typeface="Consolas" panose="020B0609020204030204" pitchFamily="49" charset="0"/>
              <a:ea typeface="Meiryo UI" panose="020B0604030504040204" pitchFamily="50" charset="-128"/>
            </a:rPr>
            <a:t>T_Daicho</a:t>
          </a:r>
        </a:p>
        <a:p>
          <a:pPr algn="l">
            <a:lnSpc>
              <a:spcPts val="1320"/>
            </a:lnSpc>
          </a:pPr>
          <a:r>
            <a:rPr kumimoji="1" lang="en-US" altLang="ja-JP" sz="1100">
              <a:latin typeface="Consolas" panose="020B0609020204030204" pitchFamily="49" charset="0"/>
              <a:ea typeface="Meiryo UI" panose="020B0604030504040204" pitchFamily="50" charset="-128"/>
            </a:rPr>
            <a:t>ID: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AutoIncrement</a:t>
          </a:r>
          <a:endParaRPr kumimoji="1" lang="en-US" altLang="ja-JP" sz="1100">
            <a:latin typeface="Consolas" panose="020B0609020204030204" pitchFamily="49" charset="0"/>
            <a:ea typeface="Meiryo UI" panose="020B0604030504040204" pitchFamily="50" charset="-128"/>
          </a:endParaRPr>
        </a:p>
        <a:p>
          <a:pPr algn="l">
            <a:lnSpc>
              <a:spcPts val="1320"/>
            </a:lnSpc>
          </a:pPr>
          <a:r>
            <a:rPr kumimoji="1" lang="en-US" altLang="ja-JP" sz="1100">
              <a:latin typeface="Consolas" panose="020B0609020204030204" pitchFamily="49" charset="0"/>
              <a:ea typeface="Meiryo UI" panose="020B0604030504040204" pitchFamily="50" charset="-128"/>
            </a:rPr>
            <a:t>mode:Integer</a:t>
          </a:r>
        </a:p>
        <a:p>
          <a:pPr algn="l">
            <a:lnSpc>
              <a:spcPts val="1320"/>
            </a:lnSpc>
          </a:pPr>
          <a:r>
            <a:rPr kumimoji="1" lang="en-US" altLang="ja-JP" sz="1100">
              <a:latin typeface="Consolas" panose="020B0609020204030204" pitchFamily="49" charset="0"/>
              <a:ea typeface="Meiryo UI" panose="020B0604030504040204" pitchFamily="50" charset="-128"/>
            </a:rPr>
            <a:t>QRText:Text</a:t>
          </a:r>
        </a:p>
        <a:p>
          <a:pPr algn="l">
            <a:lnSpc>
              <a:spcPts val="1320"/>
            </a:lnSpc>
          </a:pPr>
          <a:r>
            <a:rPr kumimoji="1" lang="en-US" altLang="ja-JP" sz="1100">
              <a:latin typeface="Consolas" panose="020B0609020204030204" pitchFamily="49" charset="0"/>
              <a:ea typeface="Meiryo UI" panose="020B0604030504040204" pitchFamily="50" charset="-128"/>
            </a:rPr>
            <a:t>SN:Text</a:t>
          </a:r>
        </a:p>
        <a:p>
          <a:pPr algn="l">
            <a:lnSpc>
              <a:spcPts val="1320"/>
            </a:lnSpc>
          </a:pPr>
          <a:r>
            <a:rPr kumimoji="1" lang="en-US" altLang="ja-JP" sz="1100">
              <a:latin typeface="Consolas" panose="020B0609020204030204" pitchFamily="49" charset="0"/>
              <a:ea typeface="Meiryo UI" panose="020B0604030504040204" pitchFamily="50" charset="-128"/>
            </a:rPr>
            <a:t>Operator:Text</a:t>
          </a:r>
        </a:p>
        <a:p>
          <a:pPr algn="l">
            <a:lnSpc>
              <a:spcPts val="1320"/>
            </a:lnSpc>
          </a:pPr>
          <a:r>
            <a:rPr kumimoji="1" lang="en-US" altLang="ja-JP" sz="1100">
              <a:latin typeface="Consolas" panose="020B0609020204030204" pitchFamily="49" charset="0"/>
              <a:ea typeface="Meiryo UI" panose="020B0604030504040204" pitchFamily="50" charset="-128"/>
            </a:rPr>
            <a:t>TestDate:Text(</a:t>
          </a:r>
          <a:r>
            <a:rPr kumimoji="1" lang="ja-JP" altLang="en-US" sz="1100">
              <a:latin typeface="Consolas" panose="020B0609020204030204" pitchFamily="49" charset="0"/>
              <a:ea typeface="Meiryo UI" panose="020B0604030504040204" pitchFamily="50" charset="-128"/>
            </a:rPr>
            <a:t>日付</a:t>
          </a:r>
          <a:r>
            <a:rPr kumimoji="1" lang="en-US" altLang="ja-JP" sz="1100">
              <a:latin typeface="Consolas" panose="020B0609020204030204" pitchFamily="49" charset="0"/>
              <a:ea typeface="Meiryo UI" panose="020B0604030504040204" pitchFamily="50" charset="-128"/>
            </a:rPr>
            <a:t>)</a:t>
          </a:r>
        </a:p>
        <a:p>
          <a:pPr algn="l">
            <a:lnSpc>
              <a:spcPts val="1320"/>
            </a:lnSpc>
          </a:pPr>
          <a:r>
            <a:rPr kumimoji="1" lang="en-US" altLang="ja-JP" sz="1100">
              <a:latin typeface="Consolas" panose="020B0609020204030204" pitchFamily="49" charset="0"/>
              <a:ea typeface="Meiryo UI" panose="020B0604030504040204" pitchFamily="50" charset="-128"/>
            </a:rPr>
            <a:t>SaveDate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:Text(</a:t>
          </a: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日付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)</a:t>
          </a:r>
          <a:endParaRPr kumimoji="1" lang="en-US" altLang="ja-JP" sz="1100">
            <a:latin typeface="Consolas" panose="020B0609020204030204" pitchFamily="49" charset="0"/>
            <a:ea typeface="Meiryo UI" panose="020B0604030504040204" pitchFamily="50" charset="-128"/>
          </a:endParaRPr>
        </a:p>
        <a:p>
          <a:pPr algn="l">
            <a:lnSpc>
              <a:spcPts val="1320"/>
            </a:lnSpc>
          </a:pPr>
          <a:r>
            <a:rPr kumimoji="1" lang="en-US" altLang="ja-JP" sz="1100">
              <a:latin typeface="Consolas" panose="020B0609020204030204" pitchFamily="49" charset="0"/>
              <a:ea typeface="Meiryo UI" panose="020B0604030504040204" pitchFamily="50" charset="-128"/>
            </a:rPr>
            <a:t>BoardDate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:Text(</a:t>
          </a: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日付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)</a:t>
          </a:r>
          <a:endParaRPr kumimoji="1" lang="en-US" altLang="ja-JP" sz="1100">
            <a:latin typeface="Consolas" panose="020B0609020204030204" pitchFamily="49" charset="0"/>
            <a:ea typeface="Meiryo UI" panose="020B0604030504040204" pitchFamily="50" charset="-128"/>
          </a:endParaRPr>
        </a:p>
        <a:p>
          <a:pPr algn="l">
            <a:lnSpc>
              <a:spcPts val="1320"/>
            </a:lnSpc>
          </a:pPr>
          <a:r>
            <a:rPr kumimoji="1" lang="en-US" altLang="ja-JP" sz="1100">
              <a:latin typeface="Consolas" panose="020B0609020204030204" pitchFamily="49" charset="0"/>
              <a:ea typeface="Meiryo UI" panose="020B0604030504040204" pitchFamily="50" charset="-128"/>
            </a:rPr>
            <a:t>Hinban:Text</a:t>
          </a:r>
        </a:p>
        <a:p>
          <a:pPr algn="l">
            <a:lnSpc>
              <a:spcPts val="1320"/>
            </a:lnSpc>
          </a:pPr>
          <a:r>
            <a:rPr kumimoji="1" lang="en-US" altLang="ja-JP" sz="1100">
              <a:latin typeface="Consolas" panose="020B0609020204030204" pitchFamily="49" charset="0"/>
              <a:ea typeface="Meiryo UI" panose="020B0604030504040204" pitchFamily="50" charset="-128"/>
            </a:rPr>
            <a:t>isDay:Integer(FLG</a:t>
          </a:r>
          <a:r>
            <a:rPr kumimoji="1" lang="ja-JP" altLang="en-US" sz="1100">
              <a:latin typeface="Consolas" panose="020B0609020204030204" pitchFamily="49" charset="0"/>
              <a:ea typeface="Meiryo UI" panose="020B0604030504040204" pitchFamily="50" charset="-128"/>
            </a:rPr>
            <a:t>用</a:t>
          </a:r>
          <a:r>
            <a:rPr kumimoji="1" lang="en-US" altLang="ja-JP" sz="1100">
              <a:latin typeface="Consolas" panose="020B0609020204030204" pitchFamily="49" charset="0"/>
              <a:ea typeface="Meiryo UI" panose="020B0604030504040204" pitchFamily="50" charset="-128"/>
            </a:rPr>
            <a:t>)</a:t>
          </a:r>
        </a:p>
        <a:p>
          <a:pPr algn="l">
            <a:lnSpc>
              <a:spcPts val="1320"/>
            </a:lnSpc>
          </a:pPr>
          <a:endParaRPr kumimoji="1" lang="en-US" altLang="ja-JP" sz="1100">
            <a:latin typeface="Consolas" panose="020B0609020204030204" pitchFamily="49" charset="0"/>
            <a:ea typeface="Meiryo UI" panose="020B0604030504040204" pitchFamily="50" charset="-128"/>
          </a:endParaRPr>
        </a:p>
        <a:p>
          <a:pPr algn="l">
            <a:lnSpc>
              <a:spcPts val="1320"/>
            </a:lnSpc>
          </a:pPr>
          <a:r>
            <a:rPr kumimoji="1" lang="ja-JP" altLang="en-US" sz="1100">
              <a:latin typeface="Consolas" panose="020B0609020204030204" pitchFamily="49" charset="0"/>
              <a:ea typeface="Meiryo UI" panose="020B0604030504040204" pitchFamily="50" charset="-128"/>
            </a:rPr>
            <a:t>テーブル名：</a:t>
          </a:r>
          <a:r>
            <a:rPr kumimoji="1" lang="en-US" altLang="ja-JP" sz="1100">
              <a:latin typeface="Consolas" panose="020B0609020204030204" pitchFamily="49" charset="0"/>
              <a:ea typeface="Meiryo UI" panose="020B0604030504040204" pitchFamily="50" charset="-128"/>
            </a:rPr>
            <a:t>T_Data</a:t>
          </a:r>
        </a:p>
        <a:p>
          <a:pPr algn="l">
            <a:lnSpc>
              <a:spcPts val="1320"/>
            </a:lnSpc>
          </a:pPr>
          <a:r>
            <a:rPr kumimoji="1" lang="en-US" altLang="ja-JP" sz="1100">
              <a:latin typeface="Consolas" panose="020B0609020204030204" pitchFamily="49" charset="0"/>
              <a:ea typeface="Meiryo UI" panose="020B0604030504040204" pitchFamily="50" charset="-128"/>
            </a:rPr>
            <a:t>ID</a:t>
          </a:r>
          <a:r>
            <a:rPr kumimoji="1" lang="ja-JP" altLang="en-US" sz="1100">
              <a:latin typeface="Consolas" panose="020B0609020204030204" pitchFamily="49" charset="0"/>
              <a:ea typeface="Meiryo UI" panose="020B0604030504040204" pitchFamily="50" charset="-128"/>
            </a:rPr>
            <a:t>：</a:t>
          </a:r>
          <a:r>
            <a:rPr kumimoji="1" lang="en-US" altLang="ja-JP" sz="1100">
              <a:latin typeface="Consolas" panose="020B0609020204030204" pitchFamily="49" charset="0"/>
              <a:ea typeface="Meiryo UI" panose="020B0604030504040204" pitchFamily="50" charset="-128"/>
            </a:rPr>
            <a:t>AutoIncrement</a:t>
          </a:r>
        </a:p>
        <a:p>
          <a:pPr algn="l">
            <a:lnSpc>
              <a:spcPts val="1320"/>
            </a:lnSpc>
          </a:pPr>
          <a:r>
            <a:rPr kumimoji="1" lang="en-US" altLang="ja-JP" sz="1100">
              <a:latin typeface="Consolas" panose="020B0609020204030204" pitchFamily="49" charset="0"/>
              <a:ea typeface="Meiryo UI" panose="020B0604030504040204" pitchFamily="50" charset="-128"/>
            </a:rPr>
            <a:t>dID</a:t>
          </a:r>
          <a:r>
            <a:rPr kumimoji="1" lang="ja-JP" altLang="en-US" sz="1100">
              <a:latin typeface="Consolas" panose="020B0609020204030204" pitchFamily="49" charset="0"/>
              <a:ea typeface="Meiryo UI" panose="020B0604030504040204" pitchFamily="50" charset="-128"/>
            </a:rPr>
            <a:t>：</a:t>
          </a:r>
          <a:r>
            <a:rPr kumimoji="1" lang="en-US" altLang="ja-JP" sz="1100">
              <a:latin typeface="Consolas" panose="020B0609020204030204" pitchFamily="49" charset="0"/>
              <a:ea typeface="Meiryo UI" panose="020B0604030504040204" pitchFamily="50" charset="-128"/>
            </a:rPr>
            <a:t>Integer,T_Daicho</a:t>
          </a:r>
          <a:r>
            <a:rPr kumimoji="1" lang="ja-JP" altLang="en-US" sz="1100">
              <a:latin typeface="Consolas" panose="020B0609020204030204" pitchFamily="49" charset="0"/>
              <a:ea typeface="Meiryo UI" panose="020B0604030504040204" pitchFamily="50" charset="-128"/>
            </a:rPr>
            <a:t>の</a:t>
          </a:r>
          <a:r>
            <a:rPr kumimoji="1" lang="en-US" altLang="ja-JP" sz="1100">
              <a:latin typeface="Consolas" panose="020B0609020204030204" pitchFamily="49" charset="0"/>
              <a:ea typeface="Meiryo UI" panose="020B0604030504040204" pitchFamily="50" charset="-128"/>
            </a:rPr>
            <a:t>ID</a:t>
          </a:r>
          <a:r>
            <a:rPr kumimoji="1" lang="ja-JP" altLang="en-US" sz="1100">
              <a:latin typeface="Consolas" panose="020B0609020204030204" pitchFamily="49" charset="0"/>
              <a:ea typeface="Meiryo UI" panose="020B0604030504040204" pitchFamily="50" charset="-128"/>
            </a:rPr>
            <a:t>。連携用</a:t>
          </a:r>
          <a:endParaRPr kumimoji="1" lang="en-US" altLang="ja-JP" sz="1100">
            <a:latin typeface="Consolas" panose="020B0609020204030204" pitchFamily="49" charset="0"/>
            <a:ea typeface="Meiryo UI" panose="020B0604030504040204" pitchFamily="50" charset="-128"/>
          </a:endParaRPr>
        </a:p>
        <a:p>
          <a:pPr algn="l">
            <a:lnSpc>
              <a:spcPts val="1320"/>
            </a:lnSpc>
          </a:pPr>
          <a:r>
            <a:rPr kumimoji="1" lang="en-US" altLang="ja-JP" sz="1100">
              <a:latin typeface="Consolas" panose="020B0609020204030204" pitchFamily="49" charset="0"/>
              <a:ea typeface="Meiryo UI" panose="020B0604030504040204" pitchFamily="50" charset="-128"/>
            </a:rPr>
            <a:t>Board</a:t>
          </a:r>
          <a:r>
            <a:rPr kumimoji="1" lang="ja-JP" altLang="en-US" sz="1100">
              <a:latin typeface="Consolas" panose="020B0609020204030204" pitchFamily="49" charset="0"/>
              <a:ea typeface="Meiryo UI" panose="020B0604030504040204" pitchFamily="50" charset="-128"/>
            </a:rPr>
            <a:t>：</a:t>
          </a:r>
          <a:r>
            <a:rPr kumimoji="1" lang="en-US" altLang="ja-JP" sz="1100">
              <a:latin typeface="Consolas" panose="020B0609020204030204" pitchFamily="49" charset="0"/>
              <a:ea typeface="Meiryo UI" panose="020B0604030504040204" pitchFamily="50" charset="-128"/>
            </a:rPr>
            <a:t>Text</a:t>
          </a:r>
        </a:p>
        <a:p>
          <a:pPr algn="l">
            <a:lnSpc>
              <a:spcPts val="1320"/>
            </a:lnSpc>
          </a:pPr>
          <a:r>
            <a:rPr kumimoji="1" lang="en-US" altLang="ja-JP" sz="1100">
              <a:latin typeface="Consolas" panose="020B0609020204030204" pitchFamily="49" charset="0"/>
              <a:ea typeface="Meiryo UI" panose="020B0604030504040204" pitchFamily="50" charset="-128"/>
            </a:rPr>
            <a:t>NgType:Integer</a:t>
          </a:r>
        </a:p>
        <a:p>
          <a:pPr algn="l">
            <a:lnSpc>
              <a:spcPts val="1320"/>
            </a:lnSpc>
          </a:pPr>
          <a:r>
            <a:rPr kumimoji="1" lang="en-US" altLang="ja-JP" sz="1100">
              <a:latin typeface="Consolas" panose="020B0609020204030204" pitchFamily="49" charset="0"/>
              <a:ea typeface="Meiryo UI" panose="020B0604030504040204" pitchFamily="50" charset="-128"/>
            </a:rPr>
            <a:t>NgText:Text</a:t>
          </a:r>
        </a:p>
        <a:p>
          <a:pPr algn="l">
            <a:lnSpc>
              <a:spcPts val="1320"/>
            </a:lnSpc>
          </a:pPr>
          <a:r>
            <a:rPr kumimoji="1" lang="en-US" altLang="ja-JP" sz="1100">
              <a:latin typeface="Consolas" panose="020B0609020204030204" pitchFamily="49" charset="0"/>
              <a:ea typeface="Meiryo UI" panose="020B0604030504040204" pitchFamily="50" charset="-128"/>
            </a:rPr>
            <a:t>X:REAL</a:t>
          </a:r>
        </a:p>
        <a:p>
          <a:pPr algn="l">
            <a:lnSpc>
              <a:spcPts val="1320"/>
            </a:lnSpc>
          </a:pPr>
          <a:r>
            <a:rPr kumimoji="1" lang="en-US" altLang="ja-JP" sz="1100">
              <a:latin typeface="Consolas" panose="020B0609020204030204" pitchFamily="49" charset="0"/>
              <a:ea typeface="Meiryo UI" panose="020B0604030504040204" pitchFamily="50" charset="-128"/>
            </a:rPr>
            <a:t>Y:REAL</a:t>
          </a:r>
        </a:p>
        <a:p>
          <a:pPr algn="l">
            <a:lnSpc>
              <a:spcPts val="1320"/>
            </a:lnSpc>
          </a:pPr>
          <a:r>
            <a:rPr kumimoji="1" lang="en-US" altLang="ja-JP" sz="1100">
              <a:latin typeface="Consolas" panose="020B0609020204030204" pitchFamily="49" charset="0"/>
              <a:ea typeface="Meiryo UI" panose="020B0604030504040204" pitchFamily="50" charset="-128"/>
            </a:rPr>
            <a:t>Area:Integer</a:t>
          </a:r>
          <a:endParaRPr kumimoji="1" lang="ja-JP" altLang="en-US" sz="1100">
            <a:latin typeface="Consolas" panose="020B0609020204030204" pitchFamily="49" charset="0"/>
            <a:ea typeface="Meiryo UI" panose="020B0604030504040204" pitchFamily="50" charset="-128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1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F86D6A2B-C745-4F8E-8433-9F185004F88D}">
  <we:reference id="wa104051163" version="1.2.0.3" store="ja-JP" storeType="OMEX"/>
  <we:alternateReferences>
    <we:reference id="wa104051163" version="1.2.0.3" store="wa104051163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66868-408A-4EFD-ADBC-A3643E0507D3}">
  <dimension ref="B2:AG62"/>
  <sheetViews>
    <sheetView tabSelected="1" topLeftCell="A18" zoomScale="115" zoomScaleNormal="115" workbookViewId="0">
      <selection activeCell="V29" sqref="V29"/>
    </sheetView>
  </sheetViews>
  <sheetFormatPr defaultRowHeight="14.25" x14ac:dyDescent="0.25"/>
  <cols>
    <col min="2" max="37" width="2.25" customWidth="1"/>
  </cols>
  <sheetData>
    <row r="2" spans="2:22" x14ac:dyDescent="0.25">
      <c r="B2" t="s">
        <v>24</v>
      </c>
    </row>
    <row r="3" spans="2:22" x14ac:dyDescent="0.25">
      <c r="B3" t="s">
        <v>25</v>
      </c>
    </row>
    <row r="11" spans="2:22" x14ac:dyDescent="0.25">
      <c r="B11" t="s">
        <v>26</v>
      </c>
    </row>
    <row r="12" spans="2:22" x14ac:dyDescent="0.25">
      <c r="C12" t="s">
        <v>28</v>
      </c>
    </row>
    <row r="13" spans="2:22" x14ac:dyDescent="0.25">
      <c r="C13" t="s">
        <v>29</v>
      </c>
    </row>
    <row r="14" spans="2:22" x14ac:dyDescent="0.25">
      <c r="C14" t="s">
        <v>30</v>
      </c>
    </row>
    <row r="15" spans="2:22" x14ac:dyDescent="0.25">
      <c r="B15" s="2">
        <f>B16-1</f>
        <v>0</v>
      </c>
      <c r="C15" s="2">
        <f t="shared" ref="C15:V15" si="0">C16-1</f>
        <v>1</v>
      </c>
      <c r="D15" s="2">
        <f t="shared" si="0"/>
        <v>2</v>
      </c>
      <c r="E15" s="2">
        <f t="shared" si="0"/>
        <v>3</v>
      </c>
      <c r="F15" s="2">
        <f t="shared" si="0"/>
        <v>4</v>
      </c>
      <c r="G15" s="2">
        <f t="shared" si="0"/>
        <v>5</v>
      </c>
      <c r="H15" s="2">
        <f t="shared" si="0"/>
        <v>6</v>
      </c>
      <c r="I15" s="2">
        <f t="shared" si="0"/>
        <v>7</v>
      </c>
      <c r="J15" s="2">
        <f t="shared" si="0"/>
        <v>8</v>
      </c>
      <c r="K15" s="2">
        <f t="shared" si="0"/>
        <v>9</v>
      </c>
      <c r="L15" s="2">
        <f t="shared" si="0"/>
        <v>10</v>
      </c>
      <c r="M15" s="2">
        <f t="shared" si="0"/>
        <v>11</v>
      </c>
      <c r="N15" s="2">
        <f t="shared" si="0"/>
        <v>12</v>
      </c>
      <c r="O15" s="2">
        <f t="shared" si="0"/>
        <v>13</v>
      </c>
      <c r="P15" s="2">
        <f t="shared" si="0"/>
        <v>14</v>
      </c>
      <c r="Q15" s="2">
        <f t="shared" si="0"/>
        <v>15</v>
      </c>
      <c r="R15" s="2">
        <f t="shared" si="0"/>
        <v>16</v>
      </c>
      <c r="S15" s="2">
        <f t="shared" si="0"/>
        <v>17</v>
      </c>
      <c r="T15" s="2">
        <f t="shared" si="0"/>
        <v>18</v>
      </c>
      <c r="U15" s="2">
        <f t="shared" si="0"/>
        <v>19</v>
      </c>
      <c r="V15" s="2">
        <f t="shared" si="0"/>
        <v>20</v>
      </c>
    </row>
    <row r="16" spans="2:22" x14ac:dyDescent="0.25">
      <c r="B16" s="2">
        <v>1</v>
      </c>
      <c r="C16" s="2">
        <v>2</v>
      </c>
      <c r="D16" s="2">
        <v>3</v>
      </c>
      <c r="E16" s="2">
        <v>4</v>
      </c>
      <c r="F16" s="2">
        <v>5</v>
      </c>
      <c r="G16" s="2">
        <v>6</v>
      </c>
      <c r="H16" s="2">
        <v>7</v>
      </c>
      <c r="I16" s="2">
        <v>8</v>
      </c>
      <c r="J16" s="2">
        <v>9</v>
      </c>
      <c r="K16" s="2">
        <v>10</v>
      </c>
      <c r="L16" s="2">
        <v>11</v>
      </c>
      <c r="M16" s="2">
        <v>12</v>
      </c>
      <c r="N16" s="2">
        <v>13</v>
      </c>
      <c r="O16" s="2">
        <v>14</v>
      </c>
      <c r="P16" s="2">
        <v>15</v>
      </c>
      <c r="Q16" s="2">
        <v>16</v>
      </c>
      <c r="R16" s="2">
        <v>17</v>
      </c>
      <c r="S16" s="2">
        <v>18</v>
      </c>
      <c r="T16" s="2">
        <v>19</v>
      </c>
      <c r="U16" s="2">
        <v>20</v>
      </c>
      <c r="V16" s="2">
        <v>21</v>
      </c>
    </row>
    <row r="17" spans="2:33" x14ac:dyDescent="0.25">
      <c r="B17" s="3" t="s">
        <v>4</v>
      </c>
      <c r="C17" s="3" t="s">
        <v>5</v>
      </c>
      <c r="D17" s="3" t="s">
        <v>6</v>
      </c>
      <c r="E17" s="3" t="s">
        <v>5</v>
      </c>
      <c r="F17" s="3" t="s">
        <v>4</v>
      </c>
      <c r="G17" s="3" t="s">
        <v>7</v>
      </c>
      <c r="H17" s="7" t="s">
        <v>2</v>
      </c>
      <c r="I17" s="4" t="s">
        <v>8</v>
      </c>
      <c r="J17" s="4" t="s">
        <v>5</v>
      </c>
      <c r="K17" s="4" t="s">
        <v>9</v>
      </c>
      <c r="L17" s="4" t="s">
        <v>6</v>
      </c>
      <c r="M17" s="4" t="s">
        <v>6</v>
      </c>
      <c r="N17" s="4" t="s">
        <v>6</v>
      </c>
      <c r="O17" s="5" t="s">
        <v>10</v>
      </c>
      <c r="P17" s="6" t="s">
        <v>11</v>
      </c>
      <c r="Q17" s="6" t="s">
        <v>6</v>
      </c>
      <c r="R17" s="6" t="s">
        <v>4</v>
      </c>
      <c r="S17" s="6" t="s">
        <v>11</v>
      </c>
      <c r="T17" s="6" t="s">
        <v>12</v>
      </c>
      <c r="U17" s="6" t="s">
        <v>2</v>
      </c>
      <c r="V17" s="6" t="s">
        <v>13</v>
      </c>
    </row>
    <row r="20" spans="2:33" x14ac:dyDescent="0.25">
      <c r="M20" t="s">
        <v>36</v>
      </c>
    </row>
    <row r="23" spans="2:33" x14ac:dyDescent="0.25">
      <c r="B23" t="s">
        <v>27</v>
      </c>
    </row>
    <row r="25" spans="2:33" x14ac:dyDescent="0.25"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</row>
    <row r="29" spans="2:33" x14ac:dyDescent="0.25">
      <c r="C29" t="str">
        <f>_xlfn.TEXTJOIN("",TRUE,N30:N34)</f>
        <v>250528H659000B10213IF</v>
      </c>
      <c r="V29" t="str">
        <f>_xlfn.TEXTJOIN("",TRUE,AG30:AG34)</f>
        <v>250528I659000B20215DF</v>
      </c>
    </row>
    <row r="30" spans="2:33" x14ac:dyDescent="0.25">
      <c r="C30" t="s">
        <v>0</v>
      </c>
      <c r="D30" s="1"/>
      <c r="H30" s="11">
        <v>45805</v>
      </c>
      <c r="I30" s="11"/>
      <c r="J30" s="11"/>
      <c r="K30" s="11"/>
      <c r="L30" s="11"/>
      <c r="M30" t="s">
        <v>14</v>
      </c>
      <c r="N30" s="1" t="str">
        <f>TEXT(YEAR(H30)-2000,"00") &amp; TEXT(MONTH(H30),"00")&amp;TEXT(DAY(H30),"00")</f>
        <v>250528</v>
      </c>
      <c r="V30" t="s">
        <v>0</v>
      </c>
      <c r="W30" s="1"/>
      <c r="AA30" s="11">
        <v>45805</v>
      </c>
      <c r="AB30" s="11"/>
      <c r="AC30" s="11"/>
      <c r="AD30" s="11"/>
      <c r="AE30" s="11"/>
      <c r="AF30" t="s">
        <v>14</v>
      </c>
      <c r="AG30" s="1" t="str">
        <f>TEXT(YEAR(AA30)-2000,"00") &amp; TEXT(MONTH(AA30),"00")&amp;TEXT(DAY(AA30),"00")</f>
        <v>250528</v>
      </c>
    </row>
    <row r="31" spans="2:33" x14ac:dyDescent="0.25">
      <c r="C31" t="s">
        <v>1</v>
      </c>
      <c r="H31" t="s">
        <v>19</v>
      </c>
      <c r="M31" t="s">
        <v>14</v>
      </c>
      <c r="N31" t="str">
        <f>H31</f>
        <v>H</v>
      </c>
      <c r="V31" t="s">
        <v>1</v>
      </c>
      <c r="AA31" t="s">
        <v>3</v>
      </c>
      <c r="AF31" t="s">
        <v>14</v>
      </c>
      <c r="AG31" t="str">
        <f>AA31</f>
        <v>I</v>
      </c>
    </row>
    <row r="32" spans="2:33" x14ac:dyDescent="0.25">
      <c r="C32" t="s">
        <v>22</v>
      </c>
      <c r="H32" s="10">
        <v>6365590</v>
      </c>
      <c r="I32" s="10"/>
      <c r="J32" s="10"/>
      <c r="K32" s="10"/>
      <c r="L32" s="9"/>
      <c r="M32" t="s">
        <v>14</v>
      </c>
      <c r="N32" t="str">
        <f>MID(H32,1,1)&amp; MID(H32,5,3)&amp;"00"</f>
        <v>659000</v>
      </c>
      <c r="V32" t="s">
        <v>22</v>
      </c>
      <c r="AA32" s="10">
        <v>6365590</v>
      </c>
      <c r="AB32" s="10"/>
      <c r="AC32" s="10"/>
      <c r="AD32" s="10"/>
      <c r="AG32" t="str">
        <f>MID(AA32,1,1)&amp; MID(AA32,5,3)&amp;"00"</f>
        <v>659000</v>
      </c>
    </row>
    <row r="33" spans="3:33" x14ac:dyDescent="0.25">
      <c r="C33" t="s">
        <v>15</v>
      </c>
      <c r="H33" t="s">
        <v>18</v>
      </c>
      <c r="M33" t="s">
        <v>14</v>
      </c>
      <c r="N33" t="str">
        <f>H33</f>
        <v>B</v>
      </c>
      <c r="V33" t="s">
        <v>15</v>
      </c>
      <c r="AA33" t="s">
        <v>18</v>
      </c>
      <c r="AF33" t="s">
        <v>14</v>
      </c>
      <c r="AG33" t="str">
        <f>AA33</f>
        <v>B</v>
      </c>
    </row>
    <row r="34" spans="3:33" x14ac:dyDescent="0.25">
      <c r="C34" t="s">
        <v>16</v>
      </c>
      <c r="H34" t="s">
        <v>17</v>
      </c>
      <c r="M34" t="s">
        <v>14</v>
      </c>
      <c r="N34" t="str">
        <f>MID(H34,1,7)</f>
        <v>10213IF</v>
      </c>
      <c r="V34" t="s">
        <v>16</v>
      </c>
      <c r="AA34" t="s">
        <v>35</v>
      </c>
      <c r="AF34" t="s">
        <v>14</v>
      </c>
      <c r="AG34" t="str">
        <f>MID(AA34,1,7)</f>
        <v>20215DF</v>
      </c>
    </row>
    <row r="43" spans="3:33" x14ac:dyDescent="0.25">
      <c r="C43" t="str">
        <f>_xlfn.TEXTJOIN("",TRUE,N44:N48)</f>
        <v>250602J659000A80345SF</v>
      </c>
      <c r="V43" t="str">
        <f>_xlfn.TEXTJOIN("",TRUE,AG44:AG48)</f>
        <v>250602K659000B30289IF</v>
      </c>
    </row>
    <row r="44" spans="3:33" x14ac:dyDescent="0.25">
      <c r="C44" t="s">
        <v>0</v>
      </c>
      <c r="D44" s="1"/>
      <c r="H44" s="11">
        <v>45810</v>
      </c>
      <c r="I44" s="11"/>
      <c r="J44" s="11"/>
      <c r="K44" s="11"/>
      <c r="L44" s="11"/>
      <c r="M44" t="s">
        <v>14</v>
      </c>
      <c r="N44" s="1" t="str">
        <f>TEXT(YEAR(H44)-2000,"00") &amp; TEXT(MONTH(H44),"00")&amp;TEXT(DAY(H44),"00")</f>
        <v>250602</v>
      </c>
      <c r="V44" t="s">
        <v>0</v>
      </c>
      <c r="W44" s="1"/>
      <c r="AA44" s="11">
        <v>45810</v>
      </c>
      <c r="AB44" s="11"/>
      <c r="AC44" s="11"/>
      <c r="AD44" s="11"/>
      <c r="AE44" s="11"/>
      <c r="AF44" t="s">
        <v>14</v>
      </c>
      <c r="AG44" s="1" t="str">
        <f>TEXT(YEAR(AA44)-2000,"00") &amp; TEXT(MONTH(AA44),"00")&amp;TEXT(DAY(AA44),"00")</f>
        <v>250602</v>
      </c>
    </row>
    <row r="45" spans="3:33" x14ac:dyDescent="0.25">
      <c r="C45" t="s">
        <v>1</v>
      </c>
      <c r="H45" t="s">
        <v>31</v>
      </c>
      <c r="M45" t="s">
        <v>14</v>
      </c>
      <c r="N45" t="str">
        <f>H45</f>
        <v>J</v>
      </c>
      <c r="V45" t="s">
        <v>1</v>
      </c>
      <c r="AA45" t="s">
        <v>32</v>
      </c>
      <c r="AF45" t="s">
        <v>14</v>
      </c>
      <c r="AG45" t="str">
        <f>AA45</f>
        <v>K</v>
      </c>
    </row>
    <row r="46" spans="3:33" x14ac:dyDescent="0.25">
      <c r="C46" t="s">
        <v>22</v>
      </c>
      <c r="H46" s="10">
        <v>6365590</v>
      </c>
      <c r="I46" s="10"/>
      <c r="J46" s="10"/>
      <c r="K46" s="10"/>
      <c r="M46" t="s">
        <v>14</v>
      </c>
      <c r="N46" t="str">
        <f>MID(H46,1,1)&amp; MID(H46,5,3)&amp;"00"</f>
        <v>659000</v>
      </c>
      <c r="V46" t="s">
        <v>22</v>
      </c>
      <c r="AA46" s="10">
        <v>6365590</v>
      </c>
      <c r="AB46" s="10"/>
      <c r="AC46" s="10"/>
      <c r="AD46" s="10"/>
      <c r="AF46" t="s">
        <v>14</v>
      </c>
      <c r="AG46" t="str">
        <f>MID(AA46,1,1)&amp; MID(AA46,5,3)&amp;"00"</f>
        <v>659000</v>
      </c>
    </row>
    <row r="47" spans="3:33" x14ac:dyDescent="0.25">
      <c r="C47" t="s">
        <v>15</v>
      </c>
      <c r="H47" t="s">
        <v>20</v>
      </c>
      <c r="L47" s="9"/>
      <c r="M47" t="s">
        <v>14</v>
      </c>
      <c r="N47" t="str">
        <f>H47</f>
        <v>A</v>
      </c>
      <c r="V47" t="s">
        <v>15</v>
      </c>
      <c r="AA47" t="s">
        <v>18</v>
      </c>
      <c r="AF47" t="s">
        <v>14</v>
      </c>
      <c r="AG47" t="str">
        <f>AA47</f>
        <v>B</v>
      </c>
    </row>
    <row r="48" spans="3:33" x14ac:dyDescent="0.25">
      <c r="C48" t="s">
        <v>16</v>
      </c>
      <c r="H48" t="s">
        <v>34</v>
      </c>
      <c r="M48" t="s">
        <v>14</v>
      </c>
      <c r="N48" t="str">
        <f>MID(H48,1,7)</f>
        <v>80345SF</v>
      </c>
      <c r="V48" t="s">
        <v>16</v>
      </c>
      <c r="AA48" t="s">
        <v>33</v>
      </c>
      <c r="AF48" t="s">
        <v>14</v>
      </c>
      <c r="AG48" t="str">
        <f>MID(AA48,1,7)</f>
        <v>30289IF</v>
      </c>
    </row>
    <row r="57" spans="3:33" x14ac:dyDescent="0.25">
      <c r="C57" t="str">
        <f>_xlfn.TEXTJOIN("",TRUE,N58:N62)</f>
        <v>250610S663000B40F13SF</v>
      </c>
      <c r="V57" t="str">
        <f>_xlfn.TEXTJOIN("",TRUE,AG58:AG62)</f>
        <v>250602K663000B30289IF</v>
      </c>
    </row>
    <row r="58" spans="3:33" x14ac:dyDescent="0.25">
      <c r="C58" t="s">
        <v>0</v>
      </c>
      <c r="D58" s="1"/>
      <c r="H58" s="11">
        <v>45818</v>
      </c>
      <c r="I58" s="11"/>
      <c r="J58" s="11"/>
      <c r="K58" s="11"/>
      <c r="L58" s="11"/>
      <c r="M58" t="s">
        <v>14</v>
      </c>
      <c r="N58" s="1" t="str">
        <f>TEXT(YEAR(H58)-2000,"00") &amp; TEXT(MONTH(H58),"00")&amp;TEXT(DAY(H58),"00")</f>
        <v>250610</v>
      </c>
      <c r="V58" t="s">
        <v>0</v>
      </c>
      <c r="W58" s="1"/>
      <c r="AA58" s="11">
        <v>45810</v>
      </c>
      <c r="AB58" s="11"/>
      <c r="AC58" s="11"/>
      <c r="AD58" s="11"/>
      <c r="AE58" s="11"/>
      <c r="AF58" t="s">
        <v>14</v>
      </c>
      <c r="AG58" s="1" t="str">
        <f>TEXT(YEAR(AA58)-2000,"00") &amp; TEXT(MONTH(AA58),"00")&amp;TEXT(DAY(AA58),"00")</f>
        <v>250602</v>
      </c>
    </row>
    <row r="59" spans="3:33" x14ac:dyDescent="0.25">
      <c r="C59" t="s">
        <v>1</v>
      </c>
      <c r="H59" t="s">
        <v>21</v>
      </c>
      <c r="M59" t="s">
        <v>14</v>
      </c>
      <c r="N59" t="str">
        <f>H59</f>
        <v>S</v>
      </c>
      <c r="V59" t="s">
        <v>1</v>
      </c>
      <c r="AA59" t="s">
        <v>32</v>
      </c>
      <c r="AF59" t="s">
        <v>14</v>
      </c>
      <c r="AG59" t="str">
        <f>AA59</f>
        <v>K</v>
      </c>
    </row>
    <row r="60" spans="3:33" x14ac:dyDescent="0.25">
      <c r="C60" t="s">
        <v>22</v>
      </c>
      <c r="H60" s="10">
        <v>6365630</v>
      </c>
      <c r="I60" s="10"/>
      <c r="J60" s="10"/>
      <c r="K60" s="10"/>
      <c r="M60" t="s">
        <v>14</v>
      </c>
      <c r="N60" t="str">
        <f>MID(H60,1,1)&amp; MID(H60,5,3)&amp;"00"</f>
        <v>663000</v>
      </c>
      <c r="V60" t="s">
        <v>22</v>
      </c>
      <c r="AA60" s="10">
        <v>6365630</v>
      </c>
      <c r="AB60" s="10"/>
      <c r="AC60" s="10"/>
      <c r="AD60" s="10"/>
      <c r="AF60" t="s">
        <v>14</v>
      </c>
      <c r="AG60" t="str">
        <f>MID(AA60,1,1)&amp; MID(AA60,5,3)&amp;"00"</f>
        <v>663000</v>
      </c>
    </row>
    <row r="61" spans="3:33" x14ac:dyDescent="0.25">
      <c r="C61" t="s">
        <v>15</v>
      </c>
      <c r="H61" t="s">
        <v>18</v>
      </c>
      <c r="L61" s="9"/>
      <c r="M61" t="s">
        <v>14</v>
      </c>
      <c r="N61" t="str">
        <f>H61</f>
        <v>B</v>
      </c>
      <c r="V61" t="s">
        <v>15</v>
      </c>
      <c r="AA61" t="s">
        <v>18</v>
      </c>
      <c r="AF61" t="s">
        <v>14</v>
      </c>
      <c r="AG61" t="str">
        <f>AA61</f>
        <v>B</v>
      </c>
    </row>
    <row r="62" spans="3:33" x14ac:dyDescent="0.25">
      <c r="C62" t="s">
        <v>16</v>
      </c>
      <c r="H62" t="s">
        <v>23</v>
      </c>
      <c r="M62" t="s">
        <v>14</v>
      </c>
      <c r="N62" t="str">
        <f>MID(H62,1,7)</f>
        <v>40F13SF</v>
      </c>
      <c r="V62" t="s">
        <v>16</v>
      </c>
      <c r="AA62" t="s">
        <v>33</v>
      </c>
      <c r="AF62" t="s">
        <v>14</v>
      </c>
      <c r="AG62" t="str">
        <f>MID(AA62,1,7)</f>
        <v>30289IF</v>
      </c>
    </row>
  </sheetData>
  <mergeCells count="12">
    <mergeCell ref="AA30:AE30"/>
    <mergeCell ref="AA44:AE44"/>
    <mergeCell ref="H44:L44"/>
    <mergeCell ref="H58:L58"/>
    <mergeCell ref="H30:L30"/>
    <mergeCell ref="H32:K32"/>
    <mergeCell ref="AA60:AD60"/>
    <mergeCell ref="H60:K60"/>
    <mergeCell ref="AA46:AD46"/>
    <mergeCell ref="H46:K46"/>
    <mergeCell ref="AA32:AD32"/>
    <mergeCell ref="AA58:AE58"/>
  </mergeCells>
  <phoneticPr fontId="1"/>
  <pageMargins left="0.7" right="0.7" top="0.75" bottom="0.75" header="0.3" footer="0.3"/>
  <ignoredErrors>
    <ignoredError sqref="B17:V17" numberStoredAsText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29BB1-62D2-43EF-B89B-06B8EB00C1E6}">
  <dimension ref="A2:F39"/>
  <sheetViews>
    <sheetView workbookViewId="0">
      <selection activeCell="B8" sqref="B8"/>
    </sheetView>
  </sheetViews>
  <sheetFormatPr defaultRowHeight="14.25" x14ac:dyDescent="0.25"/>
  <cols>
    <col min="19" max="19" width="33" customWidth="1"/>
  </cols>
  <sheetData>
    <row r="2" spans="1:6" x14ac:dyDescent="0.25">
      <c r="C2" t="s">
        <v>71</v>
      </c>
    </row>
    <row r="3" spans="1:6" x14ac:dyDescent="0.25">
      <c r="B3" t="s">
        <v>70</v>
      </c>
      <c r="C3" t="s">
        <v>83</v>
      </c>
      <c r="D3" t="s">
        <v>84</v>
      </c>
    </row>
    <row r="4" spans="1:6" x14ac:dyDescent="0.25">
      <c r="A4" t="s">
        <v>46</v>
      </c>
      <c r="B4" t="s">
        <v>37</v>
      </c>
      <c r="C4" t="s">
        <v>85</v>
      </c>
      <c r="D4" t="s">
        <v>72</v>
      </c>
    </row>
    <row r="5" spans="1:6" x14ac:dyDescent="0.25">
      <c r="B5" t="s">
        <v>38</v>
      </c>
      <c r="C5" t="s">
        <v>85</v>
      </c>
      <c r="D5" t="s">
        <v>72</v>
      </c>
      <c r="F5" t="s">
        <v>55</v>
      </c>
    </row>
    <row r="6" spans="1:6" x14ac:dyDescent="0.25">
      <c r="B6" t="s">
        <v>90</v>
      </c>
      <c r="C6" t="s">
        <v>86</v>
      </c>
      <c r="F6" t="s">
        <v>88</v>
      </c>
    </row>
    <row r="7" spans="1:6" x14ac:dyDescent="0.25">
      <c r="B7" t="s">
        <v>39</v>
      </c>
      <c r="C7" t="s">
        <v>86</v>
      </c>
      <c r="F7" t="s">
        <v>89</v>
      </c>
    </row>
    <row r="8" spans="1:6" x14ac:dyDescent="0.25">
      <c r="B8" t="s">
        <v>40</v>
      </c>
      <c r="C8" t="s">
        <v>86</v>
      </c>
      <c r="F8" t="s">
        <v>56</v>
      </c>
    </row>
    <row r="9" spans="1:6" x14ac:dyDescent="0.25">
      <c r="B9" t="s">
        <v>41</v>
      </c>
      <c r="C9" t="s">
        <v>86</v>
      </c>
      <c r="D9" t="s">
        <v>87</v>
      </c>
      <c r="F9" t="s">
        <v>57</v>
      </c>
    </row>
    <row r="10" spans="1:6" x14ac:dyDescent="0.25">
      <c r="B10" t="s">
        <v>42</v>
      </c>
      <c r="C10" t="s">
        <v>86</v>
      </c>
      <c r="D10" t="s">
        <v>87</v>
      </c>
      <c r="F10" t="s">
        <v>58</v>
      </c>
    </row>
    <row r="11" spans="1:6" x14ac:dyDescent="0.25">
      <c r="B11" t="s">
        <v>43</v>
      </c>
      <c r="C11" t="s">
        <v>86</v>
      </c>
      <c r="D11" t="s">
        <v>87</v>
      </c>
      <c r="F11" t="s">
        <v>59</v>
      </c>
    </row>
    <row r="12" spans="1:6" x14ac:dyDescent="0.25">
      <c r="B12" t="s">
        <v>44</v>
      </c>
      <c r="C12" t="s">
        <v>86</v>
      </c>
      <c r="D12" t="s">
        <v>87</v>
      </c>
      <c r="F12" t="s">
        <v>60</v>
      </c>
    </row>
    <row r="13" spans="1:6" x14ac:dyDescent="0.25">
      <c r="B13" t="s">
        <v>45</v>
      </c>
      <c r="C13" t="s">
        <v>85</v>
      </c>
      <c r="F13" t="s">
        <v>61</v>
      </c>
    </row>
    <row r="14" spans="1:6" x14ac:dyDescent="0.25">
      <c r="B14" t="s">
        <v>91</v>
      </c>
      <c r="C14" t="s">
        <v>86</v>
      </c>
      <c r="D14" t="s">
        <v>92</v>
      </c>
    </row>
    <row r="17" spans="2:6" x14ac:dyDescent="0.25">
      <c r="B17" t="s">
        <v>47</v>
      </c>
      <c r="F17" t="s">
        <v>62</v>
      </c>
    </row>
    <row r="18" spans="2:6" x14ac:dyDescent="0.25">
      <c r="B18" t="s">
        <v>37</v>
      </c>
      <c r="F18" t="s">
        <v>63</v>
      </c>
    </row>
    <row r="19" spans="2:6" x14ac:dyDescent="0.25">
      <c r="B19" t="s">
        <v>48</v>
      </c>
      <c r="F19" t="s">
        <v>64</v>
      </c>
    </row>
    <row r="20" spans="2:6" x14ac:dyDescent="0.25">
      <c r="B20" t="s">
        <v>49</v>
      </c>
      <c r="F20" t="s">
        <v>65</v>
      </c>
    </row>
    <row r="21" spans="2:6" x14ac:dyDescent="0.25">
      <c r="B21" t="s">
        <v>50</v>
      </c>
      <c r="F21" t="s">
        <v>66</v>
      </c>
    </row>
    <row r="22" spans="2:6" x14ac:dyDescent="0.25">
      <c r="B22" t="s">
        <v>51</v>
      </c>
      <c r="F22" t="s">
        <v>67</v>
      </c>
    </row>
    <row r="23" spans="2:6" x14ac:dyDescent="0.25">
      <c r="B23" t="s">
        <v>52</v>
      </c>
      <c r="F23" t="s">
        <v>68</v>
      </c>
    </row>
    <row r="24" spans="2:6" x14ac:dyDescent="0.25">
      <c r="B24" t="s">
        <v>53</v>
      </c>
      <c r="F24" t="s">
        <v>69</v>
      </c>
    </row>
    <row r="25" spans="2:6" x14ac:dyDescent="0.25">
      <c r="B25" t="s">
        <v>54</v>
      </c>
    </row>
    <row r="29" spans="2:6" x14ac:dyDescent="0.25">
      <c r="B29" t="s">
        <v>73</v>
      </c>
    </row>
    <row r="30" spans="2:6" x14ac:dyDescent="0.25">
      <c r="B30" t="s">
        <v>74</v>
      </c>
    </row>
    <row r="31" spans="2:6" x14ac:dyDescent="0.25">
      <c r="B31" t="s">
        <v>75</v>
      </c>
    </row>
    <row r="33" spans="2:2" x14ac:dyDescent="0.25">
      <c r="B33" t="s">
        <v>80</v>
      </c>
    </row>
    <row r="34" spans="2:2" x14ac:dyDescent="0.25">
      <c r="B34" t="s">
        <v>81</v>
      </c>
    </row>
    <row r="35" spans="2:2" x14ac:dyDescent="0.25">
      <c r="B35" t="s">
        <v>82</v>
      </c>
    </row>
    <row r="36" spans="2:2" x14ac:dyDescent="0.25">
      <c r="B36" t="s">
        <v>76</v>
      </c>
    </row>
    <row r="37" spans="2:2" x14ac:dyDescent="0.25">
      <c r="B37" t="s">
        <v>77</v>
      </c>
    </row>
    <row r="38" spans="2:2" x14ac:dyDescent="0.25">
      <c r="B38" t="s">
        <v>78</v>
      </c>
    </row>
    <row r="39" spans="2:2" x14ac:dyDescent="0.25">
      <c r="B39" t="s">
        <v>79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伊藤 征親</dc:creator>
  <cp:lastModifiedBy>Yukichika Ito</cp:lastModifiedBy>
  <dcterms:created xsi:type="dcterms:W3CDTF">2025-06-02T00:26:40Z</dcterms:created>
  <dcterms:modified xsi:type="dcterms:W3CDTF">2025-06-05T15:49:30Z</dcterms:modified>
</cp:coreProperties>
</file>