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7DEAE627-7CAE-4B79-84C5-531C250FB67D}" xr6:coauthVersionLast="45" xr6:coauthVersionMax="45" xr10:uidLastSave="{00000000-0000-0000-0000-000000000000}"/>
  <bookViews>
    <workbookView xWindow="-108" yWindow="-108" windowWidth="23256" windowHeight="12576" activeTab="3" xr2:uid="{0E2E0942-AB44-43AB-B043-1C276226D050}"/>
  </bookViews>
  <sheets>
    <sheet name="贩卖机补款" sheetId="1" r:id="rId1"/>
    <sheet name="接受箱补款" sheetId="4" r:id="rId2"/>
    <sheet name="韩国到货" sheetId="2" r:id="rId3"/>
    <sheet name="接受箱其他" sheetId="6" r:id="rId4"/>
    <sheet name="贩卖机其他" sheetId="5" r:id="rId5"/>
    <sheet name="其他问题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5" i="1" l="1"/>
  <c r="N107" i="1"/>
  <c r="K135" i="1"/>
  <c r="K107" i="1"/>
  <c r="S72" i="1" l="1"/>
  <c r="S37" i="1"/>
  <c r="S51" i="1"/>
  <c r="S52" i="1"/>
  <c r="S55" i="1"/>
  <c r="S59" i="1"/>
  <c r="S63" i="1"/>
  <c r="S65" i="1"/>
  <c r="S70" i="1"/>
  <c r="S3" i="1"/>
  <c r="K99" i="1" l="1"/>
  <c r="N99" i="1" s="1"/>
  <c r="K100" i="1"/>
  <c r="N100" i="1" s="1"/>
  <c r="K84" i="1"/>
  <c r="N84" i="1" s="1"/>
  <c r="K81" i="1"/>
  <c r="N81" i="1" s="1"/>
  <c r="K74" i="1" l="1"/>
  <c r="N74" i="1" s="1"/>
  <c r="K75" i="1"/>
  <c r="N75" i="1" s="1"/>
  <c r="K76" i="1"/>
  <c r="N76" i="1" s="1"/>
  <c r="K62" i="1" l="1"/>
  <c r="K61" i="1"/>
  <c r="N61" i="1" s="1"/>
  <c r="N103" i="1" l="1"/>
  <c r="K103" i="1"/>
  <c r="K97" i="1"/>
  <c r="N97" i="1" s="1"/>
  <c r="K87" i="1"/>
  <c r="N87" i="1" s="1"/>
  <c r="K67" i="1"/>
  <c r="K70" i="1" l="1"/>
  <c r="K79" i="1"/>
  <c r="N79" i="1" s="1"/>
  <c r="K77" i="1"/>
  <c r="N70" i="1" l="1"/>
  <c r="N67" i="1"/>
  <c r="K56" i="1" l="1"/>
  <c r="N56" i="1" s="1"/>
  <c r="K57" i="1"/>
  <c r="N57" i="1" s="1"/>
  <c r="K58" i="1"/>
  <c r="N58" i="1" s="1"/>
  <c r="K59" i="1"/>
  <c r="N59" i="1" s="1"/>
  <c r="K60" i="1"/>
  <c r="N77" i="1" l="1"/>
  <c r="K69" i="1"/>
  <c r="K66" i="1"/>
  <c r="N66" i="1" s="1"/>
  <c r="K63" i="1"/>
  <c r="N63" i="1" s="1"/>
  <c r="K52" i="1" l="1"/>
  <c r="K51" i="1"/>
  <c r="N51" i="1" s="1"/>
  <c r="K45" i="1"/>
  <c r="N45" i="1" s="1"/>
  <c r="N69" i="1"/>
  <c r="K64" i="1"/>
  <c r="N64" i="1" s="1"/>
  <c r="N60" i="1"/>
  <c r="K53" i="1"/>
  <c r="N53" i="1" s="1"/>
  <c r="K54" i="1"/>
  <c r="N54" i="1" s="1"/>
  <c r="K55" i="1"/>
  <c r="N55" i="1" s="1"/>
  <c r="K46" i="1"/>
  <c r="N46" i="1" s="1"/>
  <c r="K47" i="1"/>
  <c r="N47" i="1" s="1"/>
  <c r="K48" i="1"/>
  <c r="N48" i="1" s="1"/>
  <c r="K49" i="1"/>
  <c r="N49" i="1" s="1"/>
  <c r="K50" i="1"/>
  <c r="N50" i="1" s="1"/>
  <c r="K44" i="1" l="1"/>
  <c r="N44" i="1" s="1"/>
  <c r="K43" i="1" l="1"/>
  <c r="N43" i="1" s="1"/>
  <c r="K38" i="1" l="1"/>
  <c r="N38" i="1" s="1"/>
  <c r="K41" i="1"/>
  <c r="N41" i="1" s="1"/>
  <c r="K40" i="1"/>
  <c r="N40" i="1" s="1"/>
  <c r="K33" i="1" l="1"/>
  <c r="N33" i="1" s="1"/>
  <c r="K32" i="1"/>
  <c r="N32" i="1" s="1"/>
  <c r="K36" i="1" l="1"/>
  <c r="N36" i="1" s="1"/>
  <c r="K12" i="1" l="1"/>
  <c r="N12" i="1" s="1"/>
  <c r="O26" i="4" l="1"/>
  <c r="K26" i="4"/>
  <c r="N26" i="4" s="1"/>
  <c r="O24" i="4"/>
  <c r="K24" i="4"/>
  <c r="N24" i="4" s="1"/>
  <c r="O23" i="4"/>
  <c r="K23" i="4"/>
  <c r="N23" i="4" s="1"/>
  <c r="O22" i="4"/>
  <c r="K22" i="4"/>
  <c r="N22" i="4" s="1"/>
  <c r="O21" i="4"/>
  <c r="K21" i="4"/>
  <c r="N21" i="4" s="1"/>
  <c r="O20" i="4"/>
  <c r="K20" i="4"/>
  <c r="N20" i="4" s="1"/>
  <c r="O19" i="4"/>
  <c r="K19" i="4"/>
  <c r="N19" i="4" s="1"/>
  <c r="O18" i="4"/>
  <c r="K18" i="4"/>
  <c r="N18" i="4" s="1"/>
  <c r="O17" i="4"/>
  <c r="K17" i="4"/>
  <c r="N17" i="4" s="1"/>
  <c r="O16" i="4"/>
  <c r="K16" i="4"/>
  <c r="N16" i="4" s="1"/>
  <c r="O14" i="4"/>
  <c r="K14" i="4"/>
  <c r="N14" i="4" s="1"/>
  <c r="O13" i="4"/>
  <c r="K13" i="4"/>
  <c r="N13" i="4" s="1"/>
  <c r="O12" i="4"/>
  <c r="K12" i="4"/>
  <c r="N12" i="4" s="1"/>
  <c r="O11" i="4"/>
  <c r="K11" i="4"/>
  <c r="N11" i="4" s="1"/>
  <c r="O10" i="4"/>
  <c r="K10" i="4"/>
  <c r="N10" i="4" s="1"/>
  <c r="O9" i="4"/>
  <c r="K9" i="4"/>
  <c r="N9" i="4" s="1"/>
  <c r="O8" i="4"/>
  <c r="K8" i="4"/>
  <c r="N8" i="4" s="1"/>
  <c r="O7" i="4"/>
  <c r="K7" i="4"/>
  <c r="N7" i="4" s="1"/>
  <c r="O6" i="4"/>
  <c r="K6" i="4"/>
  <c r="N6" i="4" s="1"/>
  <c r="O5" i="4"/>
  <c r="K5" i="4"/>
  <c r="N5" i="4" s="1"/>
  <c r="O4" i="4"/>
  <c r="K4" i="4"/>
  <c r="N4" i="4" s="1"/>
  <c r="O3" i="4"/>
  <c r="K3" i="4"/>
  <c r="N3" i="4" s="1"/>
  <c r="O2" i="4"/>
  <c r="K2" i="4"/>
  <c r="N2" i="4" s="1"/>
  <c r="K42" i="1"/>
  <c r="N42" i="1" s="1"/>
  <c r="K39" i="1"/>
  <c r="N39" i="1" s="1"/>
  <c r="K37" i="1"/>
  <c r="N37" i="1" s="1"/>
  <c r="K35" i="1"/>
  <c r="N35" i="1" s="1"/>
  <c r="K34" i="1"/>
  <c r="N34" i="1" s="1"/>
  <c r="K31" i="1"/>
  <c r="N31" i="1" s="1"/>
  <c r="K30" i="1"/>
  <c r="N30" i="1" s="1"/>
  <c r="K29" i="1"/>
  <c r="N29" i="1" s="1"/>
  <c r="K28" i="1"/>
  <c r="N28" i="1" s="1"/>
  <c r="K27" i="1"/>
  <c r="N27" i="1" s="1"/>
  <c r="K26" i="1"/>
  <c r="N26" i="1" s="1"/>
  <c r="K25" i="1"/>
  <c r="N25" i="1" s="1"/>
  <c r="K24" i="1"/>
  <c r="N24" i="1" s="1"/>
  <c r="K23" i="1"/>
  <c r="N23" i="1" s="1"/>
  <c r="K22" i="1"/>
  <c r="N22" i="1" s="1"/>
  <c r="K20" i="1"/>
  <c r="N20" i="1" s="1"/>
  <c r="K19" i="1"/>
  <c r="N19" i="1" s="1"/>
  <c r="K18" i="1"/>
  <c r="N18" i="1" s="1"/>
  <c r="K17" i="1"/>
  <c r="N17" i="1" s="1"/>
  <c r="K16" i="1"/>
  <c r="N16" i="1" s="1"/>
  <c r="K15" i="1"/>
  <c r="N15" i="1" s="1"/>
  <c r="K14" i="1"/>
  <c r="N14" i="1" s="1"/>
  <c r="K13" i="1"/>
  <c r="N13" i="1" s="1"/>
  <c r="K11" i="1"/>
  <c r="N11" i="1" s="1"/>
  <c r="K10" i="1"/>
  <c r="N10" i="1" s="1"/>
  <c r="K9" i="1"/>
  <c r="N9" i="1" s="1"/>
  <c r="K8" i="1"/>
  <c r="N8" i="1" s="1"/>
  <c r="K7" i="1"/>
  <c r="N7" i="1" s="1"/>
  <c r="K6" i="1"/>
  <c r="N6" i="1" s="1"/>
  <c r="K5" i="1"/>
  <c r="N5" i="1" s="1"/>
  <c r="K4" i="1"/>
  <c r="N4" i="1" s="1"/>
  <c r="K3" i="1"/>
  <c r="N3" i="1" s="1"/>
  <c r="P5" i="4" l="1"/>
  <c r="P9" i="4"/>
  <c r="P18" i="4"/>
  <c r="P11" i="4"/>
  <c r="P16" i="4"/>
  <c r="P20" i="4"/>
  <c r="P24" i="4"/>
  <c r="P19" i="4"/>
  <c r="P4" i="4"/>
  <c r="P8" i="4"/>
  <c r="P12" i="4"/>
  <c r="P17" i="4"/>
  <c r="P21" i="4"/>
  <c r="P26" i="4"/>
  <c r="P3" i="4"/>
  <c r="P7" i="4"/>
  <c r="P14" i="4"/>
  <c r="P22" i="4"/>
  <c r="P23" i="4"/>
  <c r="P2" i="4"/>
  <c r="P6" i="4"/>
  <c r="P13" i="4"/>
  <c r="P10" i="4"/>
  <c r="E110" i="6"/>
</calcChain>
</file>

<file path=xl/sharedStrings.xml><?xml version="1.0" encoding="utf-8"?>
<sst xmlns="http://schemas.openxmlformats.org/spreadsheetml/2006/main" count="1603" uniqueCount="866">
  <si>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</si>
  <si>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</si>
  <si>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</si>
  <si>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金宇硕 琴东贤 扇子/透扇/ins透卡 ​​</t>
  </si>
  <si>
    <t>韩国到货</t>
    <phoneticPr fontId="2" type="noConversion"/>
  </si>
  <si>
    <t>金施勲 PLAY UP!反光手幅/手机支架</t>
  </si>
  <si>
    <t>金施勲 navyblue反光手幅 二贩</t>
  </si>
  <si>
    <t>备注</t>
    <phoneticPr fontId="2" type="noConversion"/>
  </si>
  <si>
    <t xml:space="preserve">车银优twinklestar夏日周边 </t>
  </si>
  <si>
    <t>7.16到货补款</t>
    <phoneticPr fontId="2" type="noConversion"/>
  </si>
  <si>
    <t>金宇硕饭制黑枪手幅</t>
  </si>
  <si>
    <t>7.23到货补款</t>
    <phoneticPr fontId="2" type="noConversion"/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</si>
  <si>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</si>
  <si>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</si>
  <si>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</si>
  <si>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</si>
  <si>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</si>
  <si>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</si>
  <si>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8.11到货补款</t>
    <phoneticPr fontId="2" type="noConversion"/>
  </si>
  <si>
    <t>南道贤 道贤星球⭐ 反光手幅</t>
  </si>
  <si>
    <t>李美談 folder 一代反光手幅</t>
  </si>
  <si>
    <t>孙东杓 KISS OF THE GUN 一代手幅</t>
  </si>
  <si>
    <t>具正模 李垠尚饭制全息贴纸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</si>
  <si>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</si>
  <si>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</si>
  <si>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</si>
  <si>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</si>
  <si>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金宇硕 小樱桃反光手幅</t>
    <phoneticPr fontId="2" type="noConversion"/>
  </si>
  <si>
    <t>具正模 @9_jung_mo9 反光手幅</t>
    <phoneticPr fontId="2" type="noConversion"/>
  </si>
  <si>
    <t>金曜汉 Your Heartthrob一代反光手幅</t>
  </si>
  <si>
    <t>暂未找到</t>
    <phoneticPr fontId="2" type="noConversion"/>
  </si>
  <si>
    <t xml:space="preserve">孙东杓饭制证件照二贩 </t>
  </si>
  <si>
    <t>八件之一</t>
    <phoneticPr fontId="2" type="noConversion"/>
  </si>
  <si>
    <t>饭制404练习生戒指</t>
  </si>
  <si>
    <t>李翰洁ninevelvet反光手幅</t>
  </si>
  <si>
    <t>李垠尚 Dear_Red 一代手幅</t>
    <phoneticPr fontId="2" type="noConversion"/>
  </si>
  <si>
    <t>孙东杓 同款工装裤</t>
    <phoneticPr fontId="2" type="noConversion"/>
  </si>
  <si>
    <t>孙东杓 同款白色长袖</t>
    <phoneticPr fontId="2" type="noConversion"/>
  </si>
  <si>
    <t>具正模 into stereo 一代手幅</t>
    <phoneticPr fontId="2" type="noConversion"/>
  </si>
  <si>
    <t>李垠尚 Cherry Planet 一代手幅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</si>
  <si>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</si>
  <si>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</si>
  <si>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</si>
  <si>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</si>
  <si>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</si>
  <si>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金曜汉 babyyohan 20cm娃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</si>
  <si>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</si>
  <si>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</si>
  <si>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</si>
  <si>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</si>
  <si>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</si>
  <si>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</si>
  <si>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</si>
  <si>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</si>
  <si>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</si>
  <si>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</si>
  <si>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</si>
  <si>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</si>
  <si>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</si>
  <si>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</si>
  <si>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</si>
  <si>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</si>
  <si>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</si>
  <si>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</si>
  <si>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</si>
  <si>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</si>
  <si>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</si>
  <si>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</si>
  <si>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金宇硕 金旻奎 20cm娃</t>
  </si>
  <si>
    <t>金宇硕romantic cliches 一代反光手幅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</si>
  <si>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</si>
  <si>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</si>
  <si>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李镇赫金宇硕金属徽章1.0 &amp; 2.0</t>
    <phoneticPr fontId="2" type="noConversion"/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</si>
  <si>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</si>
  <si>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</si>
  <si>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</si>
  <si>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</si>
  <si>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</si>
  <si>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</si>
  <si>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</si>
  <si>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</si>
  <si>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</si>
  <si>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</si>
  <si>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</si>
  <si>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</si>
  <si>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</si>
  <si>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</si>
  <si>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</si>
  <si>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</si>
  <si>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</si>
  <si>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</si>
  <si>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</si>
  <si>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</si>
  <si>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</si>
  <si>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宋亨俊 🍋小俊反光手幅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</si>
  <si>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</si>
  <si>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</si>
  <si>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曹承衍 Bunny 二代反光手幅</t>
    <phoneticPr fontId="2" type="noConversion"/>
  </si>
  <si>
    <t>饭制404终场歌曲钥匙扣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</si>
  <si>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</si>
  <si>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</si>
  <si>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</si>
  <si>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8.17回复：九月发货</t>
    <phoneticPr fontId="2" type="noConversion"/>
  </si>
  <si>
    <t>金宇硕upsidedown 手幅</t>
    <phoneticPr fontId="2" type="noConversion"/>
  </si>
  <si>
    <t>加上二贩 共25+7套 另:小橘子9套</t>
    <phoneticPr fontId="2" type="noConversion"/>
  </si>
  <si>
    <t>旧包通关 暂时未找到</t>
    <phoneticPr fontId="2" type="noConversion"/>
  </si>
  <si>
    <t>曹承衍ver 退款</t>
    <phoneticPr fontId="2" type="noConversion"/>
  </si>
  <si>
    <t>✔</t>
    <phoneticPr fontId="2" type="noConversion"/>
  </si>
  <si>
    <t>孙东杓 BOLD一代手幅</t>
  </si>
  <si>
    <t>金敏圭饭制证件照 </t>
  </si>
  <si>
    <t>7.5到货补款</t>
    <phoneticPr fontId="2" type="noConversion"/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</si>
  <si>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</si>
  <si>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</si>
  <si>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</si>
  <si>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</si>
  <si>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>KuMiNG_DP</t>
  </si>
  <si>
    <t>曹承衍 hidden 二代反光手幅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</si>
  <si>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</si>
  <si>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</si>
  <si>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</si>
  <si>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</si>
  <si>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</si>
  <si>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金宇硕金曜汉曹承衍Elysian反光手幅</t>
    <phoneticPr fontId="2" type="noConversion"/>
  </si>
  <si>
    <t>李翰洁 SolarMonth 一代反光手幅</t>
  </si>
  <si>
    <t>定价时手机支架未加代购费</t>
    <phoneticPr fontId="2" type="noConversion"/>
  </si>
  <si>
    <t>定价时钥匙扣和胶带未加代购费</t>
    <phoneticPr fontId="2" type="noConversion"/>
  </si>
  <si>
    <t>AB6IX 饭制证件照</t>
    <phoneticPr fontId="2" type="noConversion"/>
  </si>
  <si>
    <t>钥匙扣和胶带未加代购费</t>
    <phoneticPr fontId="2" type="noConversion"/>
  </si>
  <si>
    <t>手机支架未加代购费</t>
    <phoneticPr fontId="2" type="noConversion"/>
  </si>
  <si>
    <t>总价未加代购费</t>
    <phoneticPr fontId="2" type="noConversion"/>
  </si>
  <si>
    <t>peachyhoonz</t>
  </si>
  <si>
    <t>decadence_kr</t>
    <phoneticPr fontId="2" type="noConversion"/>
  </si>
  <si>
    <t>SB_000205</t>
  </si>
  <si>
    <t>971015com</t>
    <phoneticPr fontId="2" type="noConversion"/>
  </si>
  <si>
    <t>gold_debut</t>
    <phoneticPr fontId="2" type="noConversion"/>
  </si>
  <si>
    <t>mindgooods</t>
    <phoneticPr fontId="2" type="noConversion"/>
  </si>
  <si>
    <t>孙东杓小橘子🍊反光手幅</t>
    <phoneticPr fontId="2" type="noConversion"/>
  </si>
  <si>
    <t>孙东杓 20cm娃娃</t>
    <phoneticPr fontId="2" type="noConversion"/>
  </si>
  <si>
    <t>李垠尚 具正模20cm娃娃</t>
    <phoneticPr fontId="2" type="noConversion"/>
  </si>
  <si>
    <t>✔</t>
    <phoneticPr fontId="2" type="noConversion"/>
  </si>
  <si>
    <t>崔叡娜 LUNAYENA 反光手幅</t>
    <phoneticPr fontId="2" type="noConversion"/>
  </si>
  <si>
    <t>金珉周 DOUBLE SUADE 反光手幅</t>
    <phoneticPr fontId="2" type="noConversion"/>
  </si>
  <si>
    <t>孙东杓 15cm 娃娃（在接受箱上架）</t>
    <phoneticPr fontId="2" type="noConversion"/>
  </si>
  <si>
    <t>李翰洁 👑FINALGAN👑 反光手幅（在接受箱上架）</t>
    <phoneticPr fontId="2" type="noConversion"/>
  </si>
  <si>
    <t>姜敏熙 @2001_berry_1006 反光手幅（在接受箱上架）</t>
    <phoneticPr fontId="2" type="noConversion"/>
  </si>
  <si>
    <t>MILKY 宇硕🍼 &amp; MILKY 曜汉🍼 20cm娃（在接收箱上架）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</si>
  <si>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JINNIE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</si>
  <si>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LE PETIT PRINCE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</si>
  <si>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FALLIN’ LOVE 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 xml:space="preserve"> (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>)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</si>
  <si>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🍒</t>
    </r>
    <r>
      <rPr>
        <sz val="10"/>
        <color rgb="FF070C38"/>
        <rFont val="等线"/>
        <family val="2"/>
        <charset val="134"/>
      </rPr>
      <t>樱桃辉</t>
    </r>
    <r>
      <rPr>
        <sz val="10"/>
        <color rgb="FF070C38"/>
        <rFont val="Arial"/>
        <family val="2"/>
      </rPr>
      <t>20cm</t>
    </r>
    <r>
      <rPr>
        <sz val="10"/>
        <color rgb="FF070C38"/>
        <rFont val="等线"/>
        <family val="2"/>
        <charset val="134"/>
      </rPr>
      <t>娃</t>
    </r>
    <phoneticPr fontId="2" type="noConversion"/>
  </si>
  <si>
    <r>
      <t xml:space="preserve">CIX </t>
    </r>
    <r>
      <rPr>
        <sz val="10"/>
        <color rgb="FF070C38"/>
        <rFont val="等线"/>
        <family val="2"/>
        <charset val="134"/>
      </rPr>
      <t>金昇勋</t>
    </r>
    <r>
      <rPr>
        <sz val="10"/>
        <color rgb="FF070C38"/>
        <rFont val="Arial"/>
        <family val="2"/>
      </rPr>
      <t xml:space="preserve"> 💛Yellow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</si>
  <si>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</si>
  <si>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t>田雄 Fluffy Wing 1st CHEERING KIT</t>
    <phoneticPr fontId="2" type="noConversion"/>
  </si>
  <si>
    <t>田雄 Little Moment一代双面仿麂皮手幅</t>
    <phoneticPr fontId="2" type="noConversion"/>
  </si>
  <si>
    <t>young k youngandnew1219手幅</t>
    <phoneticPr fontId="2" type="noConversion"/>
  </si>
  <si>
    <t>JAE朴再兴OUVER PLANET二代</t>
    <phoneticPr fontId="2" type="noConversion"/>
  </si>
  <si>
    <t>8.18到货补款</t>
    <phoneticPr fontId="2" type="noConversion"/>
  </si>
  <si>
    <t>AB6IX 团体手幅 一贩</t>
    <phoneticPr fontId="2" type="noConversion"/>
  </si>
  <si>
    <t>20usd 定价142 总价未加代购费</t>
    <phoneticPr fontId="2" type="noConversion"/>
  </si>
  <si>
    <r>
      <t>AB6IX</t>
    </r>
    <r>
      <rPr>
        <sz val="10"/>
        <color rgb="FF070C38"/>
        <rFont val="宋体"/>
        <family val="3"/>
        <charset val="134"/>
      </rPr>
      <t>饭制证件照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</si>
  <si>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饭制</t>
    </r>
    <r>
      <rPr>
        <sz val="10"/>
        <color rgb="FF070C38"/>
        <rFont val="Arial"/>
        <family val="2"/>
      </rPr>
      <t xml:space="preserve">Shining Star⭐️ PVC </t>
    </r>
    <r>
      <rPr>
        <sz val="10"/>
        <color rgb="FF070C38"/>
        <rFont val="宋体"/>
        <family val="3"/>
        <charset val="134"/>
      </rPr>
      <t>钱包</t>
    </r>
    <phoneticPr fontId="2" type="noConversion"/>
  </si>
  <si>
    <r>
      <t xml:space="preserve">AB6IX LAPIS BLUE 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</si>
  <si>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7.4/7.20</t>
    <phoneticPr fontId="2" type="noConversion"/>
  </si>
  <si>
    <r>
      <t>404</t>
    </r>
    <r>
      <rPr>
        <sz val="10"/>
        <color rgb="FF333333"/>
        <rFont val="等线"/>
        <family val="2"/>
        <charset val="134"/>
      </rPr>
      <t>练习生全息姓名贴纸</t>
    </r>
    <phoneticPr fontId="2" type="noConversion"/>
  </si>
  <si>
    <t>8.19到货补款</t>
    <phoneticPr fontId="2" type="noConversion"/>
  </si>
  <si>
    <t>8.20到货补款</t>
    <phoneticPr fontId="2" type="noConversion"/>
  </si>
  <si>
    <t>8.21到货补款</t>
    <phoneticPr fontId="2" type="noConversion"/>
  </si>
  <si>
    <t>汇款错误 白18k 蓝16k 蓝*2汇了39k 应汇35k 已退回</t>
    <phoneticPr fontId="2" type="noConversion"/>
  </si>
  <si>
    <t>8.27到货补款</t>
    <phoneticPr fontId="2" type="noConversion"/>
  </si>
  <si>
    <t>李洗赈 rainbow sherbet 一代</t>
    <phoneticPr fontId="2" type="noConversion"/>
  </si>
  <si>
    <t>8.27韩国到货</t>
    <phoneticPr fontId="2" type="noConversion"/>
  </si>
  <si>
    <t>已补款</t>
    <phoneticPr fontId="2" type="noConversion"/>
  </si>
  <si>
    <t>Rv. JOY朴秀荣 CHEERING SET</t>
  </si>
  <si>
    <t>AB6IX 金东贤 《Accompany 》PHOTO BO</t>
  </si>
  <si>
    <t>AB6IX 田雄 Fly High MAGENTA反光手幅</t>
  </si>
  <si>
    <r>
      <t xml:space="preserve">AB6IX </t>
    </r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MyStarWoong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</si>
  <si>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MOONSTRUCK</t>
    </r>
    <r>
      <rPr>
        <sz val="10"/>
        <color rgb="FF070C38"/>
        <rFont val="宋体"/>
        <family val="3"/>
        <charset val="134"/>
      </rPr>
      <t xml:space="preserve">反光手幅
</t>
    </r>
    <phoneticPr fontId="2" type="noConversion"/>
  </si>
  <si>
    <t>CIX 李炳坤 "HELLO! BX" 1ST SLOGAN</t>
  </si>
  <si>
    <t>田雄 Harry Potter 反光手幅</t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</si>
  <si>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fallinlove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</si>
  <si>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 xml:space="preserve"> blue wave gan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</si>
  <si>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 xml:space="preserve"> BRILLIANT </t>
    </r>
    <r>
      <rPr>
        <sz val="10"/>
        <color rgb="FF333333"/>
        <rFont val="宋体"/>
        <family val="3"/>
        <charset val="134"/>
      </rPr>
      <t>夏日周边（手幅）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</si>
  <si>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MINGYU_is_ART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</si>
  <si>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r>
      <rPr>
        <sz val="10"/>
        <color rgb="FF333333"/>
        <rFont val="宋体"/>
        <family val="3"/>
        <charset val="134"/>
      </rPr>
      <t>黄允省</t>
    </r>
    <r>
      <rPr>
        <sz val="10"/>
        <color rgb="FF333333"/>
        <rFont val="Arial"/>
        <family val="2"/>
      </rPr>
      <t xml:space="preserve"> Deer glows 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</si>
  <si>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饭制</t>
    </r>
    <r>
      <rPr>
        <sz val="10"/>
        <color rgb="FF333333"/>
        <rFont val="Arial"/>
        <family val="2"/>
      </rPr>
      <t>404</t>
    </r>
    <r>
      <rPr>
        <sz val="10"/>
        <color rgb="FF333333"/>
        <rFont val="宋体"/>
        <family val="3"/>
        <charset val="134"/>
      </rPr>
      <t>姓名牌</t>
    </r>
    <phoneticPr fontId="2" type="noConversion"/>
  </si>
  <si>
    <t>0608and1027</t>
    <phoneticPr fontId="2" type="noConversion"/>
  </si>
  <si>
    <r>
      <rPr>
        <sz val="10"/>
        <color rgb="FF333333"/>
        <rFont val="宋体"/>
        <family val="3"/>
        <charset val="134"/>
      </rPr>
      <t>具正模饭制</t>
    </r>
    <r>
      <rPr>
        <sz val="10"/>
        <color rgb="FF333333"/>
        <rFont val="Arial"/>
        <family val="2"/>
      </rPr>
      <t>pvc</t>
    </r>
    <r>
      <rPr>
        <sz val="10"/>
        <color rgb="FF333333"/>
        <rFont val="宋体"/>
        <family val="3"/>
        <charset val="134"/>
      </rPr>
      <t>卡包</t>
    </r>
    <phoneticPr fontId="2" type="noConversion"/>
  </si>
  <si>
    <t>娃衣娃包🥔potato 衣橱</t>
    <phoneticPr fontId="2" type="noConversion"/>
  </si>
  <si>
    <t>孙东杓 bold一代手幅再贩</t>
    <phoneticPr fontId="2" type="noConversion"/>
  </si>
  <si>
    <r>
      <rPr>
        <sz val="10"/>
        <color rgb="FF070C38"/>
        <rFont val="宋体"/>
        <family val="3"/>
        <charset val="134"/>
      </rPr>
      <t>金智秀</t>
    </r>
    <r>
      <rPr>
        <sz val="10"/>
        <color rgb="FF070C38"/>
        <rFont val="Arial"/>
        <family val="2"/>
      </rPr>
      <t xml:space="preserve"> KIM JISOO CHEERING KIT</t>
    </r>
    <phoneticPr fontId="2" type="noConversion"/>
  </si>
  <si>
    <t>孙东杓 KISSOFTHEGUN 二代反光手幅</t>
  </si>
  <si>
    <t>金宇硕 LoveAffair 一代反光手幅</t>
  </si>
  <si>
    <t>8.28韩国到货</t>
    <phoneticPr fontId="2" type="noConversion"/>
  </si>
  <si>
    <t>孙东杓 饭制夏日清爽小勺手幅</t>
  </si>
  <si>
    <t>曹承衍 foryou_SY19961st CHEERING KIT反光手幅 </t>
  </si>
  <si>
    <t>曹承衍 Bunny 二代反光手幅</t>
  </si>
  <si>
    <t>韩胜宇 Splendorous 二代反光手幅</t>
  </si>
  <si>
    <t>具正模 水蜜桃🍑 小云朵☁️反光手幅</t>
  </si>
  <si>
    <r>
      <rPr>
        <sz val="11"/>
        <color theme="1"/>
        <rFont val="宋体"/>
        <family val="3"/>
        <charset val="134"/>
      </rPr>
      <t>李垠尚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恋爱三阶段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反光手幅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宋体"/>
        <family val="3"/>
        <charset val="134"/>
      </rPr>
      <t>一贩+二贩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</si>
  <si>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SKL0623</t>
    <phoneticPr fontId="2" type="noConversion"/>
  </si>
  <si>
    <t>姜敏熙饭制证件照</t>
    <phoneticPr fontId="2" type="noConversion"/>
  </si>
  <si>
    <t>What_A_Mini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</si>
  <si>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likin 2019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</si>
  <si>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t>李垠尚饭制贴纸包</t>
    <phoneticPr fontId="2" type="noConversion"/>
  </si>
  <si>
    <t>金宇硕饭绘贴纸</t>
    <phoneticPr fontId="2" type="noConversion"/>
  </si>
  <si>
    <t>金旻奎饭制透扇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</si>
  <si>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🏄</t>
    </r>
    <r>
      <rPr>
        <sz val="10"/>
        <color rgb="FF333333"/>
        <rFont val="宋体"/>
        <family val="3"/>
        <charset val="134"/>
      </rPr>
      <t>夏日周边</t>
    </r>
    <r>
      <rPr>
        <sz val="10"/>
        <color rgb="FF333333"/>
        <rFont val="Arial"/>
        <family val="2"/>
      </rPr>
      <t>🏖️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</si>
  <si>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 xml:space="preserve"> perfum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</si>
  <si>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LAPUTA</t>
    </r>
    <r>
      <rPr>
        <sz val="10"/>
        <color rgb="FF333333"/>
        <rFont val="宋体"/>
        <family val="3"/>
        <charset val="134"/>
      </rPr>
      <t>二代反光手幅</t>
    </r>
    <r>
      <rPr>
        <sz val="10"/>
        <color rgb="FF333333"/>
        <rFont val="Arial"/>
        <family val="2"/>
      </rPr>
      <t> </t>
    </r>
    <phoneticPr fontId="2" type="noConversion"/>
  </si>
  <si>
    <t>具正模饭制证件照</t>
    <phoneticPr fontId="2" type="noConversion"/>
  </si>
  <si>
    <t>南道贤饭制贴纸组合</t>
    <phoneticPr fontId="2" type="noConversion"/>
  </si>
  <si>
    <t>孙东杓 同款短袖(蓝白)</t>
    <phoneticPr fontId="2" type="noConversion"/>
  </si>
  <si>
    <t>孙东杓 同款dynafit白色短袖</t>
    <phoneticPr fontId="2" type="noConversion"/>
  </si>
  <si>
    <t>9.4韩国到货</t>
    <phoneticPr fontId="2" type="noConversion"/>
  </si>
  <si>
    <t>✔)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</si>
  <si>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Real Fantasy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</si>
  <si>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</si>
  <si>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U GOT IT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</si>
  <si>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>Uooooooo_H12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</si>
  <si>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李垠尚饭制证件照</t>
    <phoneticPr fontId="2" type="noConversion"/>
  </si>
  <si>
    <t>金曜汉饭制证件照</t>
    <phoneticPr fontId="2" type="noConversion"/>
  </si>
  <si>
    <t>2ES_cherry</t>
    <phoneticPr fontId="2" type="noConversion"/>
  </si>
  <si>
    <t>黄允省饭制校服手幅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</si>
  <si>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action</t>
    </r>
    <r>
      <rPr>
        <sz val="10"/>
        <color rgb="FF333333"/>
        <rFont val="宋体"/>
        <family val="3"/>
        <charset val="134"/>
      </rPr>
      <t>一代</t>
    </r>
    <r>
      <rPr>
        <sz val="10"/>
        <color rgb="FF333333"/>
        <rFont val="Arial"/>
        <family val="2"/>
      </rPr>
      <t>move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</si>
  <si>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具正模 小白熊反光手幅</t>
    <phoneticPr fontId="2" type="noConversion"/>
  </si>
  <si>
    <t>MOGUisOK</t>
    <phoneticPr fontId="2" type="noConversion"/>
  </si>
  <si>
    <t>曹承衍 Bunny 一代反光手幅</t>
    <phoneticPr fontId="2" type="noConversion"/>
  </si>
  <si>
    <t>金旻奎 MELLIFLUOUS CARAMEL一代反光手幅</t>
    <phoneticPr fontId="2" type="noConversion"/>
  </si>
  <si>
    <t>孙东杓 Cheering 方型手幅</t>
    <phoneticPr fontId="2" type="noConversion"/>
  </si>
  <si>
    <t>李镇赫fm官方周边</t>
    <phoneticPr fontId="2" type="noConversion"/>
  </si>
  <si>
    <t>曹承衍 Bunny 一代反光手幅（库存贩卖）</t>
    <phoneticPr fontId="2" type="noConversion"/>
  </si>
  <si>
    <t>饭制404练习生position舞台手机壳 手机支架 ​​​</t>
    <phoneticPr fontId="2" type="noConversion"/>
  </si>
  <si>
    <t>饭制404手机壳【一贩】</t>
    <phoneticPr fontId="2" type="noConversion"/>
  </si>
  <si>
    <t>pyoo02</t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</si>
  <si>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Eternal love_1027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</si>
  <si>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具正模饭制贴纸包</t>
    <phoneticPr fontId="2" type="noConversion"/>
  </si>
  <si>
    <r>
      <rPr>
        <sz val="10"/>
        <color rgb="FF333333"/>
        <rFont val="宋体"/>
        <family val="3"/>
        <charset val="134"/>
      </rPr>
      <t>金曜汉</t>
    </r>
    <r>
      <rPr>
        <sz val="10"/>
        <color rgb="FF333333"/>
        <rFont val="Arial"/>
        <family val="2"/>
      </rPr>
      <t>moodIndigo</t>
    </r>
    <r>
      <rPr>
        <sz val="10"/>
        <color rgb="FF333333"/>
        <rFont val="宋体"/>
        <family val="3"/>
        <charset val="134"/>
      </rPr>
      <t>二代夏日周边</t>
    </r>
    <phoneticPr fontId="2" type="noConversion"/>
  </si>
  <si>
    <r>
      <rPr>
        <sz val="10"/>
        <color rgb="FF333333"/>
        <rFont val="宋体"/>
        <family val="3"/>
        <charset val="134"/>
      </rPr>
      <t>金宇硕</t>
    </r>
    <r>
      <rPr>
        <sz val="10"/>
        <color rgb="FF333333"/>
        <rFont val="Arial"/>
        <family val="2"/>
      </rPr>
      <t>readyforthestage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</si>
  <si>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孙东杓饭制证件照</t>
    </r>
    <r>
      <rPr>
        <sz val="10"/>
        <color rgb="FF333333"/>
        <rFont val="Arial"/>
        <family val="2"/>
      </rPr>
      <t>2.0</t>
    </r>
    <phoneticPr fontId="2" type="noConversion"/>
  </si>
  <si>
    <t xml:space="preserve">孙东杓饭制证件照二贩 </t>
    <phoneticPr fontId="2" type="noConversion"/>
  </si>
  <si>
    <t>微店收入</t>
    <phoneticPr fontId="2" type="noConversion"/>
  </si>
  <si>
    <t>汇款</t>
    <phoneticPr fontId="2" type="noConversion"/>
  </si>
  <si>
    <t>补款</t>
    <phoneticPr fontId="2" type="noConversion"/>
  </si>
  <si>
    <t>囤货/未补</t>
    <phoneticPr fontId="2" type="noConversion"/>
  </si>
  <si>
    <t>错发漏发</t>
    <phoneticPr fontId="2" type="noConversion"/>
  </si>
  <si>
    <t>金宇硕 饭制证件照</t>
    <phoneticPr fontId="2" type="noConversion"/>
  </si>
  <si>
    <t>9.10到货补款</t>
    <phoneticPr fontId="2" type="noConversion"/>
  </si>
  <si>
    <t>#AB6IX 田雄 Milky WRONG 二代反光手幅</t>
  </si>
  <si>
    <t>金在奂 MALLANG MOMO 反光手幅</t>
  </si>
  <si>
    <t xml:space="preserve">李大辉 #Seduire 反光手幅
</t>
    <phoneticPr fontId="2" type="noConversion"/>
  </si>
  <si>
    <t>汇款时sgd汇成usd 推主已退款(paypal 32.58usd) / 17sgd 定价122 错当usd来定价 正确定价:100  销量:9</t>
    <phoneticPr fontId="2" type="noConversion"/>
  </si>
  <si>
    <t>9.12到货补款</t>
    <phoneticPr fontId="2" type="noConversion"/>
  </si>
  <si>
    <t>田雄sweety一代反光手幅</t>
    <phoneticPr fontId="2" type="noConversion"/>
  </si>
  <si>
    <t xml:space="preserve">田雄 OMW！一代反光手幅 </t>
    <phoneticPr fontId="2" type="noConversion"/>
  </si>
  <si>
    <t>朴彩英 Rosé Aloha. 1st slogan</t>
  </si>
  <si>
    <t>朴佑镇 A miracle boy's 二代反光手幅</t>
  </si>
  <si>
    <t>AB6IX 李大辉 🍒樱桃辉15cm娃</t>
  </si>
  <si>
    <t>金东贤 15cm裸娃</t>
  </si>
  <si>
    <t>Wendy Ice cream反光手幅</t>
  </si>
  <si>
    <t>许灿 SEE MAKER 反光手幅组</t>
  </si>
  <si>
    <t>OHMYGIRL 玄胜熙 金美贤 刘是我 裴有彬 反光手幅</t>
  </si>
  <si>
    <r>
      <t>#AB6IX #BTS #EXO mini</t>
    </r>
    <r>
      <rPr>
        <sz val="10"/>
        <rFont val="等线"/>
        <family val="2"/>
        <charset val="134"/>
      </rPr>
      <t>版应援灯</t>
    </r>
    <phoneticPr fontId="2" type="noConversion"/>
  </si>
  <si>
    <r>
      <t>ROSÉ COACHELLA!</t>
    </r>
    <r>
      <rPr>
        <sz val="10"/>
        <rFont val="宋体"/>
        <family val="3"/>
        <charset val="134"/>
      </rPr>
      <t xml:space="preserve">反光手幅
</t>
    </r>
    <phoneticPr fontId="2" type="noConversion"/>
  </si>
  <si>
    <t>姜昇植 ROMANTIC UTOPIA 1st cheering kit</t>
  </si>
  <si>
    <t>裴珠泫 DALCOM 1ST CHEERING KIT</t>
  </si>
  <si>
    <t>郑秀彬 ICING ON YOU 1st Cheering Kit</t>
  </si>
  <si>
    <r>
      <t xml:space="preserve">WINNER </t>
    </r>
    <r>
      <rPr>
        <sz val="10"/>
        <rFont val="宋体"/>
        <family val="3"/>
        <charset val="134"/>
      </rPr>
      <t>李昇勋</t>
    </r>
    <r>
      <rPr>
        <sz val="10"/>
        <rFont val="Arial"/>
        <family val="2"/>
      </rPr>
      <t xml:space="preserve"> HOONGRAM</t>
    </r>
    <r>
      <rPr>
        <sz val="10"/>
        <rFont val="宋体"/>
        <family val="3"/>
        <charset val="134"/>
      </rPr>
      <t>手机壳</t>
    </r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</si>
  <si>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粉色东东反光手幅</t>
    </r>
    <phoneticPr fontId="2" type="noConversion"/>
  </si>
  <si>
    <r>
      <t xml:space="preserve">YUNA YOULOVE </t>
    </r>
    <r>
      <rPr>
        <sz val="10"/>
        <rFont val="宋体"/>
        <family val="3"/>
        <charset val="134"/>
      </rPr>
      <t>一代反光手幅</t>
    </r>
    <phoneticPr fontId="2" type="noConversion"/>
  </si>
  <si>
    <t>李翰洁ninevelvet反光手幅</t>
    <phoneticPr fontId="2" type="noConversion"/>
  </si>
  <si>
    <t>✔</t>
    <phoneticPr fontId="2" type="noConversion"/>
  </si>
  <si>
    <t>具正模饭制证件照（二次购买）</t>
    <phoneticPr fontId="2" type="noConversion"/>
  </si>
  <si>
    <t>LQVE_1026</t>
    <phoneticPr fontId="2" type="noConversion"/>
  </si>
  <si>
    <t>MAMA_03514</t>
    <phoneticPr fontId="2" type="noConversion"/>
  </si>
  <si>
    <t>keepem_ys</t>
    <phoneticPr fontId="2" type="noConversion"/>
  </si>
  <si>
    <t>9.16到货补款</t>
    <phoneticPr fontId="2" type="noConversion"/>
  </si>
  <si>
    <t>9.13到货补款</t>
    <phoneticPr fontId="2" type="noConversion"/>
  </si>
  <si>
    <t>leejinu913</t>
    <phoneticPr fontId="2" type="noConversion"/>
  </si>
  <si>
    <t>金曜汉 手幅收纳</t>
    <phoneticPr fontId="2" type="noConversion"/>
  </si>
  <si>
    <t>南道贤 “我不把咖喱和米饭混在一起吃” 定制T恤+帆布包</t>
    <phoneticPr fontId="2" type="noConversion"/>
  </si>
  <si>
    <t>韩胜宇 watercolor 2nd cheering slogan</t>
    <phoneticPr fontId="2" type="noConversion"/>
  </si>
  <si>
    <t>曹承衍 HIDDEN 一代反光手幅</t>
    <phoneticPr fontId="2" type="noConversion"/>
  </si>
  <si>
    <t>报数12 实际11 需核对是否多报</t>
    <phoneticPr fontId="2" type="noConversion"/>
  </si>
  <si>
    <t>报数21 实际20 需核对是否多报</t>
    <phoneticPr fontId="2" type="noConversion"/>
  </si>
  <si>
    <t>报数A*6 C*2 实际A*4 C*2 需核对</t>
    <phoneticPr fontId="2" type="noConversion"/>
  </si>
  <si>
    <t>黄允圣 ShineOnU 1st Cheering Kit 二贩(在接受箱上架)</t>
    <phoneticPr fontId="2" type="noConversion"/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</si>
  <si>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babybear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</si>
  <si>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✔</t>
    <phoneticPr fontId="2" type="noConversion"/>
  </si>
  <si>
    <t>✔)</t>
    <phoneticPr fontId="2" type="noConversion"/>
  </si>
  <si>
    <t>饭制金旻奎证件照（紫色版本）</t>
    <phoneticPr fontId="2" type="noConversion"/>
  </si>
  <si>
    <t>未补*2</t>
    <phoneticPr fontId="2" type="noConversion"/>
  </si>
  <si>
    <t>孙东杓饭制透扇</t>
    <phoneticPr fontId="2" type="noConversion"/>
  </si>
  <si>
    <t>一代GOT IT*3 / 决赛夜red*1 purple*1 / 漏发GOT*2 red*1</t>
    <phoneticPr fontId="2" type="noConversion"/>
  </si>
  <si>
    <t>金曜汉 Your Heartthrob一代反光手幅</t>
    <phoneticPr fontId="2" type="noConversion"/>
  </si>
  <si>
    <t>利特 THE LEETEUK 反光手幅</t>
  </si>
  <si>
    <t>金路云 SHOOT MY HEART反光手幅环保袋组合</t>
  </si>
  <si>
    <t>田雄 I'M W一代方形反光手幅</t>
  </si>
  <si>
    <t>李娜灵 李彩煐 白知宪 朴池原 反光手幅组</t>
  </si>
  <si>
    <t>黄礼志 CherryPick🍒 Bunny Yeji 手幅</t>
  </si>
  <si>
    <t>李彩演 Relation yeon 二代反光手幅</t>
  </si>
  <si>
    <t>金东贤 Star Sailor 展会周边</t>
  </si>
  <si>
    <t>OhMyGirl 反光手幅组</t>
  </si>
  <si>
    <t>CHAEMOGIRI_JINU</t>
    <phoneticPr fontId="2" type="noConversion"/>
  </si>
  <si>
    <t>✔</t>
    <phoneticPr fontId="2" type="noConversion"/>
  </si>
  <si>
    <t>9.24到货补款</t>
    <phoneticPr fontId="2" type="noConversion"/>
  </si>
  <si>
    <t>9.19到货补款</t>
    <phoneticPr fontId="2" type="noConversion"/>
  </si>
  <si>
    <r>
      <t xml:space="preserve">NONENON </t>
    </r>
    <r>
      <rPr>
        <sz val="10"/>
        <color rgb="FF070C38"/>
        <rFont val="宋体"/>
        <family val="3"/>
        <charset val="134"/>
      </rPr>
      <t>李大辉同款项链</t>
    </r>
    <phoneticPr fontId="2" type="noConversion"/>
  </si>
  <si>
    <t>田雄 同款公益手链</t>
  </si>
  <si>
    <t>裴珠泫 20cm娃</t>
  </si>
  <si>
    <r>
      <t>15cm</t>
    </r>
    <r>
      <rPr>
        <sz val="10"/>
        <color rgb="FF070C38"/>
        <rFont val="宋体"/>
        <family val="3"/>
        <charset val="134"/>
      </rPr>
      <t>娃衣橱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贝雷帽套装</t>
    </r>
    <phoneticPr fontId="2" type="noConversion"/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</si>
  <si>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>matt gray</t>
    </r>
    <r>
      <rPr>
        <sz val="10"/>
        <rFont val="宋体"/>
        <family val="3"/>
        <charset val="134"/>
      </rPr>
      <t>手幅</t>
    </r>
    <phoneticPr fontId="2" type="noConversion"/>
  </si>
  <si>
    <r>
      <t xml:space="preserve">JENNIE DearMyQueen </t>
    </r>
    <r>
      <rPr>
        <sz val="10"/>
        <rFont val="宋体"/>
        <family val="3"/>
        <charset val="134"/>
      </rPr>
      <t>二代反光手幅</t>
    </r>
    <phoneticPr fontId="2" type="noConversion"/>
  </si>
  <si>
    <r>
      <rPr>
        <sz val="10"/>
        <rFont val="宋体"/>
        <family val="3"/>
        <charset val="134"/>
      </rPr>
      <t>辉映</t>
    </r>
    <r>
      <rPr>
        <sz val="10"/>
        <rFont val="Arial"/>
        <family val="2"/>
      </rPr>
      <t xml:space="preserve"> BLACK </t>
    </r>
    <r>
      <rPr>
        <sz val="10"/>
        <rFont val="宋体"/>
        <family val="3"/>
        <charset val="134"/>
      </rPr>
      <t>手幅</t>
    </r>
    <phoneticPr fontId="2" type="noConversion"/>
  </si>
  <si>
    <t>9.26到货补款</t>
    <phoneticPr fontId="2" type="noConversion"/>
  </si>
  <si>
    <r>
      <t xml:space="preserve">V BLACK </t>
    </r>
    <r>
      <rPr>
        <sz val="10"/>
        <color rgb="FF070C38"/>
        <rFont val="宋体"/>
        <family val="3"/>
        <charset val="134"/>
      </rPr>
      <t>韩胜宇同款手链</t>
    </r>
    <phoneticPr fontId="2" type="noConversion"/>
  </si>
  <si>
    <t>汇款时运费按每套3000计算 已退8,000</t>
    <phoneticPr fontId="2" type="noConversion"/>
  </si>
  <si>
    <t>fromis_ng</t>
    <phoneticPr fontId="2" type="noConversion"/>
  </si>
  <si>
    <r>
      <t xml:space="preserve">OHMYGIRL </t>
    </r>
    <r>
      <rPr>
        <sz val="10"/>
        <color rgb="FF070C38"/>
        <rFont val="宋体"/>
        <family val="3"/>
        <charset val="134"/>
      </rPr>
      <t>祉呼</t>
    </r>
    <r>
      <rPr>
        <sz val="10"/>
        <color rgb="FF070C38"/>
        <rFont val="Arial"/>
        <family val="2"/>
      </rPr>
      <t xml:space="preserve"> Seasons of you </t>
    </r>
    <r>
      <rPr>
        <sz val="10"/>
        <color rgb="FF070C38"/>
        <rFont val="宋体"/>
        <family val="3"/>
        <charset val="134"/>
      </rPr>
      <t>一代反光手幅</t>
    </r>
    <phoneticPr fontId="2" type="noConversion"/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</si>
  <si>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 xml:space="preserve"> Noble Prince </t>
    </r>
    <r>
      <rPr>
        <sz val="10"/>
        <color rgb="FF070C38"/>
        <rFont val="宋体"/>
        <family val="3"/>
        <charset val="134"/>
      </rPr>
      <t>二代反光手幅</t>
    </r>
    <phoneticPr fontId="2" type="noConversion"/>
  </si>
  <si>
    <t>金东贤Accompaby展会周边</t>
  </si>
  <si>
    <t>EXY "PINK KONGSUN" 反光手幅</t>
  </si>
  <si>
    <t>朴佑镇 15cm娃 朴Mallang</t>
  </si>
  <si>
    <t>包装费</t>
    <phoneticPr fontId="2" type="noConversion"/>
  </si>
  <si>
    <t>运费</t>
    <phoneticPr fontId="2" type="noConversion"/>
  </si>
  <si>
    <t>包装费</t>
    <phoneticPr fontId="2" type="noConversion"/>
  </si>
  <si>
    <t>运费</t>
    <phoneticPr fontId="2" type="noConversion"/>
  </si>
  <si>
    <t>丢货退款</t>
    <phoneticPr fontId="2" type="noConversion"/>
  </si>
  <si>
    <t>错发漏发退款</t>
    <phoneticPr fontId="2" type="noConversion"/>
  </si>
  <si>
    <t>（汇款金额未找到）</t>
    <phoneticPr fontId="2" type="noConversion"/>
  </si>
  <si>
    <t>姜敏熙 Only for Mini 反光手幅【二贩】</t>
    <phoneticPr fontId="2" type="noConversion"/>
  </si>
  <si>
    <t>姜敏熙 Only for Mini 反光手幅【二贩】(在箱补款)</t>
    <phoneticPr fontId="2" type="noConversion"/>
  </si>
  <si>
    <t>已补款</t>
    <phoneticPr fontId="2" type="noConversion"/>
  </si>
  <si>
    <t>AB6IX一代官方应援棒</t>
  </si>
  <si>
    <r>
      <rPr>
        <sz val="10"/>
        <rFont val="宋体"/>
        <family val="3"/>
        <charset val="134"/>
      </rPr>
      <t>金秦禹</t>
    </r>
    <r>
      <rPr>
        <sz val="10"/>
        <rFont val="Arial"/>
        <family val="2"/>
      </rPr>
      <t>20cm</t>
    </r>
    <r>
      <rPr>
        <sz val="10"/>
        <rFont val="宋体"/>
        <family val="3"/>
        <charset val="134"/>
      </rPr>
      <t>娃</t>
    </r>
    <phoneticPr fontId="2" type="noConversion"/>
  </si>
  <si>
    <r>
      <t xml:space="preserve">RedVelvet </t>
    </r>
    <r>
      <rPr>
        <sz val="10"/>
        <color rgb="FF070C38"/>
        <rFont val="宋体"/>
        <family val="3"/>
        <charset val="134"/>
      </rPr>
      <t>反光手幅组合</t>
    </r>
  </si>
  <si>
    <t>囤货*3  未补*3</t>
    <phoneticPr fontId="2" type="noConversion"/>
  </si>
  <si>
    <t>本月少女 金智雨 "Serendipity" 展会周边</t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</si>
  <si>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 xml:space="preserve"> &lt;&lt; 𝓐 𝓘 𝓝 𝓘 &gt;&gt; </t>
    </r>
    <r>
      <rPr>
        <sz val="10"/>
        <color rgb="FF070C38"/>
        <rFont val="宋体"/>
        <family val="3"/>
        <charset val="134"/>
      </rPr>
      <t>二代手幅</t>
    </r>
    <phoneticPr fontId="2" type="noConversion"/>
  </si>
  <si>
    <t>雪娥 LUDA SOLAR X LUNAR 台历组合</t>
  </si>
  <si>
    <r>
      <rPr>
        <sz val="10"/>
        <color rgb="FF070C38"/>
        <rFont val="等线"/>
        <family val="2"/>
        <charset val="134"/>
      </rPr>
      <t>李泰民</t>
    </r>
    <r>
      <rPr>
        <sz val="10"/>
        <color rgb="FF070C38"/>
        <rFont val="Arial"/>
        <family val="2"/>
      </rPr>
      <t xml:space="preserve"> Magnum opus 2020</t>
    </r>
    <r>
      <rPr>
        <sz val="10"/>
        <color rgb="FF070C38"/>
        <rFont val="等线"/>
        <family val="2"/>
        <charset val="134"/>
      </rPr>
      <t>台历</t>
    </r>
    <r>
      <rPr>
        <sz val="10"/>
        <color rgb="FF070C38"/>
        <rFont val="Arial"/>
        <family val="2"/>
      </rPr>
      <t>/2019</t>
    </r>
    <r>
      <rPr>
        <sz val="10"/>
        <color rgb="FF070C38"/>
        <rFont val="等线"/>
        <family val="2"/>
        <charset val="134"/>
      </rPr>
      <t>演唱会</t>
    </r>
    <r>
      <rPr>
        <sz val="10"/>
        <color rgb="FF070C38"/>
        <rFont val="Arial"/>
        <family val="2"/>
      </rPr>
      <t>DVD</t>
    </r>
    <phoneticPr fontId="2" type="noConversion"/>
  </si>
  <si>
    <t>李东海 "LOVE, LIKE YOU" 2020台历</t>
  </si>
  <si>
    <r>
      <t>AB6IX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三贩</t>
    </r>
    <phoneticPr fontId="2" type="noConversion"/>
  </si>
  <si>
    <t>金泳勋Something About Us 2020台历</t>
  </si>
  <si>
    <t>黄礼志 YEJI ON TOP 反光手幅</t>
  </si>
  <si>
    <t>一次贩卖2套 库存贩卖8套 共10套</t>
    <phoneticPr fontId="2" type="noConversion"/>
  </si>
  <si>
    <t>裴珠泫 BETTA Pink-yellow SLOGAN</t>
  </si>
  <si>
    <t>退款一套 现金退款</t>
    <phoneticPr fontId="2" type="noConversion"/>
  </si>
  <si>
    <r>
      <rPr>
        <sz val="10"/>
        <color rgb="FF070C38"/>
        <rFont val="宋体"/>
        <family val="3"/>
        <charset val="134"/>
      </rPr>
      <t>金泳勋</t>
    </r>
    <r>
      <rPr>
        <sz val="10"/>
        <color rgb="FF070C38"/>
        <rFont val="Arial"/>
        <family val="2"/>
      </rPr>
      <t xml:space="preserve"> 15cm</t>
    </r>
    <r>
      <rPr>
        <sz val="10"/>
        <color rgb="FF070C38"/>
        <rFont val="宋体"/>
        <family val="3"/>
        <charset val="134"/>
      </rPr>
      <t>娃</t>
    </r>
    <phoneticPr fontId="2" type="noConversion"/>
  </si>
  <si>
    <t>jelly88h</t>
    <phoneticPr fontId="2" type="noConversion"/>
  </si>
  <si>
    <t>hooneybread</t>
    <phoneticPr fontId="2" type="noConversion"/>
  </si>
  <si>
    <t>泰妍 Bebe Taengther 15cm娃</t>
  </si>
  <si>
    <t>李大辉 🍍菠萝辉 🍒樱桃辉 20cm/15cm娃</t>
  </si>
  <si>
    <t>IU 亚克力钥匙扣组合</t>
  </si>
  <si>
    <t>汇款时sgd汇成usd 推主已退 详见表格</t>
    <phoneticPr fontId="2" type="noConversion"/>
  </si>
  <si>
    <t>10.5到货补款</t>
    <phoneticPr fontId="2" type="noConversion"/>
  </si>
  <si>
    <t>多汇1000 已退</t>
    <phoneticPr fontId="2" type="noConversion"/>
  </si>
  <si>
    <t>圭悧 GYUL-LOGAN 手幅</t>
  </si>
  <si>
    <t>裴珠泫 Harry Potter 手幅</t>
  </si>
  <si>
    <t>Wendy 20cm娃 糖果蒂</t>
  </si>
  <si>
    <t>错漏支出</t>
    <phoneticPr fontId="2" type="noConversion"/>
  </si>
  <si>
    <t xml:space="preserve">漏发 </t>
    <phoneticPr fontId="2" type="noConversion"/>
  </si>
  <si>
    <t>退款共</t>
    <phoneticPr fontId="2" type="noConversion"/>
  </si>
  <si>
    <t>退款</t>
    <phoneticPr fontId="2" type="noConversion"/>
  </si>
  <si>
    <t>错发*2</t>
    <phoneticPr fontId="2" type="noConversion"/>
  </si>
  <si>
    <t>丢货退款</t>
    <phoneticPr fontId="2" type="noConversion"/>
  </si>
  <si>
    <r>
      <rPr>
        <sz val="10"/>
        <color rgb="FF333333"/>
        <rFont val="宋体"/>
        <family val="3"/>
        <charset val="134"/>
      </rPr>
      <t>金宇硕饭制黑枪手幅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一贩</t>
    </r>
    <r>
      <rPr>
        <sz val="10"/>
        <color rgb="FF333333"/>
        <rFont val="Arial"/>
        <family val="2"/>
      </rPr>
      <t>)</t>
    </r>
    <phoneticPr fontId="2" type="noConversion"/>
  </si>
  <si>
    <t>漏发两套 补买</t>
    <phoneticPr fontId="2" type="noConversion"/>
  </si>
  <si>
    <t>未补钥匙扣*1(陈睿瑾)</t>
    <phoneticPr fontId="2" type="noConversion"/>
  </si>
  <si>
    <t>未补*1(神州-2003214249)</t>
    <phoneticPr fontId="2" type="noConversion"/>
  </si>
  <si>
    <t>合计ⅲ</t>
    <phoneticPr fontId="2" type="noConversion"/>
  </si>
  <si>
    <t>合计ⅰ：定金收入+补款收入-汇款</t>
    <phoneticPr fontId="2" type="noConversion"/>
  </si>
  <si>
    <t>合计ⅰ</t>
    <phoneticPr fontId="2" type="noConversion"/>
  </si>
  <si>
    <t>合计ⅱ</t>
    <phoneticPr fontId="2" type="noConversion"/>
  </si>
  <si>
    <t>合计ⅲ：合计ⅱ+ 包装费 + 运费</t>
    <phoneticPr fontId="2" type="noConversion"/>
  </si>
  <si>
    <t>包装+运费</t>
    <phoneticPr fontId="2" type="noConversion"/>
  </si>
  <si>
    <r>
      <t xml:space="preserve">AB6IX </t>
    </r>
    <r>
      <rPr>
        <sz val="9"/>
        <color rgb="FF070C38"/>
        <rFont val="等线"/>
        <family val="2"/>
        <charset val="134"/>
      </rPr>
      <t>林煐岷</t>
    </r>
    <r>
      <rPr>
        <sz val="9"/>
        <color rgb="FF070C38"/>
        <rFont val="Arial"/>
        <family val="2"/>
      </rPr>
      <t xml:space="preserve"> MY MINI HAPPINESS </t>
    </r>
    <r>
      <rPr>
        <sz val="9"/>
        <color rgb="FF070C38"/>
        <rFont val="等线"/>
        <family val="2"/>
        <charset val="134"/>
      </rPr>
      <t>反光手幅</t>
    </r>
    <phoneticPr fontId="2" type="noConversion"/>
  </si>
  <si>
    <r>
      <t xml:space="preserve">VICTON </t>
    </r>
    <r>
      <rPr>
        <sz val="9"/>
        <color rgb="FF070C38"/>
        <rFont val="等线"/>
        <family val="2"/>
        <charset val="134"/>
      </rPr>
      <t>林势俊</t>
    </r>
    <r>
      <rPr>
        <sz val="9"/>
        <color rgb="FF070C38"/>
        <rFont val="Arial"/>
        <family val="2"/>
      </rPr>
      <t xml:space="preserve"> Beyond Fancy </t>
    </r>
    <r>
      <rPr>
        <sz val="9"/>
        <color rgb="FF070C38"/>
        <rFont val="等线"/>
        <family val="2"/>
        <charset val="134"/>
      </rPr>
      <t>二代反光手幅</t>
    </r>
    <phoneticPr fontId="2" type="noConversion"/>
  </si>
  <si>
    <r>
      <t xml:space="preserve">#IZONE </t>
    </r>
    <r>
      <rPr>
        <sz val="8"/>
        <rFont val="等线"/>
        <family val="2"/>
        <charset val="134"/>
      </rPr>
      <t>权恩妃</t>
    </r>
    <r>
      <rPr>
        <sz val="8"/>
        <rFont val="Arial"/>
        <family val="2"/>
      </rPr>
      <t xml:space="preserve"> </t>
    </r>
    <r>
      <rPr>
        <sz val="8"/>
        <rFont val="等线"/>
        <family val="2"/>
        <charset val="134"/>
      </rPr>
      <t>金珉周</t>
    </r>
    <r>
      <rPr>
        <sz val="8"/>
        <rFont val="Arial"/>
        <family val="2"/>
      </rPr>
      <t xml:space="preserve"> ..</t>
    </r>
    <r>
      <rPr>
        <sz val="8"/>
        <rFont val="等线"/>
        <family val="2"/>
        <charset val="134"/>
      </rPr>
      <t>饭制心形钥匙扣组合</t>
    </r>
    <phoneticPr fontId="2" type="noConversion"/>
  </si>
  <si>
    <r>
      <t xml:space="preserve">WINNER </t>
    </r>
    <r>
      <rPr>
        <sz val="9"/>
        <color rgb="FF070C38"/>
        <rFont val="宋体"/>
        <family val="3"/>
        <charset val="134"/>
      </rPr>
      <t>宋旻浩</t>
    </r>
    <r>
      <rPr>
        <sz val="9"/>
        <color rgb="FF070C38"/>
        <rFont val="Arial"/>
        <family val="2"/>
      </rPr>
      <t xml:space="preserve"> NEVERTHINKS </t>
    </r>
    <r>
      <rPr>
        <sz val="9"/>
        <color rgb="FF070C38"/>
        <rFont val="宋体"/>
        <family val="3"/>
        <charset val="134"/>
      </rPr>
      <t>反光手幅</t>
    </r>
    <phoneticPr fontId="2" type="noConversion"/>
  </si>
  <si>
    <t>合计ⅱ：合计ⅰ- 错漏支出（通关运费未减去）</t>
    <phoneticPr fontId="2" type="noConversion"/>
  </si>
  <si>
    <t>未补*2(华乐 王至宁) 囤货*1(许若彬)</t>
    <phoneticPr fontId="2" type="noConversion"/>
  </si>
  <si>
    <t>未补*1(陆榕)</t>
    <phoneticPr fontId="2" type="noConversion"/>
  </si>
  <si>
    <t>补发</t>
    <phoneticPr fontId="2" type="noConversion"/>
  </si>
  <si>
    <t>未补*2(昝虹旭 曾诗萌)</t>
    <phoneticPr fontId="2" type="noConversion"/>
  </si>
  <si>
    <t>漏发*1 换发*1</t>
    <phoneticPr fontId="2" type="noConversion"/>
  </si>
  <si>
    <t>补发8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</si>
  <si>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应援灯收纳包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先入金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</si>
  <si>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应援灯收纳包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一般入金</t>
    </r>
    <phoneticPr fontId="2" type="noConversion"/>
  </si>
  <si>
    <t>先入金和一般入金分开运输</t>
    <phoneticPr fontId="2" type="noConversion"/>
  </si>
  <si>
    <r>
      <rPr>
        <sz val="10"/>
        <color rgb="FF333333"/>
        <rFont val="宋体"/>
        <family val="3"/>
        <charset val="134"/>
      </rPr>
      <t>姜敏熙</t>
    </r>
    <r>
      <rPr>
        <sz val="10"/>
        <color rgb="FF333333"/>
        <rFont val="Arial"/>
        <family val="2"/>
      </rPr>
      <t xml:space="preserve"> only for Mini </t>
    </r>
    <r>
      <rPr>
        <sz val="10"/>
        <color rgb="FF333333"/>
        <rFont val="宋体"/>
        <family val="3"/>
        <charset val="134"/>
      </rPr>
      <t>反光手幅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一贩</t>
    </r>
    <phoneticPr fontId="2" type="noConversion"/>
  </si>
  <si>
    <t>换发*1</t>
    <phoneticPr fontId="2" type="noConversion"/>
  </si>
  <si>
    <t>未补*1(易小白) 囤货*1(钟芊芊) 未知补款*1(王佳瑜)</t>
    <phoneticPr fontId="2" type="noConversion"/>
  </si>
  <si>
    <t>李垠尚🍎饭制透扇 </t>
    <phoneticPr fontId="2" type="noConversion"/>
  </si>
  <si>
    <t>未补*1(邢慧霞) 未正确补款*1(刘思秦)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</si>
  <si>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>YOUTH 1set CHEERING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</si>
  <si>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已整理</t>
    <phoneticPr fontId="2" type="noConversion"/>
  </si>
  <si>
    <r>
      <rPr>
        <sz val="9"/>
        <color rgb="FF333333"/>
        <rFont val="宋体"/>
        <family val="3"/>
        <charset val="134"/>
      </rPr>
      <t>黄允省</t>
    </r>
    <r>
      <rPr>
        <sz val="9"/>
        <color rgb="FF333333"/>
        <rFont val="Arial"/>
        <family val="2"/>
      </rPr>
      <t xml:space="preserve"> Shine on U 1st Cheering Kit</t>
    </r>
    <r>
      <rPr>
        <sz val="9"/>
        <color rgb="FF333333"/>
        <rFont val="宋体"/>
        <family val="3"/>
        <charset val="134"/>
      </rPr>
      <t>一代手幅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一贩</t>
    </r>
    <r>
      <rPr>
        <sz val="9"/>
        <color rgb="FF333333"/>
        <rFont val="Arial"/>
        <family val="2"/>
      </rPr>
      <t>)</t>
    </r>
  </si>
  <si>
    <t>田雄 ғʟʏ ʜɪɢʜ 𝟷sᴛ ᴘʜᴏᴛᴏ ᴇxʜɪʙɪᴛɪᴏɴ</t>
  </si>
  <si>
    <t>田姬振 🐰LOVE IT CHEERING KIT🐰</t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</si>
  <si>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330 DEGREE 1st photo blanket</t>
    </r>
    <phoneticPr fontId="2" type="noConversion"/>
  </si>
  <si>
    <t>补买两套已到货补款</t>
    <phoneticPr fontId="2" type="noConversion"/>
  </si>
  <si>
    <t>推主漏发 退款 *1</t>
    <phoneticPr fontId="2" type="noConversion"/>
  </si>
  <si>
    <t>未补*3(成思涵[j金施勲] 曲奇[孙东杓] AnnieY[金宇硕])</t>
    <phoneticPr fontId="2" type="noConversion"/>
  </si>
  <si>
    <t>未正确补款*1[非囤货 未拍国内](陈佳萌)</t>
    <phoneticPr fontId="2" type="noConversion"/>
  </si>
  <si>
    <t>多报一套</t>
    <phoneticPr fontId="2" type="noConversion"/>
  </si>
  <si>
    <t>尹产贺 💛🧡 Pong Dang X 2 2nd Photo Blanket</t>
  </si>
  <si>
    <t xml:space="preserve">金多贤 1st CHEERING KIT
</t>
    <phoneticPr fontId="2" type="noConversion"/>
  </si>
  <si>
    <t xml:space="preserve">裴珠泫 [MOON] 反光手幅
</t>
    <phoneticPr fontId="2" type="noConversion"/>
  </si>
  <si>
    <t>退款一套15,000</t>
    <phoneticPr fontId="2" type="noConversion"/>
  </si>
  <si>
    <t xml:space="preserve">未补*3(聂紫燕 丁昕怡 攸倾心)     </t>
    <phoneticPr fontId="2" type="noConversion"/>
  </si>
  <si>
    <t xml:space="preserve">未补*2(王佳雯 神州-2003214249) </t>
    <phoneticPr fontId="2" type="noConversion"/>
  </si>
  <si>
    <t>HONEYDONGPYO</t>
    <phoneticPr fontId="2" type="noConversion"/>
  </si>
  <si>
    <t>退26,000运费 已退(155rmb)</t>
    <phoneticPr fontId="2" type="noConversion"/>
  </si>
  <si>
    <t>HideandSeek_kws</t>
    <phoneticPr fontId="2" type="noConversion"/>
  </si>
  <si>
    <t>mo__25j</t>
    <phoneticPr fontId="2" type="noConversion"/>
  </si>
  <si>
    <t>watercolor_sw</t>
    <phoneticPr fontId="2" type="noConversion"/>
  </si>
  <si>
    <t>少发了特典手拿镜*3 补发</t>
    <phoneticPr fontId="2" type="noConversion"/>
  </si>
  <si>
    <t>junho_kr</t>
    <phoneticPr fontId="2" type="noConversion"/>
  </si>
  <si>
    <t>OnlyGDH_0514</t>
    <phoneticPr fontId="2" type="noConversion"/>
  </si>
  <si>
    <t>cherry__gGu</t>
    <phoneticPr fontId="2" type="noConversion"/>
  </si>
  <si>
    <t>stillyouSY</t>
    <phoneticPr fontId="2" type="noConversion"/>
  </si>
  <si>
    <t>KDH030514_</t>
    <phoneticPr fontId="2" type="noConversion"/>
  </si>
  <si>
    <t>AB6IX cheering kits♡</t>
  </si>
  <si>
    <t>车银优 Together_w_EW ✨Transparent Fan✨</t>
  </si>
  <si>
    <t>曺柔理 帽子柔理🧢 魔术反光手幅</t>
  </si>
  <si>
    <r>
      <t>金东贤</t>
    </r>
    <r>
      <rPr>
        <sz val="10"/>
        <color rgb="FF070C38"/>
        <rFont val="Arial"/>
        <family val="2"/>
      </rPr>
      <t xml:space="preserve"> 2020 SEASON'S GREETING</t>
    </r>
  </si>
  <si>
    <t>车银优 DearDeer 2nd Cheering kit</t>
  </si>
  <si>
    <r>
      <rPr>
        <sz val="10"/>
        <color rgb="FF070C38"/>
        <rFont val="等线"/>
        <family val="2"/>
        <charset val="134"/>
      </rPr>
      <t>郑秀彬</t>
    </r>
    <r>
      <rPr>
        <sz val="10"/>
        <color rgb="FF070C38"/>
        <rFont val="Arial"/>
        <family val="2"/>
        <charset val="134"/>
      </rPr>
      <t xml:space="preserve"> witty cheering slogan</t>
    </r>
    <phoneticPr fontId="2" type="noConversion"/>
  </si>
  <si>
    <t>10.17回复：11月发货</t>
    <phoneticPr fontId="2" type="noConversion"/>
  </si>
  <si>
    <r>
      <rPr>
        <sz val="10"/>
        <color rgb="FF070C38"/>
        <rFont val="微软雅黑"/>
        <family val="2"/>
        <charset val="134"/>
      </rPr>
      <t xml:space="preserve">曺柔理 </t>
    </r>
    <r>
      <rPr>
        <sz val="10"/>
        <color rgb="FF070C38"/>
        <rFont val="Arial"/>
        <family val="2"/>
      </rPr>
      <t>You're My Gladness!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</si>
  <si>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1st</t>
    </r>
    <r>
      <rPr>
        <sz val="10"/>
        <color rgb="FF070C38"/>
        <rFont val="Arial"/>
        <family val="1"/>
      </rPr>
      <t xml:space="preserve"> Photo Blanket</t>
    </r>
    <phoneticPr fontId="2" type="noConversion"/>
  </si>
  <si>
    <r>
      <rPr>
        <sz val="10"/>
        <color rgb="FF070C38"/>
        <rFont val="微软雅黑"/>
        <family val="2"/>
        <charset val="134"/>
      </rPr>
      <t>金珉周</t>
    </r>
    <r>
      <rPr>
        <sz val="10"/>
        <color rgb="FF070C38"/>
        <rFont val="Arial"/>
        <family val="2"/>
      </rPr>
      <t xml:space="preserve"> Light Cheering Kit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</si>
  <si>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First sight slogan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</si>
  <si>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Segoe UI Emoji"/>
        <family val="2"/>
      </rPr>
      <t>🐰</t>
    </r>
    <r>
      <rPr>
        <sz val="10"/>
        <color rgb="FF070C38"/>
        <rFont val="Arial"/>
        <family val="2"/>
      </rPr>
      <t>Cha-Rabbit Cheering Kit</t>
    </r>
    <r>
      <rPr>
        <sz val="10"/>
        <color rgb="FF070C38"/>
        <rFont val="Segoe UI Emoji"/>
        <family val="2"/>
      </rPr>
      <t>🐰</t>
    </r>
    <phoneticPr fontId="2" type="noConversion"/>
  </si>
  <si>
    <r>
      <rPr>
        <sz val="10"/>
        <color rgb="FF070C38"/>
        <rFont val="微软雅黑"/>
        <family val="2"/>
        <charset val="134"/>
      </rPr>
      <t xml:space="preserve">车银优 </t>
    </r>
    <r>
      <rPr>
        <sz val="10"/>
        <color rgb="FF070C38"/>
        <rFont val="Arial"/>
        <family val="2"/>
      </rPr>
      <t>1st Photo Blanket</t>
    </r>
    <phoneticPr fontId="2" type="noConversion"/>
  </si>
  <si>
    <t>Grin_with_ew</t>
    <phoneticPr fontId="2" type="noConversion"/>
  </si>
  <si>
    <t>Together_w_EW</t>
    <phoneticPr fontId="2" type="noConversion"/>
  </si>
  <si>
    <t>10.18发货：61423-0210-2737</t>
    <phoneticPr fontId="2" type="noConversion"/>
  </si>
  <si>
    <r>
      <rPr>
        <sz val="10"/>
        <color rgb="FF070C38"/>
        <rFont val="等线"/>
        <family val="2"/>
        <charset val="134"/>
      </rPr>
      <t>文彬</t>
    </r>
    <r>
      <rPr>
        <sz val="10"/>
        <color rgb="FF070C38"/>
        <rFont val="Arial"/>
        <family val="2"/>
      </rPr>
      <t xml:space="preserve">  2020 SEASON'S GREETING </t>
    </r>
    <phoneticPr fontId="2" type="noConversion"/>
  </si>
  <si>
    <t>odetomoonbin</t>
    <phoneticPr fontId="2" type="noConversion"/>
  </si>
  <si>
    <t>MINNIE HIT THE JACKPOT</t>
    <phoneticPr fontId="2" type="noConversion"/>
  </si>
  <si>
    <t>金珉周 PINK WINTER Cheering Kit for MINJU</t>
  </si>
  <si>
    <t>崔叡娜 The star's name is Choi Yena.</t>
  </si>
  <si>
    <t>姜惠元 Kaku 1ST CHEERING KIT</t>
  </si>
  <si>
    <r>
      <rPr>
        <sz val="10"/>
        <color rgb="FF070C38"/>
        <rFont val="宋体"/>
        <family val="3"/>
        <charset val="134"/>
      </rPr>
      <t>裴珠泫</t>
    </r>
    <r>
      <rPr>
        <sz val="10"/>
        <color rgb="FF070C38"/>
        <rFont val="Arial"/>
        <family val="2"/>
      </rPr>
      <t xml:space="preserve"> Carrot Irene🐇🥕</t>
    </r>
    <phoneticPr fontId="2" type="noConversion"/>
  </si>
  <si>
    <t>郑真率 Jinsoul "𝚁𝚎𝚝𝚛𝚘." 2020台历</t>
  </si>
  <si>
    <r>
      <t xml:space="preserve">IU </t>
    </r>
    <r>
      <rPr>
        <sz val="10"/>
        <color rgb="FF070C38"/>
        <rFont val="宋体"/>
        <family val="3"/>
        <charset val="134"/>
      </rPr>
      <t>李知恩</t>
    </r>
    <r>
      <rPr>
        <sz val="10"/>
        <color rgb="FF070C38"/>
        <rFont val="Arial"/>
        <family val="2"/>
      </rPr>
      <t xml:space="preserve"> Red Moon Cheering Kit</t>
    </r>
    <phoneticPr fontId="2" type="noConversion"/>
  </si>
  <si>
    <r>
      <t xml:space="preserve">bobby 2020 season's greetings </t>
    </r>
    <r>
      <rPr>
        <sz val="10"/>
        <color rgb="FF070C38"/>
        <rFont val="宋体"/>
        <family val="3"/>
        <charset val="134"/>
      </rPr>
      <t>台历</t>
    </r>
    <phoneticPr fontId="2" type="noConversion"/>
  </si>
  <si>
    <t>和10.21截止的郑艺琳款一起汇款</t>
    <phoneticPr fontId="2" type="noConversion"/>
  </si>
  <si>
    <t xml:space="preserve">woodoll_
</t>
    <phoneticPr fontId="2" type="noConversion"/>
  </si>
  <si>
    <t>MEOWMoSang</t>
    <phoneticPr fontId="2" type="noConversion"/>
  </si>
  <si>
    <t>dongpyo_doll</t>
    <phoneticPr fontId="2" type="noConversion"/>
  </si>
  <si>
    <t>Milky_ProX101</t>
    <phoneticPr fontId="2" type="noConversion"/>
  </si>
  <si>
    <t>BABY_yohan_doll</t>
    <phoneticPr fontId="2" type="noConversion"/>
  </si>
  <si>
    <t>jjalrang_ws</t>
    <phoneticPr fontId="2" type="noConversion"/>
  </si>
  <si>
    <t>10.21：二次打样中</t>
    <phoneticPr fontId="2" type="noConversion"/>
  </si>
  <si>
    <t>yourstruly_jh</t>
    <phoneticPr fontId="2" type="noConversion"/>
  </si>
  <si>
    <t>J08050922</t>
    <phoneticPr fontId="2" type="noConversion"/>
  </si>
  <si>
    <t>10.21：12月会寄出</t>
    <phoneticPr fontId="2" type="noConversion"/>
  </si>
  <si>
    <t>mind1723</t>
    <phoneticPr fontId="2" type="noConversion"/>
  </si>
  <si>
    <t>loveandmore_JH</t>
    <phoneticPr fontId="2" type="noConversion"/>
  </si>
  <si>
    <t>youn___XXx</t>
    <phoneticPr fontId="2" type="noConversion"/>
  </si>
  <si>
    <t>mb_eunsang</t>
  </si>
  <si>
    <t>upsidedown1027</t>
  </si>
  <si>
    <t>已私信补款</t>
    <phoneticPr fontId="2" type="noConversion"/>
  </si>
  <si>
    <t>金宇硕 HolicSeok 1st Cheering Kit(接受箱)</t>
    <phoneticPr fontId="2" type="noConversion"/>
  </si>
  <si>
    <t>HideandSeek_kws</t>
  </si>
  <si>
    <t>potato_closet</t>
    <phoneticPr fontId="2" type="noConversion"/>
  </si>
  <si>
    <t>7月后DM失效 需用Kakao联系 暂未联系</t>
    <phoneticPr fontId="2" type="noConversion"/>
  </si>
  <si>
    <t>10.22：二次打样中</t>
    <phoneticPr fontId="2" type="noConversion"/>
  </si>
  <si>
    <t>10.22：十一月末完成</t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</si>
  <si>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2nd CHEERING KIT for IRENE</t>
    </r>
    <phoneticPr fontId="2" type="noConversion"/>
  </si>
  <si>
    <t>金宇硕饭绘手机贴纸</t>
    <phoneticPr fontId="2" type="noConversion"/>
  </si>
  <si>
    <t>暂未找到推主 核对列表</t>
    <phoneticPr fontId="2" type="noConversion"/>
  </si>
  <si>
    <t>改id 暂未找到推主 核对列表</t>
    <phoneticPr fontId="2" type="noConversion"/>
  </si>
  <si>
    <t>未找到推主/无法联系推主</t>
    <phoneticPr fontId="2" type="noConversion"/>
  </si>
  <si>
    <t>xxxxx</t>
    <phoneticPr fontId="2" type="noConversion"/>
  </si>
  <si>
    <t>之前聊天记录已删除</t>
    <phoneticPr fontId="2" type="noConversion"/>
  </si>
  <si>
    <t>截止时间</t>
    <phoneticPr fontId="2" type="noConversion"/>
  </si>
  <si>
    <t>手幅/重点联系对象</t>
    <phoneticPr fontId="2" type="noConversion"/>
  </si>
  <si>
    <t>定金表格</t>
    <phoneticPr fontId="2" type="noConversion"/>
  </si>
  <si>
    <r>
      <rPr>
        <sz val="10"/>
        <color rgb="FF070C38"/>
        <rFont val="等线"/>
        <family val="2"/>
        <charset val="134"/>
      </rPr>
      <t>艺琳</t>
    </r>
    <r>
      <rPr>
        <sz val="10"/>
        <color rgb="FF070C38"/>
        <rFont val="Arial"/>
        <family val="2"/>
      </rPr>
      <t xml:space="preserve"> @Tangerine_0530 </t>
    </r>
    <r>
      <rPr>
        <sz val="10"/>
        <color rgb="FF070C38"/>
        <rFont val="等线"/>
        <family val="2"/>
        <charset val="134"/>
      </rPr>
      <t>照片毯</t>
    </r>
    <phoneticPr fontId="2" type="noConversion"/>
  </si>
  <si>
    <r>
      <rPr>
        <sz val="10"/>
        <color rgb="FF070C38"/>
        <rFont val="宋体"/>
        <family val="3"/>
        <charset val="134"/>
      </rPr>
      <t>黄恩妃</t>
    </r>
    <r>
      <rPr>
        <sz val="10"/>
        <color rgb="FF070C38"/>
        <rFont val="Arial"/>
        <family val="2"/>
      </rPr>
      <t xml:space="preserve"> @Tangerine_0530 </t>
    </r>
    <r>
      <rPr>
        <sz val="10"/>
        <color rgb="FF070C38"/>
        <rFont val="宋体"/>
        <family val="3"/>
        <charset val="134"/>
      </rPr>
      <t>照片毛毯</t>
    </r>
    <phoneticPr fontId="2" type="noConversion"/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</si>
  <si>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  <charset val="134"/>
      </rPr>
      <t xml:space="preserve"> twinklestar 1st blanket</t>
    </r>
    <phoneticPr fontId="2" type="noConversion"/>
  </si>
  <si>
    <r>
      <rPr>
        <sz val="10"/>
        <color rgb="FF070C38"/>
        <rFont val="宋体"/>
        <family val="3"/>
        <charset val="134"/>
      </rPr>
      <t>张元英</t>
    </r>
    <r>
      <rPr>
        <sz val="10"/>
        <color rgb="FF070C38"/>
        <rFont val="Arial"/>
        <family val="3"/>
        <charset val="134"/>
      </rPr>
      <t xml:space="preserve"> </t>
    </r>
    <r>
      <rPr>
        <sz val="10"/>
        <color rgb="FF070C38"/>
        <rFont val="宋体"/>
        <family val="3"/>
        <charset val="134"/>
      </rPr>
      <t>矢吹奈子</t>
    </r>
    <r>
      <rPr>
        <sz val="10"/>
        <color rgb="FF070C38"/>
        <rFont val="Arial"/>
        <family val="3"/>
        <charset val="134"/>
      </rPr>
      <t xml:space="preserve"> ❤︎CHEERINGKIT❤︎</t>
    </r>
    <phoneticPr fontId="2" type="noConversion"/>
  </si>
  <si>
    <r>
      <rPr>
        <sz val="10"/>
        <color rgb="FF070C38"/>
        <rFont val="宋体"/>
        <family val="3"/>
        <charset val="134"/>
      </rPr>
      <t>都韩势</t>
    </r>
    <r>
      <rPr>
        <sz val="10"/>
        <color rgb="FF070C38"/>
        <rFont val="Arial"/>
        <family val="2"/>
      </rPr>
      <t xml:space="preserve"> ✼҉ SKY BLUE ҉✼1st Slogan✨</t>
    </r>
    <phoneticPr fontId="2" type="noConversion"/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</si>
  <si>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03:30 slogan kit</t>
    </r>
    <phoneticPr fontId="2" type="noConversion"/>
  </si>
  <si>
    <t>未补*2(林筱) 囤货*1(郭延靖)</t>
    <phoneticPr fontId="2" type="noConversion"/>
  </si>
  <si>
    <t>囤货*1(丁瑶)</t>
    <phoneticPr fontId="2" type="noConversion"/>
  </si>
  <si>
    <t>金宇硕 1996I027反光手幅 二贩</t>
    <phoneticPr fontId="2" type="noConversion"/>
  </si>
  <si>
    <t>6.22到货补款</t>
    <phoneticPr fontId="2" type="noConversion"/>
  </si>
  <si>
    <t>李垠尚🍎饭制透扇 余量贩卖</t>
    <phoneticPr fontId="2" type="noConversion"/>
  </si>
  <si>
    <t>未补*2(汤吉玲 邱文婷 )  囤货*1(余亿) 未正确补款*2(王秀梅 薛婉玲)</t>
    <phoneticPr fontId="2" type="noConversion"/>
  </si>
  <si>
    <t>错误发货*3</t>
    <phoneticPr fontId="2" type="noConversion"/>
  </si>
  <si>
    <t>错误发货*1</t>
    <phoneticPr fontId="2" type="noConversion"/>
  </si>
  <si>
    <t xml:space="preserve">囤货*2(折笠杏 许若彬) </t>
    <phoneticPr fontId="2" type="noConversion"/>
  </si>
  <si>
    <t>JISOO MIRAGE 1ST CHEERING KIT</t>
    <phoneticPr fontId="2" type="noConversion"/>
  </si>
  <si>
    <t>裴珠泫 🌸PINKY PINKY IRENE🌸</t>
  </si>
  <si>
    <t>苞娜 Kaleidoscopic 2020 台历</t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</si>
  <si>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✨PANDORA CHEERING SLOGAN</t>
    </r>
    <phoneticPr fontId="2" type="noConversion"/>
  </si>
  <si>
    <t>10.8到货补款</t>
    <phoneticPr fontId="2" type="noConversion"/>
  </si>
  <si>
    <t>10.17到货补款</t>
    <phoneticPr fontId="2" type="noConversion"/>
  </si>
  <si>
    <t>10.23到货补款</t>
    <phoneticPr fontId="2" type="noConversion"/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</si>
  <si>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s1996I027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</si>
  <si>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孙东杓 BRONZE SPARKLE一代</t>
    <phoneticPr fontId="2" type="noConversion"/>
  </si>
  <si>
    <t>不确定是否已发*1(哦阿奇)</t>
    <phoneticPr fontId="2" type="noConversion"/>
  </si>
  <si>
    <t>不确定是否已发*1(曲奇)</t>
    <phoneticPr fontId="2" type="noConversion"/>
  </si>
  <si>
    <t>10.25：邮费5k /单号：61407 0209 8066</t>
    <phoneticPr fontId="2" type="noConversion"/>
  </si>
  <si>
    <t>MINSTICISM 2nd Cheering Slogan</t>
    <phoneticPr fontId="2" type="noConversion"/>
  </si>
  <si>
    <t>✔</t>
    <phoneticPr fontId="2" type="noConversion"/>
  </si>
  <si>
    <t>flower_dolls_mw</t>
    <phoneticPr fontId="2" type="noConversion"/>
  </si>
  <si>
    <r>
      <rPr>
        <sz val="10"/>
        <color rgb="FF070C38"/>
        <rFont val="等线"/>
        <family val="2"/>
        <charset val="134"/>
      </rPr>
      <t>李真淑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夏天</t>
    </r>
    <r>
      <rPr>
        <sz val="10"/>
        <color rgb="FF070C38"/>
        <rFont val="Arial"/>
        <family val="2"/>
      </rPr>
      <t xml:space="preserve"> 2020 YEOREUM SEASON GREETING</t>
    </r>
    <phoneticPr fontId="2" type="noConversion"/>
  </si>
  <si>
    <t>Minnie Cheering 1st KIT</t>
    <phoneticPr fontId="2" type="noConversion"/>
  </si>
  <si>
    <r>
      <rPr>
        <sz val="10"/>
        <color rgb="FF070C38"/>
        <rFont val="等线"/>
        <family val="2"/>
        <charset val="134"/>
      </rPr>
      <t>田雄同款公益手链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二贩</t>
    </r>
    <phoneticPr fontId="2" type="noConversion"/>
  </si>
  <si>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Serendipity, 1st Slogan</t>
    </r>
    <phoneticPr fontId="2" type="noConversion"/>
  </si>
  <si>
    <r>
      <rPr>
        <sz val="10"/>
        <color rgb="FF070C38"/>
        <rFont val="等线"/>
        <family val="2"/>
        <charset val="134"/>
      </rPr>
      <t>曺柔理</t>
    </r>
    <r>
      <rPr>
        <sz val="10"/>
        <color rgb="FF070C38"/>
        <rFont val="Arial"/>
        <family val="2"/>
      </rPr>
      <t xml:space="preserve"> Island, HAKUNA MATATA </t>
    </r>
    <r>
      <rPr>
        <sz val="10"/>
        <color rgb="FF070C38"/>
        <rFont val="等线"/>
        <family val="2"/>
        <charset val="134"/>
      </rPr>
      <t>展会周边</t>
    </r>
    <phoneticPr fontId="2" type="noConversion"/>
  </si>
  <si>
    <r>
      <rPr>
        <sz val="10"/>
        <color rgb="FF070C38"/>
        <rFont val="等线"/>
        <family val="2"/>
        <charset val="134"/>
      </rPr>
      <t>黄礼志</t>
    </r>
    <r>
      <rPr>
        <sz val="10"/>
        <color rgb="FF070C38"/>
        <rFont val="Arial"/>
        <family val="2"/>
      </rPr>
      <t xml:space="preserve"> YEJI 🦋 CHEERING KIT FOR YEJI</t>
    </r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</si>
  <si>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ETERNAL VISUAL 1st Season's Greeting</t>
    </r>
    <phoneticPr fontId="2" type="noConversion"/>
  </si>
  <si>
    <r>
      <rPr>
        <sz val="10"/>
        <color rgb="FF070C38"/>
        <rFont val="等线"/>
        <family val="2"/>
        <charset val="134"/>
      </rPr>
      <t>恩熙</t>
    </r>
    <r>
      <rPr>
        <sz val="10"/>
        <color rgb="FF070C38"/>
        <rFont val="Arial"/>
        <family val="2"/>
      </rPr>
      <t xml:space="preserve"> PERCENT27 2020</t>
    </r>
    <r>
      <rPr>
        <sz val="10"/>
        <color rgb="FF070C38"/>
        <rFont val="等线"/>
        <family val="2"/>
        <charset val="134"/>
      </rPr>
      <t>台历</t>
    </r>
    <phoneticPr fontId="2" type="noConversion"/>
  </si>
  <si>
    <r>
      <rPr>
        <sz val="10"/>
        <color rgb="FF070C38"/>
        <rFont val="等线"/>
        <family val="2"/>
        <charset val="134"/>
      </rPr>
      <t>玄胜熙</t>
    </r>
    <r>
      <rPr>
        <sz val="10"/>
        <color rgb="FF070C38"/>
        <rFont val="Arial"/>
        <family val="2"/>
      </rPr>
      <t xml:space="preserve"> 1set Cheering kit</t>
    </r>
    <phoneticPr fontId="2" type="noConversion"/>
  </si>
  <si>
    <r>
      <t>ITZY</t>
    </r>
    <r>
      <rPr>
        <sz val="10"/>
        <color rgb="FF070C38"/>
        <rFont val="等线"/>
        <family val="2"/>
        <charset val="134"/>
      </rPr>
      <t>首次巡演周边</t>
    </r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</si>
  <si>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Wish Your Happiness CHEERING KIT</t>
    </r>
    <phoneticPr fontId="2" type="noConversion"/>
  </si>
  <si>
    <r>
      <rPr>
        <sz val="10"/>
        <color rgb="FF070C38"/>
        <rFont val="宋体"/>
        <family val="3"/>
        <charset val="134"/>
      </rPr>
      <t>金祉呼</t>
    </r>
    <r>
      <rPr>
        <sz val="10"/>
        <color rgb="FF070C38"/>
        <rFont val="Arial"/>
        <family val="2"/>
        <charset val="134"/>
      </rPr>
      <t xml:space="preserve"> Gureum 1st Cheering Kit</t>
    </r>
    <phoneticPr fontId="2" type="noConversion"/>
  </si>
  <si>
    <t>✔</t>
    <phoneticPr fontId="2" type="noConversion"/>
  </si>
  <si>
    <t>曺柔理 张元英 @Izone_181029_ 手幅组</t>
    <phoneticPr fontId="2" type="noConversion"/>
  </si>
  <si>
    <t>✔</t>
    <phoneticPr fontId="2" type="noConversion"/>
  </si>
  <si>
    <t>rv_moongoods01</t>
    <phoneticPr fontId="2" type="noConversion"/>
  </si>
  <si>
    <t>李彩演 DEPJCT XXJ X CHECKMATE</t>
  </si>
  <si>
    <t>IZONE PVC银行卡组合</t>
  </si>
  <si>
    <t>田雄 URSA MINOR. 2020台历</t>
  </si>
  <si>
    <t>尹产贺 Serendipity YOON CHARISMA</t>
  </si>
  <si>
    <r>
      <t>IU 💗Love IU MAGICAL SLOGAN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</si>
  <si>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WINNER 李昇勋 姜昇润 PHONECASE</t>
  </si>
  <si>
    <t>IU Hotel Del Luna 20cm娃</t>
  </si>
  <si>
    <t>始娟 Jamais vu photobook</t>
  </si>
  <si>
    <t>金泳勋 most ardently 2020 SG by ethereal</t>
  </si>
  <si>
    <t>权恩妃 1st Anniversary Event in Hong Kong🐰 展会周边</t>
  </si>
  <si>
    <t>孙娜恩 2020 Season Greeting Apink Naeun 台历</t>
  </si>
  <si>
    <t>金东贤同款 Marco Roho公益手链</t>
  </si>
  <si>
    <t>金东贤同款 公益手链“希望蝴蝶”</t>
  </si>
  <si>
    <t>金韶情 Sowon's CAFE &amp; EXHIBITION in Seoul</t>
  </si>
  <si>
    <t>金采源 CHAEWON CHEERING KIT</t>
  </si>
  <si>
    <r>
      <rPr>
        <sz val="10"/>
        <color rgb="FF070C38"/>
        <rFont val="宋体"/>
        <family val="3"/>
        <charset val="134"/>
      </rPr>
      <t>郑真率</t>
    </r>
    <r>
      <rPr>
        <sz val="10"/>
        <color rgb="FF070C38"/>
        <rFont val="Arial"/>
        <family val="2"/>
      </rPr>
      <t xml:space="preserve"> #JinSoul SING A SOUL 2020</t>
    </r>
    <r>
      <rPr>
        <sz val="10"/>
        <color rgb="FF070C38"/>
        <rFont val="宋体"/>
        <family val="3"/>
        <charset val="134"/>
      </rPr>
      <t>台历</t>
    </r>
    <phoneticPr fontId="2" type="noConversion"/>
  </si>
  <si>
    <r>
      <rPr>
        <sz val="10"/>
        <color rgb="FF070C38"/>
        <rFont val="宋体"/>
        <family val="3"/>
        <charset val="134"/>
      </rPr>
      <t>恩熙</t>
    </r>
    <r>
      <rPr>
        <sz val="10"/>
        <color rgb="FF070C38"/>
        <rFont val="Arial"/>
        <family val="2"/>
      </rPr>
      <t xml:space="preserve"> Mad About You 2020</t>
    </r>
    <r>
      <rPr>
        <sz val="10"/>
        <color rgb="FF070C38"/>
        <rFont val="宋体"/>
        <family val="3"/>
        <charset val="134"/>
      </rPr>
      <t>台历</t>
    </r>
    <phoneticPr fontId="2" type="noConversion"/>
  </si>
  <si>
    <r>
      <rPr>
        <sz val="10"/>
        <color rgb="FF070C38"/>
        <rFont val="宋体"/>
        <family val="3"/>
        <charset val="134"/>
      </rPr>
      <t>金莲熙</t>
    </r>
    <r>
      <rPr>
        <sz val="10"/>
        <color rgb="FF070C38"/>
        <rFont val="Arial"/>
        <family val="2"/>
      </rPr>
      <t xml:space="preserve"> Droplet 2019 Cheering Slogan</t>
    </r>
    <phoneticPr fontId="2" type="noConversion"/>
  </si>
  <si>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OVERFLOW 1st Cheering Kit</t>
    </r>
    <phoneticPr fontId="2" type="noConversion"/>
  </si>
  <si>
    <t>✔</t>
    <phoneticPr fontId="2" type="noConversion"/>
  </si>
  <si>
    <r>
      <rPr>
        <sz val="10"/>
        <color rgb="FF333333"/>
        <rFont val="宋体"/>
        <family val="3"/>
        <charset val="134"/>
      </rPr>
      <t>金宇硕</t>
    </r>
    <r>
      <rPr>
        <sz val="10"/>
        <color rgb="FF333333"/>
        <rFont val="Arial"/>
        <family val="2"/>
      </rPr>
      <t>BLUE1027_love shot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</si>
  <si>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未补*1(徐穗珍)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</si>
  <si>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3"/>
        <charset val="134"/>
      </rPr>
      <t xml:space="preserve"> 1 st Coastal Love KIT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</si>
  <si>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未补*1(林可欣)</t>
    <phoneticPr fontId="2" type="noConversion"/>
  </si>
  <si>
    <t>未补*1(神州-2003214249  /何乐宜 定金两条 补款一份 不确定发货数量 )</t>
    <phoneticPr fontId="2" type="noConversion"/>
  </si>
  <si>
    <t>未补*1(囡囡)</t>
  </si>
  <si>
    <r>
      <t xml:space="preserve">AB6IX </t>
    </r>
    <r>
      <rPr>
        <sz val="10"/>
        <color rgb="FF070C38"/>
        <rFont val="宋体"/>
        <family val="3"/>
        <charset val="134"/>
      </rPr>
      <t>林煐岷</t>
    </r>
    <r>
      <rPr>
        <sz val="10"/>
        <color rgb="FF070C38"/>
        <rFont val="Arial"/>
        <family val="2"/>
      </rPr>
      <t xml:space="preserve"> VisualMin☁️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</si>
  <si>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t>补发漏发</t>
    <phoneticPr fontId="2" type="noConversion"/>
  </si>
  <si>
    <t>未正确补款*1(徐姗姗)</t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</si>
  <si>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FAIRYB 2ND CHEERING KIT   </t>
    </r>
    <r>
      <rPr>
        <sz val="10"/>
        <color rgb="FF070C38"/>
        <rFont val="等线"/>
        <family val="2"/>
        <charset val="134"/>
      </rPr>
      <t>【12】</t>
    </r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</si>
  <si>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6IXENSE CHEERING KIT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</si>
  <si>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r>
      <rPr>
        <sz val="10"/>
        <color rgb="FF070C38"/>
        <rFont val="等线"/>
        <family val="2"/>
        <charset val="134"/>
      </rPr>
      <t>申有娜</t>
    </r>
    <r>
      <rPr>
        <sz val="10"/>
        <color rgb="FF070C38"/>
        <rFont val="Arial"/>
        <family val="2"/>
      </rPr>
      <t xml:space="preserve"> DEAR LITTLE MERMAID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3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</si>
  <si>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rPr>
        <sz val="10"/>
        <color rgb="FF070C38"/>
        <rFont val="等线"/>
        <family val="2"/>
        <charset val="134"/>
      </rPr>
      <t>徐穗珍</t>
    </r>
    <r>
      <rPr>
        <sz val="10"/>
        <color rgb="FF070C38"/>
        <rFont val="Arial"/>
        <family val="2"/>
      </rPr>
      <t xml:space="preserve"> 👑Queen Gun Slogan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</si>
  <si>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t>文彬 尹产贺 Visible Heaven  【17】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</si>
  <si>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KIM DONG HYUN rush on</t>
    </r>
    <r>
      <rPr>
        <sz val="10"/>
        <color rgb="FF070C38"/>
        <rFont val="等线"/>
        <family val="2"/>
        <charset val="134"/>
      </rPr>
      <t>二代手幅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【23】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</si>
  <si>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15cm</t>
    </r>
    <r>
      <rPr>
        <sz val="10"/>
        <color rgb="FF070C38"/>
        <rFont val="等线"/>
        <family val="2"/>
        <charset val="134"/>
      </rPr>
      <t>娃</t>
    </r>
    <r>
      <rPr>
        <sz val="10"/>
        <color rgb="FF070C38"/>
        <rFont val="Arial"/>
        <family val="2"/>
      </rPr>
      <t xml:space="preserve"> @hwibae15 </t>
    </r>
    <r>
      <rPr>
        <sz val="10"/>
        <color rgb="FF070C38"/>
        <rFont val="等线"/>
        <family val="2"/>
        <charset val="134"/>
      </rPr>
      <t>小鬼辉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</si>
  <si>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Mallang/MinCho 15cm</t>
    </r>
    <r>
      <rPr>
        <sz val="10"/>
        <color rgb="FF070C38"/>
        <rFont val="等线"/>
        <family val="2"/>
        <charset val="134"/>
      </rPr>
      <t>娃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【10】</t>
    </r>
    <phoneticPr fontId="2" type="noConversion"/>
  </si>
  <si>
    <r>
      <rPr>
        <sz val="10"/>
        <color rgb="FF070C38"/>
        <rFont val="等线"/>
        <family val="2"/>
        <charset val="134"/>
      </rPr>
      <t>文彬</t>
    </r>
    <r>
      <rPr>
        <sz val="10"/>
        <color rgb="FF070C38"/>
        <rFont val="Arial"/>
        <family val="2"/>
      </rPr>
      <t xml:space="preserve"> LoveSince98 1st CHEERING KIT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</si>
  <si>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尹产贺</t>
    </r>
    <r>
      <rPr>
        <sz val="10"/>
        <color rgb="FF070C38"/>
        <rFont val="Arial"/>
        <family val="2"/>
      </rPr>
      <t xml:space="preserve"> MILK SODA 2020 PHOTO BLANKET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</si>
  <si>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t>✔</t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</si>
  <si>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</si>
  <si>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r>
      <t>LUDA 💛Mellow Yellow 2020</t>
    </r>
    <r>
      <rPr>
        <sz val="10"/>
        <color rgb="FF070C38"/>
        <rFont val="等线"/>
        <family val="2"/>
        <charset val="134"/>
      </rPr>
      <t>台历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等线"/>
        <family val="2"/>
        <charset val="134"/>
      </rPr>
      <t>【1】</t>
    </r>
    <phoneticPr fontId="2" type="noConversion"/>
  </si>
  <si>
    <r>
      <rPr>
        <sz val="10"/>
        <color rgb="FF070C38"/>
        <rFont val="等线"/>
        <family val="2"/>
        <charset val="134"/>
      </rPr>
      <t>金仁诚</t>
    </r>
    <r>
      <rPr>
        <sz val="10"/>
        <color rgb="FF070C38"/>
        <rFont val="Arial"/>
        <family val="2"/>
      </rPr>
      <t xml:space="preserve"> secretcrush 2nd cheering kit  </t>
    </r>
    <r>
      <rPr>
        <sz val="10"/>
        <color rgb="FF070C38"/>
        <rFont val="等线"/>
        <family val="2"/>
        <charset val="134"/>
      </rPr>
      <t>【1】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</si>
  <si>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</si>
  <si>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Birthday~</t>
    </r>
    <r>
      <rPr>
        <sz val="10"/>
        <color rgb="FF070C38"/>
        <rFont val="等线"/>
        <family val="2"/>
        <charset val="134"/>
      </rPr>
      <t>！</t>
    </r>
    <r>
      <rPr>
        <sz val="10"/>
        <color rgb="FF070C38"/>
        <rFont val="Arial"/>
        <family val="2"/>
      </rPr>
      <t xml:space="preserve">Slogan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</si>
  <si>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r>
      <t xml:space="preserve">JISOO and LISA UnderExposure Lisoo 1st project  </t>
    </r>
    <r>
      <rPr>
        <sz val="10"/>
        <color rgb="FF070C38"/>
        <rFont val="宋体"/>
        <family val="3"/>
        <charset val="134"/>
      </rPr>
      <t>【14】</t>
    </r>
    <phoneticPr fontId="2" type="noConversion"/>
  </si>
  <si>
    <r>
      <rPr>
        <sz val="10"/>
        <color rgb="FF070C38"/>
        <rFont val="等线"/>
        <family val="2"/>
        <charset val="134"/>
      </rPr>
      <t>金智雨</t>
    </r>
    <r>
      <rPr>
        <sz val="10"/>
        <color rgb="FF070C38"/>
        <rFont val="Arial"/>
        <family val="2"/>
      </rPr>
      <t xml:space="preserve"> polifonica 2020</t>
    </r>
    <r>
      <rPr>
        <sz val="10"/>
        <color rgb="FF070C38"/>
        <rFont val="等线"/>
        <family val="2"/>
        <charset val="134"/>
      </rPr>
      <t>台历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</si>
  <si>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徐穗珍</t>
    </r>
    <r>
      <rPr>
        <sz val="10"/>
        <color rgb="FF070C38"/>
        <rFont val="Arial"/>
        <family val="2"/>
      </rPr>
      <t xml:space="preserve"> Still love u 2020</t>
    </r>
    <r>
      <rPr>
        <sz val="10"/>
        <color rgb="FF070C38"/>
        <rFont val="等线"/>
        <family val="2"/>
        <charset val="134"/>
      </rPr>
      <t>台历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</si>
  <si>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未正确补款 不确定是否已发货(鬼鬼)</t>
    <phoneticPr fontId="2" type="noConversion"/>
  </si>
  <si>
    <t>合计Ⅰ</t>
    <phoneticPr fontId="2" type="noConversion"/>
  </si>
  <si>
    <t>合计Ⅱ</t>
    <phoneticPr fontId="2" type="noConversion"/>
  </si>
  <si>
    <r>
      <t xml:space="preserve">AB6IX </t>
    </r>
    <r>
      <rPr>
        <sz val="10"/>
        <color rgb="FF070C38"/>
        <rFont val="等线"/>
        <family val="3"/>
        <charset val="134"/>
        <scheme val="minor"/>
      </rPr>
      <t>金东贤 方型反光手幅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</si>
  <si>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</si>
  <si>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STAR SAILOR 6TH SLOGAN FOR DONGHYUN </t>
    </r>
    <r>
      <rPr>
        <sz val="10"/>
        <color rgb="FF070C38"/>
        <rFont val="等线"/>
        <family val="2"/>
        <charset val="134"/>
      </rPr>
      <t>【11】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</si>
  <si>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Milky WOONG </t>
    </r>
    <r>
      <rPr>
        <sz val="10"/>
        <color rgb="FF070C38"/>
        <rFont val="等线"/>
        <family val="2"/>
        <charset val="134"/>
      </rPr>
      <t>库存贩卖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9</t>
    </r>
    <r>
      <rPr>
        <sz val="10"/>
        <color rgb="FF070C38"/>
        <rFont val="等线"/>
        <family val="2"/>
        <charset val="134"/>
      </rPr>
      <t>】</t>
    </r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</si>
  <si>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THE 1ST CHEERING KIT -THE START OF US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</si>
  <si>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r>
      <rPr>
        <sz val="10"/>
        <color rgb="FF070C38"/>
        <rFont val="宋体"/>
        <family val="3"/>
        <charset val="134"/>
      </rPr>
      <t>曺柔理</t>
    </r>
    <r>
      <rPr>
        <sz val="10"/>
        <color rgb="FF070C38"/>
        <rFont val="Arial"/>
        <family val="2"/>
      </rPr>
      <t xml:space="preserve"> in yuri 2020 SEASON's GREETING</t>
    </r>
    <phoneticPr fontId="2" type="noConversion"/>
  </si>
  <si>
    <t>✔</t>
    <phoneticPr fontId="2" type="noConversion"/>
  </si>
  <si>
    <t>10.21：取消制作 已退款</t>
    <phoneticPr fontId="2" type="noConversion"/>
  </si>
  <si>
    <t>mb_eunsang</t>
    <phoneticPr fontId="2" type="noConversion"/>
  </si>
  <si>
    <t>11.5：预计二月完成制作</t>
    <phoneticPr fontId="2" type="noConversion"/>
  </si>
  <si>
    <t>pyodong___</t>
    <phoneticPr fontId="2" type="noConversion"/>
  </si>
  <si>
    <t>lemung_jun</t>
    <phoneticPr fontId="2" type="noConversion"/>
  </si>
  <si>
    <t>10.27到货补款</t>
    <phoneticPr fontId="2" type="noConversion"/>
  </si>
  <si>
    <t>第一次漏发yellow*2 blue*4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</si>
  <si>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 xml:space="preserve"> Daisy days 1st slogan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</si>
  <si>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未补*1(陈梓茵)</t>
    <phoneticPr fontId="2" type="noConversion"/>
  </si>
  <si>
    <t>未补*1(鱼七)</t>
    <phoneticPr fontId="2" type="noConversion"/>
  </si>
  <si>
    <t>漏发*1</t>
    <phoneticPr fontId="2" type="noConversion"/>
  </si>
  <si>
    <r>
      <rPr>
        <sz val="10"/>
        <color rgb="FF333333"/>
        <rFont val="宋体"/>
        <family val="3"/>
        <charset val="134"/>
      </rPr>
      <t>李镇宇</t>
    </r>
    <r>
      <rPr>
        <sz val="10"/>
        <color rgb="FF333333"/>
        <rFont val="Arial"/>
        <family val="2"/>
      </rPr>
      <t>citrus boy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</si>
  <si>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未补*1(张梓祺)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</si>
  <si>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Aquila 1st slogan KIT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</si>
  <si>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CommaComa, 1st Cheering Slogan  </t>
    </r>
    <r>
      <rPr>
        <sz val="10"/>
        <color rgb="FF070C38"/>
        <rFont val="等线"/>
        <family val="2"/>
        <charset val="134"/>
      </rPr>
      <t>【19】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</si>
  <si>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A-CHA magical slogan 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</si>
  <si>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r>
      <rPr>
        <sz val="10"/>
        <color rgb="FF070C38"/>
        <rFont val="等线"/>
        <family val="2"/>
        <charset val="134"/>
      </rPr>
      <t>新西游记</t>
    </r>
    <r>
      <rPr>
        <sz val="10"/>
        <color rgb="FF070C38"/>
        <rFont val="Arial"/>
        <family val="2"/>
      </rPr>
      <t>7 2020</t>
    </r>
    <r>
      <rPr>
        <sz val="10"/>
        <color rgb="FF070C38"/>
        <rFont val="等线"/>
        <family val="2"/>
        <charset val="134"/>
      </rPr>
      <t>台历套装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【20】</t>
    </r>
    <phoneticPr fontId="2" type="noConversion"/>
  </si>
  <si>
    <t>✔</t>
    <phoneticPr fontId="2" type="noConversion"/>
  </si>
  <si>
    <r>
      <t>“</t>
    </r>
    <r>
      <rPr>
        <sz val="10"/>
        <color rgb="FF070C38"/>
        <rFont val="等线"/>
        <family val="2"/>
        <charset val="134"/>
      </rPr>
      <t>偶然发现的一天</t>
    </r>
    <r>
      <rPr>
        <sz val="10"/>
        <color rgb="FF070C38"/>
        <rFont val="Arial"/>
        <family val="2"/>
      </rPr>
      <t xml:space="preserve">” </t>
    </r>
    <r>
      <rPr>
        <sz val="10"/>
        <color rgb="FF070C38"/>
        <rFont val="等线"/>
        <family val="2"/>
        <charset val="134"/>
      </rPr>
      <t>主题徽章组合</t>
    </r>
    <r>
      <rPr>
        <sz val="10"/>
        <color rgb="FF070C38"/>
        <rFont val="Arial"/>
        <family val="2"/>
      </rPr>
      <t xml:space="preserve">   </t>
    </r>
    <r>
      <rPr>
        <sz val="10"/>
        <color rgb="FF070C38"/>
        <rFont val="等线"/>
        <family val="2"/>
        <charset val="134"/>
      </rPr>
      <t>【11】</t>
    </r>
    <phoneticPr fontId="2" type="noConversion"/>
  </si>
  <si>
    <r>
      <rPr>
        <sz val="10"/>
        <color rgb="FF070C38"/>
        <rFont val="等线"/>
        <family val="2"/>
        <charset val="134"/>
      </rPr>
      <t>金祉呼</t>
    </r>
    <r>
      <rPr>
        <sz val="10"/>
        <color rgb="FF070C38"/>
        <rFont val="Arial"/>
        <family val="2"/>
      </rPr>
      <t xml:space="preserve"> KING JIHO SLOGAN 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</si>
  <si>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rPr>
        <sz val="10"/>
        <color rgb="FF070C38"/>
        <rFont val="等线"/>
        <family val="2"/>
        <charset val="134"/>
      </rPr>
      <t>朴真祐</t>
    </r>
    <r>
      <rPr>
        <sz val="10"/>
        <color rgb="FF070C38"/>
        <rFont val="Arial"/>
        <family val="2"/>
      </rPr>
      <t xml:space="preserve"> Bitter and Sweet 1st PHOTO BLANKET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</si>
  <si>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Shining Star 1st Cheering Slogan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</si>
  <si>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t>待退款</t>
    <phoneticPr fontId="2" type="noConversion"/>
  </si>
  <si>
    <t>10.30到货补款</t>
    <phoneticPr fontId="2" type="noConversion"/>
  </si>
  <si>
    <t>11.7到货补款</t>
    <phoneticPr fontId="2" type="noConversion"/>
  </si>
  <si>
    <r>
      <rPr>
        <sz val="10"/>
        <color rgb="FF070C38"/>
        <rFont val="等线"/>
        <family val="2"/>
        <charset val="134"/>
      </rPr>
      <t>丁恩妃</t>
    </r>
    <r>
      <rPr>
        <sz val="10"/>
        <color rgb="FF070C38"/>
        <rFont val="Arial"/>
        <family val="2"/>
      </rPr>
      <t xml:space="preserve"> MAY BI 2020 SEASON'S GREETINGS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</si>
  <si>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r>
      <rPr>
        <sz val="10"/>
        <color rgb="FF070C38"/>
        <rFont val="等线"/>
        <family val="2"/>
        <charset val="134"/>
      </rPr>
      <t>李泰民</t>
    </r>
    <r>
      <rPr>
        <sz val="10"/>
        <color rgb="FF070C38"/>
        <rFont val="Arial"/>
        <family val="2"/>
      </rPr>
      <t xml:space="preserve"> SWEET CHEESE SLOGAN🧀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</si>
  <si>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Loveologist 2020 season's greeting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</si>
  <si>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✔</t>
    <phoneticPr fontId="2" type="noConversion"/>
  </si>
  <si>
    <r>
      <t xml:space="preserve">11.9：Cj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363196110304</t>
    </r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</si>
  <si>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DEAR LOVESOME SEASON GREETING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3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</si>
  <si>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rPr>
        <sz val="10"/>
        <color rgb="FF070C38"/>
        <rFont val="等线"/>
        <family val="2"/>
        <charset val="134"/>
      </rPr>
      <t>文彬</t>
    </r>
    <r>
      <rPr>
        <sz val="10"/>
        <color rgb="FF070C38"/>
        <rFont val="Arial"/>
        <family val="2"/>
      </rPr>
      <t xml:space="preserve"> BINSCENT. 2020 Season's Greeting   </t>
    </r>
    <r>
      <rPr>
        <sz val="10"/>
        <color rgb="FF070C38"/>
        <rFont val="等线"/>
        <family val="2"/>
        <charset val="134"/>
      </rPr>
      <t>【1】</t>
    </r>
    <phoneticPr fontId="2" type="noConversion"/>
  </si>
  <si>
    <r>
      <rPr>
        <sz val="10"/>
        <color rgb="FF070C38"/>
        <rFont val="等线"/>
        <family val="2"/>
        <charset val="134"/>
      </rPr>
      <t>朴正花《</t>
    </r>
    <r>
      <rPr>
        <sz val="10"/>
        <color rgb="FF070C38"/>
        <rFont val="Arial"/>
        <family val="2"/>
      </rPr>
      <t>PICTURESQUE</t>
    </r>
    <r>
      <rPr>
        <sz val="10"/>
        <color rgb="FF070C38"/>
        <rFont val="等线"/>
        <family val="2"/>
        <charset val="134"/>
      </rPr>
      <t>》</t>
    </r>
    <r>
      <rPr>
        <sz val="10"/>
        <color rgb="FF070C38"/>
        <rFont val="Arial"/>
        <family val="2"/>
      </rPr>
      <t>1ST PHOTOBOOK PROJECT</t>
    </r>
    <r>
      <rPr>
        <sz val="10"/>
        <color rgb="FF070C38"/>
        <rFont val="等线"/>
        <family val="2"/>
        <charset val="134"/>
      </rPr>
      <t>【14】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</si>
  <si>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1ST CHEERING KIT Cotton candy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</si>
  <si>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r>
      <rPr>
        <sz val="10"/>
        <color rgb="FF070C38"/>
        <rFont val="宋体"/>
        <family val="3"/>
        <charset val="134"/>
      </rPr>
      <t>冈旻</t>
    </r>
    <r>
      <rPr>
        <sz val="10"/>
        <color rgb="FF070C38"/>
        <rFont val="Arial"/>
        <family val="2"/>
      </rPr>
      <t xml:space="preserve"> Lupinus 1st Cheering Kit  </t>
    </r>
    <r>
      <rPr>
        <sz val="10"/>
        <color rgb="FF070C38"/>
        <rFont val="宋体"/>
        <family val="3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</si>
  <si>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姜澯熙</t>
    </r>
    <r>
      <rPr>
        <sz val="10"/>
        <color rgb="FF070C38"/>
        <rFont val="Arial"/>
        <family val="2"/>
      </rPr>
      <t xml:space="preserve"> 2020 SEASON’s GREETING - 'sandglass'  </t>
    </r>
    <r>
      <rPr>
        <sz val="10"/>
        <color rgb="FF070C38"/>
        <rFont val="等线"/>
        <family val="2"/>
        <charset val="134"/>
      </rPr>
      <t>【9】</t>
    </r>
    <phoneticPr fontId="2" type="noConversion"/>
  </si>
  <si>
    <r>
      <rPr>
        <sz val="10"/>
        <color rgb="FF070C38"/>
        <rFont val="等线"/>
        <family val="2"/>
        <charset val="134"/>
      </rPr>
      <t>姜澯熙</t>
    </r>
    <r>
      <rPr>
        <sz val="10"/>
        <color rgb="FF070C38"/>
        <rFont val="Arial"/>
        <family val="2"/>
      </rPr>
      <t xml:space="preserve"> reocord chani 2020 calendar 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</si>
  <si>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周鹤年</t>
    </r>
    <r>
      <rPr>
        <sz val="10"/>
        <color rgb="FF070C38"/>
        <rFont val="Arial"/>
        <family val="2"/>
      </rPr>
      <t xml:space="preserve"> JUHAKNYEON SLOGAN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</si>
  <si>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林煐岷</t>
    </r>
    <r>
      <rPr>
        <sz val="10"/>
        <color rgb="FF070C38"/>
        <rFont val="Arial"/>
        <family val="2"/>
      </rPr>
      <t xml:space="preserve"> my mini happiness #4 for limyoungmin  </t>
    </r>
    <r>
      <rPr>
        <sz val="10"/>
        <color rgb="FF070C38"/>
        <rFont val="宋体"/>
        <family val="3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</si>
  <si>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文彬</t>
    </r>
    <r>
      <rPr>
        <sz val="10"/>
        <color rgb="FF070C38"/>
        <rFont val="Arial"/>
        <family val="2"/>
      </rPr>
      <t xml:space="preserve"> BINSCENT. 2020 Season's Greetings  </t>
    </r>
    <r>
      <rPr>
        <sz val="10"/>
        <color rgb="FF070C38"/>
        <rFont val="宋体"/>
        <family val="3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</si>
  <si>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PP cheering kit 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</si>
  <si>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t xml:space="preserve">JENNIE KIM 1ST CHEERING KIT   </t>
    </r>
    <r>
      <rPr>
        <sz val="10"/>
        <color rgb="FF070C38"/>
        <rFont val="宋体"/>
        <family val="3"/>
        <charset val="134"/>
      </rPr>
      <t>【25】</t>
    </r>
    <phoneticPr fontId="2" type="noConversion"/>
  </si>
  <si>
    <r>
      <rPr>
        <sz val="10"/>
        <color rgb="FF070C38"/>
        <rFont val="等线"/>
        <family val="2"/>
        <charset val="134"/>
      </rPr>
      <t>金智秀</t>
    </r>
    <r>
      <rPr>
        <sz val="10"/>
        <color rgb="FF070C38"/>
        <rFont val="Arial"/>
        <family val="2"/>
      </rPr>
      <t xml:space="preserve"> KIM JISOO 2ND CHEERING KIT  </t>
    </r>
    <r>
      <rPr>
        <sz val="10"/>
        <color rgb="FF070C38"/>
        <rFont val="等线"/>
        <family val="2"/>
        <charset val="134"/>
      </rPr>
      <t>【44】</t>
    </r>
    <phoneticPr fontId="2" type="noConversion"/>
  </si>
  <si>
    <t>✔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</si>
  <si>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>BOLD</t>
    </r>
    <r>
      <rPr>
        <sz val="10"/>
        <color rgb="FF333333"/>
        <rFont val="宋体"/>
        <family val="3"/>
        <charset val="134"/>
      </rPr>
      <t>二代夏日周边套餐</t>
    </r>
    <phoneticPr fontId="2" type="noConversion"/>
  </si>
  <si>
    <t>未补*1（李夏曦）</t>
    <phoneticPr fontId="2" type="noConversion"/>
  </si>
  <si>
    <t>囤货*1(樊银花) 少补一份(钟芊芊)</t>
    <phoneticPr fontId="2" type="noConversion"/>
  </si>
  <si>
    <t>✔</t>
    <phoneticPr fontId="2" type="noConversion"/>
  </si>
  <si>
    <t>金路云 MIRACULOUS GARDEN KIT [再贩]  【11】</t>
    <phoneticPr fontId="2" type="noConversion"/>
  </si>
  <si>
    <t>金东贤 BABY'S BREATH 4th SLOGAN   【13】</t>
    <phoneticPr fontId="2" type="noConversion"/>
  </si>
  <si>
    <t>裴珠泫 IRENE Havana SLOGAN  【17】</t>
    <phoneticPr fontId="2" type="noConversion"/>
  </si>
  <si>
    <r>
      <t>15cm/20cm</t>
    </r>
    <r>
      <rPr>
        <sz val="10"/>
        <color rgb="FF070C38"/>
        <rFont val="等线"/>
        <family val="2"/>
        <charset val="134"/>
      </rPr>
      <t>娃衣</t>
    </r>
    <r>
      <rPr>
        <sz val="10"/>
        <color rgb="FF070C38"/>
        <rFont val="Arial"/>
        <family val="2"/>
      </rPr>
      <t xml:space="preserve">👒 </t>
    </r>
    <r>
      <rPr>
        <sz val="10"/>
        <color rgb="FF070C38"/>
        <rFont val="等线"/>
        <family val="2"/>
        <charset val="134"/>
      </rPr>
      <t>贝雷帽</t>
    </r>
    <r>
      <rPr>
        <sz val="10"/>
        <color rgb="FF070C38"/>
        <rFont val="Arial"/>
        <family val="2"/>
      </rPr>
      <t>/</t>
    </r>
    <r>
      <rPr>
        <sz val="10"/>
        <color rgb="FF070C38"/>
        <rFont val="等线"/>
        <family val="2"/>
        <charset val="134"/>
      </rPr>
      <t>格纹裤套装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</si>
  <si>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🌸FLY HIGH CHEERING KIT  </t>
    </r>
    <r>
      <rPr>
        <sz val="10"/>
        <color rgb="FF070C38"/>
        <rFont val="等线"/>
        <family val="2"/>
        <charset val="134"/>
      </rPr>
      <t>【27】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</si>
  <si>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Loveologist Cheering Kit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</si>
  <si>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t xml:space="preserve">REDVELVET RED LIGHT💥 SLOGAN  </t>
    </r>
    <r>
      <rPr>
        <sz val="10"/>
        <color rgb="FF070C38"/>
        <rFont val="宋体"/>
        <family val="3"/>
        <charset val="134"/>
      </rPr>
      <t>【12】</t>
    </r>
    <phoneticPr fontId="2" type="noConversion"/>
  </si>
  <si>
    <r>
      <rPr>
        <sz val="10"/>
        <color rgb="FF070C38"/>
        <rFont val="等线"/>
        <family val="2"/>
        <charset val="134"/>
      </rPr>
      <t>姜昇植</t>
    </r>
    <r>
      <rPr>
        <sz val="10"/>
        <color rgb="FF070C38"/>
        <rFont val="Arial"/>
        <family val="2"/>
      </rPr>
      <t xml:space="preserve"> Love ya 1st Cheering slogan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</si>
  <si>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本田仁美</t>
    </r>
    <r>
      <rPr>
        <sz val="10"/>
        <color rgb="FF070C38"/>
        <rFont val="Arial"/>
        <family val="2"/>
      </rPr>
      <t xml:space="preserve"> Hitomi 2020 season's greeting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</si>
  <si>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Tennis Eunwoo Blanket [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 xml:space="preserve">]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</si>
  <si>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2020 season's greetings calendar&amp;diary.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</si>
  <si>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t>11.10到货补款</t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</si>
  <si>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</si>
  <si>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金艺琳</t>
    </r>
    <r>
      <rPr>
        <sz val="10"/>
        <color rgb="FF070C38"/>
        <rFont val="Arial"/>
        <family val="2"/>
      </rPr>
      <t xml:space="preserve"> RedVelvet Yeri C.Slogan  </t>
    </r>
    <r>
      <rPr>
        <sz val="10"/>
        <color rgb="FF070C38"/>
        <rFont val="等线"/>
        <family val="2"/>
        <charset val="134"/>
      </rPr>
      <t>【5】(先入金)</t>
    </r>
    <phoneticPr fontId="2" type="noConversion"/>
  </si>
  <si>
    <r>
      <rPr>
        <sz val="10"/>
        <color rgb="FF070C38"/>
        <rFont val="等线"/>
        <family val="2"/>
        <charset val="134"/>
      </rPr>
      <t>尹产贺</t>
    </r>
    <r>
      <rPr>
        <sz val="10"/>
        <color rgb="FF070C38"/>
        <rFont val="Arial"/>
        <family val="2"/>
      </rPr>
      <t xml:space="preserve"> MILK SODA 2020 SEASON'S GREETING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</si>
  <si>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金韶情</t>
    </r>
    <r>
      <rPr>
        <sz val="10"/>
        <color rgb="FF070C38"/>
        <rFont val="Arial"/>
        <family val="2"/>
      </rPr>
      <t xml:space="preserve"> So Won CHERRY COKE🍒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</si>
  <si>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t xml:space="preserve">Lisa "FULi LISA" 20cmDOLL🐾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</si>
  <si>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>(</t>
    </r>
    <r>
      <rPr>
        <sz val="10"/>
        <color rgb="FF070C38"/>
        <rFont val="等线"/>
        <family val="2"/>
        <charset val="134"/>
      </rPr>
      <t>库存贩卖</t>
    </r>
    <r>
      <rPr>
        <sz val="10"/>
        <color rgb="FF070C38"/>
        <rFont val="Arial"/>
        <family val="2"/>
      </rPr>
      <t xml:space="preserve">)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</si>
  <si>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11.12：多发一套松鼠；红帽后发</t>
    <phoneticPr fontId="2" type="noConversion"/>
  </si>
  <si>
    <t>✔</t>
    <phoneticPr fontId="2" type="noConversion"/>
  </si>
  <si>
    <t>车银优 JP FAN PARTY LIMITED   【2】</t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</si>
  <si>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FALLIN' LOVE WORLD TOUR CHEERING KIT  </t>
    </r>
    <r>
      <rPr>
        <sz val="10"/>
        <color rgb="FF070C38"/>
        <rFont val="等线"/>
        <family val="2"/>
        <charset val="134"/>
      </rPr>
      <t>【15】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</si>
  <si>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woongdez_vous_ FOR woong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</si>
  <si>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✔</t>
    <phoneticPr fontId="2" type="noConversion"/>
  </si>
  <si>
    <t>旧包通关 暂时未找到  无单号</t>
    <phoneticPr fontId="2" type="noConversion"/>
  </si>
  <si>
    <t>姜敏熙MNM.二代反光手幅</t>
    <phoneticPr fontId="2" type="noConversion"/>
  </si>
  <si>
    <t>推主不回复</t>
    <phoneticPr fontId="2" type="noConversion"/>
  </si>
  <si>
    <t>差1st*6 + 2st*3  8.13回复补寄</t>
    <phoneticPr fontId="2" type="noConversion"/>
  </si>
  <si>
    <t>8.6回复：8.10 8.11寄出  未收到</t>
    <phoneticPr fontId="2" type="noConversion"/>
  </si>
  <si>
    <t>建群补款</t>
    <phoneticPr fontId="2" type="noConversion"/>
  </si>
  <si>
    <t>luna_cyena</t>
    <phoneticPr fontId="2" type="noConversion"/>
  </si>
  <si>
    <t>YOUNG__1225</t>
    <phoneticPr fontId="2" type="noConversion"/>
  </si>
  <si>
    <t>11.11：11.15寄出</t>
    <phoneticPr fontId="2" type="noConversion"/>
  </si>
  <si>
    <t>已退款</t>
    <phoneticPr fontId="2" type="noConversion"/>
  </si>
  <si>
    <r>
      <t xml:space="preserve">WINNER </t>
    </r>
    <r>
      <rPr>
        <sz val="10"/>
        <color theme="0" tint="-0.14999847407452621"/>
        <rFont val="宋体"/>
        <family val="3"/>
        <charset val="134"/>
      </rPr>
      <t>应援棒收纳包</t>
    </r>
    <phoneticPr fontId="2" type="noConversion"/>
  </si>
  <si>
    <t>flyhigh_jw</t>
    <phoneticPr fontId="2" type="noConversion"/>
  </si>
  <si>
    <t>BGon0305</t>
    <phoneticPr fontId="2" type="noConversion"/>
  </si>
  <si>
    <t>无回复  9.29后推文无更新</t>
    <phoneticPr fontId="2" type="noConversion"/>
  </si>
  <si>
    <t>dalcomdessert</t>
    <phoneticPr fontId="2" type="noConversion"/>
  </si>
  <si>
    <t>my11ocean</t>
    <phoneticPr fontId="2" type="noConversion"/>
  </si>
  <si>
    <t>漏发两套 / 11.2：会补发(寄到沈阳)</t>
    <phoneticPr fontId="2" type="noConversion"/>
  </si>
  <si>
    <t>youlove1209</t>
    <phoneticPr fontId="2" type="noConversion"/>
  </si>
  <si>
    <t>amiracleboy99</t>
    <phoneticPr fontId="2" type="noConversion"/>
  </si>
  <si>
    <t>980917_doll</t>
    <phoneticPr fontId="2" type="noConversion"/>
  </si>
  <si>
    <t>CherryPick0212</t>
    <phoneticPr fontId="2" type="noConversion"/>
  </si>
  <si>
    <t>11.1：因为颜色问题重新印刷 11月中旬或月末发货</t>
    <phoneticPr fontId="2" type="noConversion"/>
  </si>
  <si>
    <t>Relation_yeon</t>
    <phoneticPr fontId="2" type="noConversion"/>
  </si>
  <si>
    <t>推文：打样修改中</t>
    <phoneticPr fontId="2" type="noConversion"/>
  </si>
  <si>
    <t>S2Pink_VelvetS2</t>
    <phoneticPr fontId="2" type="noConversion"/>
  </si>
  <si>
    <r>
      <rPr>
        <sz val="10"/>
        <color rgb="FF070C38"/>
        <rFont val="宋体"/>
        <family val="3"/>
        <charset val="134"/>
      </rPr>
      <t>权恩妃</t>
    </r>
    <r>
      <rPr>
        <sz val="10"/>
        <color rgb="FF070C38"/>
        <rFont val="Arial"/>
        <family val="2"/>
      </rPr>
      <t xml:space="preserve"> my love 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</si>
  <si>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t>For_my_eunbi</t>
    <phoneticPr fontId="2" type="noConversion"/>
  </si>
  <si>
    <t>10.15/10.19</t>
  </si>
  <si>
    <t>10.20/11.10</t>
    <phoneticPr fontId="2" type="noConversion"/>
  </si>
  <si>
    <r>
      <rPr>
        <sz val="10"/>
        <color rgb="FF070C38"/>
        <rFont val="宋体"/>
        <family val="3"/>
        <charset val="134"/>
      </rPr>
      <t>李贤在</t>
    </r>
    <r>
      <rPr>
        <sz val="10"/>
        <color rgb="FF070C38"/>
        <rFont val="Arial"/>
        <family val="2"/>
      </rPr>
      <t xml:space="preserve"> 2020 season greeting</t>
    </r>
    <phoneticPr fontId="2" type="noConversion"/>
  </si>
  <si>
    <t>10.14/10.24</t>
    <phoneticPr fontId="2" type="noConversion"/>
  </si>
  <si>
    <t>10.14/10.25</t>
    <phoneticPr fontId="2" type="noConversion"/>
  </si>
  <si>
    <t>10.1/10.26</t>
  </si>
  <si>
    <r>
      <rPr>
        <sz val="10"/>
        <color rgb="FF070C38"/>
        <rFont val="宋体"/>
        <family val="3"/>
        <charset val="134"/>
      </rPr>
      <t>裴珠泫</t>
    </r>
    <r>
      <rPr>
        <sz val="10"/>
        <color rgb="FF070C38"/>
        <rFont val="Arial"/>
        <family val="2"/>
      </rPr>
      <t xml:space="preserve"> FOREVER SUMMER CHEERING KIT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</si>
  <si>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t>10.30/11.9</t>
  </si>
  <si>
    <t>11.14：推主硬盘修复中</t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</si>
  <si>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</si>
  <si>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黄恩妃</t>
    </r>
    <r>
      <rPr>
        <sz val="10"/>
        <color rgb="FF070C38"/>
        <rFont val="Arial"/>
        <family val="2"/>
      </rPr>
      <t xml:space="preserve"> HWANG SHAWING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</si>
  <si>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冈旻</t>
    </r>
    <r>
      <rPr>
        <sz val="10"/>
        <color rgb="FF070C38"/>
        <rFont val="Arial"/>
        <family val="2"/>
      </rPr>
      <t xml:space="preserve"> min:s choco 1st photo blanket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</si>
  <si>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艺琳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恩妃</t>
    </r>
    <r>
      <rPr>
        <sz val="10"/>
        <color rgb="FF070C38"/>
        <rFont val="Arial"/>
        <family val="2"/>
      </rPr>
      <t xml:space="preserve"> YERIN SINB magical slogan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</si>
  <si>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r>
      <rPr>
        <sz val="10"/>
        <color rgb="FF070C38"/>
        <rFont val="等线"/>
        <family val="2"/>
        <charset val="134"/>
      </rPr>
      <t>孙彩瑛</t>
    </r>
    <r>
      <rPr>
        <sz val="10"/>
        <color rgb="FF070C38"/>
        <rFont val="Arial"/>
        <family val="2"/>
      </rPr>
      <t xml:space="preserve"> HONEYCHAENG CHEERING KIT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</si>
  <si>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rPr>
        <sz val="10"/>
        <color rgb="FF070C38"/>
        <rFont val="等线"/>
        <family val="2"/>
        <charset val="134"/>
      </rPr>
      <t>朴敏赫</t>
    </r>
    <r>
      <rPr>
        <sz val="10"/>
        <color rgb="FF070C38"/>
        <rFont val="Arial"/>
        <family val="2"/>
      </rPr>
      <t xml:space="preserve"> 💫</t>
    </r>
    <r>
      <rPr>
        <sz val="10"/>
        <color rgb="FF070C38"/>
        <rFont val="等线"/>
        <family val="2"/>
        <charset val="134"/>
      </rPr>
      <t>星空</t>
    </r>
    <r>
      <rPr>
        <sz val="10"/>
        <color rgb="FF070C38"/>
        <rFont val="Arial"/>
        <family val="2"/>
      </rPr>
      <t xml:space="preserve"> Starry sky💫 Photo Blanket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</si>
  <si>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金韶情</t>
    </r>
    <r>
      <rPr>
        <sz val="10"/>
        <color rgb="FF070C38"/>
        <rFont val="Arial"/>
        <family val="2"/>
      </rPr>
      <t xml:space="preserve"> Cheering Kit Slogan 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</si>
  <si>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朴彩英</t>
    </r>
    <r>
      <rPr>
        <sz val="10"/>
        <color rgb="FF070C38"/>
        <rFont val="Arial"/>
        <family val="2"/>
      </rPr>
      <t xml:space="preserve"> Rosé COACHELLA! </t>
    </r>
    <r>
      <rPr>
        <sz val="10"/>
        <color rgb="FF070C38"/>
        <rFont val="等线"/>
        <family val="2"/>
        <charset val="134"/>
      </rPr>
      <t>反光手幅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三贩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</si>
  <si>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half past three 2020 season's greeting   </t>
    </r>
    <r>
      <rPr>
        <sz val="10"/>
        <color rgb="FF070C38"/>
        <rFont val="等线"/>
        <family val="2"/>
        <charset val="134"/>
      </rPr>
      <t>【5】</t>
    </r>
  </si>
  <si>
    <t>错寄*3</t>
    <phoneticPr fontId="2" type="noConversion"/>
  </si>
  <si>
    <t xml:space="preserve">错发漏发*3 </t>
    <phoneticPr fontId="2" type="noConversion"/>
  </si>
  <si>
    <t>未补*1(王佳文)</t>
    <phoneticPr fontId="2" type="noConversion"/>
  </si>
  <si>
    <t>漏发*1 退款*1</t>
    <phoneticPr fontId="2" type="noConversion"/>
  </si>
  <si>
    <t>退款一套</t>
    <phoneticPr fontId="2" type="noConversion"/>
  </si>
  <si>
    <t>和 裴珠泫 IRENE Havana SLOGAN 一起配送</t>
    <phoneticPr fontId="2" type="noConversion"/>
  </si>
  <si>
    <r>
      <t xml:space="preserve">和 </t>
    </r>
    <r>
      <rPr>
        <sz val="11"/>
        <color theme="1"/>
        <rFont val="等线"/>
        <family val="3"/>
        <charset val="134"/>
        <scheme val="minor"/>
      </rPr>
      <t>裴珠泫 Carrot Irene 一起配送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</si>
  <si>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</si>
  <si>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MiuMiu Irene Photo Blanket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</si>
  <si>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李昇勋</t>
    </r>
    <r>
      <rPr>
        <sz val="10"/>
        <color rgb="FF070C38"/>
        <rFont val="Arial"/>
        <family val="2"/>
      </rPr>
      <t xml:space="preserve"> mmmv's 4th Season's greeting   </t>
    </r>
    <r>
      <rPr>
        <sz val="10"/>
        <color rgb="FF070C38"/>
        <rFont val="等线"/>
        <family val="2"/>
        <charset val="134"/>
      </rPr>
      <t>【10】</t>
    </r>
    <phoneticPr fontId="2" type="noConversion"/>
  </si>
  <si>
    <r>
      <rPr>
        <sz val="10"/>
        <color rgb="FF070C38"/>
        <rFont val="等线"/>
        <family val="2"/>
        <charset val="134"/>
      </rPr>
      <t>姜涩琪</t>
    </r>
    <r>
      <rPr>
        <sz val="10"/>
        <color rgb="FF070C38"/>
        <rFont val="Arial"/>
        <family val="2"/>
      </rPr>
      <t xml:space="preserve"> HYPER TWIST Cheering Kit 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</si>
  <si>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t>11.15：64268-0219-9831</t>
    <phoneticPr fontId="2" type="noConversion"/>
  </si>
  <si>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Edelweiss Petal 1st cheering slogan 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</si>
  <si>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URSA MINOR 2nd CHEERING KIT 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</si>
  <si>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r>
      <t xml:space="preserve">WENDY CHEERING KIT. FROM WENEVER   </t>
    </r>
    <r>
      <rPr>
        <sz val="10"/>
        <color rgb="FF070C38"/>
        <rFont val="宋体"/>
        <family val="3"/>
        <charset val="134"/>
      </rPr>
      <t>【9】</t>
    </r>
    <phoneticPr fontId="2" type="noConversion"/>
  </si>
  <si>
    <r>
      <t xml:space="preserve">G_I_DLE Christmas Cheering Kit   </t>
    </r>
    <r>
      <rPr>
        <sz val="10"/>
        <color rgb="FF070C38"/>
        <rFont val="宋体"/>
        <family val="3"/>
        <charset val="134"/>
      </rPr>
      <t>【8】</t>
    </r>
    <phoneticPr fontId="2" type="noConversion"/>
  </si>
  <si>
    <r>
      <rPr>
        <sz val="10"/>
        <color rgb="FF070C38"/>
        <rFont val="等线"/>
        <family val="2"/>
        <charset val="134"/>
      </rPr>
      <t>林煐岷田雄</t>
    </r>
    <r>
      <rPr>
        <sz val="10"/>
        <color rgb="FF070C38"/>
        <rFont val="Arial"/>
        <family val="2"/>
      </rPr>
      <t>20cm</t>
    </r>
    <r>
      <rPr>
        <sz val="10"/>
        <color rgb="FF070C38"/>
        <rFont val="等线"/>
        <family val="2"/>
        <charset val="134"/>
      </rPr>
      <t>娃林里兜</t>
    </r>
    <r>
      <rPr>
        <sz val="10"/>
        <color rgb="FF070C38"/>
        <rFont val="Arial"/>
        <family val="2"/>
      </rPr>
      <t>+</t>
    </r>
    <r>
      <rPr>
        <sz val="10"/>
        <color rgb="FF070C38"/>
        <rFont val="等线"/>
        <family val="2"/>
        <charset val="134"/>
      </rPr>
      <t>幼苗雄</t>
    </r>
    <r>
      <rPr>
        <sz val="10"/>
        <color rgb="FF070C38"/>
        <rFont val="Arial"/>
        <family val="2"/>
      </rPr>
      <t xml:space="preserve"> 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</si>
  <si>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rPr>
        <sz val="10"/>
        <color rgb="FF070C38"/>
        <rFont val="等线"/>
        <family val="2"/>
        <charset val="134"/>
      </rPr>
      <t>金秦禹</t>
    </r>
    <r>
      <rPr>
        <sz val="10"/>
        <color rgb="FF070C38"/>
        <rFont val="Arial"/>
        <family val="2"/>
      </rPr>
      <t xml:space="preserve"> our heyday 2020 season greeting</t>
    </r>
    <r>
      <rPr>
        <sz val="10"/>
        <color rgb="FF070C38"/>
        <rFont val="等线"/>
        <family val="2"/>
        <charset val="134"/>
      </rPr>
      <t>台历</t>
    </r>
    <r>
      <rPr>
        <sz val="10"/>
        <color rgb="FF070C38"/>
        <rFont val="Arial"/>
        <family val="2"/>
      </rPr>
      <t>+</t>
    </r>
    <r>
      <rPr>
        <sz val="10"/>
        <color rgb="FF070C38"/>
        <rFont val="等线"/>
        <family val="2"/>
        <charset val="134"/>
      </rPr>
      <t>三代</t>
    </r>
    <r>
      <rPr>
        <sz val="10"/>
        <color rgb="FF070C38"/>
        <rFont val="Arial"/>
        <family val="2"/>
      </rPr>
      <t xml:space="preserve">pb 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</si>
  <si>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r>
      <rPr>
        <sz val="10"/>
        <color rgb="FF070C38"/>
        <rFont val="等线"/>
        <family val="2"/>
        <charset val="134"/>
      </rPr>
      <t>姜涩琪</t>
    </r>
    <r>
      <rPr>
        <sz val="10"/>
        <color rgb="FF070C38"/>
        <rFont val="Arial"/>
        <family val="2"/>
      </rPr>
      <t xml:space="preserve"> Bebe seul 20cm</t>
    </r>
    <r>
      <rPr>
        <sz val="10"/>
        <color rgb="FF070C38"/>
        <rFont val="等线"/>
        <family val="2"/>
        <charset val="134"/>
      </rPr>
      <t>娃</t>
    </r>
    <r>
      <rPr>
        <sz val="10"/>
        <color rgb="FF070C38"/>
        <rFont val="Arial"/>
        <family val="2"/>
      </rPr>
      <t xml:space="preserve">   </t>
    </r>
    <r>
      <rPr>
        <sz val="10"/>
        <color rgb="FF070C38"/>
        <rFont val="等线"/>
        <family val="2"/>
        <charset val="134"/>
      </rPr>
      <t>【23】</t>
    </r>
    <phoneticPr fontId="2" type="noConversion"/>
  </si>
  <si>
    <r>
      <t>little woong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>15cm</t>
    </r>
    <r>
      <rPr>
        <sz val="10"/>
        <color rgb="FF070C38"/>
        <rFont val="等线"/>
        <family val="2"/>
        <charset val="134"/>
      </rPr>
      <t>娃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二次入金</t>
    </r>
    <r>
      <rPr>
        <sz val="10"/>
        <color rgb="FF070C38"/>
        <rFont val="Arial"/>
        <family val="2"/>
      </rPr>
      <t xml:space="preserve">   </t>
    </r>
    <r>
      <rPr>
        <sz val="10"/>
        <color rgb="FF070C38"/>
        <rFont val="等线"/>
        <family val="2"/>
        <charset val="134"/>
      </rPr>
      <t>【45】</t>
    </r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</si>
  <si>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Prince and princess 15cm</t>
    </r>
    <r>
      <rPr>
        <sz val="10"/>
        <color rgb="FF070C38"/>
        <rFont val="等线"/>
        <family val="2"/>
        <charset val="134"/>
      </rPr>
      <t>娃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【39】</t>
    </r>
    <phoneticPr fontId="2" type="noConversion"/>
  </si>
  <si>
    <r>
      <rPr>
        <sz val="10"/>
        <color rgb="FF070C38"/>
        <rFont val="等线"/>
        <family val="2"/>
        <charset val="134"/>
      </rPr>
      <t>赵启贤</t>
    </r>
    <r>
      <rPr>
        <sz val="10"/>
        <color rgb="FF070C38"/>
        <rFont val="Arial"/>
        <family val="2"/>
      </rPr>
      <t xml:space="preserve"> come rain or shine. 1st cheering slogan kit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</si>
  <si>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11.17：预计12月中旬发货</t>
    <phoneticPr fontId="2" type="noConversion"/>
  </si>
  <si>
    <t>李洗赈 rainbow sherbet 一代</t>
    <phoneticPr fontId="2" type="noConversion"/>
  </si>
  <si>
    <r>
      <rPr>
        <sz val="10"/>
        <color rgb="FF070C38"/>
        <rFont val="等线"/>
        <family val="2"/>
        <charset val="134"/>
      </rPr>
      <t>崔秀彬</t>
    </r>
    <r>
      <rPr>
        <sz val="10"/>
        <color rgb="FF070C38"/>
        <rFont val="Arial"/>
        <family val="2"/>
      </rPr>
      <t xml:space="preserve"> Rabbit SOOBIN🐰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</si>
  <si>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129LOVESOME CHEERING KIT 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</si>
  <si>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t xml:space="preserve">JENNIE (c)Minette cheering kit   </t>
    </r>
    <r>
      <rPr>
        <sz val="10"/>
        <color rgb="FF070C38"/>
        <rFont val="宋体"/>
        <family val="3"/>
        <charset val="134"/>
      </rPr>
      <t>【12】</t>
    </r>
    <phoneticPr fontId="2" type="noConversion"/>
  </si>
  <si>
    <r>
      <rPr>
        <sz val="10"/>
        <color rgb="FF070C38"/>
        <rFont val="等线"/>
        <family val="2"/>
        <charset val="134"/>
      </rPr>
      <t>全昭妍</t>
    </r>
    <r>
      <rPr>
        <sz val="10"/>
        <color rgb="FF070C38"/>
        <rFont val="Arial"/>
        <family val="2"/>
      </rPr>
      <t xml:space="preserve"> "Like A Miracle" 2020 season's greeting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3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</si>
  <si>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rPr>
        <sz val="10"/>
        <color rgb="FF070C38"/>
        <rFont val="宋体"/>
        <family val="3"/>
        <charset val="134"/>
      </rPr>
      <t>孝定</t>
    </r>
    <r>
      <rPr>
        <sz val="10"/>
        <color rgb="FF070C38"/>
        <rFont val="Arial"/>
        <family val="2"/>
      </rPr>
      <t xml:space="preserve"> 2020 SEASON'S GREETING   </t>
    </r>
    <r>
      <rPr>
        <sz val="10"/>
        <color rgb="FF070C38"/>
        <rFont val="宋体"/>
        <family val="3"/>
        <charset val="134"/>
      </rPr>
      <t>【6】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</si>
  <si>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Wonder Boy! 2020 season’s greeting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3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</si>
  <si>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t xml:space="preserve">IU Dear U </t>
    </r>
    <r>
      <rPr>
        <sz val="10"/>
        <color rgb="FF070C38"/>
        <rFont val="等线"/>
        <family val="2"/>
        <charset val="134"/>
      </rPr>
      <t>紫色反光手幅</t>
    </r>
    <r>
      <rPr>
        <sz val="10"/>
        <color rgb="FF070C38"/>
        <rFont val="Arial"/>
        <family val="2"/>
      </rPr>
      <t xml:space="preserve"> 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3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</si>
  <si>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✔</t>
    <phoneticPr fontId="2" type="noConversion"/>
  </si>
  <si>
    <t xml:space="preserve">11.18：CJ daehan express 6343802382 </t>
    <phoneticPr fontId="2" type="noConversion"/>
  </si>
  <si>
    <r>
      <rPr>
        <sz val="10"/>
        <color rgb="FF070C38"/>
        <rFont val="等线"/>
        <family val="2"/>
        <charset val="134"/>
      </rPr>
      <t>金智雨</t>
    </r>
    <r>
      <rPr>
        <sz val="10"/>
        <color rgb="FF070C38"/>
        <rFont val="Arial"/>
        <family val="2"/>
      </rPr>
      <t xml:space="preserve"> locomotion 2020 season's greeting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2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</si>
  <si>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金东贤 ETERNALVISUAL 4th Slogan / Love is..you  【33】</t>
    <phoneticPr fontId="2" type="noConversion"/>
  </si>
  <si>
    <t>11.17到货补款</t>
    <phoneticPr fontId="2" type="noConversion"/>
  </si>
  <si>
    <t>11.16到货补款</t>
    <phoneticPr fontId="2" type="noConversion"/>
  </si>
  <si>
    <r>
      <t>🌱little woong</t>
    </r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>15cm</t>
    </r>
    <r>
      <rPr>
        <sz val="10"/>
        <color rgb="FF070C38"/>
        <rFont val="宋体"/>
        <family val="3"/>
        <charset val="134"/>
      </rPr>
      <t>娃</t>
    </r>
  </si>
  <si>
    <t>11.17到货补款</t>
    <phoneticPr fontId="2" type="noConversion"/>
  </si>
  <si>
    <t>中国工厂发货 运费到付</t>
    <phoneticPr fontId="2" type="noConversion"/>
  </si>
  <si>
    <r>
      <rPr>
        <sz val="10"/>
        <color rgb="FF070C38"/>
        <rFont val="等线"/>
        <family val="2"/>
        <charset val="134"/>
      </rPr>
      <t>金仁诚</t>
    </r>
    <r>
      <rPr>
        <sz val="10"/>
        <color rgb="FF070C38"/>
        <rFont val="Arial"/>
        <family val="2"/>
      </rPr>
      <t xml:space="preserve"> 2020 SEASON'S GREETING   </t>
    </r>
    <r>
      <rPr>
        <sz val="10"/>
        <color rgb="FF070C38"/>
        <rFont val="等线"/>
        <family val="2"/>
        <charset val="134"/>
      </rPr>
      <t>【19】</t>
    </r>
    <phoneticPr fontId="2" type="noConversion"/>
  </si>
  <si>
    <r>
      <rPr>
        <sz val="10"/>
        <color rgb="FF070C38"/>
        <rFont val="等线"/>
        <family val="2"/>
        <charset val="134"/>
      </rPr>
      <t>金泳勋</t>
    </r>
    <r>
      <rPr>
        <sz val="10"/>
        <color rgb="FF070C38"/>
        <rFont val="Arial"/>
        <family val="2"/>
      </rPr>
      <t xml:space="preserve"> ✧ CUTE JELLY BEAR ✧ BLANKET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</si>
  <si>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in a row. 2020 season's greetings   </t>
    </r>
    <r>
      <rPr>
        <sz val="10"/>
        <color rgb="FF070C38"/>
        <rFont val="等线"/>
        <family val="2"/>
        <charset val="134"/>
      </rPr>
      <t>【18】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</si>
  <si>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1st Cheering Kit-PHOTOCARD BINDER  </t>
    </r>
    <r>
      <rPr>
        <sz val="10"/>
        <color rgb="FF070C38"/>
        <rFont val="等线"/>
        <family val="2"/>
        <charset val="134"/>
      </rPr>
      <t>【18】</t>
    </r>
    <phoneticPr fontId="2" type="noConversion"/>
  </si>
  <si>
    <r>
      <rPr>
        <sz val="10"/>
        <color rgb="FF070C38"/>
        <rFont val="等线"/>
        <family val="2"/>
        <charset val="134"/>
      </rPr>
      <t>黄礼志</t>
    </r>
    <r>
      <rPr>
        <sz val="10"/>
        <color rgb="FF070C38"/>
        <rFont val="Arial"/>
        <family val="2"/>
      </rPr>
      <t xml:space="preserve"> CHEERING KIT For Yeji 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</si>
  <si>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r>
      <rPr>
        <sz val="10"/>
        <color rgb="FF070C38"/>
        <rFont val="等线"/>
        <family val="2"/>
        <charset val="134"/>
      </rPr>
      <t>崔乂园</t>
    </r>
    <r>
      <rPr>
        <sz val="10"/>
        <color rgb="FF070C38"/>
        <rFont val="Arial"/>
        <family val="2"/>
      </rPr>
      <t xml:space="preserve"> nounous pastel 💌2020 season's greeting   </t>
    </r>
    <r>
      <rPr>
        <sz val="10"/>
        <color rgb="FF070C38"/>
        <rFont val="等线"/>
        <family val="2"/>
        <charset val="134"/>
      </rPr>
      <t>【14】</t>
    </r>
    <phoneticPr fontId="2" type="noConversion"/>
  </si>
  <si>
    <r>
      <t xml:space="preserve">ROSÉ 2020 SEASON'S GREETINGS -SLOGAN 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2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</si>
  <si>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t xml:space="preserve">11.20：CU </t>
    </r>
    <r>
      <rPr>
        <sz val="11"/>
        <color theme="1"/>
        <rFont val="等线"/>
        <family val="3"/>
        <charset val="129"/>
        <scheme val="minor"/>
      </rPr>
      <t>편의점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>: 6344021655</t>
    </r>
    <phoneticPr fontId="2" type="noConversion"/>
  </si>
  <si>
    <r>
      <rPr>
        <sz val="10"/>
        <color rgb="FF070C38"/>
        <rFont val="宋体"/>
        <family val="3"/>
        <charset val="134"/>
      </rPr>
      <t>权恩妃</t>
    </r>
    <r>
      <rPr>
        <sz val="10"/>
        <color rgb="FF070C38"/>
        <rFont val="Arial"/>
        <family val="2"/>
        <charset val="134"/>
      </rPr>
      <t xml:space="preserve"> my ba-bi 15cm</t>
    </r>
    <r>
      <rPr>
        <sz val="10"/>
        <color rgb="FF070C38"/>
        <rFont val="宋体"/>
        <family val="3"/>
        <charset val="134"/>
      </rPr>
      <t>娃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【1】</t>
    </r>
    <phoneticPr fontId="2" type="noConversion"/>
  </si>
  <si>
    <t>11.20：363201216874</t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</si>
  <si>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</si>
  <si>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权恩妃</t>
    </r>
    <r>
      <rPr>
        <sz val="10"/>
        <color rgb="FF070C38"/>
        <rFont val="Arial"/>
        <family val="2"/>
      </rPr>
      <t xml:space="preserve"> KWON EUN BI Cheering Kit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</si>
  <si>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田雄 lisianthus 1st cheerig kit  【5】</t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</si>
  <si>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SWOON 1ST CHEERING KIT [</t>
    </r>
    <r>
      <rPr>
        <sz val="10"/>
        <color rgb="FF070C38"/>
        <rFont val="等线"/>
        <family val="2"/>
        <charset val="134"/>
      </rPr>
      <t>库存</t>
    </r>
    <r>
      <rPr>
        <sz val="10"/>
        <color rgb="FF070C38"/>
        <rFont val="Arial"/>
        <family val="2"/>
      </rPr>
      <t xml:space="preserve">]   </t>
    </r>
    <r>
      <rPr>
        <sz val="10"/>
        <color rgb="FF070C38"/>
        <rFont val="等线"/>
        <family val="2"/>
        <charset val="134"/>
      </rPr>
      <t>【18】</t>
    </r>
    <phoneticPr fontId="2" type="noConversion"/>
  </si>
  <si>
    <t>11.21：6344950290</t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</si>
  <si>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金东贤《</t>
    </r>
    <r>
      <rPr>
        <sz val="10"/>
        <color rgb="FF070C38"/>
        <rFont val="Arial"/>
        <family val="2"/>
      </rPr>
      <t>__AND ME</t>
    </r>
    <r>
      <rPr>
        <sz val="10"/>
        <color rgb="FF070C38"/>
        <rFont val="等线"/>
        <family val="2"/>
        <charset val="134"/>
      </rPr>
      <t>》</t>
    </r>
    <r>
      <rPr>
        <sz val="10"/>
        <color rgb="FF070C38"/>
        <rFont val="Arial"/>
        <family val="2"/>
      </rPr>
      <t xml:space="preserve">2019 CHEERING KIT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</si>
  <si>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金祉呼</t>
    </r>
    <r>
      <rPr>
        <sz val="10"/>
        <color rgb="FF070C38"/>
        <rFont val="Arial"/>
        <family val="2"/>
      </rPr>
      <t xml:space="preserve"> BLEU CLAIR 2020 SEASON'S GREETING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</si>
  <si>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r>
      <rPr>
        <sz val="10"/>
        <color rgb="FF070C38"/>
        <rFont val="等线"/>
        <family val="2"/>
        <charset val="134"/>
      </rPr>
      <t>孙慧舟</t>
    </r>
    <r>
      <rPr>
        <sz val="10"/>
        <color rgb="FF070C38"/>
        <rFont val="Arial"/>
        <family val="2"/>
      </rPr>
      <t xml:space="preserve"> BLOOD PLUM 1ST SEASON GREETING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</si>
  <si>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rPr>
        <sz val="10"/>
        <color rgb="FF070C38"/>
        <rFont val="等线"/>
        <family val="2"/>
        <charset val="134"/>
      </rPr>
      <t>姜惠元</t>
    </r>
    <r>
      <rPr>
        <sz val="10"/>
        <color rgb="FF070C38"/>
        <rFont val="Arial"/>
        <family val="2"/>
      </rPr>
      <t xml:space="preserve"> Wonderful 2nd Cheering Kit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</si>
  <si>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白知宪</t>
    </r>
    <r>
      <rPr>
        <sz val="10"/>
        <color rgb="FF070C38"/>
        <rFont val="Arial"/>
        <family val="2"/>
      </rPr>
      <t xml:space="preserve"> 2020 SEASON GREETING A Brilliant Sky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1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</si>
  <si>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</si>
  <si>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崔连准</t>
    </r>
    <r>
      <rPr>
        <sz val="10"/>
        <color rgb="FF070C38"/>
        <rFont val="Arial"/>
        <family val="2"/>
      </rPr>
      <t xml:space="preserve"> 🌊✨Ocean of Light 1st cheering kit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</si>
  <si>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rPr>
        <sz val="10"/>
        <color rgb="FF070C38"/>
        <rFont val="等线"/>
        <family val="2"/>
        <charset val="134"/>
      </rPr>
      <t>朴秀荣</t>
    </r>
    <r>
      <rPr>
        <sz val="10"/>
        <color rgb="FF070C38"/>
        <rFont val="Arial"/>
        <family val="2"/>
      </rPr>
      <t xml:space="preserve"> BAOBAOJOY 1ST CHEERING KIT🎀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</si>
  <si>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金秦禹</t>
    </r>
    <r>
      <rPr>
        <sz val="10"/>
        <color rgb="FF070C38"/>
        <rFont val="Arial"/>
        <family val="2"/>
      </rPr>
      <t xml:space="preserve"> PINKPOP! 2nd Season Greeting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</si>
  <si>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全款代购</t>
    </r>
    <r>
      <rPr>
        <sz val="10"/>
        <color rgb="FF070C38"/>
        <rFont val="Arial"/>
        <family val="2"/>
      </rPr>
      <t xml:space="preserve"> SF9</t>
    </r>
    <r>
      <rPr>
        <sz val="10"/>
        <color rgb="FF070C38"/>
        <rFont val="等线"/>
        <family val="2"/>
        <charset val="134"/>
      </rPr>
      <t>官方应援棒</t>
    </r>
    <r>
      <rPr>
        <sz val="10"/>
        <color rgb="FF070C38"/>
        <rFont val="Arial"/>
        <family val="2"/>
      </rPr>
      <t>(</t>
    </r>
    <r>
      <rPr>
        <sz val="10"/>
        <color rgb="FF070C38"/>
        <rFont val="等线"/>
        <family val="2"/>
        <charset val="134"/>
      </rPr>
      <t>不含电池</t>
    </r>
    <r>
      <rPr>
        <sz val="10"/>
        <color rgb="FF070C38"/>
        <rFont val="Arial"/>
        <family val="2"/>
      </rPr>
      <t xml:space="preserve">)   </t>
    </r>
    <r>
      <rPr>
        <sz val="10"/>
        <color rgb="FF070C38"/>
        <rFont val="等线"/>
        <family val="2"/>
        <charset val="134"/>
      </rPr>
      <t>【20】</t>
    </r>
    <phoneticPr fontId="2" type="noConversion"/>
  </si>
  <si>
    <t>待核对：扇子多4套</t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</si>
  <si>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</si>
  <si>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t>环保袋多白色*2 粉色*1  手幅多两套</t>
    <phoneticPr fontId="2" type="noConversion"/>
  </si>
  <si>
    <t>twinklestarrydh</t>
    <phoneticPr fontId="2" type="noConversion"/>
  </si>
  <si>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柚子</t>
    </r>
    <r>
      <rPr>
        <sz val="10"/>
        <color rgb="FF070C38"/>
        <rFont val="Arial"/>
        <family val="2"/>
      </rPr>
      <t xml:space="preserve">PACA </t>
    </r>
    <r>
      <rPr>
        <sz val="10"/>
        <color rgb="FF070C38"/>
        <rFont val="等线"/>
        <family val="2"/>
        <charset val="134"/>
      </rPr>
      <t>反光手幅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2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</si>
  <si>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11.24：363202427034</t>
    <phoneticPr fontId="2" type="noConversion"/>
  </si>
  <si>
    <r>
      <rPr>
        <sz val="10"/>
        <color rgb="FF070C38"/>
        <rFont val="等线"/>
        <family val="2"/>
        <charset val="134"/>
      </rPr>
      <t>安孝珍</t>
    </r>
    <r>
      <rPr>
        <sz val="10"/>
        <color rgb="FF070C38"/>
        <rFont val="Arial"/>
        <family val="2"/>
      </rPr>
      <t xml:space="preserve"> 1st Photobook &amp; 2020 Season's Greetings  </t>
    </r>
    <r>
      <rPr>
        <sz val="10"/>
        <color rgb="FF070C38"/>
        <rFont val="等线"/>
        <family val="2"/>
        <charset val="134"/>
      </rPr>
      <t>【21】</t>
    </r>
    <phoneticPr fontId="2" type="noConversion"/>
  </si>
  <si>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MINSTICISM 3rd Cheering Slogan &amp; Winter Kit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6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</si>
  <si>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姜涩琪</t>
    </r>
    <r>
      <rPr>
        <sz val="10"/>
        <color rgb="FF070C38"/>
        <rFont val="Arial"/>
        <family val="2"/>
      </rPr>
      <t xml:space="preserve"> Sweet Intoxication Season's Greetings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</si>
  <si>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KILIG 2020 SEASON'S GREETING  </t>
    </r>
    <r>
      <rPr>
        <sz val="10"/>
        <color rgb="FF070C38"/>
        <rFont val="等线"/>
        <family val="2"/>
        <charset val="134"/>
      </rPr>
      <t>【58】</t>
    </r>
    <phoneticPr fontId="2" type="noConversion"/>
  </si>
  <si>
    <t>补款*1(张少晖)</t>
  </si>
  <si>
    <t>未补包装*1</t>
    <phoneticPr fontId="2" type="noConversion"/>
  </si>
  <si>
    <t>孙东杓 宝矿力手幅（一贩）</t>
    <phoneticPr fontId="2" type="noConversion"/>
  </si>
  <si>
    <t>孙东杓 宝矿力手幅（二贩）</t>
    <phoneticPr fontId="2" type="noConversion"/>
  </si>
  <si>
    <t>✔</t>
    <phoneticPr fontId="2" type="noConversion"/>
  </si>
  <si>
    <t>11.25：LA000489748HK（香港发货）</t>
    <phoneticPr fontId="2" type="noConversion"/>
  </si>
  <si>
    <r>
      <t xml:space="preserve">Baby AB6IX </t>
    </r>
    <r>
      <rPr>
        <sz val="10"/>
        <color rgb="FF070C38"/>
        <rFont val="等线"/>
        <family val="2"/>
        <charset val="134"/>
      </rPr>
      <t>贴纸包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</si>
  <si>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r>
      <t>WINNER</t>
    </r>
    <r>
      <rPr>
        <sz val="10"/>
        <color rgb="FF070C38"/>
        <rFont val="宋体"/>
        <family val="3"/>
        <charset val="134"/>
      </rPr>
      <t>官方周边折扣团购</t>
    </r>
    <r>
      <rPr>
        <sz val="10"/>
        <color rgb="FF070C38"/>
        <rFont val="Arial"/>
        <family val="2"/>
        <charset val="134"/>
      </rPr>
      <t xml:space="preserve"> </t>
    </r>
    <r>
      <rPr>
        <sz val="10"/>
        <color rgb="FF070C38"/>
        <rFont val="宋体"/>
        <family val="3"/>
        <charset val="134"/>
      </rPr>
      <t>一批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【40】</t>
    </r>
    <phoneticPr fontId="2" type="noConversion"/>
  </si>
  <si>
    <r>
      <t>BLACKPINK</t>
    </r>
    <r>
      <rPr>
        <sz val="10"/>
        <color rgb="FF070C38"/>
        <rFont val="宋体"/>
        <family val="3"/>
        <charset val="134"/>
      </rPr>
      <t>官方黑五折扣团购</t>
    </r>
    <r>
      <rPr>
        <sz val="10"/>
        <color rgb="FF070C38"/>
        <rFont val="Arial"/>
        <family val="2"/>
        <charset val="134"/>
      </rPr>
      <t xml:space="preserve"> </t>
    </r>
    <r>
      <rPr>
        <sz val="10"/>
        <color rgb="FF070C38"/>
        <rFont val="宋体"/>
        <family val="3"/>
        <charset val="134"/>
      </rPr>
      <t>一批</t>
    </r>
    <r>
      <rPr>
        <sz val="10"/>
        <color rgb="FF070C38"/>
        <rFont val="Arial"/>
        <family val="2"/>
        <charset val="134"/>
      </rPr>
      <t xml:space="preserve">   </t>
    </r>
    <r>
      <rPr>
        <sz val="10"/>
        <color rgb="FF070C38"/>
        <rFont val="宋体"/>
        <family val="3"/>
        <charset val="134"/>
      </rPr>
      <t>【56】</t>
    </r>
    <phoneticPr fontId="2" type="noConversion"/>
  </si>
  <si>
    <t>金东贤同款白色小熊玩偶  【8】</t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</si>
  <si>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Gotta Be You 2020 SEASON'S GREETING  </t>
    </r>
    <r>
      <rPr>
        <sz val="10"/>
        <color rgb="FF070C38"/>
        <rFont val="等线"/>
        <family val="2"/>
        <charset val="134"/>
      </rPr>
      <t>【19】</t>
    </r>
    <phoneticPr fontId="2" type="noConversion"/>
  </si>
  <si>
    <r>
      <t xml:space="preserve">BigBang-WHITENIGHT </t>
    </r>
    <r>
      <rPr>
        <sz val="10"/>
        <color rgb="FF070C38"/>
        <rFont val="宋体"/>
        <family val="3"/>
        <charset val="134"/>
      </rPr>
      <t>官方周边黑五团购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【6】</t>
    </r>
    <phoneticPr fontId="2" type="noConversion"/>
  </si>
  <si>
    <r>
      <t xml:space="preserve">BigBang </t>
    </r>
    <r>
      <rPr>
        <sz val="10"/>
        <color rgb="FF070C38"/>
        <rFont val="宋体"/>
        <family val="3"/>
        <charset val="134"/>
      </rPr>
      <t>官方周边预定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【42】</t>
    </r>
    <phoneticPr fontId="2" type="noConversion"/>
  </si>
  <si>
    <t>未补*1(李玮沂)</t>
  </si>
  <si>
    <t>换发*1</t>
    <phoneticPr fontId="2" type="noConversion"/>
  </si>
  <si>
    <t>取消制作 已退款429,000</t>
    <phoneticPr fontId="2" type="noConversion"/>
  </si>
  <si>
    <t>11.27：CJ 626796462761</t>
    <phoneticPr fontId="2" type="noConversion"/>
  </si>
  <si>
    <r>
      <rPr>
        <sz val="10"/>
        <color rgb="FF070C38"/>
        <rFont val="宋体"/>
        <family val="3"/>
        <charset val="134"/>
      </rPr>
      <t>金莲熙</t>
    </r>
    <r>
      <rPr>
        <sz val="10"/>
        <color rgb="FF070C38"/>
        <rFont val="Arial"/>
        <family val="2"/>
      </rPr>
      <t xml:space="preserve"> ÆTHER Cheering kit</t>
    </r>
  </si>
  <si>
    <r>
      <t xml:space="preserve">BigBang MOTTE </t>
    </r>
    <r>
      <rPr>
        <sz val="10"/>
        <color rgb="FF070C38"/>
        <rFont val="等线"/>
        <family val="2"/>
        <charset val="134"/>
      </rPr>
      <t>官方周边预定</t>
    </r>
    <r>
      <rPr>
        <sz val="10"/>
        <color rgb="FF070C38"/>
        <rFont val="Arial"/>
        <family val="2"/>
        <charset val="134"/>
      </rPr>
      <t xml:space="preserve"> 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</si>
  <si>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t>水晶男孩官方周边黑五团购  【5】</t>
    <phoneticPr fontId="2" type="noConversion"/>
  </si>
  <si>
    <t>IKON官方周边黑五折扣团购  【30】</t>
    <phoneticPr fontId="2" type="noConversion"/>
  </si>
  <si>
    <t>11.28：发货</t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</si>
  <si>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</si>
  <si>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金请夏</t>
    </r>
    <r>
      <rPr>
        <sz val="10"/>
        <color rgb="FF070C38"/>
        <rFont val="Arial"/>
        <family val="2"/>
      </rPr>
      <t xml:space="preserve"> INITIUM first CHUNGHA cheering kit  </t>
    </r>
    <r>
      <rPr>
        <sz val="10"/>
        <color rgb="FF070C38"/>
        <rFont val="等线"/>
        <family val="2"/>
        <charset val="134"/>
      </rPr>
      <t>【1】</t>
    </r>
    <phoneticPr fontId="2" type="noConversion"/>
  </si>
  <si>
    <r>
      <rPr>
        <sz val="10"/>
        <color rgb="FF070C38"/>
        <rFont val="宋体"/>
        <family val="3"/>
        <charset val="134"/>
      </rPr>
      <t>张元英</t>
    </r>
    <r>
      <rPr>
        <sz val="10"/>
        <color rgb="FF070C38"/>
        <rFont val="Arial"/>
        <family val="2"/>
        <charset val="134"/>
      </rPr>
      <t xml:space="preserve"> Ayano_WonYoung 2020 Season's Greetings  </t>
    </r>
    <r>
      <rPr>
        <sz val="10"/>
        <color rgb="FF070C38"/>
        <rFont val="宋体"/>
        <family val="3"/>
        <charset val="134"/>
      </rPr>
      <t>【8】</t>
    </r>
    <phoneticPr fontId="2" type="noConversion"/>
  </si>
  <si>
    <r>
      <rPr>
        <sz val="10"/>
        <color rgb="FF070C38"/>
        <rFont val="宋体"/>
        <family val="3"/>
        <charset val="134"/>
      </rPr>
      <t>林势俊</t>
    </r>
    <r>
      <rPr>
        <sz val="10"/>
        <color rgb="FF070C38"/>
        <rFont val="Arial"/>
        <family val="3"/>
        <charset val="134"/>
      </rPr>
      <t xml:space="preserve"> 🖤SEJUN CHEERING KIT💜 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</si>
  <si>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t>退款*1</t>
    <phoneticPr fontId="2" type="noConversion"/>
  </si>
  <si>
    <t>未补*13</t>
  </si>
  <si>
    <t>未补*5(黄迪菲 左佳 黄元一 肖言芳 顾红梅)</t>
    <phoneticPr fontId="2" type="noConversion"/>
  </si>
  <si>
    <t>运费拍错*1</t>
    <phoneticPr fontId="2" type="noConversion"/>
  </si>
  <si>
    <t>定金多收 未再收国际国内补款 不需要包装 运费支出64</t>
    <phoneticPr fontId="2" type="noConversion"/>
  </si>
  <si>
    <t>运费支出</t>
    <phoneticPr fontId="2" type="noConversion"/>
  </si>
  <si>
    <t>未补*1(陆韵洁)</t>
  </si>
  <si>
    <t>未正确补款*1(南晞)</t>
  </si>
  <si>
    <t>孙东杓 小云朵手幅</t>
    <phoneticPr fontId="2" type="noConversion"/>
  </si>
  <si>
    <t>未补*1(张楚薇)</t>
  </si>
  <si>
    <t>未正确补款*1(黄雨鑫)</t>
  </si>
  <si>
    <t>换发*1</t>
    <phoneticPr fontId="2" type="noConversion"/>
  </si>
  <si>
    <r>
      <t>11.29：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6347894696</t>
    </r>
    <phoneticPr fontId="2" type="noConversion"/>
  </si>
  <si>
    <r>
      <rPr>
        <sz val="10"/>
        <color rgb="FF070C38"/>
        <rFont val="宋体"/>
        <family val="3"/>
        <charset val="134"/>
      </rPr>
      <t>曺柔理</t>
    </r>
    <r>
      <rPr>
        <sz val="10"/>
        <color rgb="FF070C38"/>
        <rFont val="Arial"/>
        <family val="3"/>
        <charset val="134"/>
      </rPr>
      <t xml:space="preserve"> 1st Cheering Kit Set   </t>
    </r>
    <r>
      <rPr>
        <sz val="10"/>
        <color rgb="FF070C38"/>
        <rFont val="宋体"/>
        <family val="3"/>
        <charset val="134"/>
      </rPr>
      <t>【2】</t>
    </r>
    <phoneticPr fontId="2" type="noConversion"/>
  </si>
  <si>
    <r>
      <t xml:space="preserve">&lt;Siyeon, Sua, Gahyeon&gt; 2020 Season's greeting  </t>
    </r>
    <r>
      <rPr>
        <sz val="10"/>
        <color rgb="FF070C38"/>
        <rFont val="宋体"/>
        <family val="3"/>
        <charset val="134"/>
      </rPr>
      <t>【2】</t>
    </r>
    <phoneticPr fontId="2" type="noConversion"/>
  </si>
  <si>
    <r>
      <rPr>
        <sz val="10"/>
        <color rgb="FF070C38"/>
        <rFont val="宋体"/>
        <family val="3"/>
        <charset val="134"/>
      </rPr>
      <t>崔范奎</t>
    </r>
    <r>
      <rPr>
        <sz val="10"/>
        <color rgb="FF070C38"/>
        <rFont val="Arial"/>
        <family val="3"/>
        <charset val="134"/>
      </rPr>
      <t xml:space="preserve"> Fruity B. 2020 season's greeting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</si>
  <si>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r>
      <rPr>
        <sz val="10"/>
        <color rgb="FF070C38"/>
        <rFont val="宋体"/>
        <family val="3"/>
        <charset val="134"/>
      </rPr>
      <t>金珉周</t>
    </r>
    <r>
      <rPr>
        <sz val="10"/>
        <color rgb="FF070C38"/>
        <rFont val="Arial"/>
        <family val="3"/>
        <charset val="134"/>
      </rPr>
      <t xml:space="preserve"> Minight 1st KimMinju Cheering Kit   </t>
    </r>
    <r>
      <rPr>
        <sz val="10"/>
        <color rgb="FF070C38"/>
        <rFont val="宋体"/>
        <family val="3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</si>
  <si>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权恩妃</t>
    </r>
    <r>
      <rPr>
        <sz val="10"/>
        <color rgb="FF070C38"/>
        <rFont val="Arial"/>
        <family val="3"/>
        <charset val="134"/>
      </rPr>
      <t xml:space="preserve"> piglet0927 "ORENGI" Cheering Kit   </t>
    </r>
    <r>
      <rPr>
        <sz val="10"/>
        <color rgb="FF070C38"/>
        <rFont val="宋体"/>
        <family val="3"/>
        <charset val="134"/>
      </rPr>
      <t>【4】</t>
    </r>
    <phoneticPr fontId="2" type="noConversion"/>
  </si>
  <si>
    <r>
      <rPr>
        <sz val="10"/>
        <color rgb="FF070C38"/>
        <rFont val="宋体"/>
        <family val="3"/>
        <charset val="134"/>
      </rPr>
      <t>李在允</t>
    </r>
    <r>
      <rPr>
        <sz val="10"/>
        <color rgb="FF070C38"/>
        <rFont val="Arial"/>
        <family val="3"/>
        <charset val="134"/>
      </rPr>
      <t xml:space="preserve"> CALLMEYOON 1st cheering slogan  </t>
    </r>
    <r>
      <rPr>
        <sz val="10"/>
        <color rgb="FF070C38"/>
        <rFont val="宋体"/>
        <family val="3"/>
        <charset val="134"/>
      </rPr>
      <t>【</t>
    </r>
    <r>
      <rPr>
        <sz val="10"/>
        <color rgb="FF070C38"/>
        <rFont val="Arial"/>
        <family val="3"/>
        <charset val="134"/>
      </rPr>
      <t>6</t>
    </r>
    <r>
      <rPr>
        <sz val="10"/>
        <color rgb="FF070C38"/>
        <rFont val="宋体"/>
        <family val="3"/>
        <charset val="134"/>
      </rPr>
      <t>】</t>
    </r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</si>
  <si>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3"/>
        <charset val="134"/>
      </rPr>
      <t xml:space="preserve"> embrace andwoon 2020 SSG </t>
    </r>
    <r>
      <rPr>
        <sz val="10"/>
        <color rgb="FF070C38"/>
        <rFont val="宋体"/>
        <family val="3"/>
        <charset val="134"/>
      </rPr>
      <t>【11】</t>
    </r>
    <phoneticPr fontId="2" type="noConversion"/>
  </si>
  <si>
    <r>
      <rPr>
        <sz val="10"/>
        <color rgb="FF070C38"/>
        <rFont val="宋体"/>
        <family val="3"/>
        <charset val="134"/>
      </rPr>
      <t>裴有彬</t>
    </r>
    <r>
      <rPr>
        <sz val="10"/>
        <color rgb="FF070C38"/>
        <rFont val="Arial"/>
        <family val="3"/>
        <charset val="134"/>
      </rPr>
      <t xml:space="preserve"> JELLYBINN 2020 SEASON'S GREETING  </t>
    </r>
    <r>
      <rPr>
        <sz val="10"/>
        <color rgb="FF070C38"/>
        <rFont val="宋体"/>
        <family val="3"/>
        <charset val="134"/>
      </rPr>
      <t>【</t>
    </r>
    <r>
      <rPr>
        <sz val="10"/>
        <color rgb="FF070C38"/>
        <rFont val="Arial"/>
        <family val="3"/>
        <charset val="134"/>
      </rPr>
      <t>14</t>
    </r>
    <r>
      <rPr>
        <sz val="10"/>
        <color rgb="FF070C38"/>
        <rFont val="宋体"/>
        <family val="3"/>
        <charset val="134"/>
      </rPr>
      <t>】</t>
    </r>
    <phoneticPr fontId="2" type="noConversion"/>
  </si>
  <si>
    <r>
      <rPr>
        <sz val="10"/>
        <color rgb="FF070C38"/>
        <rFont val="宋体"/>
        <family val="3"/>
        <charset val="134"/>
      </rPr>
      <t>王怡人</t>
    </r>
    <r>
      <rPr>
        <sz val="10"/>
        <color rgb="FF070C38"/>
        <rFont val="Arial"/>
        <family val="3"/>
        <charset val="134"/>
      </rPr>
      <t xml:space="preserve"> Cheering Slogan for YiRen  </t>
    </r>
    <r>
      <rPr>
        <sz val="10"/>
        <color rgb="FF070C38"/>
        <rFont val="宋体"/>
        <family val="3"/>
        <charset val="134"/>
      </rPr>
      <t>【</t>
    </r>
    <r>
      <rPr>
        <sz val="10"/>
        <color rgb="FF070C38"/>
        <rFont val="Arial"/>
        <family val="3"/>
        <charset val="134"/>
      </rPr>
      <t>2</t>
    </r>
    <r>
      <rPr>
        <sz val="10"/>
        <color rgb="FF070C38"/>
        <rFont val="宋体"/>
        <family val="3"/>
        <charset val="134"/>
      </rPr>
      <t>】</t>
    </r>
    <phoneticPr fontId="2" type="noConversion"/>
  </si>
  <si>
    <r>
      <t xml:space="preserve">IU cheering kit ° together forever °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</si>
  <si>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</si>
  <si>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白知宪</t>
    </r>
    <r>
      <rPr>
        <sz val="10"/>
        <color rgb="FF070C38"/>
        <rFont val="Arial"/>
        <family val="2"/>
      </rPr>
      <t xml:space="preserve"> HONEYPOW 2020 SEASON GREETING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1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</si>
  <si>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11.30：少A2海报，易拉宝，吸管，拉链袋坏*2</t>
    <phoneticPr fontId="2" type="noConversion"/>
  </si>
  <si>
    <t>12.1：已寄出</t>
    <phoneticPr fontId="2" type="noConversion"/>
  </si>
  <si>
    <t>12.1：73123785108026 中通</t>
    <phoneticPr fontId="2" type="noConversion"/>
  </si>
  <si>
    <t>11.21到货补款</t>
    <phoneticPr fontId="2" type="noConversion"/>
  </si>
  <si>
    <t>11.24到货补款</t>
    <phoneticPr fontId="2" type="noConversion"/>
  </si>
  <si>
    <t>11.27到货补款</t>
    <phoneticPr fontId="2" type="noConversion"/>
  </si>
  <si>
    <r>
      <rPr>
        <sz val="10"/>
        <color rgb="FF070C38"/>
        <rFont val="宋体"/>
        <family val="3"/>
        <charset val="134"/>
      </rPr>
      <t>林煐岷｛</t>
    </r>
    <r>
      <rPr>
        <sz val="10"/>
        <color rgb="FF070C38"/>
        <rFont val="Arial"/>
        <family val="2"/>
      </rPr>
      <t>to my youth</t>
    </r>
    <r>
      <rPr>
        <sz val="10"/>
        <color rgb="FF070C38"/>
        <rFont val="宋体"/>
        <family val="3"/>
        <charset val="134"/>
      </rPr>
      <t>｝</t>
    </r>
    <r>
      <rPr>
        <sz val="10"/>
        <color rgb="FF070C38"/>
        <rFont val="Arial"/>
        <family val="2"/>
      </rPr>
      <t>1st</t>
    </r>
    <r>
      <rPr>
        <sz val="10"/>
        <color rgb="FF070C38"/>
        <rFont val="宋体"/>
        <family val="3"/>
        <charset val="134"/>
      </rPr>
      <t>周边</t>
    </r>
    <phoneticPr fontId="2" type="noConversion"/>
  </si>
  <si>
    <t>东南亚发货</t>
    <phoneticPr fontId="2" type="noConversion"/>
  </si>
  <si>
    <t>11.30到货补款</t>
    <phoneticPr fontId="2" type="noConversion"/>
  </si>
  <si>
    <t>11.30到货补款</t>
    <phoneticPr fontId="2" type="noConversion"/>
  </si>
  <si>
    <t>未补*1(何莉)</t>
  </si>
  <si>
    <t>未补*3(陈晓兰 林筱 余伊)  未正确补款*1(黄小姐)</t>
    <phoneticPr fontId="2" type="noConversion"/>
  </si>
  <si>
    <t>✔）</t>
    <phoneticPr fontId="2" type="noConversion"/>
  </si>
  <si>
    <t>拉链袋破了两个  退3,500/套 已退</t>
    <phoneticPr fontId="2" type="noConversion"/>
  </si>
  <si>
    <r>
      <t>BLACKPINK</t>
    </r>
    <r>
      <rPr>
        <sz val="10"/>
        <color rgb="FF070C38"/>
        <rFont val="等线"/>
        <family val="2"/>
        <charset val="134"/>
      </rPr>
      <t>官方黑五折扣团购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二批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【49】</t>
    </r>
    <phoneticPr fontId="2" type="noConversion"/>
  </si>
  <si>
    <r>
      <t>WINNER</t>
    </r>
    <r>
      <rPr>
        <sz val="10"/>
        <color rgb="FF070C38"/>
        <rFont val="等线"/>
        <family val="2"/>
        <charset val="134"/>
      </rPr>
      <t>官方周边折扣团购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二批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【44】</t>
    </r>
    <phoneticPr fontId="2" type="noConversion"/>
  </si>
  <si>
    <t>未拍包装 补发*2 退款*1</t>
    <phoneticPr fontId="2" type="noConversion"/>
  </si>
  <si>
    <t xml:space="preserve">未补*1(胡晶莹) </t>
    <phoneticPr fontId="2" type="noConversion"/>
  </si>
  <si>
    <t>金宇硕饭制透扇</t>
    <phoneticPr fontId="2" type="noConversion"/>
  </si>
  <si>
    <t>未补*3(大西瓜 李滟霞 黎丽萍)</t>
    <phoneticPr fontId="2" type="noConversion"/>
  </si>
  <si>
    <t>手幅1 扇1</t>
    <phoneticPr fontId="2" type="noConversion"/>
  </si>
  <si>
    <t>手幅1</t>
    <phoneticPr fontId="2" type="noConversion"/>
  </si>
  <si>
    <t>大王扇*2</t>
    <phoneticPr fontId="2" type="noConversion"/>
  </si>
  <si>
    <t>12.3：61289-0208-3142</t>
    <phoneticPr fontId="2" type="noConversion"/>
  </si>
  <si>
    <t>100/90</t>
    <phoneticPr fontId="2" type="noConversion"/>
  </si>
  <si>
    <t>黄允省饭制证件照</t>
    <phoneticPr fontId="2" type="noConversion"/>
  </si>
  <si>
    <t>未补*1(张少晖)</t>
    <phoneticPr fontId="2" type="noConversion"/>
  </si>
  <si>
    <t>未补*1(林筱)</t>
    <phoneticPr fontId="2" type="noConversion"/>
  </si>
  <si>
    <t>未补*3(余亿 陈正芬 贤糖)</t>
    <phoneticPr fontId="2" type="noConversion"/>
  </si>
  <si>
    <t>截止12.3</t>
    <phoneticPr fontId="2" type="noConversion"/>
  </si>
  <si>
    <t>囤货*1(房晓寒)</t>
  </si>
  <si>
    <t>未补*1(黄宇颂)</t>
  </si>
  <si>
    <t>12.3：香港发货</t>
    <phoneticPr fontId="2" type="noConversion"/>
  </si>
  <si>
    <t>待退款</t>
    <phoneticPr fontId="2" type="noConversion"/>
  </si>
  <si>
    <t>12.3：412572364864</t>
    <phoneticPr fontId="2" type="noConversion"/>
  </si>
  <si>
    <r>
      <t xml:space="preserve">MINNIE ONDO 1st Cheering Project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</si>
  <si>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r>
      <t xml:space="preserve">IU Pink Moonm </t>
    </r>
    <r>
      <rPr>
        <sz val="10"/>
        <color rgb="FF070C38"/>
        <rFont val="宋体"/>
        <family val="3"/>
        <charset val="134"/>
      </rPr>
      <t>照片毛毯</t>
    </r>
    <r>
      <rPr>
        <sz val="10"/>
        <color rgb="FF070C38"/>
        <rFont val="Arial"/>
        <family val="3"/>
        <charset val="134"/>
      </rPr>
      <t xml:space="preserve">   </t>
    </r>
    <r>
      <rPr>
        <sz val="10"/>
        <color rgb="FF070C38"/>
        <rFont val="宋体"/>
        <family val="3"/>
        <charset val="134"/>
      </rPr>
      <t>【4】</t>
    </r>
    <phoneticPr fontId="2" type="noConversion"/>
  </si>
  <si>
    <r>
      <t xml:space="preserve">BB LISA CHEERING KIT  </t>
    </r>
    <r>
      <rPr>
        <sz val="10"/>
        <color rgb="FF070C38"/>
        <rFont val="宋体"/>
        <family val="3"/>
        <charset val="134"/>
      </rPr>
      <t>【14】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</si>
</sst>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63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  <font>
      <sz val="10"/>
      <color rgb="FF070C38"/>
      <name val="Arial"/>
      <family val="2"/>
    </font>
    <font>
      <sz val="10"/>
      <color rgb="FF070C38"/>
      <name val="宋体"/>
      <family val="3"/>
      <charset val="134"/>
    </font>
    <font>
      <sz val="10"/>
      <color rgb="FF070C38"/>
      <name val="等线"/>
      <family val="2"/>
      <charset val="134"/>
    </font>
    <font>
      <sz val="10"/>
      <color rgb="FF070C38"/>
      <name val="Arial"/>
      <family val="2"/>
      <charset val="134"/>
    </font>
    <font>
      <sz val="10"/>
      <color rgb="FF070C38"/>
      <name val="等线"/>
      <family val="3"/>
      <charset val="134"/>
      <scheme val="minor"/>
    </font>
    <font>
      <sz val="10"/>
      <color rgb="FF333333"/>
      <name val="等线"/>
      <family val="2"/>
      <charset val="134"/>
    </font>
    <font>
      <sz val="10"/>
      <color rgb="FF333333"/>
      <name val="Arial"/>
      <family val="2"/>
      <charset val="134"/>
    </font>
    <font>
      <sz val="10"/>
      <color rgb="FF070C38"/>
      <name val="Arial"/>
      <family val="3"/>
      <charset val="134"/>
    </font>
    <font>
      <b/>
      <sz val="9"/>
      <color rgb="FF657786"/>
      <name val="Segoe UI"/>
      <family val="2"/>
    </font>
    <font>
      <sz val="10"/>
      <name val="Arial"/>
      <family val="3"/>
      <charset val="134"/>
    </font>
    <font>
      <sz val="10"/>
      <name val="等线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rgb="FFFF0000"/>
      <name val="等线"/>
      <family val="2"/>
      <charset val="134"/>
      <scheme val="minor"/>
    </font>
    <font>
      <b/>
      <sz val="11"/>
      <color theme="9" tint="-0.249977111117893"/>
      <name val="等线"/>
      <family val="2"/>
      <charset val="134"/>
      <scheme val="minor"/>
    </font>
    <font>
      <b/>
      <sz val="9"/>
      <color theme="9" tint="-0.249977111117893"/>
      <name val="等线"/>
      <family val="2"/>
      <charset val="134"/>
      <scheme val="minor"/>
    </font>
    <font>
      <b/>
      <sz val="9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Arial"/>
      <family val="2"/>
    </font>
    <font>
      <sz val="8"/>
      <name val="Arial"/>
      <family val="2"/>
    </font>
    <font>
      <sz val="8"/>
      <name val="等线"/>
      <family val="2"/>
      <charset val="134"/>
    </font>
    <font>
      <b/>
      <sz val="6"/>
      <color rgb="FF657786"/>
      <name val="Segoe UI"/>
      <family val="2"/>
    </font>
    <font>
      <sz val="9"/>
      <color rgb="FF070C38"/>
      <name val="Arial"/>
      <family val="2"/>
    </font>
    <font>
      <sz val="9"/>
      <color rgb="FF070C38"/>
      <name val="等线"/>
      <family val="2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9" tint="-0.249977111117893"/>
      <name val="等线"/>
      <family val="2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070C38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b/>
      <sz val="8"/>
      <color theme="9" tint="-0.249977111117893"/>
      <name val="等线"/>
      <family val="2"/>
      <charset val="134"/>
      <scheme val="minor"/>
    </font>
    <font>
      <b/>
      <sz val="9"/>
      <color rgb="FFFA7D00"/>
      <name val="等线"/>
      <family val="2"/>
      <charset val="134"/>
      <scheme val="minor"/>
    </font>
    <font>
      <sz val="9"/>
      <color rgb="FF333333"/>
      <name val="Arial"/>
      <family val="3"/>
      <charset val="134"/>
    </font>
    <font>
      <sz val="9"/>
      <color rgb="FF333333"/>
      <name val="宋体"/>
      <family val="3"/>
      <charset val="134"/>
    </font>
    <font>
      <sz val="9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70C38"/>
      <name val="微软雅黑"/>
      <family val="2"/>
      <charset val="134"/>
    </font>
    <font>
      <sz val="10"/>
      <color rgb="FF070C38"/>
      <name val="Segoe UI Emoji"/>
      <family val="2"/>
    </font>
    <font>
      <sz val="10"/>
      <color rgb="FF070C38"/>
      <name val="Arial"/>
      <family val="1"/>
    </font>
    <font>
      <sz val="9"/>
      <color rgb="FF657786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8"/>
      <color theme="0" tint="-0.249977111117893"/>
      <name val="Segoe UI"/>
      <family val="2"/>
    </font>
    <font>
      <sz val="10"/>
      <color theme="0" tint="-0.14999847407452621"/>
      <name val="Arial"/>
      <family val="2"/>
    </font>
    <font>
      <sz val="10"/>
      <color theme="0" tint="-0.14999847407452621"/>
      <name val="宋体"/>
      <family val="3"/>
      <charset val="134"/>
    </font>
    <font>
      <sz val="11"/>
      <color theme="0" tint="-0.14999847407452621"/>
      <name val="等线"/>
      <family val="2"/>
      <charset val="134"/>
      <scheme val="minor"/>
    </font>
    <font>
      <b/>
      <sz val="9"/>
      <color theme="1"/>
      <name val="Segoe UI"/>
      <family val="2"/>
    </font>
    <font>
      <b/>
      <sz val="10"/>
      <color theme="1"/>
      <name val="Arial"/>
      <family val="2"/>
    </font>
    <font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2" borderId="3" xfId="1" applyBorder="1" applyAlignment="1">
      <alignment horizontal="center"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left" vertical="center"/>
    </xf>
    <xf numFmtId="0" fontId="22" fillId="4" borderId="2" xfId="1" applyFont="1" applyFill="1" applyBorder="1" applyAlignment="1">
      <alignment horizontal="center" vertical="center"/>
    </xf>
    <xf numFmtId="0" fontId="23" fillId="5" borderId="2" xfId="1" applyFont="1" applyFill="1" applyBorder="1" applyAlignment="1">
      <alignment horizontal="center" vertical="center"/>
    </xf>
    <xf numFmtId="0" fontId="24" fillId="5" borderId="2" xfId="1" applyFont="1" applyFill="1" applyBorder="1" applyAlignment="1">
      <alignment horizontal="center" vertical="center"/>
    </xf>
    <xf numFmtId="0" fontId="25" fillId="4" borderId="2" xfId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6" fillId="6" borderId="6" xfId="1" applyFont="1" applyFill="1" applyBorder="1" applyAlignment="1">
      <alignment horizontal="center" vertical="center"/>
    </xf>
    <xf numFmtId="0" fontId="26" fillId="6" borderId="7" xfId="1" applyFont="1" applyFill="1" applyBorder="1" applyAlignment="1">
      <alignment horizontal="center" vertical="center"/>
    </xf>
    <xf numFmtId="0" fontId="22" fillId="4" borderId="3" xfId="1" applyFont="1" applyFill="1" applyBorder="1" applyAlignment="1">
      <alignment horizontal="center" vertical="center"/>
    </xf>
    <xf numFmtId="0" fontId="23" fillId="5" borderId="4" xfId="1" applyFont="1" applyFill="1" applyBorder="1" applyAlignment="1">
      <alignment horizontal="center" vertical="center"/>
    </xf>
    <xf numFmtId="0" fontId="26" fillId="6" borderId="5" xfId="1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3" fillId="0" borderId="0" xfId="0" applyFont="1">
      <alignment vertical="center"/>
    </xf>
    <xf numFmtId="0" fontId="34" fillId="5" borderId="3" xfId="1" applyFont="1" applyFill="1" applyBorder="1" applyAlignment="1">
      <alignment horizontal="center" vertical="center"/>
    </xf>
    <xf numFmtId="0" fontId="35" fillId="6" borderId="8" xfId="1" applyFont="1" applyFill="1" applyBorder="1" applyAlignment="1">
      <alignment horizontal="center" vertical="center"/>
    </xf>
    <xf numFmtId="0" fontId="37" fillId="0" borderId="0" xfId="0" applyFont="1">
      <alignment vertical="center"/>
    </xf>
    <xf numFmtId="176" fontId="6" fillId="6" borderId="5" xfId="1" applyNumberFormat="1" applyFont="1" applyFill="1" applyBorder="1" applyAlignment="1">
      <alignment horizontal="center" vertical="center"/>
    </xf>
    <xf numFmtId="176" fontId="26" fillId="6" borderId="9" xfId="1" applyNumberFormat="1" applyFont="1" applyFill="1" applyBorder="1" applyAlignment="1">
      <alignment horizontal="center" vertical="center"/>
    </xf>
    <xf numFmtId="0" fontId="38" fillId="5" borderId="3" xfId="1" applyFont="1" applyFill="1" applyBorder="1" applyAlignment="1">
      <alignment horizontal="center" vertical="center"/>
    </xf>
    <xf numFmtId="176" fontId="26" fillId="6" borderId="5" xfId="1" applyNumberFormat="1" applyFont="1" applyFill="1" applyBorder="1" applyAlignment="1">
      <alignment horizontal="center" vertical="center"/>
    </xf>
    <xf numFmtId="0" fontId="37" fillId="0" borderId="0" xfId="0" applyFont="1" applyAlignment="1">
      <alignment vertical="center" wrapText="1"/>
    </xf>
    <xf numFmtId="0" fontId="39" fillId="2" borderId="1" xfId="1" applyFont="1" applyAlignment="1">
      <alignment horizontal="center" vertical="center"/>
    </xf>
    <xf numFmtId="0" fontId="40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9" fillId="0" borderId="0" xfId="0" applyFont="1">
      <alignment vertical="center"/>
    </xf>
    <xf numFmtId="0" fontId="45" fillId="3" borderId="0" xfId="0" applyFont="1" applyFill="1">
      <alignment vertical="center"/>
    </xf>
    <xf numFmtId="0" fontId="1" fillId="2" borderId="1" xfId="1" applyBorder="1" applyAlignment="1">
      <alignment horizontal="center" vertical="center"/>
    </xf>
    <xf numFmtId="0" fontId="50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26" fillId="6" borderId="10" xfId="1" applyNumberFormat="1" applyFont="1" applyFill="1" applyBorder="1" applyAlignment="1">
      <alignment horizontal="center" vertical="center"/>
    </xf>
    <xf numFmtId="176" fontId="6" fillId="6" borderId="10" xfId="1" applyNumberFormat="1" applyFont="1" applyFill="1" applyBorder="1" applyAlignment="1">
      <alignment horizontal="center" vertical="center"/>
    </xf>
    <xf numFmtId="176" fontId="26" fillId="6" borderId="11" xfId="1" applyNumberFormat="1" applyFont="1" applyFill="1" applyBorder="1" applyAlignment="1">
      <alignment horizontal="center" vertical="center"/>
    </xf>
    <xf numFmtId="0" fontId="51" fillId="5" borderId="3" xfId="1" applyFont="1" applyFill="1" applyBorder="1" applyAlignment="1">
      <alignment horizontal="center" vertical="center"/>
    </xf>
    <xf numFmtId="0" fontId="26" fillId="0" borderId="0" xfId="0" applyFont="1">
      <alignment vertical="center"/>
    </xf>
    <xf numFmtId="176" fontId="0" fillId="3" borderId="0" xfId="0" applyNumberFormat="1" applyFill="1">
      <alignment vertical="center"/>
    </xf>
    <xf numFmtId="0" fontId="11" fillId="0" borderId="0" xfId="0" applyFont="1" applyAlignment="1">
      <alignment vertical="center" wrapText="1"/>
    </xf>
    <xf numFmtId="0" fontId="54" fillId="0" borderId="0" xfId="0" applyFont="1">
      <alignment vertical="center"/>
    </xf>
    <xf numFmtId="176" fontId="55" fillId="0" borderId="0" xfId="0" applyNumberFormat="1" applyFont="1">
      <alignment vertical="center"/>
    </xf>
    <xf numFmtId="0" fontId="56" fillId="0" borderId="0" xfId="0" applyFont="1" applyAlignment="1">
      <alignment horizontal="center" vertical="center" wrapText="1"/>
    </xf>
    <xf numFmtId="0" fontId="55" fillId="0" borderId="0" xfId="0" applyFont="1">
      <alignment vertical="center"/>
    </xf>
    <xf numFmtId="0" fontId="57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0" applyFont="1" applyAlignment="1">
      <alignment horizontal="center" vertical="center"/>
    </xf>
    <xf numFmtId="0" fontId="61" fillId="0" borderId="0" xfId="0" applyFont="1">
      <alignment vertical="center"/>
    </xf>
    <xf numFmtId="0" fontId="53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0" borderId="0" xfId="0" applyFont="1" applyFill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62" fillId="7" borderId="0" xfId="0" applyFont="1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T144"/>
  <sheetViews>
    <sheetView topLeftCell="A124" zoomScale="70" zoomScaleNormal="70" workbookViewId="0">
      <pane xSplit="1" topLeftCell="B1" activePane="topRight" state="frozen"/>
      <selection activeCell="A27" sqref="A27"/>
      <selection pane="topRight" activeCell="B135" sqref="B135"/>
    </sheetView>
  </sheetViews>
  <sheetFormatPr defaultRowHeight="28.05" customHeight="1" x14ac:dyDescent="0.25"/>
  <cols>
    <col min="1" max="1" width="43.109375" customWidth="1"/>
    <col min="2" max="2" width="15.5546875" bestFit="1" customWidth="1"/>
    <col min="3" max="3" width="11.88671875" bestFit="1" customWidth="1"/>
    <col min="4" max="4" width="28.88671875" customWidth="1"/>
    <col min="5" max="5" width="5.88671875" customWidth="1"/>
    <col min="6" max="6" width="9.5546875" bestFit="1" customWidth="1"/>
    <col min="8" max="8" width="9.6640625" bestFit="1" customWidth="1"/>
    <col min="9" max="11" width="8.5546875" bestFit="1" customWidth="1"/>
    <col min="12" max="12" width="23.109375" customWidth="1"/>
    <col min="13" max="13" width="7.5546875" bestFit="1" customWidth="1"/>
    <col min="14" max="14" width="8.5546875" bestFit="1" customWidth="1"/>
    <col min="15" max="15" width="74.44140625" bestFit="1" customWidth="1"/>
    <col min="16" max="16" width="11.21875" customWidth="1"/>
    <col min="17" max="17" width="11.21875" style="73" customWidth="1"/>
    <col min="19" max="19" width="8.5546875" bestFit="1" customWidth="1"/>
  </cols>
  <sheetData>
    <row r="1" spans="1:19" ht="28.05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44" t="s">
        <v>395</v>
      </c>
      <c r="F1" s="24" t="s">
        <v>240</v>
      </c>
      <c r="G1" s="23" t="s">
        <v>241</v>
      </c>
      <c r="H1" s="24" t="s">
        <v>242</v>
      </c>
      <c r="I1" s="24" t="s">
        <v>322</v>
      </c>
      <c r="J1" s="24" t="s">
        <v>323</v>
      </c>
      <c r="K1" s="21" t="s">
        <v>576</v>
      </c>
      <c r="L1" s="23" t="s">
        <v>327</v>
      </c>
      <c r="M1" s="41" t="s">
        <v>359</v>
      </c>
      <c r="N1" s="59" t="s">
        <v>577</v>
      </c>
      <c r="O1" s="17" t="s">
        <v>243</v>
      </c>
    </row>
    <row r="3" spans="1:19" s="73" customFormat="1" ht="28.05" customHeight="1" x14ac:dyDescent="0.25">
      <c r="A3" s="6" t="s">
        <v>392</v>
      </c>
      <c r="B3" s="6" t="s">
        <v>111</v>
      </c>
      <c r="C3" s="6"/>
      <c r="D3" s="6"/>
      <c r="E3" s="6" t="s">
        <v>107</v>
      </c>
      <c r="F3" s="6">
        <v>924.42</v>
      </c>
      <c r="G3" s="6">
        <v>834</v>
      </c>
      <c r="H3" s="6">
        <v>85.63</v>
      </c>
      <c r="I3" s="6">
        <v>77.16</v>
      </c>
      <c r="J3" s="6">
        <v>581.44000000000005</v>
      </c>
      <c r="K3" s="61">
        <f>F3+H3*0.994-G3</f>
        <v>175.53621999999996</v>
      </c>
      <c r="L3" s="6" t="s">
        <v>493</v>
      </c>
      <c r="M3" s="6">
        <v>5.7</v>
      </c>
      <c r="N3" s="61">
        <f>K3-M3</f>
        <v>169.83621999999997</v>
      </c>
      <c r="O3" s="6" t="s">
        <v>492</v>
      </c>
      <c r="P3" s="6">
        <v>4</v>
      </c>
      <c r="Q3" s="6">
        <v>16.399999999999999</v>
      </c>
      <c r="R3" s="6">
        <v>2</v>
      </c>
      <c r="S3" s="6">
        <f>Q3*R3</f>
        <v>32.799999999999997</v>
      </c>
    </row>
    <row r="4" spans="1:19" ht="28.05" customHeight="1" x14ac:dyDescent="0.25">
      <c r="A4" t="s">
        <v>491</v>
      </c>
      <c r="B4" t="s">
        <v>490</v>
      </c>
      <c r="E4" t="s">
        <v>107</v>
      </c>
      <c r="F4">
        <v>103.38</v>
      </c>
      <c r="G4">
        <v>89</v>
      </c>
      <c r="H4">
        <v>2.0699999999999998</v>
      </c>
      <c r="I4">
        <v>9.06</v>
      </c>
      <c r="J4">
        <v>62.37</v>
      </c>
      <c r="K4" s="5">
        <f t="shared" ref="K4:K62" si="0">F4+H4*0.994-G4</f>
        <v>16.437579999999997</v>
      </c>
      <c r="L4" t="s">
        <v>494</v>
      </c>
      <c r="M4">
        <v>13</v>
      </c>
      <c r="N4" s="5">
        <f>K4-M4</f>
        <v>3.437579999999997</v>
      </c>
      <c r="O4" t="s">
        <v>495</v>
      </c>
    </row>
    <row r="5" spans="1:19" ht="28.05" customHeight="1" x14ac:dyDescent="0.25">
      <c r="A5" s="54" t="s">
        <v>503</v>
      </c>
      <c r="B5" t="s">
        <v>110</v>
      </c>
      <c r="E5" t="s">
        <v>107</v>
      </c>
      <c r="F5">
        <v>369.77</v>
      </c>
      <c r="G5">
        <v>353</v>
      </c>
      <c r="H5">
        <v>48.63</v>
      </c>
      <c r="I5">
        <v>4.53</v>
      </c>
      <c r="J5">
        <v>30.18</v>
      </c>
      <c r="K5" s="5">
        <f t="shared" si="0"/>
        <v>65.10821999999996</v>
      </c>
      <c r="N5" s="5">
        <f>K5-M5</f>
        <v>65.10821999999996</v>
      </c>
    </row>
    <row r="6" spans="1:19" ht="28.05" customHeight="1" x14ac:dyDescent="0.25">
      <c r="A6" t="s">
        <v>504</v>
      </c>
      <c r="B6" t="s">
        <v>110</v>
      </c>
      <c r="E6" t="s">
        <v>107</v>
      </c>
      <c r="F6">
        <v>526.79999999999995</v>
      </c>
      <c r="G6">
        <v>550</v>
      </c>
      <c r="H6">
        <v>65.349999999999994</v>
      </c>
      <c r="I6">
        <v>6.33</v>
      </c>
      <c r="J6">
        <v>30.18</v>
      </c>
      <c r="K6" s="5">
        <f t="shared" si="0"/>
        <v>41.75789999999995</v>
      </c>
      <c r="N6" s="5">
        <f t="shared" ref="N6:N41" si="1">K6-M6</f>
        <v>41.75789999999995</v>
      </c>
      <c r="O6" t="s">
        <v>506</v>
      </c>
    </row>
    <row r="7" spans="1:19" ht="28.05" customHeight="1" x14ac:dyDescent="0.25">
      <c r="A7" t="s">
        <v>108</v>
      </c>
      <c r="B7" t="s">
        <v>110</v>
      </c>
      <c r="E7" t="s">
        <v>107</v>
      </c>
      <c r="F7">
        <v>1896.48</v>
      </c>
      <c r="G7">
        <v>1846</v>
      </c>
      <c r="H7">
        <v>171.7</v>
      </c>
      <c r="I7">
        <v>21.14</v>
      </c>
      <c r="J7">
        <v>140.84</v>
      </c>
      <c r="K7" s="5">
        <f t="shared" si="0"/>
        <v>221.14980000000014</v>
      </c>
      <c r="N7" s="5">
        <f t="shared" si="1"/>
        <v>221.14980000000014</v>
      </c>
      <c r="O7" t="s">
        <v>593</v>
      </c>
    </row>
    <row r="8" spans="1:19" ht="28.05" customHeight="1" x14ac:dyDescent="0.25">
      <c r="A8" t="s">
        <v>109</v>
      </c>
      <c r="B8" t="s">
        <v>110</v>
      </c>
      <c r="E8" t="s">
        <v>107</v>
      </c>
      <c r="F8">
        <v>129.22</v>
      </c>
      <c r="G8">
        <v>136</v>
      </c>
      <c r="H8">
        <v>34.799999999999997</v>
      </c>
      <c r="I8">
        <v>3.03</v>
      </c>
      <c r="J8">
        <v>26.16</v>
      </c>
      <c r="K8" s="5">
        <f t="shared" si="0"/>
        <v>27.811199999999985</v>
      </c>
      <c r="N8" s="5">
        <f t="shared" si="1"/>
        <v>27.811199999999985</v>
      </c>
    </row>
    <row r="9" spans="1:19" ht="28.05" customHeight="1" x14ac:dyDescent="0.25">
      <c r="A9" s="3" t="s">
        <v>234</v>
      </c>
      <c r="B9" t="s">
        <v>9</v>
      </c>
      <c r="E9" t="s">
        <v>107</v>
      </c>
      <c r="F9">
        <v>685.86</v>
      </c>
      <c r="G9">
        <v>660</v>
      </c>
      <c r="H9">
        <v>14.15</v>
      </c>
      <c r="I9">
        <v>7.57</v>
      </c>
      <c r="J9">
        <v>39.19</v>
      </c>
      <c r="K9" s="5">
        <f t="shared" si="0"/>
        <v>39.925100000000043</v>
      </c>
      <c r="N9" s="5">
        <f t="shared" si="1"/>
        <v>39.925100000000043</v>
      </c>
    </row>
    <row r="10" spans="1:19" ht="28.05" customHeight="1" x14ac:dyDescent="0.25">
      <c r="A10" s="14" t="s">
        <v>235</v>
      </c>
      <c r="B10" t="s">
        <v>11</v>
      </c>
      <c r="E10" t="s">
        <v>107</v>
      </c>
      <c r="F10">
        <v>196.81</v>
      </c>
      <c r="G10">
        <v>158.94</v>
      </c>
      <c r="H10">
        <v>54.99</v>
      </c>
      <c r="I10">
        <v>5.05</v>
      </c>
      <c r="J10">
        <v>40.24</v>
      </c>
      <c r="K10" s="5">
        <f t="shared" si="0"/>
        <v>92.530059999999992</v>
      </c>
      <c r="L10" t="s">
        <v>382</v>
      </c>
      <c r="M10">
        <v>5</v>
      </c>
      <c r="N10" s="5">
        <f t="shared" si="1"/>
        <v>87.530059999999992</v>
      </c>
      <c r="O10" t="s">
        <v>380</v>
      </c>
    </row>
    <row r="11" spans="1:19" ht="28.05" customHeight="1" x14ac:dyDescent="0.25">
      <c r="A11" s="3" t="s">
        <v>113</v>
      </c>
      <c r="B11" t="s">
        <v>11</v>
      </c>
      <c r="E11" t="s">
        <v>107</v>
      </c>
      <c r="F11">
        <v>516.88</v>
      </c>
      <c r="G11">
        <v>495</v>
      </c>
      <c r="H11">
        <v>60.3</v>
      </c>
      <c r="I11">
        <v>3.68</v>
      </c>
      <c r="J11">
        <v>26.2</v>
      </c>
      <c r="K11" s="5">
        <f t="shared" si="0"/>
        <v>81.818199999999933</v>
      </c>
      <c r="N11" s="5">
        <f t="shared" si="1"/>
        <v>81.818199999999933</v>
      </c>
    </row>
    <row r="12" spans="1:19" ht="28.05" customHeight="1" x14ac:dyDescent="0.25">
      <c r="A12" s="3" t="s">
        <v>237</v>
      </c>
      <c r="B12" t="s">
        <v>11</v>
      </c>
      <c r="E12" t="s">
        <v>107</v>
      </c>
      <c r="F12">
        <v>1246.48</v>
      </c>
      <c r="G12">
        <v>1096.28</v>
      </c>
      <c r="H12">
        <v>106.4</v>
      </c>
      <c r="I12">
        <v>7.59</v>
      </c>
      <c r="J12">
        <v>43.27</v>
      </c>
      <c r="K12" s="5">
        <f t="shared" si="0"/>
        <v>255.96160000000009</v>
      </c>
      <c r="N12" s="5">
        <f t="shared" si="1"/>
        <v>255.96160000000009</v>
      </c>
      <c r="O12" t="s">
        <v>487</v>
      </c>
    </row>
    <row r="13" spans="1:19" ht="28.05" customHeight="1" x14ac:dyDescent="0.25">
      <c r="A13" s="3" t="s">
        <v>365</v>
      </c>
      <c r="B13" t="s">
        <v>11</v>
      </c>
      <c r="E13" t="s">
        <v>107</v>
      </c>
      <c r="F13">
        <v>339.95</v>
      </c>
      <c r="G13">
        <v>353</v>
      </c>
      <c r="H13">
        <v>52.53</v>
      </c>
      <c r="I13">
        <v>1.51</v>
      </c>
      <c r="J13">
        <v>20.12</v>
      </c>
      <c r="K13" s="5">
        <f t="shared" si="0"/>
        <v>39.164819999999963</v>
      </c>
      <c r="N13" s="5">
        <f t="shared" si="1"/>
        <v>39.164819999999963</v>
      </c>
    </row>
    <row r="14" spans="1:19" ht="28.05" customHeight="1" x14ac:dyDescent="0.25">
      <c r="A14" s="2" t="s">
        <v>10</v>
      </c>
      <c r="B14" t="s">
        <v>11</v>
      </c>
      <c r="D14" t="s">
        <v>400</v>
      </c>
      <c r="E14" t="s">
        <v>107</v>
      </c>
      <c r="F14">
        <v>1586.42</v>
      </c>
      <c r="G14">
        <v>1541.17</v>
      </c>
      <c r="H14">
        <v>245.14</v>
      </c>
      <c r="I14">
        <v>6.53</v>
      </c>
      <c r="J14">
        <v>78.48</v>
      </c>
      <c r="K14" s="5">
        <f t="shared" si="0"/>
        <v>288.91915999999992</v>
      </c>
      <c r="L14" t="s">
        <v>366</v>
      </c>
      <c r="M14">
        <v>251.61</v>
      </c>
      <c r="N14" s="5">
        <f t="shared" si="1"/>
        <v>37.309159999999906</v>
      </c>
    </row>
    <row r="15" spans="1:19" ht="28.05" customHeight="1" x14ac:dyDescent="0.25">
      <c r="A15" s="3" t="s">
        <v>180</v>
      </c>
      <c r="B15" t="s">
        <v>12</v>
      </c>
      <c r="E15" t="s">
        <v>107</v>
      </c>
      <c r="F15">
        <v>286.27</v>
      </c>
      <c r="G15">
        <v>294.24</v>
      </c>
      <c r="H15">
        <v>31.14</v>
      </c>
      <c r="I15">
        <v>4.53</v>
      </c>
      <c r="J15">
        <v>24.15</v>
      </c>
      <c r="K15" s="5">
        <f t="shared" si="0"/>
        <v>22.983159999999998</v>
      </c>
      <c r="L15" t="s">
        <v>360</v>
      </c>
      <c r="M15">
        <v>8</v>
      </c>
      <c r="N15" s="5">
        <f t="shared" si="1"/>
        <v>14.983159999999998</v>
      </c>
    </row>
    <row r="16" spans="1:19" s="73" customFormat="1" ht="28.05" customHeight="1" x14ac:dyDescent="0.25">
      <c r="A16" s="6" t="s">
        <v>236</v>
      </c>
      <c r="B16" s="6" t="s">
        <v>12</v>
      </c>
      <c r="C16" s="6"/>
      <c r="D16" s="6"/>
      <c r="E16" s="6" t="s">
        <v>107</v>
      </c>
      <c r="F16" s="6">
        <v>333.98</v>
      </c>
      <c r="G16" s="6">
        <v>340.31</v>
      </c>
      <c r="H16" s="6">
        <v>62.38</v>
      </c>
      <c r="I16" s="6">
        <v>1.51</v>
      </c>
      <c r="J16" s="6">
        <v>8.0500000000000007</v>
      </c>
      <c r="K16" s="61">
        <f t="shared" si="0"/>
        <v>55.675720000000013</v>
      </c>
      <c r="L16" s="6"/>
      <c r="M16" s="6"/>
      <c r="N16" s="61">
        <f t="shared" si="1"/>
        <v>55.675720000000013</v>
      </c>
      <c r="O16" s="6"/>
      <c r="P16" s="6" t="s">
        <v>848</v>
      </c>
      <c r="Q16" s="6" t="s">
        <v>852</v>
      </c>
      <c r="R16" s="6" t="s">
        <v>849</v>
      </c>
      <c r="S16" s="6">
        <v>100</v>
      </c>
    </row>
    <row r="17" spans="1:19" ht="28.05" customHeight="1" x14ac:dyDescent="0.25">
      <c r="A17" s="3" t="s">
        <v>181</v>
      </c>
      <c r="B17" t="s">
        <v>12</v>
      </c>
      <c r="E17" t="s">
        <v>107</v>
      </c>
      <c r="F17">
        <v>876.71</v>
      </c>
      <c r="G17">
        <v>867.36</v>
      </c>
      <c r="H17">
        <v>130.08000000000001</v>
      </c>
      <c r="I17">
        <v>10.37</v>
      </c>
      <c r="J17">
        <v>46.28</v>
      </c>
      <c r="K17" s="5">
        <f t="shared" si="0"/>
        <v>138.64952000000005</v>
      </c>
      <c r="N17" s="5">
        <f t="shared" si="1"/>
        <v>138.64952000000005</v>
      </c>
    </row>
    <row r="18" spans="1:19" ht="28.05" customHeight="1" x14ac:dyDescent="0.25">
      <c r="A18" s="3" t="s">
        <v>238</v>
      </c>
      <c r="B18" t="s">
        <v>12</v>
      </c>
      <c r="D18" t="s">
        <v>404</v>
      </c>
      <c r="E18" t="s">
        <v>107</v>
      </c>
      <c r="F18">
        <v>178.92</v>
      </c>
      <c r="G18">
        <v>126.59</v>
      </c>
      <c r="H18">
        <v>22.44</v>
      </c>
      <c r="I18">
        <v>12.46</v>
      </c>
      <c r="J18">
        <v>89.55</v>
      </c>
      <c r="K18" s="5">
        <f t="shared" si="0"/>
        <v>74.635359999999991</v>
      </c>
      <c r="L18" t="s">
        <v>705</v>
      </c>
      <c r="M18">
        <v>16.32</v>
      </c>
      <c r="N18" s="5">
        <f t="shared" si="1"/>
        <v>58.315359999999991</v>
      </c>
      <c r="O18" t="s">
        <v>704</v>
      </c>
    </row>
    <row r="19" spans="1:19" ht="28.05" customHeight="1" x14ac:dyDescent="0.25">
      <c r="A19" s="3" t="s">
        <v>182</v>
      </c>
      <c r="B19" t="s">
        <v>12</v>
      </c>
      <c r="E19" t="s">
        <v>107</v>
      </c>
      <c r="F19">
        <v>333.98</v>
      </c>
      <c r="G19">
        <v>335.34</v>
      </c>
      <c r="H19">
        <v>75.64</v>
      </c>
      <c r="I19">
        <v>1.51</v>
      </c>
      <c r="J19">
        <v>38.24</v>
      </c>
      <c r="K19" s="5">
        <f t="shared" si="0"/>
        <v>73.826160000000016</v>
      </c>
      <c r="N19" s="5">
        <f t="shared" si="1"/>
        <v>73.826160000000016</v>
      </c>
    </row>
    <row r="20" spans="1:19" ht="28.05" customHeight="1" x14ac:dyDescent="0.25">
      <c r="A20" s="3" t="s">
        <v>183</v>
      </c>
      <c r="B20" t="s">
        <v>12</v>
      </c>
      <c r="E20" t="s">
        <v>107</v>
      </c>
      <c r="F20">
        <v>214.7</v>
      </c>
      <c r="G20">
        <v>223.01</v>
      </c>
      <c r="H20">
        <v>26.6</v>
      </c>
      <c r="I20">
        <v>0</v>
      </c>
      <c r="J20">
        <v>0</v>
      </c>
      <c r="K20" s="5">
        <f t="shared" si="0"/>
        <v>18.130400000000009</v>
      </c>
      <c r="N20" s="5">
        <f t="shared" si="1"/>
        <v>18.130400000000009</v>
      </c>
      <c r="O20" t="s">
        <v>381</v>
      </c>
    </row>
    <row r="21" spans="1:19" ht="28.05" customHeight="1" x14ac:dyDescent="0.25">
      <c r="A21" s="3" t="s">
        <v>184</v>
      </c>
      <c r="B21" t="s">
        <v>12</v>
      </c>
      <c r="D21" t="s">
        <v>328</v>
      </c>
      <c r="E21" t="s">
        <v>214</v>
      </c>
      <c r="F21">
        <v>306.14999999999998</v>
      </c>
      <c r="H21">
        <v>16.38</v>
      </c>
      <c r="I21">
        <v>3.82</v>
      </c>
      <c r="J21">
        <v>28.17</v>
      </c>
      <c r="K21" s="5"/>
      <c r="L21" t="s">
        <v>401</v>
      </c>
      <c r="M21">
        <v>28</v>
      </c>
      <c r="N21" s="5"/>
      <c r="O21" t="s">
        <v>402</v>
      </c>
    </row>
    <row r="22" spans="1:19" ht="28.05" customHeight="1" x14ac:dyDescent="0.25">
      <c r="A22" s="14" t="s">
        <v>204</v>
      </c>
      <c r="B22" t="s">
        <v>12</v>
      </c>
      <c r="E22" t="s">
        <v>107</v>
      </c>
      <c r="F22">
        <v>107.35</v>
      </c>
      <c r="G22">
        <v>107.8</v>
      </c>
      <c r="H22">
        <v>28.78</v>
      </c>
      <c r="I22">
        <v>4.18</v>
      </c>
      <c r="J22">
        <v>31.19</v>
      </c>
      <c r="K22" s="5">
        <f t="shared" si="0"/>
        <v>28.157319999999984</v>
      </c>
      <c r="N22" s="5">
        <f t="shared" si="1"/>
        <v>28.157319999999984</v>
      </c>
    </row>
    <row r="23" spans="1:19" ht="28.05" customHeight="1" x14ac:dyDescent="0.25">
      <c r="A23" s="3" t="s">
        <v>186</v>
      </c>
      <c r="B23" t="s">
        <v>12</v>
      </c>
      <c r="E23" t="s">
        <v>107</v>
      </c>
      <c r="F23">
        <v>75.540000000000006</v>
      </c>
      <c r="G23">
        <v>89.83</v>
      </c>
      <c r="H23">
        <v>21.46</v>
      </c>
      <c r="I23">
        <v>0</v>
      </c>
      <c r="J23">
        <v>0</v>
      </c>
      <c r="K23" s="5">
        <f t="shared" si="0"/>
        <v>7.0412400000000019</v>
      </c>
      <c r="N23" s="5">
        <f t="shared" si="1"/>
        <v>7.0412400000000019</v>
      </c>
    </row>
    <row r="24" spans="1:19" s="73" customFormat="1" ht="28.05" customHeight="1" x14ac:dyDescent="0.25">
      <c r="A24" s="6" t="s">
        <v>205</v>
      </c>
      <c r="B24" s="6" t="s">
        <v>12</v>
      </c>
      <c r="C24" s="6"/>
      <c r="D24" s="6"/>
      <c r="E24" s="6" t="s">
        <v>107</v>
      </c>
      <c r="F24" s="6">
        <v>89.46</v>
      </c>
      <c r="G24" s="6">
        <v>83.38</v>
      </c>
      <c r="H24" s="6">
        <v>41.44</v>
      </c>
      <c r="I24" s="6">
        <v>8.1999999999999993</v>
      </c>
      <c r="J24" s="6">
        <v>37.200000000000003</v>
      </c>
      <c r="K24" s="61">
        <f t="shared" si="0"/>
        <v>47.271359999999987</v>
      </c>
      <c r="L24" s="6" t="s">
        <v>384</v>
      </c>
      <c r="M24" s="6">
        <v>21</v>
      </c>
      <c r="N24" s="61">
        <f t="shared" si="1"/>
        <v>26.271359999999987</v>
      </c>
      <c r="O24" s="6" t="s">
        <v>383</v>
      </c>
      <c r="P24" s="6">
        <v>2</v>
      </c>
      <c r="Q24" s="6">
        <v>15.92</v>
      </c>
      <c r="R24" s="6"/>
      <c r="S24" s="6"/>
    </row>
    <row r="25" spans="1:19" ht="28.05" customHeight="1" x14ac:dyDescent="0.25">
      <c r="A25" s="3" t="s">
        <v>389</v>
      </c>
      <c r="B25" t="s">
        <v>12</v>
      </c>
      <c r="C25" s="15" t="s">
        <v>201</v>
      </c>
      <c r="E25" t="s">
        <v>107</v>
      </c>
      <c r="F25">
        <v>709.72</v>
      </c>
      <c r="G25">
        <v>684.47</v>
      </c>
      <c r="H25">
        <v>110.5</v>
      </c>
      <c r="I25">
        <v>9.06</v>
      </c>
      <c r="J25">
        <v>36.22</v>
      </c>
      <c r="K25" s="5">
        <f t="shared" si="0"/>
        <v>135.08699999999999</v>
      </c>
      <c r="L25" t="s">
        <v>390</v>
      </c>
      <c r="M25">
        <v>8</v>
      </c>
      <c r="N25" s="5">
        <f t="shared" si="1"/>
        <v>127.08699999999999</v>
      </c>
    </row>
    <row r="26" spans="1:19" ht="28.05" customHeight="1" x14ac:dyDescent="0.25">
      <c r="A26" s="3" t="s">
        <v>202</v>
      </c>
      <c r="B26" t="s">
        <v>12</v>
      </c>
      <c r="E26" t="s">
        <v>107</v>
      </c>
      <c r="F26">
        <v>608.33000000000004</v>
      </c>
      <c r="G26">
        <v>613.14</v>
      </c>
      <c r="H26">
        <v>112.3</v>
      </c>
      <c r="I26">
        <v>8.85</v>
      </c>
      <c r="J26">
        <v>52.32</v>
      </c>
      <c r="K26" s="5">
        <f t="shared" si="0"/>
        <v>106.81620000000009</v>
      </c>
      <c r="N26" s="5">
        <f t="shared" si="1"/>
        <v>106.81620000000009</v>
      </c>
    </row>
    <row r="27" spans="1:19" ht="28.05" customHeight="1" x14ac:dyDescent="0.25">
      <c r="A27" s="14" t="s">
        <v>203</v>
      </c>
      <c r="B27" t="s">
        <v>12</v>
      </c>
      <c r="E27" t="s">
        <v>107</v>
      </c>
      <c r="F27">
        <v>323.05</v>
      </c>
      <c r="G27">
        <v>296.17</v>
      </c>
      <c r="H27">
        <v>76.05</v>
      </c>
      <c r="I27">
        <v>8.2100000000000009</v>
      </c>
      <c r="J27">
        <v>60.37</v>
      </c>
      <c r="K27" s="5">
        <f t="shared" si="0"/>
        <v>102.47370000000001</v>
      </c>
      <c r="N27" s="5">
        <f t="shared" si="1"/>
        <v>102.47370000000001</v>
      </c>
      <c r="O27" t="s">
        <v>391</v>
      </c>
    </row>
    <row r="28" spans="1:19" s="73" customFormat="1" ht="28.05" customHeight="1" x14ac:dyDescent="0.25">
      <c r="A28" s="6" t="s">
        <v>853</v>
      </c>
      <c r="B28" s="6" t="s">
        <v>12</v>
      </c>
      <c r="C28" s="6"/>
      <c r="D28" s="6"/>
      <c r="E28" s="6" t="s">
        <v>107</v>
      </c>
      <c r="F28" s="6">
        <v>59.6</v>
      </c>
      <c r="G28" s="6">
        <v>55.71</v>
      </c>
      <c r="H28" s="6">
        <v>13.95</v>
      </c>
      <c r="I28" s="6">
        <v>0.65</v>
      </c>
      <c r="J28" s="6">
        <v>8.0500000000000007</v>
      </c>
      <c r="K28" s="61">
        <f t="shared" si="0"/>
        <v>17.756300000000003</v>
      </c>
      <c r="L28" s="6"/>
      <c r="M28" s="6"/>
      <c r="N28" s="61">
        <f t="shared" si="1"/>
        <v>17.756300000000003</v>
      </c>
      <c r="O28" s="6" t="s">
        <v>393</v>
      </c>
      <c r="P28" s="6">
        <v>1</v>
      </c>
      <c r="Q28" s="6">
        <v>19.649999999999999</v>
      </c>
      <c r="R28" s="6"/>
      <c r="S28" s="6"/>
    </row>
    <row r="29" spans="1:19" ht="28.05" customHeight="1" x14ac:dyDescent="0.25">
      <c r="A29" s="14" t="s">
        <v>200</v>
      </c>
      <c r="B29" t="s">
        <v>12</v>
      </c>
      <c r="E29" t="s">
        <v>107</v>
      </c>
      <c r="F29">
        <v>125.24</v>
      </c>
      <c r="G29">
        <v>104.21</v>
      </c>
      <c r="H29">
        <v>28.1</v>
      </c>
      <c r="I29">
        <v>2.6</v>
      </c>
      <c r="J29">
        <v>32.200000000000003</v>
      </c>
      <c r="K29" s="5">
        <f t="shared" si="0"/>
        <v>48.961400000000012</v>
      </c>
      <c r="N29" s="5">
        <f t="shared" si="1"/>
        <v>48.961400000000012</v>
      </c>
    </row>
    <row r="30" spans="1:19" ht="28.05" customHeight="1" x14ac:dyDescent="0.25">
      <c r="A30" s="3" t="s">
        <v>394</v>
      </c>
      <c r="B30" t="s">
        <v>13</v>
      </c>
      <c r="E30" t="s">
        <v>107</v>
      </c>
      <c r="F30">
        <v>9124.92</v>
      </c>
      <c r="G30">
        <v>8558.82</v>
      </c>
      <c r="H30">
        <v>806.76</v>
      </c>
      <c r="I30">
        <v>119.34</v>
      </c>
      <c r="J30">
        <v>605.70000000000005</v>
      </c>
      <c r="K30" s="5">
        <f t="shared" si="0"/>
        <v>1368.01944</v>
      </c>
      <c r="L30" t="s">
        <v>844</v>
      </c>
      <c r="M30">
        <v>125.51</v>
      </c>
      <c r="N30" s="5">
        <f t="shared" si="1"/>
        <v>1242.50944</v>
      </c>
      <c r="O30" t="s">
        <v>845</v>
      </c>
    </row>
    <row r="31" spans="1:19" ht="28.05" customHeight="1" x14ac:dyDescent="0.25">
      <c r="A31" s="3" t="s">
        <v>206</v>
      </c>
      <c r="B31" t="s">
        <v>13</v>
      </c>
      <c r="E31" t="s">
        <v>107</v>
      </c>
      <c r="F31">
        <v>214.7</v>
      </c>
      <c r="G31">
        <v>246.45</v>
      </c>
      <c r="H31">
        <v>33.9</v>
      </c>
      <c r="I31">
        <v>1.51</v>
      </c>
      <c r="J31">
        <v>10.06</v>
      </c>
      <c r="K31" s="5">
        <f t="shared" si="0"/>
        <v>1.9465999999999894</v>
      </c>
      <c r="N31" s="5">
        <f t="shared" si="1"/>
        <v>1.9465999999999894</v>
      </c>
    </row>
    <row r="32" spans="1:19" ht="28.05" customHeight="1" x14ac:dyDescent="0.25">
      <c r="A32" s="3" t="s">
        <v>207</v>
      </c>
      <c r="B32" t="s">
        <v>13</v>
      </c>
      <c r="E32" t="s">
        <v>107</v>
      </c>
      <c r="F32">
        <v>644.11</v>
      </c>
      <c r="G32">
        <v>643.16999999999996</v>
      </c>
      <c r="H32">
        <v>87.18</v>
      </c>
      <c r="I32">
        <v>4.53</v>
      </c>
      <c r="J32">
        <v>28.17</v>
      </c>
      <c r="K32" s="5">
        <f>F32+H32*0.994-G32</f>
        <v>87.596920000000068</v>
      </c>
      <c r="N32" s="5">
        <f>K32-M32</f>
        <v>87.596920000000068</v>
      </c>
    </row>
    <row r="33" spans="1:19" ht="28.05" customHeight="1" x14ac:dyDescent="0.25">
      <c r="A33" s="3" t="s">
        <v>208</v>
      </c>
      <c r="B33" t="s">
        <v>13</v>
      </c>
      <c r="E33" t="s">
        <v>107</v>
      </c>
      <c r="F33">
        <v>214.7</v>
      </c>
      <c r="G33">
        <v>222.37</v>
      </c>
      <c r="H33">
        <v>33.299999999999997</v>
      </c>
      <c r="I33">
        <v>3.02</v>
      </c>
      <c r="J33">
        <v>18.11</v>
      </c>
      <c r="K33" s="5">
        <f>F33+H33*0.994-G33</f>
        <v>25.430199999999985</v>
      </c>
      <c r="N33" s="5">
        <f>K33-M33</f>
        <v>25.430199999999985</v>
      </c>
    </row>
    <row r="34" spans="1:19" s="73" customFormat="1" ht="28.05" customHeight="1" x14ac:dyDescent="0.25">
      <c r="A34" s="6" t="s">
        <v>209</v>
      </c>
      <c r="B34" s="6" t="s">
        <v>13</v>
      </c>
      <c r="C34" s="6"/>
      <c r="D34" s="6"/>
      <c r="E34" s="6" t="s">
        <v>107</v>
      </c>
      <c r="F34" s="6">
        <v>47.71</v>
      </c>
      <c r="G34" s="6">
        <v>35</v>
      </c>
      <c r="H34" s="6">
        <v>18.420000000000002</v>
      </c>
      <c r="I34" s="6">
        <v>1.01</v>
      </c>
      <c r="J34" s="6">
        <v>10.06</v>
      </c>
      <c r="K34" s="61">
        <f t="shared" si="0"/>
        <v>31.019480000000001</v>
      </c>
      <c r="L34" s="6"/>
      <c r="M34" s="6"/>
      <c r="N34" s="61">
        <f t="shared" si="1"/>
        <v>31.019480000000001</v>
      </c>
      <c r="O34" s="6" t="s">
        <v>403</v>
      </c>
      <c r="P34" s="6">
        <v>2</v>
      </c>
      <c r="Q34" s="6">
        <v>21.14</v>
      </c>
      <c r="R34" s="6"/>
      <c r="S34" s="6"/>
    </row>
    <row r="35" spans="1:19" ht="28.05" customHeight="1" x14ac:dyDescent="0.25">
      <c r="A35" s="14" t="s">
        <v>271</v>
      </c>
      <c r="B35" t="s">
        <v>13</v>
      </c>
      <c r="E35" t="s">
        <v>107</v>
      </c>
      <c r="F35">
        <v>63.04</v>
      </c>
      <c r="G35">
        <v>26.59</v>
      </c>
      <c r="H35">
        <v>0</v>
      </c>
      <c r="I35">
        <v>2.67</v>
      </c>
      <c r="J35">
        <v>26.16</v>
      </c>
      <c r="K35" s="5">
        <f t="shared" si="0"/>
        <v>36.450000000000003</v>
      </c>
      <c r="N35" s="5">
        <f t="shared" si="1"/>
        <v>36.450000000000003</v>
      </c>
    </row>
    <row r="36" spans="1:19" ht="28.05" customHeight="1" x14ac:dyDescent="0.25">
      <c r="A36" s="14" t="s">
        <v>210</v>
      </c>
      <c r="B36" t="s">
        <v>13</v>
      </c>
      <c r="E36" t="s">
        <v>107</v>
      </c>
      <c r="F36">
        <v>71.569999999999993</v>
      </c>
      <c r="G36">
        <v>73.650000000000006</v>
      </c>
      <c r="H36">
        <v>12.04</v>
      </c>
      <c r="I36">
        <v>0.65</v>
      </c>
      <c r="J36">
        <v>10.06</v>
      </c>
      <c r="K36" s="5">
        <f t="shared" si="0"/>
        <v>9.8877599999999859</v>
      </c>
      <c r="N36" s="5">
        <f t="shared" si="1"/>
        <v>9.8877599999999859</v>
      </c>
    </row>
    <row r="37" spans="1:19" s="73" customFormat="1" ht="28.05" customHeight="1" x14ac:dyDescent="0.25">
      <c r="A37" s="6" t="s">
        <v>547</v>
      </c>
      <c r="B37" s="6" t="s">
        <v>14</v>
      </c>
      <c r="C37" s="6"/>
      <c r="D37" s="6"/>
      <c r="E37" s="6" t="s">
        <v>107</v>
      </c>
      <c r="F37" s="6">
        <v>226.63</v>
      </c>
      <c r="G37" s="6">
        <v>230</v>
      </c>
      <c r="H37" s="6">
        <v>13.96</v>
      </c>
      <c r="I37" s="6">
        <v>1.51</v>
      </c>
      <c r="J37" s="6">
        <v>5.03</v>
      </c>
      <c r="K37" s="61">
        <f t="shared" si="0"/>
        <v>10.506239999999991</v>
      </c>
      <c r="L37" s="6"/>
      <c r="M37" s="6"/>
      <c r="N37" s="61">
        <f t="shared" si="1"/>
        <v>10.506239999999991</v>
      </c>
      <c r="O37" s="6"/>
      <c r="P37" s="6">
        <v>1</v>
      </c>
      <c r="Q37" s="6">
        <v>117.9</v>
      </c>
      <c r="R37" s="6">
        <v>1</v>
      </c>
      <c r="S37" s="6">
        <f>Q37*R37</f>
        <v>117.9</v>
      </c>
    </row>
    <row r="38" spans="1:19" s="73" customFormat="1" ht="28.05" customHeight="1" x14ac:dyDescent="0.25">
      <c r="A38" s="6" t="s">
        <v>549</v>
      </c>
      <c r="B38" s="6" t="s">
        <v>14</v>
      </c>
      <c r="C38" s="6"/>
      <c r="D38" s="6"/>
      <c r="E38" s="6" t="s">
        <v>107</v>
      </c>
      <c r="F38" s="6">
        <v>190.85</v>
      </c>
      <c r="G38" s="6">
        <v>210</v>
      </c>
      <c r="H38" s="6">
        <v>14.5</v>
      </c>
      <c r="I38" s="6">
        <v>0</v>
      </c>
      <c r="J38" s="6">
        <v>0</v>
      </c>
      <c r="K38" s="61">
        <f t="shared" si="0"/>
        <v>-4.7369999999999948</v>
      </c>
      <c r="L38" s="6"/>
      <c r="M38" s="6"/>
      <c r="N38" s="61">
        <f t="shared" si="1"/>
        <v>-4.7369999999999948</v>
      </c>
      <c r="O38" s="6" t="s">
        <v>550</v>
      </c>
      <c r="P38" s="6">
        <v>1</v>
      </c>
      <c r="Q38" s="6">
        <v>110.5</v>
      </c>
      <c r="R38" s="6"/>
      <c r="S38" s="6"/>
    </row>
    <row r="39" spans="1:19" ht="28.05" customHeight="1" x14ac:dyDescent="0.25">
      <c r="A39" s="14" t="s">
        <v>291</v>
      </c>
      <c r="B39" t="s">
        <v>14</v>
      </c>
      <c r="E39" t="s">
        <v>107</v>
      </c>
      <c r="F39">
        <v>109.34</v>
      </c>
      <c r="G39">
        <v>106</v>
      </c>
      <c r="H39">
        <v>42.32</v>
      </c>
      <c r="I39">
        <v>13.19</v>
      </c>
      <c r="J39">
        <v>50.31</v>
      </c>
      <c r="K39" s="5">
        <f t="shared" si="0"/>
        <v>45.406080000000003</v>
      </c>
      <c r="N39" s="5">
        <f t="shared" si="1"/>
        <v>45.406080000000003</v>
      </c>
      <c r="O39" t="s">
        <v>505</v>
      </c>
    </row>
    <row r="40" spans="1:19" ht="28.05" customHeight="1" x14ac:dyDescent="0.25">
      <c r="A40" s="45" t="s">
        <v>396</v>
      </c>
      <c r="B40" t="s">
        <v>14</v>
      </c>
      <c r="E40" t="s">
        <v>107</v>
      </c>
      <c r="F40">
        <v>222.66</v>
      </c>
      <c r="G40">
        <v>244</v>
      </c>
      <c r="H40">
        <v>35.14</v>
      </c>
      <c r="I40">
        <v>1.51</v>
      </c>
      <c r="J40">
        <v>5.03</v>
      </c>
      <c r="K40" s="5">
        <f t="shared" si="0"/>
        <v>13.589159999999993</v>
      </c>
      <c r="N40" s="5">
        <f t="shared" si="1"/>
        <v>13.589159999999993</v>
      </c>
      <c r="O40" t="s">
        <v>548</v>
      </c>
    </row>
    <row r="41" spans="1:19" ht="28.05" customHeight="1" x14ac:dyDescent="0.25">
      <c r="A41" s="3" t="s">
        <v>592</v>
      </c>
      <c r="B41" t="s">
        <v>14</v>
      </c>
      <c r="E41" t="s">
        <v>107</v>
      </c>
      <c r="F41">
        <v>1753.42</v>
      </c>
      <c r="G41">
        <v>1802</v>
      </c>
      <c r="H41">
        <v>167.96</v>
      </c>
      <c r="I41">
        <v>11.87</v>
      </c>
      <c r="J41">
        <v>60.37</v>
      </c>
      <c r="K41" s="5">
        <f t="shared" si="0"/>
        <v>118.37224000000015</v>
      </c>
      <c r="L41" t="s">
        <v>595</v>
      </c>
      <c r="M41">
        <v>8</v>
      </c>
      <c r="N41" s="5">
        <f t="shared" si="1"/>
        <v>110.37224000000015</v>
      </c>
      <c r="O41" t="s">
        <v>594</v>
      </c>
    </row>
    <row r="42" spans="1:19" s="73" customFormat="1" ht="28.05" customHeight="1" x14ac:dyDescent="0.25">
      <c r="A42" s="6" t="s">
        <v>846</v>
      </c>
      <c r="B42" s="6" t="s">
        <v>18</v>
      </c>
      <c r="C42" s="6"/>
      <c r="D42" s="6"/>
      <c r="E42" s="6" t="s">
        <v>107</v>
      </c>
      <c r="F42" s="6">
        <v>178.92</v>
      </c>
      <c r="G42" s="6">
        <v>134.65</v>
      </c>
      <c r="H42" s="6">
        <v>31.59</v>
      </c>
      <c r="I42" s="6">
        <v>13.14</v>
      </c>
      <c r="J42" s="6">
        <v>78.489999999999995</v>
      </c>
      <c r="K42" s="61">
        <f t="shared" si="0"/>
        <v>75.670459999999991</v>
      </c>
      <c r="L42" s="6"/>
      <c r="M42" s="6"/>
      <c r="N42" s="61">
        <f>K42-M42</f>
        <v>75.670459999999991</v>
      </c>
      <c r="O42" s="6" t="s">
        <v>847</v>
      </c>
      <c r="P42" s="6">
        <v>6</v>
      </c>
      <c r="Q42" s="6">
        <v>18.510000000000002</v>
      </c>
      <c r="R42" s="6"/>
      <c r="S42" s="6"/>
    </row>
    <row r="43" spans="1:19" ht="28.05" customHeight="1" x14ac:dyDescent="0.25">
      <c r="A43" s="3" t="s">
        <v>15</v>
      </c>
      <c r="B43" t="s">
        <v>18</v>
      </c>
      <c r="E43" t="s">
        <v>107</v>
      </c>
      <c r="F43">
        <v>405.55</v>
      </c>
      <c r="G43">
        <v>404</v>
      </c>
      <c r="H43">
        <v>62.4</v>
      </c>
      <c r="I43">
        <v>5.2</v>
      </c>
      <c r="J43">
        <v>26.16</v>
      </c>
      <c r="K43" s="5">
        <f t="shared" si="0"/>
        <v>63.575600000000009</v>
      </c>
      <c r="N43" s="5">
        <f>K43-M43</f>
        <v>63.575600000000009</v>
      </c>
    </row>
    <row r="44" spans="1:19" ht="28.05" customHeight="1" x14ac:dyDescent="0.25">
      <c r="A44" s="3" t="s">
        <v>216</v>
      </c>
      <c r="B44" t="s">
        <v>18</v>
      </c>
      <c r="E44" t="s">
        <v>107</v>
      </c>
      <c r="F44">
        <v>286.27</v>
      </c>
      <c r="G44">
        <v>287.52</v>
      </c>
      <c r="H44">
        <v>32.520000000000003</v>
      </c>
      <c r="I44">
        <v>4.2699999999999996</v>
      </c>
      <c r="J44">
        <v>28.17</v>
      </c>
      <c r="K44" s="5">
        <f t="shared" si="0"/>
        <v>31.074880000000007</v>
      </c>
      <c r="N44" s="5">
        <f>K44-M44</f>
        <v>31.074880000000007</v>
      </c>
    </row>
    <row r="45" spans="1:19" ht="28.05" customHeight="1" x14ac:dyDescent="0.25">
      <c r="A45" s="3" t="s">
        <v>16</v>
      </c>
      <c r="B45" t="s">
        <v>18</v>
      </c>
      <c r="E45" t="s">
        <v>107</v>
      </c>
      <c r="F45">
        <v>566.58000000000004</v>
      </c>
      <c r="G45">
        <v>511.64</v>
      </c>
      <c r="H45">
        <v>27.6</v>
      </c>
      <c r="I45">
        <v>5.63</v>
      </c>
      <c r="J45">
        <v>54.33</v>
      </c>
      <c r="K45" s="5">
        <f t="shared" si="0"/>
        <v>82.374400000000037</v>
      </c>
      <c r="N45" s="5">
        <f>K45-M45</f>
        <v>82.374400000000037</v>
      </c>
    </row>
    <row r="46" spans="1:19" ht="28.05" customHeight="1" x14ac:dyDescent="0.25">
      <c r="A46" s="3" t="s">
        <v>596</v>
      </c>
      <c r="B46" t="s">
        <v>18</v>
      </c>
      <c r="E46" t="s">
        <v>107</v>
      </c>
      <c r="F46">
        <v>578.51</v>
      </c>
      <c r="G46">
        <v>573.25</v>
      </c>
      <c r="H46">
        <v>58.66</v>
      </c>
      <c r="I46">
        <v>5.63</v>
      </c>
      <c r="J46">
        <v>26.16</v>
      </c>
      <c r="K46" s="5">
        <f t="shared" si="0"/>
        <v>63.568039999999996</v>
      </c>
      <c r="N46" s="5">
        <f t="shared" ref="N46:N70" si="2">K46-M46</f>
        <v>63.568039999999996</v>
      </c>
      <c r="O46" t="s">
        <v>597</v>
      </c>
    </row>
    <row r="47" spans="1:19" ht="28.05" customHeight="1" x14ac:dyDescent="0.25">
      <c r="A47" s="3" t="s">
        <v>217</v>
      </c>
      <c r="B47" t="s">
        <v>18</v>
      </c>
      <c r="E47" t="s">
        <v>107</v>
      </c>
      <c r="F47">
        <v>375.73</v>
      </c>
      <c r="G47">
        <v>375.5</v>
      </c>
      <c r="H47">
        <v>29.34</v>
      </c>
      <c r="I47">
        <v>3.02</v>
      </c>
      <c r="J47">
        <v>15.09</v>
      </c>
      <c r="K47" s="5">
        <f t="shared" si="0"/>
        <v>29.393959999999993</v>
      </c>
      <c r="N47" s="5">
        <f t="shared" si="2"/>
        <v>29.393959999999993</v>
      </c>
    </row>
    <row r="48" spans="1:19" ht="28.05" customHeight="1" x14ac:dyDescent="0.25">
      <c r="A48" s="3" t="s">
        <v>215</v>
      </c>
      <c r="B48" t="s">
        <v>18</v>
      </c>
      <c r="E48" t="s">
        <v>107</v>
      </c>
      <c r="F48">
        <v>214.7</v>
      </c>
      <c r="G48">
        <v>223</v>
      </c>
      <c r="H48">
        <v>29.08</v>
      </c>
      <c r="I48">
        <v>3.02</v>
      </c>
      <c r="J48">
        <v>10.06</v>
      </c>
      <c r="K48" s="5">
        <f t="shared" si="0"/>
        <v>20.605519999999984</v>
      </c>
      <c r="N48" s="5">
        <f t="shared" si="2"/>
        <v>20.605519999999984</v>
      </c>
    </row>
    <row r="49" spans="1:19" ht="28.05" customHeight="1" x14ac:dyDescent="0.25">
      <c r="A49" s="3" t="s">
        <v>218</v>
      </c>
      <c r="B49" t="s">
        <v>18</v>
      </c>
      <c r="E49" t="s">
        <v>107</v>
      </c>
      <c r="F49">
        <v>155.06</v>
      </c>
      <c r="G49">
        <v>164.36</v>
      </c>
      <c r="H49">
        <v>28.72</v>
      </c>
      <c r="I49">
        <v>1.51</v>
      </c>
      <c r="J49">
        <v>8.0500000000000007</v>
      </c>
      <c r="K49" s="5">
        <f t="shared" si="0"/>
        <v>19.247680000000003</v>
      </c>
      <c r="N49" s="5">
        <f t="shared" si="2"/>
        <v>19.247680000000003</v>
      </c>
    </row>
    <row r="50" spans="1:19" ht="28.05" customHeight="1" x14ac:dyDescent="0.25">
      <c r="A50" s="3" t="s">
        <v>17</v>
      </c>
      <c r="B50" t="s">
        <v>18</v>
      </c>
      <c r="E50" t="s">
        <v>107</v>
      </c>
      <c r="F50">
        <v>226.63</v>
      </c>
      <c r="G50">
        <v>228</v>
      </c>
      <c r="H50">
        <v>27.72</v>
      </c>
      <c r="I50">
        <v>3.02</v>
      </c>
      <c r="J50">
        <v>18.11</v>
      </c>
      <c r="K50" s="5">
        <f t="shared" si="0"/>
        <v>26.183679999999981</v>
      </c>
      <c r="N50" s="5">
        <f t="shared" si="2"/>
        <v>26.183679999999981</v>
      </c>
    </row>
    <row r="51" spans="1:19" s="73" customFormat="1" ht="28.05" customHeight="1" x14ac:dyDescent="0.25">
      <c r="A51" s="6" t="s">
        <v>629</v>
      </c>
      <c r="B51" s="6" t="s">
        <v>18</v>
      </c>
      <c r="C51" s="6"/>
      <c r="D51" s="6"/>
      <c r="E51" s="6" t="s">
        <v>107</v>
      </c>
      <c r="F51" s="6">
        <v>5761.22</v>
      </c>
      <c r="G51" s="6">
        <v>5532</v>
      </c>
      <c r="H51" s="6">
        <v>552.05999999999995</v>
      </c>
      <c r="I51" s="6">
        <v>35.4</v>
      </c>
      <c r="J51" s="6">
        <v>150.9</v>
      </c>
      <c r="K51" s="61">
        <f t="shared" si="0"/>
        <v>777.96763999999985</v>
      </c>
      <c r="L51" s="6" t="s">
        <v>702</v>
      </c>
      <c r="M51" s="6">
        <v>31.51</v>
      </c>
      <c r="N51" s="61">
        <f t="shared" si="2"/>
        <v>746.45763999999986</v>
      </c>
      <c r="O51" s="6" t="s">
        <v>630</v>
      </c>
      <c r="P51" s="6" t="s">
        <v>850</v>
      </c>
      <c r="Q51" s="6">
        <v>130</v>
      </c>
      <c r="R51" s="6">
        <v>2</v>
      </c>
      <c r="S51" s="6">
        <f>Q51*R51</f>
        <v>260</v>
      </c>
    </row>
    <row r="52" spans="1:19" s="73" customFormat="1" ht="28.05" customHeight="1" x14ac:dyDescent="0.25">
      <c r="A52" s="6" t="s">
        <v>219</v>
      </c>
      <c r="B52" s="6" t="s">
        <v>164</v>
      </c>
      <c r="C52" s="6" t="s">
        <v>221</v>
      </c>
      <c r="D52" s="6"/>
      <c r="E52" s="6" t="s">
        <v>107</v>
      </c>
      <c r="F52" s="6">
        <v>89.46</v>
      </c>
      <c r="G52" s="6">
        <v>64.47</v>
      </c>
      <c r="H52" s="6">
        <v>24.55</v>
      </c>
      <c r="I52" s="6">
        <v>2.02</v>
      </c>
      <c r="J52" s="6">
        <v>26.16</v>
      </c>
      <c r="K52" s="61">
        <f t="shared" si="0"/>
        <v>49.392699999999991</v>
      </c>
      <c r="L52" s="6"/>
      <c r="M52" s="6"/>
      <c r="N52" s="61"/>
      <c r="O52" s="6" t="s">
        <v>631</v>
      </c>
      <c r="P52" s="6">
        <v>2</v>
      </c>
      <c r="Q52" s="6">
        <v>19.91</v>
      </c>
      <c r="R52" s="6">
        <v>1</v>
      </c>
      <c r="S52" s="6">
        <f>Q52*R52</f>
        <v>19.91</v>
      </c>
    </row>
    <row r="53" spans="1:19" ht="28.05" customHeight="1" x14ac:dyDescent="0.25">
      <c r="A53" s="16" t="s">
        <v>220</v>
      </c>
      <c r="B53" t="s">
        <v>164</v>
      </c>
      <c r="E53" t="s">
        <v>652</v>
      </c>
      <c r="F53">
        <v>139.16</v>
      </c>
      <c r="G53">
        <v>106</v>
      </c>
      <c r="H53">
        <v>27</v>
      </c>
      <c r="I53">
        <v>5.99</v>
      </c>
      <c r="J53">
        <v>60.37</v>
      </c>
      <c r="K53" s="5">
        <f t="shared" si="0"/>
        <v>59.99799999999999</v>
      </c>
      <c r="N53" s="5">
        <f t="shared" si="2"/>
        <v>59.99799999999999</v>
      </c>
    </row>
    <row r="54" spans="1:19" ht="28.05" customHeight="1" x14ac:dyDescent="0.25">
      <c r="A54" s="16" t="s">
        <v>232</v>
      </c>
      <c r="B54" t="s">
        <v>164</v>
      </c>
      <c r="C54" s="7" t="s">
        <v>233</v>
      </c>
      <c r="E54" t="s">
        <v>107</v>
      </c>
      <c r="F54">
        <v>535.77</v>
      </c>
      <c r="G54">
        <v>521.61</v>
      </c>
      <c r="H54">
        <v>15.9</v>
      </c>
      <c r="I54">
        <v>2.02</v>
      </c>
      <c r="J54">
        <v>18.11</v>
      </c>
      <c r="K54" s="5">
        <f t="shared" si="0"/>
        <v>29.964600000000019</v>
      </c>
      <c r="N54" s="5">
        <f t="shared" si="2"/>
        <v>29.964600000000019</v>
      </c>
      <c r="O54" t="s">
        <v>290</v>
      </c>
    </row>
    <row r="55" spans="1:19" s="73" customFormat="1" ht="28.05" customHeight="1" x14ac:dyDescent="0.25">
      <c r="A55" s="6" t="s">
        <v>163</v>
      </c>
      <c r="B55" s="6" t="s">
        <v>164</v>
      </c>
      <c r="C55" s="6" t="s">
        <v>185</v>
      </c>
      <c r="D55" s="6"/>
      <c r="E55" s="6" t="s">
        <v>107</v>
      </c>
      <c r="F55" s="6">
        <v>437.36</v>
      </c>
      <c r="G55" s="6">
        <v>345</v>
      </c>
      <c r="H55" s="6">
        <v>48.6</v>
      </c>
      <c r="I55" s="6">
        <v>8.39</v>
      </c>
      <c r="J55" s="6">
        <v>70.430000000000007</v>
      </c>
      <c r="K55" s="61">
        <f t="shared" si="0"/>
        <v>140.66840000000002</v>
      </c>
      <c r="L55" s="6"/>
      <c r="M55" s="6"/>
      <c r="N55" s="61">
        <f t="shared" si="2"/>
        <v>140.66840000000002</v>
      </c>
      <c r="O55" s="6" t="s">
        <v>335</v>
      </c>
      <c r="P55" s="6">
        <v>4</v>
      </c>
      <c r="Q55" s="6">
        <v>22.7</v>
      </c>
      <c r="R55" s="6">
        <v>1</v>
      </c>
      <c r="S55" s="6">
        <f>Q55*R55</f>
        <v>22.7</v>
      </c>
    </row>
    <row r="56" spans="1:19" ht="28.05" customHeight="1" x14ac:dyDescent="0.25">
      <c r="A56" t="s">
        <v>21</v>
      </c>
      <c r="B56" t="s">
        <v>165</v>
      </c>
      <c r="E56" t="s">
        <v>107</v>
      </c>
      <c r="F56">
        <v>4419.32</v>
      </c>
      <c r="G56">
        <v>4139.88</v>
      </c>
      <c r="H56">
        <v>462.93</v>
      </c>
      <c r="I56">
        <v>43.37</v>
      </c>
      <c r="J56" s="5">
        <v>240.32</v>
      </c>
      <c r="K56" s="74">
        <f t="shared" si="0"/>
        <v>739.59241999999995</v>
      </c>
      <c r="L56" s="73" t="s">
        <v>703</v>
      </c>
      <c r="M56">
        <v>54.51</v>
      </c>
      <c r="N56" s="74">
        <f t="shared" si="2"/>
        <v>685.08241999999996</v>
      </c>
      <c r="O56" s="73"/>
    </row>
    <row r="57" spans="1:19" ht="28.05" customHeight="1" x14ac:dyDescent="0.25">
      <c r="A57" t="s">
        <v>222</v>
      </c>
      <c r="B57" t="s">
        <v>165</v>
      </c>
      <c r="E57" t="s">
        <v>107</v>
      </c>
      <c r="F57">
        <v>304.16000000000003</v>
      </c>
      <c r="G57">
        <v>310.99</v>
      </c>
      <c r="H57">
        <v>36.24</v>
      </c>
      <c r="I57">
        <v>4.1500000000000004</v>
      </c>
      <c r="J57">
        <v>24.15</v>
      </c>
      <c r="K57" s="74">
        <f t="shared" si="0"/>
        <v>29.192560000000014</v>
      </c>
      <c r="N57" s="74">
        <f t="shared" si="2"/>
        <v>29.192560000000014</v>
      </c>
    </row>
    <row r="58" spans="1:19" ht="28.05" customHeight="1" x14ac:dyDescent="0.25">
      <c r="A58" t="s">
        <v>658</v>
      </c>
      <c r="B58" t="s">
        <v>165</v>
      </c>
      <c r="E58" t="s">
        <v>107</v>
      </c>
      <c r="F58">
        <v>375.73</v>
      </c>
      <c r="G58">
        <v>376.59</v>
      </c>
      <c r="H58">
        <v>51.09</v>
      </c>
      <c r="I58">
        <v>4.53</v>
      </c>
      <c r="J58">
        <v>20.12</v>
      </c>
      <c r="K58" s="74">
        <f t="shared" si="0"/>
        <v>49.923460000000034</v>
      </c>
      <c r="N58" s="74">
        <f t="shared" si="2"/>
        <v>49.923460000000034</v>
      </c>
    </row>
    <row r="59" spans="1:19" s="73" customFormat="1" ht="28.05" customHeight="1" x14ac:dyDescent="0.25">
      <c r="A59" s="6" t="s">
        <v>223</v>
      </c>
      <c r="B59" s="6" t="s">
        <v>165</v>
      </c>
      <c r="C59" s="6"/>
      <c r="D59" s="6"/>
      <c r="E59" s="6" t="s">
        <v>107</v>
      </c>
      <c r="F59" s="6">
        <v>566.58000000000004</v>
      </c>
      <c r="G59" s="6">
        <v>557.32000000000005</v>
      </c>
      <c r="H59" s="6">
        <v>41.88</v>
      </c>
      <c r="I59" s="6">
        <v>4.63</v>
      </c>
      <c r="J59" s="6">
        <v>23.14</v>
      </c>
      <c r="K59" s="61">
        <f t="shared" si="0"/>
        <v>50.888720000000035</v>
      </c>
      <c r="L59" s="6"/>
      <c r="M59" s="6"/>
      <c r="N59" s="61">
        <f t="shared" si="2"/>
        <v>50.888720000000035</v>
      </c>
      <c r="O59" s="6"/>
      <c r="P59" s="6">
        <v>1</v>
      </c>
      <c r="Q59" s="6">
        <v>127.96</v>
      </c>
      <c r="R59" s="6">
        <v>1</v>
      </c>
      <c r="S59" s="6">
        <f>Q59*R59</f>
        <v>127.96</v>
      </c>
    </row>
    <row r="60" spans="1:19" ht="28.05" customHeight="1" x14ac:dyDescent="0.25">
      <c r="A60" t="s">
        <v>224</v>
      </c>
      <c r="B60" t="s">
        <v>165</v>
      </c>
      <c r="C60" s="7" t="s">
        <v>225</v>
      </c>
      <c r="E60" t="s">
        <v>107</v>
      </c>
      <c r="F60">
        <v>679.9</v>
      </c>
      <c r="G60">
        <v>670.7</v>
      </c>
      <c r="H60">
        <v>88.62</v>
      </c>
      <c r="I60">
        <v>6.04</v>
      </c>
      <c r="J60">
        <v>31.19</v>
      </c>
      <c r="K60" s="74">
        <f t="shared" si="0"/>
        <v>97.288279999999986</v>
      </c>
      <c r="N60" s="5">
        <f t="shared" si="2"/>
        <v>97.288279999999986</v>
      </c>
    </row>
    <row r="61" spans="1:19" ht="28.05" customHeight="1" x14ac:dyDescent="0.25">
      <c r="A61" t="s">
        <v>26</v>
      </c>
      <c r="B61" t="s">
        <v>166</v>
      </c>
      <c r="E61" t="s">
        <v>107</v>
      </c>
      <c r="F61">
        <v>429.41</v>
      </c>
      <c r="G61">
        <v>428.29</v>
      </c>
      <c r="H61">
        <v>58.72</v>
      </c>
      <c r="I61">
        <v>4.63</v>
      </c>
      <c r="J61">
        <v>28.17</v>
      </c>
      <c r="K61" s="5">
        <f t="shared" si="0"/>
        <v>59.487680000000012</v>
      </c>
      <c r="N61" s="5">
        <f t="shared" si="2"/>
        <v>59.487680000000012</v>
      </c>
    </row>
    <row r="62" spans="1:19" ht="28.05" customHeight="1" x14ac:dyDescent="0.25">
      <c r="A62" t="s">
        <v>226</v>
      </c>
      <c r="B62" t="s">
        <v>166</v>
      </c>
      <c r="E62" t="s">
        <v>107</v>
      </c>
      <c r="F62">
        <v>1246.48</v>
      </c>
      <c r="G62">
        <v>1208.21</v>
      </c>
      <c r="H62">
        <v>150.26</v>
      </c>
      <c r="I62">
        <v>10.36</v>
      </c>
      <c r="J62">
        <v>77.28</v>
      </c>
      <c r="K62" s="5">
        <f t="shared" si="0"/>
        <v>187.62843999999996</v>
      </c>
      <c r="L62" t="s">
        <v>706</v>
      </c>
      <c r="M62">
        <v>127.66</v>
      </c>
      <c r="N62" s="5"/>
    </row>
    <row r="63" spans="1:19" s="73" customFormat="1" ht="28.05" customHeight="1" x14ac:dyDescent="0.25">
      <c r="A63" s="6" t="s">
        <v>489</v>
      </c>
      <c r="B63" s="6" t="s">
        <v>166</v>
      </c>
      <c r="C63" s="6"/>
      <c r="D63" s="6"/>
      <c r="E63" s="6" t="s">
        <v>107</v>
      </c>
      <c r="F63" s="6">
        <v>1162.98</v>
      </c>
      <c r="G63" s="6">
        <v>1100</v>
      </c>
      <c r="H63" s="6">
        <v>106.47</v>
      </c>
      <c r="I63" s="6">
        <v>16.63</v>
      </c>
      <c r="J63" s="6">
        <v>87.53</v>
      </c>
      <c r="K63" s="61">
        <f>F63+H63*0.994-G63</f>
        <v>168.81117999999992</v>
      </c>
      <c r="L63" s="6"/>
      <c r="M63" s="6"/>
      <c r="N63" s="61">
        <f t="shared" si="2"/>
        <v>168.81117999999992</v>
      </c>
      <c r="O63" s="6" t="s">
        <v>488</v>
      </c>
      <c r="P63" s="6">
        <v>1</v>
      </c>
      <c r="Q63" s="6">
        <v>98.19</v>
      </c>
      <c r="R63" s="6">
        <v>1</v>
      </c>
      <c r="S63" s="6">
        <f>Q63*R63</f>
        <v>98.19</v>
      </c>
    </row>
    <row r="64" spans="1:19" ht="28.05" customHeight="1" x14ac:dyDescent="0.25">
      <c r="A64" t="s">
        <v>27</v>
      </c>
      <c r="B64" t="s">
        <v>166</v>
      </c>
      <c r="E64" t="s">
        <v>107</v>
      </c>
      <c r="F64">
        <v>626.22</v>
      </c>
      <c r="G64">
        <v>600.12</v>
      </c>
      <c r="H64">
        <v>55.15</v>
      </c>
      <c r="I64">
        <v>3.02</v>
      </c>
      <c r="J64">
        <v>13.08</v>
      </c>
      <c r="K64" s="5">
        <f>F64+H64*0.994-G64</f>
        <v>80.919100000000071</v>
      </c>
      <c r="N64" s="5">
        <f t="shared" si="2"/>
        <v>80.919100000000071</v>
      </c>
      <c r="S64" s="73"/>
    </row>
    <row r="65" spans="1:20" s="73" customFormat="1" ht="28.05" customHeight="1" x14ac:dyDescent="0.25">
      <c r="A65" s="6" t="s">
        <v>227</v>
      </c>
      <c r="B65" s="6" t="s">
        <v>166</v>
      </c>
      <c r="C65" s="6"/>
      <c r="D65" s="6"/>
      <c r="E65" s="6" t="s">
        <v>214</v>
      </c>
      <c r="F65" s="6">
        <v>262.42</v>
      </c>
      <c r="G65" s="6"/>
      <c r="H65" s="6">
        <v>41.04</v>
      </c>
      <c r="I65" s="6">
        <v>3.02</v>
      </c>
      <c r="J65" s="6">
        <v>13.08</v>
      </c>
      <c r="K65" s="61"/>
      <c r="L65" s="6"/>
      <c r="M65" s="6"/>
      <c r="N65" s="61"/>
      <c r="O65" s="6" t="s">
        <v>854</v>
      </c>
      <c r="P65" s="6">
        <v>1</v>
      </c>
      <c r="Q65" s="6">
        <v>79.680000000000007</v>
      </c>
      <c r="R65" s="6">
        <v>1</v>
      </c>
      <c r="S65" s="6">
        <f t="shared" ref="S65" si="3">Q65*R65</f>
        <v>79.680000000000007</v>
      </c>
    </row>
    <row r="66" spans="1:20" ht="28.05" customHeight="1" x14ac:dyDescent="0.25">
      <c r="A66" t="s">
        <v>28</v>
      </c>
      <c r="B66" t="s">
        <v>166</v>
      </c>
      <c r="E66" t="s">
        <v>107</v>
      </c>
      <c r="F66">
        <v>500.98</v>
      </c>
      <c r="G66">
        <v>482.47</v>
      </c>
      <c r="H66">
        <v>87.01</v>
      </c>
      <c r="I66">
        <v>9.06</v>
      </c>
      <c r="J66">
        <v>49.3</v>
      </c>
      <c r="K66" s="5">
        <f t="shared" ref="K66" si="4">F66+H66*0.994-G66</f>
        <v>104.99793999999997</v>
      </c>
      <c r="N66" s="5">
        <f t="shared" si="2"/>
        <v>104.99793999999997</v>
      </c>
    </row>
    <row r="67" spans="1:20" s="73" customFormat="1" ht="28.05" customHeight="1" x14ac:dyDescent="0.25">
      <c r="A67" s="6" t="s">
        <v>25</v>
      </c>
      <c r="B67" s="6" t="s">
        <v>168</v>
      </c>
      <c r="C67" s="6"/>
      <c r="D67" s="6"/>
      <c r="E67" s="6" t="s">
        <v>107</v>
      </c>
      <c r="F67" s="6">
        <v>178.92</v>
      </c>
      <c r="G67" s="6">
        <v>193.13</v>
      </c>
      <c r="H67" s="6">
        <v>18.05</v>
      </c>
      <c r="I67" s="6">
        <v>1.51</v>
      </c>
      <c r="J67" s="6">
        <v>5.03</v>
      </c>
      <c r="K67" s="61">
        <f>F67+H67*0.994-G67</f>
        <v>3.7316999999999894</v>
      </c>
      <c r="L67" s="6"/>
      <c r="M67" s="6"/>
      <c r="N67" s="61">
        <f t="shared" si="2"/>
        <v>3.7316999999999894</v>
      </c>
      <c r="O67" s="6" t="s">
        <v>855</v>
      </c>
      <c r="P67" s="6">
        <v>1</v>
      </c>
      <c r="Q67" s="6">
        <v>108</v>
      </c>
      <c r="R67" s="6"/>
      <c r="S67" s="6"/>
    </row>
    <row r="68" spans="1:20" ht="28.05" customHeight="1" x14ac:dyDescent="0.25">
      <c r="A68" t="s">
        <v>112</v>
      </c>
      <c r="B68" t="s">
        <v>168</v>
      </c>
      <c r="E68" t="s">
        <v>214</v>
      </c>
      <c r="F68">
        <v>286.27</v>
      </c>
      <c r="H68">
        <v>40.6</v>
      </c>
      <c r="I68">
        <v>1.51</v>
      </c>
      <c r="J68">
        <v>8.0500000000000007</v>
      </c>
      <c r="K68" s="5"/>
      <c r="N68" s="5"/>
      <c r="O68" s="73" t="s">
        <v>777</v>
      </c>
    </row>
    <row r="69" spans="1:20" ht="28.05" customHeight="1" x14ac:dyDescent="0.25">
      <c r="A69" s="35" t="s">
        <v>231</v>
      </c>
      <c r="B69" t="s">
        <v>168</v>
      </c>
      <c r="C69" s="7" t="s">
        <v>233</v>
      </c>
      <c r="D69" t="s">
        <v>106</v>
      </c>
      <c r="E69" t="s">
        <v>107</v>
      </c>
      <c r="F69">
        <v>934.36</v>
      </c>
      <c r="G69">
        <v>861.45</v>
      </c>
      <c r="H69">
        <v>25.46</v>
      </c>
      <c r="I69">
        <v>4.04</v>
      </c>
      <c r="J69">
        <v>31.19</v>
      </c>
      <c r="K69" s="5">
        <f t="shared" ref="K69" si="5">F69+H69*0.994-G69</f>
        <v>98.217239999999947</v>
      </c>
      <c r="L69" t="s">
        <v>361</v>
      </c>
      <c r="M69">
        <v>388</v>
      </c>
      <c r="N69" s="5">
        <f t="shared" si="2"/>
        <v>-289.78276000000005</v>
      </c>
    </row>
    <row r="70" spans="1:20" s="73" customFormat="1" ht="28.05" customHeight="1" x14ac:dyDescent="0.25">
      <c r="A70" s="6" t="s">
        <v>43</v>
      </c>
      <c r="B70" s="6" t="s">
        <v>168</v>
      </c>
      <c r="C70" s="6"/>
      <c r="D70" s="6"/>
      <c r="E70" s="6" t="s">
        <v>107</v>
      </c>
      <c r="F70" s="6">
        <v>166.99</v>
      </c>
      <c r="G70" s="6">
        <v>163.55000000000001</v>
      </c>
      <c r="H70" s="6">
        <v>26.08</v>
      </c>
      <c r="I70" s="6">
        <v>5.04</v>
      </c>
      <c r="J70" s="6">
        <v>26.16</v>
      </c>
      <c r="K70" s="61">
        <f>F70+H70*0.994-G70</f>
        <v>29.363519999999994</v>
      </c>
      <c r="L70" s="6"/>
      <c r="M70" s="6"/>
      <c r="N70" s="61">
        <f t="shared" si="2"/>
        <v>29.363519999999994</v>
      </c>
      <c r="O70" s="6" t="s">
        <v>856</v>
      </c>
      <c r="P70" s="6">
        <v>3</v>
      </c>
      <c r="Q70" s="6">
        <v>33.200000000000003</v>
      </c>
      <c r="R70" s="6">
        <v>1</v>
      </c>
      <c r="S70" s="6">
        <f>Q70*R70</f>
        <v>33.200000000000003</v>
      </c>
    </row>
    <row r="71" spans="1:20" ht="28.05" customHeight="1" x14ac:dyDescent="0.25">
      <c r="A71" t="s">
        <v>114</v>
      </c>
      <c r="B71" t="s">
        <v>171</v>
      </c>
      <c r="N71" s="5"/>
    </row>
    <row r="72" spans="1:20" ht="28.05" customHeight="1" x14ac:dyDescent="0.25">
      <c r="A72" t="s">
        <v>229</v>
      </c>
      <c r="B72" s="73" t="s">
        <v>246</v>
      </c>
      <c r="E72" t="s">
        <v>214</v>
      </c>
      <c r="F72">
        <v>1542.69</v>
      </c>
      <c r="H72">
        <v>115.24</v>
      </c>
      <c r="I72">
        <v>7.27</v>
      </c>
      <c r="J72">
        <v>28.18</v>
      </c>
      <c r="L72" t="s">
        <v>778</v>
      </c>
      <c r="M72">
        <v>1.53</v>
      </c>
      <c r="S72">
        <f>SUM(S1:S71)</f>
        <v>892.34000000000015</v>
      </c>
      <c r="T72" t="s">
        <v>857</v>
      </c>
    </row>
    <row r="73" spans="1:20" s="73" customFormat="1" ht="28.05" customHeight="1" x14ac:dyDescent="0.25">
      <c r="A73" s="73" t="s">
        <v>779</v>
      </c>
      <c r="B73" s="73" t="s">
        <v>246</v>
      </c>
      <c r="D73" s="38" t="s">
        <v>104</v>
      </c>
      <c r="E73" s="73" t="s">
        <v>214</v>
      </c>
      <c r="F73" s="73">
        <v>2791.15</v>
      </c>
      <c r="H73" s="73">
        <v>175.6</v>
      </c>
      <c r="I73" s="73">
        <v>22.2</v>
      </c>
      <c r="J73" s="73">
        <v>145.9</v>
      </c>
    </row>
    <row r="74" spans="1:20" ht="28.05" customHeight="1" x14ac:dyDescent="0.25">
      <c r="A74" t="s">
        <v>780</v>
      </c>
      <c r="B74" t="s">
        <v>246</v>
      </c>
      <c r="E74" t="s">
        <v>107</v>
      </c>
      <c r="F74">
        <v>753.05</v>
      </c>
      <c r="G74">
        <v>700</v>
      </c>
      <c r="H74">
        <v>50.96</v>
      </c>
      <c r="I74">
        <v>9.25</v>
      </c>
      <c r="J74">
        <v>56.35</v>
      </c>
      <c r="K74" s="74">
        <f t="shared" ref="K74:K76" si="6">F74+H74*0.994-G74</f>
        <v>103.70423999999991</v>
      </c>
      <c r="N74" s="74">
        <f t="shared" ref="N74:N76" si="7">K74-M74</f>
        <v>103.70423999999991</v>
      </c>
    </row>
    <row r="75" spans="1:20" ht="28.05" customHeight="1" x14ac:dyDescent="0.25">
      <c r="A75" t="s">
        <v>116</v>
      </c>
      <c r="B75" t="s">
        <v>246</v>
      </c>
      <c r="D75" s="35" t="s">
        <v>124</v>
      </c>
      <c r="E75" t="s">
        <v>107</v>
      </c>
      <c r="F75">
        <v>2701.69</v>
      </c>
      <c r="G75">
        <v>2594.11</v>
      </c>
      <c r="H75">
        <v>228.92</v>
      </c>
      <c r="I75">
        <v>23.39</v>
      </c>
      <c r="J75">
        <v>177.9</v>
      </c>
      <c r="K75" s="74">
        <f t="shared" si="6"/>
        <v>335.1264799999999</v>
      </c>
      <c r="L75" t="s">
        <v>791</v>
      </c>
      <c r="M75">
        <v>15</v>
      </c>
      <c r="N75" s="74">
        <f t="shared" si="7"/>
        <v>320.1264799999999</v>
      </c>
      <c r="O75" s="73" t="s">
        <v>790</v>
      </c>
    </row>
    <row r="76" spans="1:20" ht="28.05" customHeight="1" x14ac:dyDescent="0.25">
      <c r="A76" t="s">
        <v>136</v>
      </c>
      <c r="B76" t="s">
        <v>246</v>
      </c>
      <c r="E76" t="s">
        <v>107</v>
      </c>
      <c r="F76">
        <v>966.15</v>
      </c>
      <c r="G76">
        <v>917.64</v>
      </c>
      <c r="H76">
        <v>58.32</v>
      </c>
      <c r="I76">
        <v>4.4400000000000004</v>
      </c>
      <c r="J76">
        <v>22.14</v>
      </c>
      <c r="K76" s="74">
        <f t="shared" si="6"/>
        <v>106.48007999999993</v>
      </c>
      <c r="L76" t="s">
        <v>803</v>
      </c>
      <c r="M76">
        <v>108</v>
      </c>
      <c r="N76" s="74">
        <f t="shared" si="7"/>
        <v>-1.5199200000000701</v>
      </c>
    </row>
    <row r="77" spans="1:20" ht="28.05" customHeight="1" x14ac:dyDescent="0.25">
      <c r="A77" t="s">
        <v>269</v>
      </c>
      <c r="B77" t="s">
        <v>246</v>
      </c>
      <c r="E77" t="s">
        <v>270</v>
      </c>
      <c r="F77">
        <v>608.33000000000004</v>
      </c>
      <c r="G77">
        <v>606</v>
      </c>
      <c r="H77">
        <v>90.66</v>
      </c>
      <c r="I77">
        <v>8.34</v>
      </c>
      <c r="J77">
        <v>50.31</v>
      </c>
      <c r="K77" s="5">
        <f>F77+H77*0.994-G77</f>
        <v>92.446040000000039</v>
      </c>
      <c r="N77" s="5">
        <f>K77-M77</f>
        <v>92.446040000000039</v>
      </c>
    </row>
    <row r="78" spans="1:20" ht="28.05" customHeight="1" x14ac:dyDescent="0.25">
      <c r="A78" t="s">
        <v>239</v>
      </c>
      <c r="B78" t="s">
        <v>246</v>
      </c>
      <c r="E78" t="s">
        <v>214</v>
      </c>
      <c r="F78">
        <v>500.98</v>
      </c>
      <c r="H78">
        <v>34.799999999999997</v>
      </c>
      <c r="I78">
        <v>9.69</v>
      </c>
      <c r="J78">
        <v>108.67</v>
      </c>
      <c r="K78" s="74"/>
      <c r="N78" s="74"/>
      <c r="O78" s="73" t="s">
        <v>804</v>
      </c>
    </row>
    <row r="79" spans="1:20" ht="28.05" customHeight="1" x14ac:dyDescent="0.25">
      <c r="A79" t="s">
        <v>245</v>
      </c>
      <c r="B79" t="s">
        <v>246</v>
      </c>
      <c r="E79" t="s">
        <v>107</v>
      </c>
      <c r="F79">
        <v>304.16000000000003</v>
      </c>
      <c r="G79">
        <v>235</v>
      </c>
      <c r="H79">
        <v>24.83</v>
      </c>
      <c r="I79">
        <v>10.28</v>
      </c>
      <c r="J79">
        <v>96.59</v>
      </c>
      <c r="K79" s="74">
        <f t="shared" ref="K79" si="8">F79+H79*0.994-G79</f>
        <v>93.841020000000015</v>
      </c>
      <c r="L79" t="s">
        <v>806</v>
      </c>
      <c r="M79">
        <v>4</v>
      </c>
      <c r="N79" s="74">
        <f t="shared" ref="N79" si="9">K79-M79</f>
        <v>89.841020000000015</v>
      </c>
      <c r="O79" t="s">
        <v>805</v>
      </c>
    </row>
    <row r="80" spans="1:20" ht="28.05" customHeight="1" x14ac:dyDescent="0.25">
      <c r="A80" t="s">
        <v>228</v>
      </c>
      <c r="B80" t="s">
        <v>276</v>
      </c>
      <c r="E80" t="s">
        <v>214</v>
      </c>
      <c r="F80">
        <v>858.82</v>
      </c>
      <c r="H80">
        <v>84.8</v>
      </c>
      <c r="I80">
        <v>8.9600000000000009</v>
      </c>
      <c r="J80">
        <v>50.31</v>
      </c>
      <c r="K80" s="74"/>
      <c r="N80" s="74"/>
    </row>
    <row r="81" spans="1:15" ht="28.05" customHeight="1" x14ac:dyDescent="0.25">
      <c r="A81" s="38" t="s">
        <v>279</v>
      </c>
      <c r="B81" t="s">
        <v>276</v>
      </c>
      <c r="E81" t="s">
        <v>107</v>
      </c>
      <c r="F81">
        <v>1085.45</v>
      </c>
      <c r="G81">
        <v>762.78</v>
      </c>
      <c r="H81">
        <v>25.4</v>
      </c>
      <c r="I81">
        <v>0</v>
      </c>
      <c r="J81">
        <v>10.06</v>
      </c>
      <c r="K81" s="74">
        <f>F81+H81*0.994-G81</f>
        <v>347.91759999999999</v>
      </c>
      <c r="L81" t="s">
        <v>808</v>
      </c>
      <c r="M81">
        <v>64</v>
      </c>
      <c r="N81" s="74">
        <f>K81-M81</f>
        <v>283.91759999999999</v>
      </c>
      <c r="O81" t="s">
        <v>807</v>
      </c>
    </row>
    <row r="82" spans="1:15" ht="28.05" customHeight="1" x14ac:dyDescent="0.25">
      <c r="A82" t="s">
        <v>197</v>
      </c>
      <c r="B82" t="s">
        <v>276</v>
      </c>
      <c r="C82" s="7" t="s">
        <v>132</v>
      </c>
      <c r="E82" t="s">
        <v>214</v>
      </c>
      <c r="F82">
        <v>196.8</v>
      </c>
      <c r="H82">
        <v>24.26</v>
      </c>
      <c r="I82">
        <v>1.3</v>
      </c>
      <c r="J82">
        <v>8.0500000000000007</v>
      </c>
      <c r="O82" s="73" t="s">
        <v>809</v>
      </c>
    </row>
    <row r="83" spans="1:15" ht="28.05" customHeight="1" x14ac:dyDescent="0.25">
      <c r="A83" t="s">
        <v>191</v>
      </c>
      <c r="B83" t="s">
        <v>276</v>
      </c>
      <c r="E83" t="s">
        <v>107</v>
      </c>
      <c r="F83">
        <v>214.7</v>
      </c>
      <c r="H83">
        <v>33.119999999999997</v>
      </c>
      <c r="I83">
        <v>2.6</v>
      </c>
      <c r="J83">
        <v>18.11</v>
      </c>
    </row>
    <row r="84" spans="1:15" ht="28.05" customHeight="1" x14ac:dyDescent="0.25">
      <c r="A84" t="s">
        <v>196</v>
      </c>
      <c r="B84" t="s">
        <v>276</v>
      </c>
      <c r="E84" t="s">
        <v>107</v>
      </c>
      <c r="F84">
        <v>375.72</v>
      </c>
      <c r="G84">
        <v>377.68</v>
      </c>
      <c r="H84">
        <v>48.3</v>
      </c>
      <c r="I84">
        <v>1.61</v>
      </c>
      <c r="J84">
        <v>8.0500000000000007</v>
      </c>
      <c r="K84" s="74">
        <f>F84+H84*0.994-G84</f>
        <v>46.050200000000018</v>
      </c>
      <c r="N84" s="74">
        <f>K84-M84</f>
        <v>46.050200000000018</v>
      </c>
      <c r="O84" s="73" t="s">
        <v>810</v>
      </c>
    </row>
    <row r="85" spans="1:15" ht="28.05" customHeight="1" x14ac:dyDescent="0.25">
      <c r="A85" t="s">
        <v>811</v>
      </c>
      <c r="B85" t="s">
        <v>276</v>
      </c>
      <c r="E85" t="s">
        <v>214</v>
      </c>
      <c r="F85">
        <v>190.85</v>
      </c>
      <c r="H85">
        <v>39.96</v>
      </c>
      <c r="I85">
        <v>1.53</v>
      </c>
      <c r="J85">
        <v>8.0500000000000007</v>
      </c>
    </row>
    <row r="86" spans="1:15" ht="28.05" customHeight="1" x14ac:dyDescent="0.25">
      <c r="A86" t="s">
        <v>123</v>
      </c>
      <c r="B86" t="s">
        <v>276</v>
      </c>
      <c r="E86" t="s">
        <v>214</v>
      </c>
      <c r="F86">
        <v>429.41</v>
      </c>
      <c r="H86">
        <v>56.88</v>
      </c>
      <c r="I86">
        <v>4.59</v>
      </c>
      <c r="J86">
        <v>24.15</v>
      </c>
      <c r="L86" t="s">
        <v>814</v>
      </c>
      <c r="M86">
        <v>18</v>
      </c>
      <c r="O86" s="73" t="s">
        <v>813</v>
      </c>
    </row>
    <row r="87" spans="1:15" ht="28.05" customHeight="1" x14ac:dyDescent="0.25">
      <c r="A87" t="s">
        <v>280</v>
      </c>
      <c r="B87" t="s">
        <v>276</v>
      </c>
      <c r="C87" s="7" t="s">
        <v>415</v>
      </c>
      <c r="D87" t="s">
        <v>416</v>
      </c>
      <c r="E87" t="s">
        <v>107</v>
      </c>
      <c r="F87">
        <v>322.06</v>
      </c>
      <c r="G87">
        <v>324.58</v>
      </c>
      <c r="H87">
        <v>29.86</v>
      </c>
      <c r="I87">
        <v>3.06</v>
      </c>
      <c r="J87">
        <v>17.100000000000001</v>
      </c>
      <c r="K87" s="74">
        <f>F87+H87*0.994-G87</f>
        <v>27.160840000000007</v>
      </c>
      <c r="N87" s="74">
        <f>K87-M87</f>
        <v>27.160840000000007</v>
      </c>
      <c r="O87" s="73" t="s">
        <v>812</v>
      </c>
    </row>
    <row r="88" spans="1:15" ht="28.05" customHeight="1" x14ac:dyDescent="0.25">
      <c r="A88" t="s">
        <v>91</v>
      </c>
      <c r="B88" t="s">
        <v>275</v>
      </c>
      <c r="E88" t="s">
        <v>107</v>
      </c>
      <c r="F88">
        <v>1180.8699999999999</v>
      </c>
      <c r="H88">
        <v>156.6</v>
      </c>
      <c r="I88">
        <v>22.2</v>
      </c>
      <c r="J88">
        <v>134.83000000000001</v>
      </c>
    </row>
    <row r="89" spans="1:15" ht="28.05" customHeight="1" x14ac:dyDescent="0.25">
      <c r="A89" s="46" t="s">
        <v>190</v>
      </c>
      <c r="B89" t="s">
        <v>275</v>
      </c>
    </row>
    <row r="90" spans="1:15" ht="28.05" customHeight="1" x14ac:dyDescent="0.25">
      <c r="A90" t="s">
        <v>193</v>
      </c>
      <c r="B90" t="s">
        <v>275</v>
      </c>
      <c r="C90" s="7" t="s">
        <v>115</v>
      </c>
      <c r="E90" s="73" t="s">
        <v>214</v>
      </c>
      <c r="F90">
        <v>608.33000000000004</v>
      </c>
      <c r="H90">
        <v>72.180000000000007</v>
      </c>
      <c r="I90">
        <v>4.67</v>
      </c>
      <c r="J90">
        <v>26.16</v>
      </c>
    </row>
    <row r="91" spans="1:15" ht="28.05" customHeight="1" x14ac:dyDescent="0.25">
      <c r="A91" s="35" t="s">
        <v>118</v>
      </c>
      <c r="B91" t="s">
        <v>275</v>
      </c>
      <c r="D91" s="38" t="s">
        <v>283</v>
      </c>
      <c r="E91" t="s">
        <v>840</v>
      </c>
      <c r="F91">
        <v>2254.39</v>
      </c>
      <c r="H91">
        <v>202.73</v>
      </c>
      <c r="I91">
        <v>20.13</v>
      </c>
      <c r="J91">
        <v>102.64</v>
      </c>
      <c r="O91" s="73" t="s">
        <v>838</v>
      </c>
    </row>
    <row r="92" spans="1:15" ht="28.05" customHeight="1" x14ac:dyDescent="0.25">
      <c r="A92" t="s">
        <v>69</v>
      </c>
      <c r="B92" t="s">
        <v>275</v>
      </c>
      <c r="D92" s="38" t="s">
        <v>282</v>
      </c>
      <c r="E92" t="s">
        <v>214</v>
      </c>
      <c r="H92">
        <v>108.72</v>
      </c>
      <c r="I92">
        <v>6.61</v>
      </c>
      <c r="J92">
        <v>46.28</v>
      </c>
      <c r="O92" s="73" t="s">
        <v>839</v>
      </c>
    </row>
    <row r="93" spans="1:15" ht="28.05" customHeight="1" x14ac:dyDescent="0.25">
      <c r="A93" t="s">
        <v>71</v>
      </c>
      <c r="B93" t="s">
        <v>275</v>
      </c>
      <c r="D93" s="38" t="s">
        <v>284</v>
      </c>
      <c r="E93" s="73" t="s">
        <v>214</v>
      </c>
      <c r="H93">
        <v>91.88</v>
      </c>
      <c r="I93">
        <v>10.029999999999999</v>
      </c>
      <c r="J93">
        <v>52.32</v>
      </c>
    </row>
    <row r="94" spans="1:15" ht="28.05" customHeight="1" x14ac:dyDescent="0.25">
      <c r="A94" t="s">
        <v>195</v>
      </c>
      <c r="B94" t="s">
        <v>275</v>
      </c>
      <c r="D94" s="38" t="s">
        <v>125</v>
      </c>
      <c r="E94" s="73" t="s">
        <v>214</v>
      </c>
      <c r="F94">
        <v>858.82</v>
      </c>
      <c r="H94">
        <v>120.3</v>
      </c>
      <c r="I94">
        <v>11.6</v>
      </c>
      <c r="J94">
        <v>72.44</v>
      </c>
    </row>
    <row r="95" spans="1:15" ht="28.05" customHeight="1" x14ac:dyDescent="0.25">
      <c r="A95" t="s">
        <v>281</v>
      </c>
      <c r="B95" t="s">
        <v>275</v>
      </c>
      <c r="E95" s="73" t="s">
        <v>214</v>
      </c>
      <c r="F95">
        <v>793.21</v>
      </c>
      <c r="H95">
        <v>91.56</v>
      </c>
      <c r="I95">
        <v>4.5599999999999996</v>
      </c>
      <c r="J95">
        <v>34.21</v>
      </c>
    </row>
    <row r="96" spans="1:15" ht="28.05" customHeight="1" x14ac:dyDescent="0.25">
      <c r="A96" s="35" t="s">
        <v>194</v>
      </c>
      <c r="B96" t="s">
        <v>275</v>
      </c>
      <c r="E96" s="73" t="s">
        <v>214</v>
      </c>
      <c r="F96">
        <v>270.37</v>
      </c>
      <c r="H96">
        <v>39.340000000000003</v>
      </c>
      <c r="I96">
        <v>0</v>
      </c>
      <c r="J96">
        <v>0</v>
      </c>
    </row>
    <row r="97" spans="1:14" ht="28.05" customHeight="1" x14ac:dyDescent="0.25">
      <c r="A97" t="s">
        <v>78</v>
      </c>
      <c r="B97" t="s">
        <v>275</v>
      </c>
      <c r="E97" t="s">
        <v>107</v>
      </c>
      <c r="F97">
        <v>214.7</v>
      </c>
      <c r="G97">
        <v>224.29</v>
      </c>
      <c r="H97">
        <v>42.44</v>
      </c>
      <c r="I97">
        <v>2.54</v>
      </c>
      <c r="J97">
        <v>16.100000000000001</v>
      </c>
      <c r="K97" s="74">
        <f>F97+H97*0.994-G97</f>
        <v>32.595359999999999</v>
      </c>
      <c r="N97" s="74">
        <f>K97-M97</f>
        <v>32.595359999999999</v>
      </c>
    </row>
    <row r="98" spans="1:14" ht="28.05" customHeight="1" x14ac:dyDescent="0.25">
      <c r="A98" s="38" t="s">
        <v>330</v>
      </c>
      <c r="B98" t="s">
        <v>305</v>
      </c>
      <c r="E98" s="73" t="s">
        <v>214</v>
      </c>
      <c r="F98">
        <v>506.94</v>
      </c>
      <c r="H98">
        <v>60.45</v>
      </c>
      <c r="I98">
        <v>7.65</v>
      </c>
      <c r="J98">
        <v>34.21</v>
      </c>
      <c r="K98" s="74"/>
      <c r="N98" s="74"/>
    </row>
    <row r="99" spans="1:14" ht="28.05" customHeight="1" x14ac:dyDescent="0.25">
      <c r="A99" t="s">
        <v>83</v>
      </c>
      <c r="B99" t="s">
        <v>305</v>
      </c>
      <c r="E99" s="73" t="s">
        <v>107</v>
      </c>
      <c r="F99">
        <v>614.29</v>
      </c>
      <c r="G99">
        <v>613.66999999999996</v>
      </c>
      <c r="H99">
        <v>92.4</v>
      </c>
      <c r="I99">
        <v>6.41</v>
      </c>
      <c r="J99">
        <v>36.22</v>
      </c>
      <c r="K99" s="74">
        <f t="shared" ref="K99:K100" si="10">F99+H99*0.994-G99</f>
        <v>92.465599999999995</v>
      </c>
      <c r="N99" s="74">
        <f t="shared" ref="N99:N100" si="11">K99-M99</f>
        <v>92.465599999999995</v>
      </c>
    </row>
    <row r="100" spans="1:14" ht="28.05" customHeight="1" x14ac:dyDescent="0.25">
      <c r="A100" t="s">
        <v>100</v>
      </c>
      <c r="B100" t="s">
        <v>305</v>
      </c>
      <c r="E100" s="73" t="s">
        <v>107</v>
      </c>
      <c r="F100">
        <v>155.06</v>
      </c>
      <c r="G100">
        <v>164.82</v>
      </c>
      <c r="H100">
        <v>37.340000000000003</v>
      </c>
      <c r="I100">
        <v>1.01</v>
      </c>
      <c r="J100">
        <v>8.0500000000000007</v>
      </c>
      <c r="K100" s="74">
        <f t="shared" si="10"/>
        <v>27.35596000000001</v>
      </c>
      <c r="N100" s="74">
        <f t="shared" si="11"/>
        <v>27.35596000000001</v>
      </c>
    </row>
    <row r="101" spans="1:14" ht="28.05" customHeight="1" x14ac:dyDescent="0.25">
      <c r="A101" t="s">
        <v>117</v>
      </c>
      <c r="B101" t="s">
        <v>305</v>
      </c>
      <c r="D101" s="43" t="s">
        <v>167</v>
      </c>
      <c r="E101" t="s">
        <v>107</v>
      </c>
    </row>
    <row r="102" spans="1:14" ht="28.05" customHeight="1" x14ac:dyDescent="0.25">
      <c r="A102" t="s">
        <v>79</v>
      </c>
      <c r="B102" t="s">
        <v>305</v>
      </c>
      <c r="E102" t="s">
        <v>107</v>
      </c>
    </row>
    <row r="103" spans="1:14" ht="28.05" customHeight="1" x14ac:dyDescent="0.25">
      <c r="A103" s="38" t="s">
        <v>143</v>
      </c>
      <c r="B103" t="s">
        <v>305</v>
      </c>
      <c r="E103" t="s">
        <v>107</v>
      </c>
      <c r="F103">
        <v>322.06</v>
      </c>
      <c r="G103">
        <v>323.64999999999998</v>
      </c>
      <c r="H103">
        <v>44.28</v>
      </c>
      <c r="I103">
        <v>2.76</v>
      </c>
      <c r="J103">
        <v>16.100000000000001</v>
      </c>
      <c r="K103" s="74">
        <f>F103+H103*0.994-G103</f>
        <v>42.424320000000023</v>
      </c>
      <c r="N103" s="74">
        <f>K103-M103</f>
        <v>42.424320000000023</v>
      </c>
    </row>
    <row r="104" spans="1:14" ht="28.05" customHeight="1" x14ac:dyDescent="0.25">
      <c r="A104" t="s">
        <v>73</v>
      </c>
      <c r="B104" t="s">
        <v>305</v>
      </c>
      <c r="C104" s="7" t="s">
        <v>274</v>
      </c>
      <c r="E104" t="s">
        <v>107</v>
      </c>
    </row>
    <row r="105" spans="1:14" ht="28.05" customHeight="1" x14ac:dyDescent="0.25">
      <c r="A105" t="s">
        <v>81</v>
      </c>
      <c r="B105" t="s">
        <v>305</v>
      </c>
      <c r="E105" s="73" t="s">
        <v>214</v>
      </c>
      <c r="F105">
        <v>143.13999999999999</v>
      </c>
      <c r="H105">
        <v>35.119999999999997</v>
      </c>
      <c r="I105">
        <v>3.14</v>
      </c>
      <c r="J105">
        <v>16.100000000000001</v>
      </c>
    </row>
    <row r="106" spans="1:14" ht="28.05" customHeight="1" x14ac:dyDescent="0.25">
      <c r="A106" t="s">
        <v>94</v>
      </c>
      <c r="B106" t="s">
        <v>305</v>
      </c>
      <c r="E106" t="s">
        <v>107</v>
      </c>
    </row>
    <row r="107" spans="1:14" ht="28.05" customHeight="1" x14ac:dyDescent="0.25">
      <c r="A107" s="38" t="s">
        <v>144</v>
      </c>
      <c r="B107" t="s">
        <v>305</v>
      </c>
      <c r="E107" t="s">
        <v>107</v>
      </c>
      <c r="F107">
        <v>286.27</v>
      </c>
      <c r="G107">
        <v>289.19</v>
      </c>
      <c r="H107">
        <v>46.26</v>
      </c>
      <c r="I107">
        <v>2.02</v>
      </c>
      <c r="J107">
        <v>14.09</v>
      </c>
      <c r="K107" s="74">
        <f>F107+H107*0.994-G107</f>
        <v>43.062439999999981</v>
      </c>
      <c r="N107" s="74">
        <f>K107-M107</f>
        <v>43.062439999999981</v>
      </c>
    </row>
    <row r="108" spans="1:14" ht="28.05" customHeight="1" x14ac:dyDescent="0.25">
      <c r="A108" s="35" t="s">
        <v>76</v>
      </c>
      <c r="B108" t="s">
        <v>305</v>
      </c>
      <c r="E108" t="s">
        <v>214</v>
      </c>
      <c r="F108">
        <v>190.85</v>
      </c>
      <c r="H108">
        <v>29.1</v>
      </c>
      <c r="I108">
        <v>2.02</v>
      </c>
      <c r="J108">
        <v>18.11</v>
      </c>
    </row>
    <row r="109" spans="1:14" ht="28.05" customHeight="1" x14ac:dyDescent="0.25">
      <c r="A109" t="s">
        <v>92</v>
      </c>
      <c r="B109" t="s">
        <v>305</v>
      </c>
      <c r="E109" t="s">
        <v>107</v>
      </c>
    </row>
    <row r="110" spans="1:14" ht="28.05" customHeight="1" x14ac:dyDescent="0.25">
      <c r="A110" t="s">
        <v>98</v>
      </c>
      <c r="B110" t="s">
        <v>304</v>
      </c>
      <c r="E110" t="s">
        <v>107</v>
      </c>
    </row>
    <row r="111" spans="1:14" ht="28.05" customHeight="1" x14ac:dyDescent="0.25">
      <c r="A111" t="s">
        <v>63</v>
      </c>
      <c r="B111" t="s">
        <v>304</v>
      </c>
      <c r="E111" t="s">
        <v>214</v>
      </c>
    </row>
    <row r="112" spans="1:14" ht="28.05" customHeight="1" x14ac:dyDescent="0.25">
      <c r="A112" t="s">
        <v>90</v>
      </c>
      <c r="B112" t="s">
        <v>304</v>
      </c>
      <c r="E112" t="s">
        <v>107</v>
      </c>
    </row>
    <row r="113" spans="1:15" ht="28.05" customHeight="1" x14ac:dyDescent="0.25">
      <c r="A113" t="s">
        <v>289</v>
      </c>
      <c r="B113" t="s">
        <v>304</v>
      </c>
      <c r="E113" t="s">
        <v>288</v>
      </c>
    </row>
    <row r="114" spans="1:15" ht="28.05" customHeight="1" x14ac:dyDescent="0.25">
      <c r="A114" t="s">
        <v>3</v>
      </c>
      <c r="B114" t="s">
        <v>304</v>
      </c>
      <c r="E114" t="s">
        <v>107</v>
      </c>
    </row>
    <row r="115" spans="1:15" ht="28.05" customHeight="1" x14ac:dyDescent="0.25">
      <c r="A115" t="s">
        <v>72</v>
      </c>
      <c r="B115" t="s">
        <v>304</v>
      </c>
      <c r="E115" t="s">
        <v>214</v>
      </c>
    </row>
    <row r="116" spans="1:15" ht="28.05" customHeight="1" x14ac:dyDescent="0.25">
      <c r="A116" s="35" t="s">
        <v>77</v>
      </c>
      <c r="B116" t="s">
        <v>313</v>
      </c>
      <c r="E116" t="s">
        <v>107</v>
      </c>
    </row>
    <row r="117" spans="1:15" ht="28.05" customHeight="1" x14ac:dyDescent="0.25">
      <c r="A117" t="s">
        <v>99</v>
      </c>
      <c r="B117" t="s">
        <v>313</v>
      </c>
      <c r="C117" s="7" t="s">
        <v>277</v>
      </c>
      <c r="D117" s="38" t="s">
        <v>315</v>
      </c>
      <c r="E117" t="s">
        <v>107</v>
      </c>
    </row>
    <row r="118" spans="1:15" ht="28.05" customHeight="1" x14ac:dyDescent="0.25">
      <c r="A118" t="s">
        <v>74</v>
      </c>
      <c r="B118" t="s">
        <v>313</v>
      </c>
      <c r="E118" t="s">
        <v>107</v>
      </c>
    </row>
    <row r="119" spans="1:15" ht="28.05" customHeight="1" x14ac:dyDescent="0.25">
      <c r="A119" t="s">
        <v>22</v>
      </c>
      <c r="B119" t="s">
        <v>313</v>
      </c>
      <c r="E119" t="s">
        <v>107</v>
      </c>
    </row>
    <row r="120" spans="1:15" ht="28.05" customHeight="1" x14ac:dyDescent="0.25">
      <c r="A120" s="38" t="s">
        <v>285</v>
      </c>
      <c r="B120" t="s">
        <v>313</v>
      </c>
      <c r="E120" t="s">
        <v>107</v>
      </c>
    </row>
    <row r="121" spans="1:15" ht="28.05" customHeight="1" x14ac:dyDescent="0.25">
      <c r="A121" t="s">
        <v>87</v>
      </c>
      <c r="B121" t="s">
        <v>313</v>
      </c>
      <c r="D121" s="38" t="s">
        <v>412</v>
      </c>
      <c r="E121" t="s">
        <v>214</v>
      </c>
      <c r="F121">
        <v>6387.44</v>
      </c>
      <c r="H121">
        <v>788.97</v>
      </c>
      <c r="I121">
        <v>68.680000000000007</v>
      </c>
      <c r="J121">
        <v>370.27</v>
      </c>
      <c r="O121" s="73" t="s">
        <v>858</v>
      </c>
    </row>
    <row r="122" spans="1:15" ht="28.05" customHeight="1" x14ac:dyDescent="0.25">
      <c r="A122" s="35" t="s">
        <v>121</v>
      </c>
      <c r="B122" t="s">
        <v>313</v>
      </c>
      <c r="E122" t="s">
        <v>107</v>
      </c>
    </row>
    <row r="123" spans="1:15" ht="28.05" customHeight="1" x14ac:dyDescent="0.25">
      <c r="A123" t="s">
        <v>80</v>
      </c>
      <c r="B123" t="s">
        <v>313</v>
      </c>
      <c r="E123" t="s">
        <v>107</v>
      </c>
    </row>
    <row r="124" spans="1:15" ht="28.05" customHeight="1" x14ac:dyDescent="0.25">
      <c r="A124" t="s">
        <v>23</v>
      </c>
      <c r="B124" t="s">
        <v>326</v>
      </c>
      <c r="D124" t="s">
        <v>24</v>
      </c>
      <c r="E124" t="s">
        <v>107</v>
      </c>
      <c r="F124">
        <v>304.16000000000003</v>
      </c>
      <c r="L124" t="s">
        <v>362</v>
      </c>
      <c r="M124">
        <v>306</v>
      </c>
    </row>
    <row r="125" spans="1:15" ht="28.05" customHeight="1" x14ac:dyDescent="0.25">
      <c r="A125" t="s">
        <v>211</v>
      </c>
      <c r="B125" t="s">
        <v>171</v>
      </c>
      <c r="D125" s="87" t="s">
        <v>331</v>
      </c>
      <c r="E125" s="87" t="s">
        <v>214</v>
      </c>
      <c r="F125" s="88">
        <v>1566.74</v>
      </c>
      <c r="G125" s="88"/>
      <c r="H125" s="88">
        <v>160.19</v>
      </c>
      <c r="I125" s="88">
        <v>1.61</v>
      </c>
      <c r="J125" s="88">
        <v>26.16</v>
      </c>
      <c r="K125" s="87"/>
      <c r="L125" s="87"/>
      <c r="M125" s="87"/>
      <c r="N125" s="87"/>
      <c r="O125" s="87"/>
    </row>
    <row r="126" spans="1:15" ht="28.05" customHeight="1" x14ac:dyDescent="0.25">
      <c r="A126" t="s">
        <v>36</v>
      </c>
      <c r="B126" t="s">
        <v>171</v>
      </c>
      <c r="D126" s="87"/>
      <c r="E126" s="87"/>
      <c r="F126" s="88"/>
      <c r="G126" s="88"/>
      <c r="H126" s="88"/>
      <c r="I126" s="88"/>
      <c r="J126" s="88"/>
      <c r="K126" s="87"/>
      <c r="L126" s="87"/>
      <c r="M126" s="87"/>
      <c r="N126" s="87"/>
      <c r="O126" s="87"/>
    </row>
    <row r="127" spans="1:15" ht="28.05" customHeight="1" x14ac:dyDescent="0.25">
      <c r="A127" t="s">
        <v>37</v>
      </c>
      <c r="B127" t="s">
        <v>171</v>
      </c>
      <c r="D127" s="87"/>
      <c r="E127" s="87"/>
      <c r="F127" s="88"/>
      <c r="G127" s="88"/>
      <c r="H127" s="88"/>
      <c r="I127" s="88"/>
      <c r="J127" s="88"/>
      <c r="K127" s="87"/>
      <c r="L127" s="87"/>
      <c r="M127" s="87"/>
      <c r="N127" s="87"/>
      <c r="O127" s="87"/>
    </row>
    <row r="128" spans="1:15" ht="28.05" customHeight="1" x14ac:dyDescent="0.25">
      <c r="A128" t="s">
        <v>212</v>
      </c>
      <c r="B128" t="s">
        <v>171</v>
      </c>
      <c r="D128" s="87"/>
      <c r="E128" s="87"/>
      <c r="F128" s="88"/>
      <c r="G128" s="88"/>
      <c r="H128" s="88"/>
      <c r="I128" s="88"/>
      <c r="J128" s="88"/>
      <c r="K128" s="87"/>
      <c r="L128" s="87"/>
      <c r="M128" s="87"/>
      <c r="N128" s="87"/>
      <c r="O128" s="87"/>
    </row>
    <row r="129" spans="1:15" ht="25.05" customHeight="1" x14ac:dyDescent="0.25">
      <c r="A129" t="s">
        <v>39</v>
      </c>
      <c r="B129" t="s">
        <v>464</v>
      </c>
      <c r="G129">
        <v>107.35</v>
      </c>
    </row>
    <row r="130" spans="1:15" ht="25.05" customHeight="1" x14ac:dyDescent="0.25">
      <c r="A130" t="s">
        <v>465</v>
      </c>
      <c r="B130" t="s">
        <v>464</v>
      </c>
      <c r="E130" t="s">
        <v>107</v>
      </c>
      <c r="F130">
        <v>369.77</v>
      </c>
      <c r="G130">
        <v>353</v>
      </c>
      <c r="H130">
        <v>26.4</v>
      </c>
      <c r="I130">
        <v>4.05</v>
      </c>
      <c r="J130">
        <v>21.13</v>
      </c>
    </row>
    <row r="132" spans="1:15" ht="28.05" customHeight="1" x14ac:dyDescent="0.25">
      <c r="A132" t="s">
        <v>93</v>
      </c>
      <c r="B132" t="s">
        <v>354</v>
      </c>
      <c r="E132" t="s">
        <v>107</v>
      </c>
    </row>
    <row r="133" spans="1:15" ht="28.05" customHeight="1" x14ac:dyDescent="0.25">
      <c r="A133" t="s">
        <v>122</v>
      </c>
      <c r="B133" t="s">
        <v>354</v>
      </c>
      <c r="C133" t="s">
        <v>130</v>
      </c>
      <c r="D133" s="38" t="s">
        <v>353</v>
      </c>
      <c r="E133" t="s">
        <v>107</v>
      </c>
    </row>
    <row r="134" spans="1:15" ht="25.05" customHeight="1" x14ac:dyDescent="0.25">
      <c r="A134" t="s">
        <v>75</v>
      </c>
      <c r="B134" t="s">
        <v>500</v>
      </c>
      <c r="E134" t="s">
        <v>214</v>
      </c>
    </row>
    <row r="135" spans="1:15" ht="25.05" customHeight="1" x14ac:dyDescent="0.25">
      <c r="A135" t="s">
        <v>67</v>
      </c>
      <c r="B135" t="s">
        <v>500</v>
      </c>
      <c r="E135" t="s">
        <v>107</v>
      </c>
      <c r="F135">
        <v>2636.09</v>
      </c>
      <c r="G135">
        <v>2409.75</v>
      </c>
      <c r="H135">
        <v>362.5</v>
      </c>
      <c r="I135">
        <v>33.049999999999997</v>
      </c>
      <c r="J135">
        <v>185.14</v>
      </c>
      <c r="K135" s="85">
        <f>F135+H135*0.994-G135</f>
        <v>586.66499999999996</v>
      </c>
      <c r="N135" s="74">
        <f>K135-M135</f>
        <v>586.66499999999996</v>
      </c>
      <c r="O135" s="73" t="s">
        <v>859</v>
      </c>
    </row>
    <row r="136" spans="1:15" ht="25.05" customHeight="1" x14ac:dyDescent="0.25">
      <c r="A136" t="s">
        <v>188</v>
      </c>
      <c r="B136" t="s">
        <v>500</v>
      </c>
      <c r="E136" t="s">
        <v>107</v>
      </c>
    </row>
    <row r="137" spans="1:15" ht="25.05" customHeight="1" x14ac:dyDescent="0.25">
      <c r="A137" s="48" t="s">
        <v>89</v>
      </c>
      <c r="B137" t="s">
        <v>590</v>
      </c>
      <c r="C137" s="7" t="s">
        <v>418</v>
      </c>
      <c r="E137" t="s">
        <v>107</v>
      </c>
    </row>
    <row r="138" spans="1:15" ht="25.05" customHeight="1" x14ac:dyDescent="0.25">
      <c r="A138" s="48" t="s">
        <v>86</v>
      </c>
      <c r="B138" t="s">
        <v>590</v>
      </c>
      <c r="C138" s="7" t="s">
        <v>417</v>
      </c>
      <c r="D138" t="s">
        <v>591</v>
      </c>
      <c r="E138" t="s">
        <v>107</v>
      </c>
    </row>
    <row r="139" spans="1:15" ht="25.05" customHeight="1" x14ac:dyDescent="0.25">
      <c r="A139" s="48" t="s">
        <v>120</v>
      </c>
      <c r="B139" t="s">
        <v>590</v>
      </c>
      <c r="C139" s="7" t="s">
        <v>420</v>
      </c>
      <c r="D139" t="s">
        <v>129</v>
      </c>
      <c r="E139" t="s">
        <v>107</v>
      </c>
    </row>
    <row r="140" spans="1:15" ht="25.05" customHeight="1" x14ac:dyDescent="0.25">
      <c r="A140" t="s">
        <v>58</v>
      </c>
      <c r="B140" t="s">
        <v>662</v>
      </c>
    </row>
    <row r="141" spans="1:15" ht="28.05" customHeight="1" x14ac:dyDescent="0.25">
      <c r="A141" t="s">
        <v>278</v>
      </c>
      <c r="B141" t="s">
        <v>464</v>
      </c>
    </row>
    <row r="143" spans="1:15" ht="28.05" customHeight="1" x14ac:dyDescent="0.25">
      <c r="A143" t="s">
        <v>725</v>
      </c>
      <c r="B143" t="s">
        <v>737</v>
      </c>
      <c r="E143" s="73" t="s">
        <v>107</v>
      </c>
      <c r="F143">
        <v>131.21</v>
      </c>
      <c r="H143">
        <v>27.97</v>
      </c>
      <c r="I143">
        <v>1.23</v>
      </c>
      <c r="J143">
        <v>8.0500000000000007</v>
      </c>
    </row>
    <row r="144" spans="1:15" ht="25.05" customHeight="1" x14ac:dyDescent="0.25">
      <c r="A144" s="48" t="s">
        <v>85</v>
      </c>
      <c r="B144" s="73" t="s">
        <v>737</v>
      </c>
      <c r="C144" s="7" t="s">
        <v>413</v>
      </c>
      <c r="E144" t="s">
        <v>107</v>
      </c>
    </row>
  </sheetData>
  <mergeCells count="12">
    <mergeCell ref="N125:N128"/>
    <mergeCell ref="O125:O128"/>
    <mergeCell ref="I125:I128"/>
    <mergeCell ref="J125:J128"/>
    <mergeCell ref="K125:K128"/>
    <mergeCell ref="L125:L128"/>
    <mergeCell ref="M125:M128"/>
    <mergeCell ref="E125:E128"/>
    <mergeCell ref="D125:D128"/>
    <mergeCell ref="F125:F128"/>
    <mergeCell ref="G125:G128"/>
    <mergeCell ref="H125:H1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S136"/>
  <sheetViews>
    <sheetView topLeftCell="A114" zoomScale="85" zoomScaleNormal="85" workbookViewId="0">
      <selection activeCell="D129" sqref="D129"/>
    </sheetView>
  </sheetViews>
  <sheetFormatPr defaultRowHeight="28.05" customHeight="1" x14ac:dyDescent="0.25"/>
  <cols>
    <col min="1" max="1" width="47.21875" bestFit="1" customWidth="1"/>
    <col min="2" max="2" width="15" bestFit="1" customWidth="1"/>
    <col min="3" max="3" width="11.44140625" bestFit="1" customWidth="1"/>
    <col min="4" max="4" width="39.6640625" bestFit="1" customWidth="1"/>
    <col min="5" max="5" width="5.21875" customWidth="1"/>
    <col min="6" max="6" width="9.5546875" bestFit="1" customWidth="1"/>
    <col min="8" max="10" width="7.5546875" bestFit="1" customWidth="1"/>
    <col min="11" max="11" width="9" bestFit="1" customWidth="1"/>
    <col min="12" max="12" width="13.6640625" customWidth="1"/>
    <col min="13" max="13" width="7.109375" customWidth="1"/>
    <col min="14" max="14" width="9.88671875" bestFit="1" customWidth="1"/>
    <col min="15" max="15" width="8.44140625" customWidth="1"/>
    <col min="16" max="16" width="9.5546875" customWidth="1"/>
    <col min="17" max="17" width="31.109375" customWidth="1"/>
    <col min="19" max="19" width="53.6640625" customWidth="1"/>
  </cols>
  <sheetData>
    <row r="1" spans="1:19" ht="28.05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F1" s="21" t="s">
        <v>240</v>
      </c>
      <c r="G1" s="22" t="s">
        <v>241</v>
      </c>
      <c r="H1" s="21" t="s">
        <v>242</v>
      </c>
      <c r="I1" s="21" t="s">
        <v>324</v>
      </c>
      <c r="J1" s="28" t="s">
        <v>325</v>
      </c>
      <c r="K1" s="30" t="s">
        <v>371</v>
      </c>
      <c r="L1" s="29" t="s">
        <v>244</v>
      </c>
      <c r="M1" s="36" t="s">
        <v>359</v>
      </c>
      <c r="N1" s="26" t="s">
        <v>372</v>
      </c>
      <c r="O1" s="37" t="s">
        <v>374</v>
      </c>
      <c r="P1" s="27" t="s">
        <v>369</v>
      </c>
      <c r="Q1" s="25" t="s">
        <v>243</v>
      </c>
      <c r="S1" t="s">
        <v>370</v>
      </c>
    </row>
    <row r="2" spans="1:19" ht="28.05" customHeight="1" x14ac:dyDescent="0.25">
      <c r="A2" s="3" t="s">
        <v>179</v>
      </c>
      <c r="B2" t="s">
        <v>11</v>
      </c>
      <c r="E2" t="s">
        <v>107</v>
      </c>
      <c r="F2">
        <v>1073.52</v>
      </c>
      <c r="G2">
        <v>1082.58</v>
      </c>
      <c r="H2">
        <v>97.28</v>
      </c>
      <c r="I2">
        <v>3.02</v>
      </c>
      <c r="J2">
        <v>15.09</v>
      </c>
      <c r="K2" s="39">
        <f>F2+H2*0.994-G2</f>
        <v>87.636320000000069</v>
      </c>
      <c r="L2" t="s">
        <v>363</v>
      </c>
      <c r="M2">
        <v>24</v>
      </c>
      <c r="N2" s="42">
        <f>K2-M2</f>
        <v>63.636320000000069</v>
      </c>
      <c r="O2" s="39">
        <f t="shared" ref="O2:O26" si="0">J2*0.994+I2*0.994</f>
        <v>18.001339999999999</v>
      </c>
      <c r="P2" s="40">
        <f t="shared" ref="P2:P26" si="1">N2+O2</f>
        <v>81.637660000000068</v>
      </c>
      <c r="Q2" s="11" t="s">
        <v>410</v>
      </c>
      <c r="S2" t="s">
        <v>379</v>
      </c>
    </row>
    <row r="3" spans="1:19" ht="28.05" customHeight="1" x14ac:dyDescent="0.25">
      <c r="A3" s="3" t="s">
        <v>286</v>
      </c>
      <c r="B3" t="s">
        <v>11</v>
      </c>
      <c r="E3" t="s">
        <v>107</v>
      </c>
      <c r="F3">
        <v>202.78</v>
      </c>
      <c r="G3">
        <v>217</v>
      </c>
      <c r="H3">
        <v>17.309999999999999</v>
      </c>
      <c r="I3">
        <v>2</v>
      </c>
      <c r="J3">
        <v>5.03</v>
      </c>
      <c r="K3" s="39">
        <f t="shared" ref="K3:K26" si="2">F3+H3*0.994-G3</f>
        <v>2.986140000000006</v>
      </c>
      <c r="N3" s="42">
        <f t="shared" ref="N3:N26" si="3">K3-M3</f>
        <v>2.986140000000006</v>
      </c>
      <c r="O3" s="39">
        <f t="shared" si="0"/>
        <v>6.987820000000001</v>
      </c>
      <c r="P3" s="40">
        <f t="shared" si="1"/>
        <v>9.973960000000007</v>
      </c>
      <c r="Q3" t="s">
        <v>368</v>
      </c>
      <c r="S3" t="s">
        <v>373</v>
      </c>
    </row>
    <row r="4" spans="1:19" ht="28.05" customHeight="1" x14ac:dyDescent="0.25">
      <c r="A4" t="s">
        <v>157</v>
      </c>
      <c r="B4" t="s">
        <v>54</v>
      </c>
      <c r="E4" t="s">
        <v>107</v>
      </c>
      <c r="F4">
        <v>2194.75</v>
      </c>
      <c r="G4">
        <v>2058.8200000000002</v>
      </c>
      <c r="H4">
        <v>187.6</v>
      </c>
      <c r="I4">
        <v>21.63</v>
      </c>
      <c r="J4">
        <v>97.59</v>
      </c>
      <c r="K4" s="39">
        <f t="shared" si="2"/>
        <v>322.4043999999999</v>
      </c>
      <c r="N4" s="42">
        <f t="shared" si="3"/>
        <v>322.4043999999999</v>
      </c>
      <c r="O4" s="39">
        <f t="shared" si="0"/>
        <v>118.50468000000001</v>
      </c>
      <c r="P4" s="40">
        <f t="shared" si="1"/>
        <v>440.9090799999999</v>
      </c>
      <c r="Q4" s="11" t="s">
        <v>409</v>
      </c>
    </row>
    <row r="5" spans="1:19" ht="28.05" customHeight="1" x14ac:dyDescent="0.25">
      <c r="A5" t="s">
        <v>49</v>
      </c>
      <c r="B5" t="s">
        <v>54</v>
      </c>
      <c r="E5" t="s">
        <v>107</v>
      </c>
      <c r="F5">
        <v>226.63</v>
      </c>
      <c r="G5">
        <v>235.41</v>
      </c>
      <c r="H5" s="8">
        <v>17.25</v>
      </c>
      <c r="I5" s="8">
        <v>0</v>
      </c>
      <c r="J5" s="8">
        <v>0</v>
      </c>
      <c r="K5" s="39">
        <f t="shared" si="2"/>
        <v>8.366500000000002</v>
      </c>
      <c r="N5" s="42">
        <f t="shared" si="3"/>
        <v>8.366500000000002</v>
      </c>
      <c r="O5" s="39">
        <f t="shared" si="0"/>
        <v>0</v>
      </c>
      <c r="P5" s="40">
        <f t="shared" si="1"/>
        <v>8.366500000000002</v>
      </c>
      <c r="Q5" t="s">
        <v>368</v>
      </c>
    </row>
    <row r="6" spans="1:19" ht="28.05" customHeight="1" x14ac:dyDescent="0.25">
      <c r="A6" t="s">
        <v>50</v>
      </c>
      <c r="B6" t="s">
        <v>54</v>
      </c>
      <c r="E6" t="s">
        <v>107</v>
      </c>
      <c r="F6">
        <v>304.16000000000003</v>
      </c>
      <c r="G6">
        <v>306</v>
      </c>
      <c r="H6">
        <v>28.42</v>
      </c>
      <c r="I6">
        <v>3.02</v>
      </c>
      <c r="J6">
        <v>16.100000000000001</v>
      </c>
      <c r="K6" s="39">
        <f t="shared" si="2"/>
        <v>26.40948000000003</v>
      </c>
      <c r="N6" s="42">
        <f t="shared" si="3"/>
        <v>26.40948000000003</v>
      </c>
      <c r="O6" s="39">
        <f t="shared" si="0"/>
        <v>19.005280000000003</v>
      </c>
      <c r="P6" s="40">
        <f t="shared" si="1"/>
        <v>45.41476000000003</v>
      </c>
      <c r="Q6" s="11" t="s">
        <v>368</v>
      </c>
    </row>
    <row r="7" spans="1:19" ht="28.05" customHeight="1" x14ac:dyDescent="0.25">
      <c r="A7" t="s">
        <v>51</v>
      </c>
      <c r="B7" t="s">
        <v>54</v>
      </c>
      <c r="E7" t="s">
        <v>107</v>
      </c>
      <c r="F7">
        <v>1395.58</v>
      </c>
      <c r="G7">
        <v>1506</v>
      </c>
      <c r="H7">
        <v>153.13999999999999</v>
      </c>
      <c r="I7">
        <v>20.100000000000001</v>
      </c>
      <c r="J7">
        <v>100.6</v>
      </c>
      <c r="K7" s="39">
        <f t="shared" si="2"/>
        <v>41.801159999999982</v>
      </c>
      <c r="N7" s="42">
        <f t="shared" si="3"/>
        <v>41.801159999999982</v>
      </c>
      <c r="O7" s="39">
        <f t="shared" si="0"/>
        <v>119.97579999999999</v>
      </c>
      <c r="P7" s="40">
        <f t="shared" si="1"/>
        <v>161.77695999999997</v>
      </c>
    </row>
    <row r="8" spans="1:19" ht="28.05" customHeight="1" x14ac:dyDescent="0.25">
      <c r="A8" t="s">
        <v>52</v>
      </c>
      <c r="B8" t="s">
        <v>54</v>
      </c>
      <c r="E8" t="s">
        <v>107</v>
      </c>
      <c r="F8">
        <v>95.42</v>
      </c>
      <c r="G8">
        <v>113.14</v>
      </c>
      <c r="H8">
        <v>26.24</v>
      </c>
      <c r="I8">
        <v>0</v>
      </c>
      <c r="J8">
        <v>8.0500000000000007</v>
      </c>
      <c r="K8" s="39">
        <f t="shared" si="2"/>
        <v>8.362560000000002</v>
      </c>
      <c r="N8" s="42">
        <f t="shared" si="3"/>
        <v>8.362560000000002</v>
      </c>
      <c r="O8" s="39">
        <f t="shared" si="0"/>
        <v>8.0017000000000014</v>
      </c>
      <c r="P8" s="40">
        <f t="shared" si="1"/>
        <v>16.364260000000002</v>
      </c>
    </row>
    <row r="9" spans="1:19" ht="28.05" customHeight="1" x14ac:dyDescent="0.25">
      <c r="A9" t="s">
        <v>53</v>
      </c>
      <c r="B9" t="s">
        <v>54</v>
      </c>
      <c r="E9" t="s">
        <v>107</v>
      </c>
      <c r="F9">
        <v>214.7</v>
      </c>
      <c r="G9">
        <v>226.24</v>
      </c>
      <c r="H9">
        <v>34.299999999999997</v>
      </c>
      <c r="I9">
        <v>1.51</v>
      </c>
      <c r="J9">
        <v>0</v>
      </c>
      <c r="K9" s="39">
        <f t="shared" si="2"/>
        <v>22.55419999999998</v>
      </c>
      <c r="N9" s="42">
        <f t="shared" si="3"/>
        <v>22.55419999999998</v>
      </c>
      <c r="O9" s="39">
        <f t="shared" si="0"/>
        <v>1.5009399999999999</v>
      </c>
      <c r="P9" s="40">
        <f t="shared" si="1"/>
        <v>24.05513999999998</v>
      </c>
    </row>
    <row r="10" spans="1:19" ht="28.05" customHeight="1" x14ac:dyDescent="0.25">
      <c r="A10" s="38" t="s">
        <v>55</v>
      </c>
      <c r="B10" t="s">
        <v>57</v>
      </c>
      <c r="E10" t="s">
        <v>107</v>
      </c>
      <c r="F10">
        <v>858.82</v>
      </c>
      <c r="G10">
        <v>856.44</v>
      </c>
      <c r="H10">
        <v>66.23</v>
      </c>
      <c r="I10">
        <v>8.06</v>
      </c>
      <c r="J10">
        <v>46.28</v>
      </c>
      <c r="K10" s="39">
        <f t="shared" si="2"/>
        <v>68.212620000000015</v>
      </c>
      <c r="L10" t="s">
        <v>364</v>
      </c>
      <c r="M10">
        <v>150</v>
      </c>
      <c r="N10" s="42">
        <f t="shared" si="3"/>
        <v>-81.787379999999985</v>
      </c>
      <c r="O10" s="39">
        <f t="shared" si="0"/>
        <v>54.013959999999997</v>
      </c>
      <c r="P10" s="40">
        <f t="shared" si="1"/>
        <v>-27.773419999999987</v>
      </c>
      <c r="Q10" t="s">
        <v>367</v>
      </c>
    </row>
    <row r="11" spans="1:19" ht="28.05" customHeight="1" x14ac:dyDescent="0.25">
      <c r="A11" t="s">
        <v>56</v>
      </c>
      <c r="B11" t="s">
        <v>57</v>
      </c>
      <c r="E11" t="s">
        <v>287</v>
      </c>
      <c r="F11">
        <v>1502.93</v>
      </c>
      <c r="G11">
        <v>1412.46</v>
      </c>
      <c r="H11">
        <v>190.68</v>
      </c>
      <c r="I11">
        <v>8.59</v>
      </c>
      <c r="J11">
        <v>57.35</v>
      </c>
      <c r="K11" s="39">
        <f t="shared" si="2"/>
        <v>280.00592000000006</v>
      </c>
      <c r="L11" s="11" t="s">
        <v>385</v>
      </c>
      <c r="M11">
        <v>8</v>
      </c>
      <c r="N11" s="42">
        <f t="shared" si="3"/>
        <v>272.00592000000006</v>
      </c>
      <c r="O11" s="39">
        <f t="shared" si="0"/>
        <v>65.544360000000012</v>
      </c>
      <c r="P11" s="40">
        <f t="shared" si="1"/>
        <v>337.55028000000004</v>
      </c>
    </row>
    <row r="12" spans="1:19" ht="28.05" customHeight="1" x14ac:dyDescent="0.25">
      <c r="A12" s="38" t="s">
        <v>153</v>
      </c>
      <c r="B12" t="s">
        <v>156</v>
      </c>
      <c r="D12" t="s">
        <v>408</v>
      </c>
      <c r="E12" t="s">
        <v>107</v>
      </c>
      <c r="F12" s="5">
        <v>286.27</v>
      </c>
      <c r="G12">
        <v>292.95999999999998</v>
      </c>
      <c r="H12">
        <v>32.56</v>
      </c>
      <c r="I12">
        <v>3.12</v>
      </c>
      <c r="J12">
        <v>16.100000000000001</v>
      </c>
      <c r="K12" s="39">
        <f t="shared" si="2"/>
        <v>25.674640000000011</v>
      </c>
      <c r="M12" s="5"/>
      <c r="N12" s="42">
        <f t="shared" si="3"/>
        <v>25.674640000000011</v>
      </c>
      <c r="O12" s="39">
        <f t="shared" si="0"/>
        <v>19.104680000000002</v>
      </c>
      <c r="P12" s="40">
        <f t="shared" si="1"/>
        <v>44.779320000000013</v>
      </c>
    </row>
    <row r="13" spans="1:19" ht="28.05" customHeight="1" x14ac:dyDescent="0.25">
      <c r="A13" t="s">
        <v>152</v>
      </c>
      <c r="B13" t="s">
        <v>156</v>
      </c>
      <c r="E13" t="s">
        <v>139</v>
      </c>
      <c r="F13">
        <v>214.7</v>
      </c>
      <c r="G13">
        <v>223.01</v>
      </c>
      <c r="H13">
        <v>30.88</v>
      </c>
      <c r="I13">
        <v>3.02</v>
      </c>
      <c r="J13">
        <v>0</v>
      </c>
      <c r="K13" s="39">
        <f t="shared" si="2"/>
        <v>22.384719999999987</v>
      </c>
      <c r="N13" s="56">
        <f t="shared" si="3"/>
        <v>22.384719999999987</v>
      </c>
      <c r="O13" s="39">
        <f t="shared" si="0"/>
        <v>3.0018799999999999</v>
      </c>
      <c r="P13" s="40">
        <f t="shared" si="1"/>
        <v>25.386599999999987</v>
      </c>
    </row>
    <row r="14" spans="1:19" ht="28.05" customHeight="1" x14ac:dyDescent="0.25">
      <c r="A14" t="s">
        <v>154</v>
      </c>
      <c r="B14" t="s">
        <v>156</v>
      </c>
      <c r="E14" t="s">
        <v>107</v>
      </c>
      <c r="F14">
        <v>375.73</v>
      </c>
      <c r="G14">
        <v>374.24</v>
      </c>
      <c r="H14">
        <v>51.18</v>
      </c>
      <c r="I14">
        <v>3.02</v>
      </c>
      <c r="J14">
        <v>13.08</v>
      </c>
      <c r="K14" s="39">
        <f t="shared" si="2"/>
        <v>52.362920000000031</v>
      </c>
      <c r="N14" s="56">
        <f t="shared" si="3"/>
        <v>52.362920000000031</v>
      </c>
      <c r="O14" s="57">
        <f t="shared" si="0"/>
        <v>16.003399999999999</v>
      </c>
      <c r="P14" s="40">
        <f t="shared" si="1"/>
        <v>68.36632000000003</v>
      </c>
    </row>
    <row r="15" spans="1:19" ht="28.05" customHeight="1" x14ac:dyDescent="0.25">
      <c r="A15" t="s">
        <v>155</v>
      </c>
      <c r="B15" t="s">
        <v>156</v>
      </c>
      <c r="E15" t="s">
        <v>107</v>
      </c>
      <c r="K15" s="39"/>
      <c r="N15" s="56"/>
      <c r="O15" s="57"/>
      <c r="P15" s="40"/>
    </row>
    <row r="16" spans="1:19" ht="28.05" customHeight="1" x14ac:dyDescent="0.25">
      <c r="A16" t="s">
        <v>141</v>
      </c>
      <c r="B16" t="s">
        <v>168</v>
      </c>
      <c r="E16" t="s">
        <v>107</v>
      </c>
      <c r="F16">
        <v>250.49</v>
      </c>
      <c r="G16">
        <v>258.2</v>
      </c>
      <c r="H16">
        <v>21.55</v>
      </c>
      <c r="I16">
        <v>1.51</v>
      </c>
      <c r="J16">
        <v>10.06</v>
      </c>
      <c r="K16" s="39">
        <f t="shared" si="2"/>
        <v>13.710700000000031</v>
      </c>
      <c r="N16" s="56">
        <f t="shared" si="3"/>
        <v>13.710700000000031</v>
      </c>
      <c r="O16" s="57">
        <f t="shared" si="0"/>
        <v>11.500580000000001</v>
      </c>
      <c r="P16" s="40">
        <f t="shared" si="1"/>
        <v>25.211280000000031</v>
      </c>
    </row>
    <row r="17" spans="1:17" ht="28.05" customHeight="1" x14ac:dyDescent="0.25">
      <c r="A17" t="s">
        <v>252</v>
      </c>
      <c r="B17" t="s">
        <v>168</v>
      </c>
      <c r="E17" t="s">
        <v>107</v>
      </c>
      <c r="F17">
        <v>938.34</v>
      </c>
      <c r="G17">
        <v>959.92</v>
      </c>
      <c r="H17">
        <v>114</v>
      </c>
      <c r="I17">
        <v>7.15</v>
      </c>
      <c r="J17">
        <v>49.3</v>
      </c>
      <c r="K17" s="39">
        <f t="shared" si="2"/>
        <v>91.73599999999999</v>
      </c>
      <c r="N17" s="56">
        <f t="shared" si="3"/>
        <v>91.73599999999999</v>
      </c>
      <c r="O17" s="57">
        <f t="shared" si="0"/>
        <v>56.1113</v>
      </c>
      <c r="P17" s="40">
        <f t="shared" si="1"/>
        <v>147.84729999999999</v>
      </c>
      <c r="Q17" t="s">
        <v>551</v>
      </c>
    </row>
    <row r="18" spans="1:17" ht="28.05" customHeight="1" x14ac:dyDescent="0.25">
      <c r="A18" s="9" t="s">
        <v>175</v>
      </c>
      <c r="B18" t="s">
        <v>246</v>
      </c>
      <c r="E18" t="s">
        <v>107</v>
      </c>
      <c r="F18">
        <v>1610.28</v>
      </c>
      <c r="G18">
        <v>1532.54</v>
      </c>
      <c r="H18">
        <v>172</v>
      </c>
      <c r="I18">
        <v>4.34</v>
      </c>
      <c r="J18">
        <v>90.56</v>
      </c>
      <c r="K18" s="39">
        <f t="shared" si="2"/>
        <v>248.70800000000008</v>
      </c>
      <c r="N18" s="56">
        <f t="shared" si="3"/>
        <v>248.70800000000008</v>
      </c>
      <c r="O18" s="57">
        <f t="shared" si="0"/>
        <v>94.33059999999999</v>
      </c>
      <c r="P18" s="40">
        <f t="shared" si="1"/>
        <v>343.03860000000009</v>
      </c>
      <c r="Q18" t="s">
        <v>552</v>
      </c>
    </row>
    <row r="19" spans="1:17" ht="28.05" customHeight="1" x14ac:dyDescent="0.25">
      <c r="A19" s="34" t="s">
        <v>376</v>
      </c>
      <c r="B19" t="s">
        <v>246</v>
      </c>
      <c r="E19" t="s">
        <v>107</v>
      </c>
      <c r="F19">
        <v>650.08000000000004</v>
      </c>
      <c r="G19">
        <v>639.42999999999995</v>
      </c>
      <c r="H19">
        <v>103.4</v>
      </c>
      <c r="I19">
        <v>4.4400000000000004</v>
      </c>
      <c r="J19">
        <v>24.15</v>
      </c>
      <c r="K19" s="39">
        <f t="shared" si="2"/>
        <v>113.42960000000005</v>
      </c>
      <c r="N19" s="56">
        <f t="shared" si="3"/>
        <v>113.42960000000005</v>
      </c>
      <c r="O19" s="57">
        <f t="shared" si="0"/>
        <v>28.41846</v>
      </c>
      <c r="P19" s="40">
        <f t="shared" si="1"/>
        <v>141.84806000000006</v>
      </c>
    </row>
    <row r="20" spans="1:17" ht="28.05" customHeight="1" x14ac:dyDescent="0.25">
      <c r="A20" s="9" t="s">
        <v>553</v>
      </c>
      <c r="B20" t="s">
        <v>251</v>
      </c>
      <c r="E20" t="s">
        <v>107</v>
      </c>
      <c r="F20">
        <v>858.82</v>
      </c>
      <c r="G20">
        <v>848.51</v>
      </c>
      <c r="H20">
        <v>102.88</v>
      </c>
      <c r="I20">
        <v>11.03</v>
      </c>
      <c r="J20">
        <v>70.430000000000007</v>
      </c>
      <c r="K20" s="39">
        <f t="shared" si="2"/>
        <v>112.57272000000012</v>
      </c>
      <c r="N20" s="56">
        <f t="shared" si="3"/>
        <v>112.57272000000012</v>
      </c>
      <c r="O20" s="57">
        <f t="shared" si="0"/>
        <v>80.971240000000009</v>
      </c>
      <c r="P20" s="40">
        <f t="shared" si="1"/>
        <v>193.54396000000014</v>
      </c>
    </row>
    <row r="21" spans="1:17" ht="28.05" customHeight="1" x14ac:dyDescent="0.25">
      <c r="A21" s="9" t="s">
        <v>161</v>
      </c>
      <c r="B21" t="s">
        <v>251</v>
      </c>
      <c r="E21" t="s">
        <v>107</v>
      </c>
      <c r="F21">
        <v>6775.1</v>
      </c>
      <c r="G21">
        <v>6281.52</v>
      </c>
      <c r="H21">
        <v>699.35</v>
      </c>
      <c r="I21">
        <v>86.92</v>
      </c>
      <c r="J21">
        <v>546.21</v>
      </c>
      <c r="K21" s="39">
        <f t="shared" si="2"/>
        <v>1188.7339000000002</v>
      </c>
      <c r="L21" t="s">
        <v>554</v>
      </c>
      <c r="M21">
        <v>20</v>
      </c>
      <c r="N21" s="56">
        <f t="shared" si="3"/>
        <v>1168.7339000000002</v>
      </c>
      <c r="O21" s="57">
        <f t="shared" si="0"/>
        <v>629.33122000000003</v>
      </c>
      <c r="P21" s="40">
        <f t="shared" si="1"/>
        <v>1798.0651200000002</v>
      </c>
      <c r="Q21" t="s">
        <v>555</v>
      </c>
    </row>
    <row r="22" spans="1:17" ht="28.05" customHeight="1" x14ac:dyDescent="0.25">
      <c r="A22" t="s">
        <v>253</v>
      </c>
      <c r="B22" t="s">
        <v>305</v>
      </c>
      <c r="E22" t="s">
        <v>107</v>
      </c>
      <c r="F22">
        <v>644.11</v>
      </c>
      <c r="G22">
        <v>793.55</v>
      </c>
      <c r="H22">
        <v>247.8</v>
      </c>
      <c r="I22">
        <v>5.6</v>
      </c>
      <c r="J22">
        <v>34.21</v>
      </c>
      <c r="K22" s="39">
        <f t="shared" si="2"/>
        <v>96.873200000000111</v>
      </c>
      <c r="N22" s="56">
        <f t="shared" si="3"/>
        <v>96.873200000000111</v>
      </c>
      <c r="O22" s="57">
        <f t="shared" si="0"/>
        <v>39.57114</v>
      </c>
      <c r="P22" s="40">
        <f t="shared" si="1"/>
        <v>136.44434000000012</v>
      </c>
      <c r="Q22" t="s">
        <v>575</v>
      </c>
    </row>
    <row r="23" spans="1:17" ht="28.05" customHeight="1" x14ac:dyDescent="0.25">
      <c r="A23" s="9" t="s">
        <v>160</v>
      </c>
      <c r="B23" t="s">
        <v>305</v>
      </c>
      <c r="E23" t="s">
        <v>107</v>
      </c>
      <c r="F23">
        <v>125.24</v>
      </c>
      <c r="G23">
        <v>120.71</v>
      </c>
      <c r="H23">
        <v>33.99</v>
      </c>
      <c r="I23">
        <v>4.59</v>
      </c>
      <c r="J23">
        <v>26.16</v>
      </c>
      <c r="K23" s="39">
        <f t="shared" si="2"/>
        <v>38.316060000000007</v>
      </c>
      <c r="N23" s="56">
        <f t="shared" si="3"/>
        <v>38.316060000000007</v>
      </c>
      <c r="O23" s="57">
        <f t="shared" si="0"/>
        <v>30.5655</v>
      </c>
      <c r="P23" s="58">
        <f t="shared" si="1"/>
        <v>68.881560000000007</v>
      </c>
    </row>
    <row r="24" spans="1:17" ht="28.05" customHeight="1" x14ac:dyDescent="0.25">
      <c r="A24" s="34" t="s">
        <v>378</v>
      </c>
      <c r="B24" t="s">
        <v>305</v>
      </c>
      <c r="E24" t="s">
        <v>107</v>
      </c>
      <c r="F24">
        <v>298.2</v>
      </c>
      <c r="G24">
        <v>305.12</v>
      </c>
      <c r="H24">
        <v>45.88</v>
      </c>
      <c r="I24">
        <v>1.53</v>
      </c>
      <c r="J24">
        <v>10.06</v>
      </c>
      <c r="K24" s="39">
        <f t="shared" si="2"/>
        <v>38.68471999999997</v>
      </c>
      <c r="N24" s="56">
        <f t="shared" si="3"/>
        <v>38.68471999999997</v>
      </c>
      <c r="O24" s="57">
        <f t="shared" si="0"/>
        <v>11.520460000000002</v>
      </c>
      <c r="P24" s="58">
        <f t="shared" si="1"/>
        <v>50.20517999999997</v>
      </c>
    </row>
    <row r="25" spans="1:17" ht="28.05" customHeight="1" x14ac:dyDescent="0.25">
      <c r="A25" s="35" t="s">
        <v>329</v>
      </c>
      <c r="B25" t="s">
        <v>305</v>
      </c>
      <c r="E25" t="s">
        <v>107</v>
      </c>
      <c r="K25" s="39"/>
      <c r="N25" s="56"/>
      <c r="O25" s="57"/>
      <c r="P25" s="58"/>
    </row>
    <row r="26" spans="1:17" ht="28.05" customHeight="1" x14ac:dyDescent="0.25">
      <c r="A26" s="9" t="s">
        <v>578</v>
      </c>
      <c r="B26" t="s">
        <v>305</v>
      </c>
      <c r="E26" t="s">
        <v>107</v>
      </c>
      <c r="F26">
        <v>536.76</v>
      </c>
      <c r="G26">
        <v>528.14</v>
      </c>
      <c r="H26">
        <v>69.599999999999994</v>
      </c>
      <c r="I26">
        <v>9.4600000000000009</v>
      </c>
      <c r="J26">
        <v>40.25</v>
      </c>
      <c r="K26" s="39">
        <f t="shared" si="2"/>
        <v>77.802400000000034</v>
      </c>
      <c r="N26" s="56">
        <f t="shared" si="3"/>
        <v>77.802400000000034</v>
      </c>
      <c r="O26" s="57">
        <f t="shared" si="0"/>
        <v>49.411739999999995</v>
      </c>
      <c r="P26" s="58">
        <f t="shared" si="1"/>
        <v>127.21414000000003</v>
      </c>
    </row>
    <row r="27" spans="1:17" ht="28.05" customHeight="1" x14ac:dyDescent="0.25">
      <c r="A27" s="9" t="s">
        <v>146</v>
      </c>
      <c r="B27" t="s">
        <v>313</v>
      </c>
      <c r="E27" t="s">
        <v>303</v>
      </c>
    </row>
    <row r="28" spans="1:17" ht="28.05" customHeight="1" x14ac:dyDescent="0.25">
      <c r="A28" s="31" t="s">
        <v>247</v>
      </c>
      <c r="B28" t="s">
        <v>313</v>
      </c>
      <c r="E28" t="s">
        <v>303</v>
      </c>
    </row>
    <row r="29" spans="1:17" ht="28.05" customHeight="1" x14ac:dyDescent="0.25">
      <c r="A29" s="18" t="s">
        <v>310</v>
      </c>
      <c r="B29" t="s">
        <v>313</v>
      </c>
      <c r="E29" t="s">
        <v>107</v>
      </c>
    </row>
    <row r="30" spans="1:17" ht="28.05" customHeight="1" x14ac:dyDescent="0.25">
      <c r="A30" s="9" t="s">
        <v>178</v>
      </c>
      <c r="B30" t="s">
        <v>313</v>
      </c>
      <c r="E30" t="s">
        <v>107</v>
      </c>
    </row>
    <row r="31" spans="1:17" ht="28.05" customHeight="1" x14ac:dyDescent="0.25">
      <c r="A31" s="19" t="s">
        <v>311</v>
      </c>
      <c r="B31" t="s">
        <v>313</v>
      </c>
      <c r="E31" t="s">
        <v>303</v>
      </c>
    </row>
    <row r="32" spans="1:17" ht="28.05" customHeight="1" x14ac:dyDescent="0.25">
      <c r="A32" s="32" t="s">
        <v>377</v>
      </c>
      <c r="B32" t="s">
        <v>313</v>
      </c>
      <c r="E32" t="s">
        <v>303</v>
      </c>
    </row>
    <row r="33" spans="1:5" ht="28.05" customHeight="1" x14ac:dyDescent="0.25">
      <c r="A33" s="34" t="s">
        <v>375</v>
      </c>
      <c r="B33" t="s">
        <v>313</v>
      </c>
      <c r="E33" t="s">
        <v>107</v>
      </c>
    </row>
    <row r="34" spans="1:5" ht="28.05" customHeight="1" x14ac:dyDescent="0.25">
      <c r="A34" s="34" t="s">
        <v>265</v>
      </c>
      <c r="B34" s="5" t="s">
        <v>354</v>
      </c>
      <c r="D34" t="s">
        <v>355</v>
      </c>
      <c r="E34" t="s">
        <v>107</v>
      </c>
    </row>
    <row r="35" spans="1:5" ht="28.05" customHeight="1" x14ac:dyDescent="0.25">
      <c r="A35" s="34" t="s">
        <v>263</v>
      </c>
      <c r="B35" s="5" t="s">
        <v>354</v>
      </c>
      <c r="E35" t="s">
        <v>107</v>
      </c>
    </row>
    <row r="36" spans="1:5" ht="28.05" customHeight="1" x14ac:dyDescent="0.25">
      <c r="A36" s="19" t="s">
        <v>262</v>
      </c>
      <c r="B36" s="5" t="s">
        <v>354</v>
      </c>
      <c r="E36" t="s">
        <v>107</v>
      </c>
    </row>
    <row r="37" spans="1:5" ht="28.05" customHeight="1" x14ac:dyDescent="0.25">
      <c r="A37" s="18" t="s">
        <v>333</v>
      </c>
      <c r="B37" s="5" t="s">
        <v>354</v>
      </c>
      <c r="C37" s="33" t="s">
        <v>302</v>
      </c>
      <c r="E37" t="s">
        <v>107</v>
      </c>
    </row>
    <row r="38" spans="1:5" ht="28.05" customHeight="1" x14ac:dyDescent="0.25">
      <c r="A38" s="9" t="s">
        <v>332</v>
      </c>
      <c r="B38" s="5" t="s">
        <v>354</v>
      </c>
      <c r="E38" t="s">
        <v>107</v>
      </c>
    </row>
    <row r="39" spans="1:5" ht="25.05" customHeight="1" x14ac:dyDescent="0.25">
      <c r="A39" s="9" t="s">
        <v>151</v>
      </c>
      <c r="B39" s="5" t="s">
        <v>500</v>
      </c>
      <c r="E39" t="s">
        <v>107</v>
      </c>
    </row>
    <row r="40" spans="1:5" ht="25.05" customHeight="1" x14ac:dyDescent="0.25">
      <c r="A40" s="9" t="s">
        <v>150</v>
      </c>
      <c r="B40" s="5" t="s">
        <v>500</v>
      </c>
      <c r="E40" t="s">
        <v>107</v>
      </c>
    </row>
    <row r="41" spans="1:5" ht="25.05" customHeight="1" x14ac:dyDescent="0.25">
      <c r="A41" s="18" t="s">
        <v>312</v>
      </c>
      <c r="B41" s="5" t="s">
        <v>500</v>
      </c>
      <c r="E41" t="s">
        <v>107</v>
      </c>
    </row>
    <row r="42" spans="1:5" ht="25.05" customHeight="1" x14ac:dyDescent="0.25">
      <c r="A42" s="9" t="s">
        <v>309</v>
      </c>
      <c r="B42" s="5" t="s">
        <v>500</v>
      </c>
      <c r="E42" t="s">
        <v>107</v>
      </c>
    </row>
    <row r="43" spans="1:5" ht="25.05" customHeight="1" x14ac:dyDescent="0.25">
      <c r="A43" s="18" t="s">
        <v>261</v>
      </c>
      <c r="B43" s="5" t="s">
        <v>500</v>
      </c>
      <c r="E43" t="s">
        <v>107</v>
      </c>
    </row>
    <row r="44" spans="1:5" ht="25.05" customHeight="1" x14ac:dyDescent="0.25">
      <c r="A44" s="19" t="s">
        <v>260</v>
      </c>
      <c r="B44" s="5" t="s">
        <v>501</v>
      </c>
      <c r="E44" t="s">
        <v>107</v>
      </c>
    </row>
    <row r="45" spans="1:5" ht="25.05" customHeight="1" x14ac:dyDescent="0.25">
      <c r="A45" s="19" t="s">
        <v>258</v>
      </c>
      <c r="B45" s="5" t="s">
        <v>501</v>
      </c>
      <c r="E45" t="s">
        <v>107</v>
      </c>
    </row>
    <row r="46" spans="1:5" ht="25.05" customHeight="1" x14ac:dyDescent="0.25">
      <c r="A46" s="9" t="s">
        <v>307</v>
      </c>
      <c r="B46" s="5" t="s">
        <v>501</v>
      </c>
      <c r="E46" t="s">
        <v>303</v>
      </c>
    </row>
    <row r="47" spans="1:5" ht="25.05" customHeight="1" x14ac:dyDescent="0.25">
      <c r="A47" s="9" t="s">
        <v>317</v>
      </c>
      <c r="B47" s="5" t="s">
        <v>501</v>
      </c>
      <c r="E47" t="s">
        <v>107</v>
      </c>
    </row>
    <row r="48" spans="1:5" ht="25.05" customHeight="1" x14ac:dyDescent="0.25">
      <c r="A48" s="9" t="s">
        <v>386</v>
      </c>
      <c r="B48" s="5" t="s">
        <v>501</v>
      </c>
      <c r="D48" t="s">
        <v>388</v>
      </c>
      <c r="E48" t="s">
        <v>107</v>
      </c>
    </row>
    <row r="49" spans="1:5" ht="25.05" customHeight="1" x14ac:dyDescent="0.25">
      <c r="A49" s="9" t="s">
        <v>334</v>
      </c>
      <c r="B49" s="5" t="s">
        <v>501</v>
      </c>
      <c r="E49" t="s">
        <v>107</v>
      </c>
    </row>
    <row r="50" spans="1:5" ht="25.05" customHeight="1" x14ac:dyDescent="0.25">
      <c r="A50" s="9" t="s">
        <v>294</v>
      </c>
      <c r="B50" s="5" t="s">
        <v>501</v>
      </c>
      <c r="E50" t="s">
        <v>107</v>
      </c>
    </row>
    <row r="51" spans="1:5" ht="25.05" customHeight="1" x14ac:dyDescent="0.25">
      <c r="A51" s="19" t="s">
        <v>248</v>
      </c>
      <c r="B51" s="5" t="s">
        <v>501</v>
      </c>
      <c r="E51" t="s">
        <v>107</v>
      </c>
    </row>
    <row r="52" spans="1:5" ht="25.05" customHeight="1" x14ac:dyDescent="0.25">
      <c r="A52" s="9" t="s">
        <v>172</v>
      </c>
      <c r="B52" s="5" t="s">
        <v>501</v>
      </c>
      <c r="E52" t="s">
        <v>107</v>
      </c>
    </row>
    <row r="53" spans="1:5" ht="25.05" customHeight="1" x14ac:dyDescent="0.25">
      <c r="A53" s="19" t="s">
        <v>249</v>
      </c>
      <c r="B53" s="5" t="s">
        <v>501</v>
      </c>
      <c r="E53" t="s">
        <v>107</v>
      </c>
    </row>
    <row r="54" spans="1:5" ht="25.05" customHeight="1" x14ac:dyDescent="0.25">
      <c r="A54" s="9" t="s">
        <v>300</v>
      </c>
      <c r="B54" s="5" t="s">
        <v>502</v>
      </c>
      <c r="E54" t="s">
        <v>107</v>
      </c>
    </row>
    <row r="55" spans="1:5" ht="25.05" customHeight="1" x14ac:dyDescent="0.25">
      <c r="A55" s="19" t="s">
        <v>267</v>
      </c>
      <c r="B55" s="5" t="s">
        <v>590</v>
      </c>
      <c r="E55" t="s">
        <v>107</v>
      </c>
    </row>
    <row r="56" spans="1:5" ht="25.05" customHeight="1" x14ac:dyDescent="0.25">
      <c r="A56" s="19" t="s">
        <v>266</v>
      </c>
      <c r="B56" s="5" t="s">
        <v>590</v>
      </c>
      <c r="E56" t="s">
        <v>107</v>
      </c>
    </row>
    <row r="57" spans="1:5" ht="25.05" customHeight="1" x14ac:dyDescent="0.25">
      <c r="A57" t="s">
        <v>345</v>
      </c>
      <c r="B57" s="5" t="s">
        <v>590</v>
      </c>
      <c r="D57" t="s">
        <v>346</v>
      </c>
      <c r="E57" t="s">
        <v>107</v>
      </c>
    </row>
    <row r="58" spans="1:5" ht="25.05" customHeight="1" x14ac:dyDescent="0.25">
      <c r="A58" s="9" t="s">
        <v>426</v>
      </c>
      <c r="B58" s="5" t="s">
        <v>590</v>
      </c>
      <c r="E58" t="s">
        <v>107</v>
      </c>
    </row>
    <row r="59" spans="1:5" ht="25.05" customHeight="1" x14ac:dyDescent="0.25">
      <c r="A59" s="9" t="s">
        <v>387</v>
      </c>
      <c r="B59" s="5" t="s">
        <v>590</v>
      </c>
      <c r="D59" t="s">
        <v>388</v>
      </c>
      <c r="E59" t="s">
        <v>107</v>
      </c>
    </row>
    <row r="60" spans="1:5" ht="25.05" customHeight="1" x14ac:dyDescent="0.25">
      <c r="A60" s="19" t="s">
        <v>259</v>
      </c>
      <c r="B60" s="5" t="s">
        <v>590</v>
      </c>
      <c r="E60" t="s">
        <v>107</v>
      </c>
    </row>
    <row r="61" spans="1:5" ht="25.05" customHeight="1" x14ac:dyDescent="0.25">
      <c r="A61" s="9" t="s">
        <v>301</v>
      </c>
      <c r="B61" s="5" t="s">
        <v>590</v>
      </c>
      <c r="E61" t="s">
        <v>107</v>
      </c>
    </row>
    <row r="62" spans="1:5" ht="25.05" customHeight="1" x14ac:dyDescent="0.25">
      <c r="A62" s="9" t="s">
        <v>314</v>
      </c>
      <c r="B62" s="5" t="s">
        <v>590</v>
      </c>
      <c r="E62" t="s">
        <v>107</v>
      </c>
    </row>
    <row r="63" spans="1:5" ht="25.05" customHeight="1" x14ac:dyDescent="0.25">
      <c r="A63" s="13" t="s">
        <v>486</v>
      </c>
      <c r="B63" s="5" t="s">
        <v>590</v>
      </c>
      <c r="E63" t="s">
        <v>107</v>
      </c>
    </row>
    <row r="64" spans="1:5" ht="25.05" customHeight="1" x14ac:dyDescent="0.25">
      <c r="A64" s="13" t="s">
        <v>318</v>
      </c>
      <c r="B64" s="5" t="s">
        <v>590</v>
      </c>
      <c r="E64" t="s">
        <v>107</v>
      </c>
    </row>
    <row r="65" spans="1:5" ht="25.05" customHeight="1" x14ac:dyDescent="0.25">
      <c r="A65" s="9" t="s">
        <v>176</v>
      </c>
      <c r="B65" s="5" t="s">
        <v>590</v>
      </c>
      <c r="E65" t="s">
        <v>107</v>
      </c>
    </row>
    <row r="66" spans="1:5" ht="25.05" customHeight="1" x14ac:dyDescent="0.25">
      <c r="A66" s="9" t="s">
        <v>173</v>
      </c>
      <c r="B66" s="5" t="s">
        <v>590</v>
      </c>
      <c r="E66" t="s">
        <v>107</v>
      </c>
    </row>
    <row r="67" spans="1:5" ht="25.05" customHeight="1" x14ac:dyDescent="0.25">
      <c r="A67" s="9" t="s">
        <v>319</v>
      </c>
      <c r="B67" s="5" t="s">
        <v>590</v>
      </c>
      <c r="E67" t="s">
        <v>107</v>
      </c>
    </row>
    <row r="68" spans="1:5" ht="25.05" customHeight="1" x14ac:dyDescent="0.25">
      <c r="A68" s="13" t="s">
        <v>189</v>
      </c>
      <c r="B68" s="5" t="s">
        <v>590</v>
      </c>
      <c r="E68" t="s">
        <v>107</v>
      </c>
    </row>
    <row r="69" spans="1:5" ht="25.05" customHeight="1" x14ac:dyDescent="0.25">
      <c r="A69" s="9" t="s">
        <v>406</v>
      </c>
      <c r="B69" s="5" t="s">
        <v>608</v>
      </c>
      <c r="E69" t="s">
        <v>107</v>
      </c>
    </row>
    <row r="70" spans="1:5" ht="25.05" customHeight="1" x14ac:dyDescent="0.25">
      <c r="A70" s="13" t="s">
        <v>485</v>
      </c>
      <c r="B70" s="5" t="s">
        <v>608</v>
      </c>
      <c r="E70" t="s">
        <v>107</v>
      </c>
    </row>
    <row r="71" spans="1:5" ht="25.05" customHeight="1" x14ac:dyDescent="0.25">
      <c r="A71" s="9" t="s">
        <v>336</v>
      </c>
      <c r="B71" s="5" t="s">
        <v>608</v>
      </c>
      <c r="E71" t="s">
        <v>107</v>
      </c>
    </row>
    <row r="72" spans="1:5" ht="25.05" customHeight="1" x14ac:dyDescent="0.25">
      <c r="A72" s="13" t="s">
        <v>484</v>
      </c>
      <c r="B72" s="5" t="s">
        <v>608</v>
      </c>
      <c r="E72" t="s">
        <v>107</v>
      </c>
    </row>
    <row r="73" spans="1:5" ht="25.05" customHeight="1" x14ac:dyDescent="0.25">
      <c r="A73" s="9" t="s">
        <v>296</v>
      </c>
      <c r="B73" s="5" t="s">
        <v>608</v>
      </c>
      <c r="D73" t="s">
        <v>437</v>
      </c>
      <c r="E73" t="s">
        <v>107</v>
      </c>
    </row>
    <row r="74" spans="1:5" ht="25.05" customHeight="1" x14ac:dyDescent="0.25">
      <c r="A74" t="s">
        <v>343</v>
      </c>
      <c r="B74" s="5" t="s">
        <v>609</v>
      </c>
      <c r="D74" t="s">
        <v>344</v>
      </c>
      <c r="E74" t="s">
        <v>107</v>
      </c>
    </row>
    <row r="75" spans="1:5" ht="25.05" customHeight="1" x14ac:dyDescent="0.25">
      <c r="A75" s="9" t="s">
        <v>320</v>
      </c>
      <c r="B75" s="5" t="s">
        <v>609</v>
      </c>
      <c r="E75" t="s">
        <v>107</v>
      </c>
    </row>
    <row r="76" spans="1:5" ht="25.05" customHeight="1" x14ac:dyDescent="0.25">
      <c r="A76" s="10" t="s">
        <v>433</v>
      </c>
      <c r="B76" s="5" t="s">
        <v>609</v>
      </c>
      <c r="E76" t="s">
        <v>107</v>
      </c>
    </row>
    <row r="77" spans="1:5" ht="25.05" customHeight="1" x14ac:dyDescent="0.25">
      <c r="A77" s="9" t="s">
        <v>508</v>
      </c>
      <c r="B77" s="5" t="s">
        <v>609</v>
      </c>
      <c r="D77" t="s">
        <v>507</v>
      </c>
      <c r="E77" t="s">
        <v>107</v>
      </c>
    </row>
    <row r="78" spans="1:5" ht="25.05" customHeight="1" x14ac:dyDescent="0.25">
      <c r="A78" s="9" t="s">
        <v>356</v>
      </c>
      <c r="B78" s="5" t="s">
        <v>609</v>
      </c>
      <c r="E78" t="s">
        <v>107</v>
      </c>
    </row>
    <row r="79" spans="1:5" ht="25.05" customHeight="1" x14ac:dyDescent="0.25">
      <c r="A79" s="10" t="s">
        <v>148</v>
      </c>
      <c r="B79" s="5" t="s">
        <v>644</v>
      </c>
      <c r="E79" t="s">
        <v>107</v>
      </c>
    </row>
    <row r="80" spans="1:5" ht="25.05" customHeight="1" x14ac:dyDescent="0.25">
      <c r="A80" s="9" t="s">
        <v>147</v>
      </c>
      <c r="B80" s="5" t="s">
        <v>644</v>
      </c>
      <c r="E80" t="s">
        <v>107</v>
      </c>
    </row>
    <row r="81" spans="1:5" ht="25.05" customHeight="1" x14ac:dyDescent="0.25">
      <c r="A81" s="10" t="s">
        <v>514</v>
      </c>
      <c r="B81" s="5" t="s">
        <v>644</v>
      </c>
      <c r="E81" t="s">
        <v>523</v>
      </c>
    </row>
    <row r="82" spans="1:5" ht="25.05" customHeight="1" x14ac:dyDescent="0.25">
      <c r="A82" s="10" t="s">
        <v>520</v>
      </c>
      <c r="B82" s="5" t="s">
        <v>644</v>
      </c>
      <c r="E82" t="s">
        <v>107</v>
      </c>
    </row>
    <row r="83" spans="1:5" ht="25.05" customHeight="1" x14ac:dyDescent="0.25">
      <c r="A83" s="11" t="s">
        <v>524</v>
      </c>
      <c r="B83" s="5" t="s">
        <v>644</v>
      </c>
      <c r="E83" t="s">
        <v>523</v>
      </c>
    </row>
    <row r="84" spans="1:5" ht="28.05" customHeight="1" x14ac:dyDescent="0.25">
      <c r="A84" s="9" t="s">
        <v>528</v>
      </c>
      <c r="B84" s="73" t="s">
        <v>738</v>
      </c>
      <c r="C84" s="73"/>
      <c r="D84" s="73"/>
      <c r="E84" s="73" t="s">
        <v>107</v>
      </c>
    </row>
    <row r="85" spans="1:5" ht="28.05" customHeight="1" x14ac:dyDescent="0.25">
      <c r="A85" s="9" t="s">
        <v>512</v>
      </c>
      <c r="B85" s="73" t="s">
        <v>738</v>
      </c>
      <c r="E85" t="s">
        <v>523</v>
      </c>
    </row>
    <row r="86" spans="1:5" ht="28.05" customHeight="1" x14ac:dyDescent="0.25">
      <c r="A86" s="10" t="s">
        <v>432</v>
      </c>
      <c r="B86" s="73" t="s">
        <v>738</v>
      </c>
      <c r="E86" t="s">
        <v>107</v>
      </c>
    </row>
    <row r="87" spans="1:5" ht="28.05" customHeight="1" x14ac:dyDescent="0.25">
      <c r="A87" s="10" t="s">
        <v>516</v>
      </c>
      <c r="B87" s="73" t="s">
        <v>738</v>
      </c>
      <c r="E87" t="s">
        <v>523</v>
      </c>
    </row>
    <row r="88" spans="1:5" ht="28.05" customHeight="1" x14ac:dyDescent="0.25">
      <c r="A88" s="9" t="s">
        <v>539</v>
      </c>
      <c r="B88" s="73" t="s">
        <v>738</v>
      </c>
      <c r="E88" t="s">
        <v>107</v>
      </c>
    </row>
    <row r="89" spans="1:5" ht="28.05" customHeight="1" x14ac:dyDescent="0.25">
      <c r="A89" s="13" t="s">
        <v>522</v>
      </c>
      <c r="B89" s="73" t="s">
        <v>738</v>
      </c>
      <c r="E89" t="s">
        <v>523</v>
      </c>
    </row>
    <row r="90" spans="1:5" ht="28.05" customHeight="1" x14ac:dyDescent="0.25">
      <c r="A90" s="10" t="s">
        <v>562</v>
      </c>
      <c r="B90" s="73" t="s">
        <v>738</v>
      </c>
      <c r="E90" t="s">
        <v>546</v>
      </c>
    </row>
    <row r="91" spans="1:5" ht="28.05" customHeight="1" x14ac:dyDescent="0.25">
      <c r="A91" s="10" t="s">
        <v>581</v>
      </c>
      <c r="B91" s="73" t="s">
        <v>738</v>
      </c>
      <c r="E91" t="s">
        <v>584</v>
      </c>
    </row>
    <row r="92" spans="1:5" ht="28.05" customHeight="1" x14ac:dyDescent="0.25">
      <c r="A92" s="9" t="s">
        <v>446</v>
      </c>
      <c r="B92" s="73" t="s">
        <v>740</v>
      </c>
      <c r="D92" t="s">
        <v>614</v>
      </c>
      <c r="E92" t="s">
        <v>107</v>
      </c>
    </row>
    <row r="93" spans="1:5" ht="28.05" customHeight="1" x14ac:dyDescent="0.25">
      <c r="A93" s="9" t="s">
        <v>306</v>
      </c>
      <c r="B93" s="73" t="s">
        <v>740</v>
      </c>
      <c r="E93" t="s">
        <v>107</v>
      </c>
    </row>
    <row r="94" spans="1:5" ht="28.05" customHeight="1" x14ac:dyDescent="0.25">
      <c r="A94" s="9" t="s">
        <v>538</v>
      </c>
      <c r="B94" s="73" t="s">
        <v>740</v>
      </c>
      <c r="E94" t="s">
        <v>602</v>
      </c>
    </row>
    <row r="95" spans="1:5" ht="28.05" customHeight="1" x14ac:dyDescent="0.25">
      <c r="A95" s="10" t="s">
        <v>513</v>
      </c>
      <c r="B95" s="73" t="s">
        <v>740</v>
      </c>
      <c r="E95" t="s">
        <v>107</v>
      </c>
    </row>
    <row r="96" spans="1:5" ht="28.05" customHeight="1" x14ac:dyDescent="0.25">
      <c r="A96" s="13" t="s">
        <v>567</v>
      </c>
      <c r="B96" s="73" t="s">
        <v>740</v>
      </c>
      <c r="E96" t="s">
        <v>566</v>
      </c>
    </row>
    <row r="97" spans="1:5" ht="28.05" customHeight="1" x14ac:dyDescent="0.25">
      <c r="A97" s="9" t="s">
        <v>407</v>
      </c>
      <c r="B97" s="73" t="s">
        <v>740</v>
      </c>
      <c r="C97" s="33" t="s">
        <v>526</v>
      </c>
      <c r="E97" t="s">
        <v>107</v>
      </c>
    </row>
    <row r="98" spans="1:5" ht="28.05" customHeight="1" x14ac:dyDescent="0.25">
      <c r="A98" s="10" t="s">
        <v>521</v>
      </c>
      <c r="B98" s="73" t="s">
        <v>740</v>
      </c>
      <c r="C98" s="33" t="s">
        <v>526</v>
      </c>
      <c r="D98" s="73"/>
      <c r="E98" s="73" t="s">
        <v>107</v>
      </c>
    </row>
    <row r="99" spans="1:5" ht="28.05" customHeight="1" x14ac:dyDescent="0.25">
      <c r="A99" s="10" t="s">
        <v>571</v>
      </c>
      <c r="B99" s="73" t="s">
        <v>740</v>
      </c>
      <c r="C99" s="33" t="s">
        <v>526</v>
      </c>
      <c r="E99" t="s">
        <v>579</v>
      </c>
    </row>
    <row r="100" spans="1:5" ht="28.05" customHeight="1" x14ac:dyDescent="0.25">
      <c r="A100" s="9" t="s">
        <v>352</v>
      </c>
      <c r="B100" s="73" t="s">
        <v>831</v>
      </c>
      <c r="E100" t="s">
        <v>107</v>
      </c>
    </row>
    <row r="101" spans="1:5" ht="28.05" customHeight="1" x14ac:dyDescent="0.25">
      <c r="A101" s="10" t="s">
        <v>519</v>
      </c>
      <c r="B101" s="73" t="s">
        <v>831</v>
      </c>
      <c r="E101" t="s">
        <v>523</v>
      </c>
    </row>
    <row r="102" spans="1:5" ht="28.05" customHeight="1" x14ac:dyDescent="0.25">
      <c r="A102" s="13" t="s">
        <v>606</v>
      </c>
      <c r="B102" s="73" t="s">
        <v>831</v>
      </c>
      <c r="E102" t="s">
        <v>613</v>
      </c>
    </row>
    <row r="103" spans="1:5" ht="28.05" customHeight="1" x14ac:dyDescent="0.25">
      <c r="A103" s="9" t="s">
        <v>405</v>
      </c>
      <c r="B103" s="73" t="s">
        <v>831</v>
      </c>
      <c r="E103" t="s">
        <v>107</v>
      </c>
    </row>
    <row r="104" spans="1:5" ht="28.05" customHeight="1" x14ac:dyDescent="0.25">
      <c r="A104" s="10" t="s">
        <v>429</v>
      </c>
      <c r="B104" s="73" t="s">
        <v>831</v>
      </c>
      <c r="E104" t="s">
        <v>107</v>
      </c>
    </row>
    <row r="105" spans="1:5" ht="28.05" customHeight="1" x14ac:dyDescent="0.25">
      <c r="A105" s="10" t="s">
        <v>559</v>
      </c>
      <c r="B105" s="73" t="s">
        <v>831</v>
      </c>
      <c r="E105" t="s">
        <v>570</v>
      </c>
    </row>
    <row r="106" spans="1:5" ht="28.05" customHeight="1" x14ac:dyDescent="0.25">
      <c r="A106" s="13" t="s">
        <v>544</v>
      </c>
      <c r="B106" s="73" t="s">
        <v>831</v>
      </c>
      <c r="E106" t="s">
        <v>546</v>
      </c>
    </row>
    <row r="107" spans="1:5" ht="28.05" customHeight="1" x14ac:dyDescent="0.25">
      <c r="A107" s="10" t="s">
        <v>561</v>
      </c>
      <c r="B107" s="73" t="s">
        <v>832</v>
      </c>
      <c r="E107" t="s">
        <v>546</v>
      </c>
    </row>
    <row r="108" spans="1:5" ht="28.05" customHeight="1" x14ac:dyDescent="0.25">
      <c r="A108" s="78" t="s">
        <v>768</v>
      </c>
      <c r="B108" s="73" t="s">
        <v>832</v>
      </c>
      <c r="C108" s="73"/>
      <c r="D108" s="73" t="s">
        <v>769</v>
      </c>
      <c r="E108" s="73" t="s">
        <v>107</v>
      </c>
    </row>
    <row r="109" spans="1:5" ht="28.05" customHeight="1" x14ac:dyDescent="0.25">
      <c r="A109" s="13" t="s">
        <v>545</v>
      </c>
      <c r="B109" s="73" t="s">
        <v>832</v>
      </c>
      <c r="E109" t="s">
        <v>525</v>
      </c>
    </row>
    <row r="110" spans="1:5" ht="28.05" customHeight="1" x14ac:dyDescent="0.25">
      <c r="A110" s="10" t="s">
        <v>557</v>
      </c>
      <c r="B110" s="73" t="s">
        <v>832</v>
      </c>
      <c r="E110" t="s">
        <v>579</v>
      </c>
    </row>
    <row r="111" spans="1:5" ht="28.05" customHeight="1" x14ac:dyDescent="0.25">
      <c r="A111" s="10" t="s">
        <v>598</v>
      </c>
      <c r="B111" s="73" t="s">
        <v>832</v>
      </c>
      <c r="D111" t="s">
        <v>713</v>
      </c>
      <c r="E111" t="s">
        <v>709</v>
      </c>
    </row>
    <row r="112" spans="1:5" ht="28.05" customHeight="1" x14ac:dyDescent="0.25">
      <c r="A112" s="10" t="s">
        <v>431</v>
      </c>
      <c r="B112" s="73" t="s">
        <v>832</v>
      </c>
      <c r="E112" t="s">
        <v>107</v>
      </c>
    </row>
    <row r="113" spans="1:5" ht="28.05" customHeight="1" x14ac:dyDescent="0.25">
      <c r="A113" s="9" t="s">
        <v>441</v>
      </c>
      <c r="B113" s="73" t="s">
        <v>832</v>
      </c>
      <c r="E113" t="s">
        <v>107</v>
      </c>
    </row>
    <row r="114" spans="1:5" ht="28.05" customHeight="1" x14ac:dyDescent="0.25">
      <c r="A114" s="10" t="s">
        <v>564</v>
      </c>
      <c r="B114" s="73" t="s">
        <v>832</v>
      </c>
      <c r="E114" t="s">
        <v>546</v>
      </c>
    </row>
    <row r="115" spans="1:5" ht="28.05" customHeight="1" x14ac:dyDescent="0.25">
      <c r="A115" s="9" t="s">
        <v>498</v>
      </c>
      <c r="B115" s="73" t="s">
        <v>833</v>
      </c>
      <c r="E115" t="s">
        <v>509</v>
      </c>
    </row>
    <row r="116" spans="1:5" ht="28.05" customHeight="1" x14ac:dyDescent="0.25">
      <c r="A116" s="10" t="s">
        <v>625</v>
      </c>
      <c r="B116" s="73" t="s">
        <v>833</v>
      </c>
      <c r="E116" t="s">
        <v>628</v>
      </c>
    </row>
    <row r="117" spans="1:5" ht="28.05" customHeight="1" x14ac:dyDescent="0.25">
      <c r="A117" s="10" t="s">
        <v>427</v>
      </c>
      <c r="B117" s="73" t="s">
        <v>833</v>
      </c>
      <c r="E117" t="s">
        <v>107</v>
      </c>
    </row>
    <row r="118" spans="1:5" ht="28.05" customHeight="1" x14ac:dyDescent="0.25">
      <c r="A118" s="11" t="s">
        <v>635</v>
      </c>
      <c r="B118" s="73" t="s">
        <v>833</v>
      </c>
      <c r="D118" s="11" t="s">
        <v>708</v>
      </c>
      <c r="E118" t="s">
        <v>709</v>
      </c>
    </row>
    <row r="119" spans="1:5" ht="28.05" customHeight="1" x14ac:dyDescent="0.25">
      <c r="A119" s="9" t="s">
        <v>159</v>
      </c>
      <c r="B119" s="73" t="s">
        <v>833</v>
      </c>
      <c r="C119" s="15" t="s">
        <v>664</v>
      </c>
      <c r="D119" t="s">
        <v>665</v>
      </c>
      <c r="E119" t="s">
        <v>107</v>
      </c>
    </row>
    <row r="120" spans="1:5" ht="28.05" customHeight="1" x14ac:dyDescent="0.25">
      <c r="A120" s="11" t="s">
        <v>653</v>
      </c>
      <c r="B120" s="73" t="s">
        <v>833</v>
      </c>
      <c r="E120" t="s">
        <v>693</v>
      </c>
    </row>
    <row r="121" spans="1:5" ht="28.05" customHeight="1" x14ac:dyDescent="0.25">
      <c r="A121" s="13" t="s">
        <v>636</v>
      </c>
      <c r="B121" s="73" t="s">
        <v>833</v>
      </c>
      <c r="D121" t="s">
        <v>734</v>
      </c>
      <c r="E121" t="s">
        <v>645</v>
      </c>
    </row>
    <row r="122" spans="1:5" ht="28.05" customHeight="1" x14ac:dyDescent="0.25">
      <c r="A122" s="13" t="s">
        <v>444</v>
      </c>
      <c r="B122" s="73" t="s">
        <v>833</v>
      </c>
      <c r="D122" t="s">
        <v>707</v>
      </c>
      <c r="E122" t="s">
        <v>107</v>
      </c>
    </row>
    <row r="123" spans="1:5" ht="28.05" customHeight="1" x14ac:dyDescent="0.25">
      <c r="A123" s="11" t="s">
        <v>633</v>
      </c>
      <c r="B123" s="73" t="s">
        <v>833</v>
      </c>
      <c r="E123" t="s">
        <v>645</v>
      </c>
    </row>
    <row r="124" spans="1:5" ht="28.05" customHeight="1" x14ac:dyDescent="0.25">
      <c r="A124" s="9" t="s">
        <v>264</v>
      </c>
      <c r="B124" s="73" t="s">
        <v>833</v>
      </c>
      <c r="C124" s="15" t="s">
        <v>671</v>
      </c>
      <c r="D124" t="s">
        <v>756</v>
      </c>
      <c r="E124" t="s">
        <v>107</v>
      </c>
    </row>
    <row r="125" spans="1:5" ht="28.05" customHeight="1" x14ac:dyDescent="0.25">
      <c r="A125" s="10" t="s">
        <v>712</v>
      </c>
      <c r="B125" s="73" t="s">
        <v>833</v>
      </c>
      <c r="D125" t="s">
        <v>749</v>
      </c>
      <c r="E125" t="s">
        <v>733</v>
      </c>
    </row>
    <row r="126" spans="1:5" ht="28.05" customHeight="1" x14ac:dyDescent="0.25">
      <c r="A126" s="10" t="s">
        <v>569</v>
      </c>
      <c r="B126" s="73" t="s">
        <v>833</v>
      </c>
      <c r="E126" t="s">
        <v>584</v>
      </c>
    </row>
    <row r="127" spans="1:5" ht="28.05" customHeight="1" x14ac:dyDescent="0.25">
      <c r="A127" s="9" t="s">
        <v>423</v>
      </c>
      <c r="B127" s="73" t="s">
        <v>836</v>
      </c>
      <c r="E127" t="s">
        <v>107</v>
      </c>
    </row>
    <row r="128" spans="1:5" ht="28.05" customHeight="1" x14ac:dyDescent="0.25">
      <c r="A128" s="13" t="s">
        <v>399</v>
      </c>
      <c r="B128" s="73" t="s">
        <v>837</v>
      </c>
      <c r="E128" t="s">
        <v>107</v>
      </c>
    </row>
    <row r="129" spans="1:5" ht="28.05" customHeight="1" x14ac:dyDescent="0.25">
      <c r="A129" s="10" t="s">
        <v>605</v>
      </c>
      <c r="B129" s="73" t="s">
        <v>837</v>
      </c>
      <c r="E129" t="s">
        <v>628</v>
      </c>
    </row>
    <row r="130" spans="1:5" ht="28.05" customHeight="1" x14ac:dyDescent="0.25">
      <c r="A130" s="10" t="s">
        <v>565</v>
      </c>
      <c r="B130" s="73" t="s">
        <v>837</v>
      </c>
      <c r="E130" t="s">
        <v>546</v>
      </c>
    </row>
    <row r="131" spans="1:5" ht="28.05" customHeight="1" x14ac:dyDescent="0.25">
      <c r="A131" s="10" t="s">
        <v>471</v>
      </c>
      <c r="B131" s="73" t="s">
        <v>837</v>
      </c>
      <c r="E131" t="s">
        <v>107</v>
      </c>
    </row>
    <row r="132" spans="1:5" ht="28.05" customHeight="1" x14ac:dyDescent="0.25">
      <c r="A132" s="9" t="s">
        <v>297</v>
      </c>
      <c r="B132" s="73" t="s">
        <v>837</v>
      </c>
      <c r="C132" s="15" t="s">
        <v>316</v>
      </c>
      <c r="E132" t="s">
        <v>107</v>
      </c>
    </row>
    <row r="133" spans="1:5" ht="28.05" customHeight="1" x14ac:dyDescent="0.25">
      <c r="A133" s="10" t="s">
        <v>515</v>
      </c>
      <c r="B133" s="73" t="s">
        <v>837</v>
      </c>
      <c r="E133" t="s">
        <v>523</v>
      </c>
    </row>
    <row r="134" spans="1:5" ht="28.05" customHeight="1" x14ac:dyDescent="0.25">
      <c r="A134" s="10" t="s">
        <v>655</v>
      </c>
      <c r="B134" s="73" t="s">
        <v>837</v>
      </c>
      <c r="E134" t="s">
        <v>693</v>
      </c>
    </row>
    <row r="135" spans="1:5" ht="28.05" customHeight="1" x14ac:dyDescent="0.25">
      <c r="A135" s="10" t="s">
        <v>650</v>
      </c>
      <c r="B135" s="73" t="s">
        <v>837</v>
      </c>
    </row>
    <row r="136" spans="1:5" ht="28.05" customHeight="1" x14ac:dyDescent="0.25">
      <c r="A136" s="13" t="s">
        <v>834</v>
      </c>
      <c r="B136" s="73" t="s">
        <v>837</v>
      </c>
      <c r="D136" t="s">
        <v>751</v>
      </c>
      <c r="E136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A92-C979-4DD5-9C84-AE4B61FE6D41}">
  <dimension ref="A1:E14"/>
  <sheetViews>
    <sheetView workbookViewId="0">
      <selection activeCell="B3" sqref="B3"/>
    </sheetView>
  </sheetViews>
  <sheetFormatPr defaultRowHeight="25.05" customHeight="1" x14ac:dyDescent="0.25"/>
  <cols>
    <col min="1" max="1" width="51.77734375" customWidth="1"/>
    <col min="2" max="2" width="27" customWidth="1"/>
    <col min="3" max="3" width="15.5546875" customWidth="1"/>
    <col min="4" max="4" width="47.218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5" ht="25.05" customHeight="1" x14ac:dyDescent="0.25">
      <c r="A2" t="s">
        <v>5</v>
      </c>
      <c r="B2" t="s">
        <v>4</v>
      </c>
    </row>
    <row r="3" spans="1:5" ht="25.05" customHeight="1" x14ac:dyDescent="0.25">
      <c r="A3" t="s">
        <v>6</v>
      </c>
      <c r="B3" t="s">
        <v>4</v>
      </c>
      <c r="E3" t="s">
        <v>107</v>
      </c>
    </row>
    <row r="4" spans="1:5" ht="25.05" customHeight="1" x14ac:dyDescent="0.25">
      <c r="A4" t="s">
        <v>8</v>
      </c>
      <c r="B4" t="s">
        <v>4</v>
      </c>
    </row>
    <row r="5" spans="1:5" ht="25.05" customHeight="1" x14ac:dyDescent="0.25">
      <c r="A5" t="s">
        <v>19</v>
      </c>
      <c r="B5" t="s">
        <v>4</v>
      </c>
    </row>
    <row r="6" spans="1:5" ht="25.05" customHeight="1" x14ac:dyDescent="0.25">
      <c r="A6" t="s">
        <v>20</v>
      </c>
      <c r="B6" t="s">
        <v>4</v>
      </c>
    </row>
    <row r="7" spans="1:5" ht="25.05" customHeight="1" x14ac:dyDescent="0.25">
      <c r="A7" t="s">
        <v>35</v>
      </c>
      <c r="B7" t="s">
        <v>4</v>
      </c>
    </row>
    <row r="8" spans="1:5" ht="25.05" customHeight="1" x14ac:dyDescent="0.25">
      <c r="A8" t="s">
        <v>293</v>
      </c>
      <c r="B8" t="s">
        <v>4</v>
      </c>
      <c r="D8" t="s">
        <v>105</v>
      </c>
    </row>
    <row r="9" spans="1:5" ht="25.05" customHeight="1" x14ac:dyDescent="0.25">
      <c r="A9" t="s">
        <v>33</v>
      </c>
      <c r="B9" t="s">
        <v>4</v>
      </c>
      <c r="C9" s="7" t="s">
        <v>185</v>
      </c>
      <c r="D9" t="s">
        <v>105</v>
      </c>
    </row>
    <row r="10" spans="1:5" ht="25.05" customHeight="1" x14ac:dyDescent="0.25">
      <c r="A10" t="s">
        <v>38</v>
      </c>
      <c r="B10" t="s">
        <v>4</v>
      </c>
      <c r="D10" t="s">
        <v>105</v>
      </c>
    </row>
    <row r="11" spans="1:5" ht="25.05" customHeight="1" x14ac:dyDescent="0.25">
      <c r="A11" s="46" t="s">
        <v>41</v>
      </c>
      <c r="B11" t="s">
        <v>4</v>
      </c>
      <c r="C11" s="7" t="s">
        <v>134</v>
      </c>
      <c r="D11" t="s">
        <v>657</v>
      </c>
    </row>
    <row r="12" spans="1:5" ht="25.05" customHeight="1" x14ac:dyDescent="0.25">
      <c r="A12" t="s">
        <v>169</v>
      </c>
      <c r="B12" t="s">
        <v>170</v>
      </c>
    </row>
    <row r="13" spans="1:5" ht="25.2" customHeight="1" x14ac:dyDescent="0.25">
      <c r="A13" t="s">
        <v>198</v>
      </c>
      <c r="B13" t="s">
        <v>192</v>
      </c>
      <c r="C13" s="7" t="s">
        <v>199</v>
      </c>
      <c r="E13" t="s">
        <v>107</v>
      </c>
    </row>
    <row r="14" spans="1:5" ht="24.6" customHeight="1" x14ac:dyDescent="0.25">
      <c r="A14" t="s">
        <v>230</v>
      </c>
      <c r="B14" s="20" t="s">
        <v>4</v>
      </c>
      <c r="E14" t="s">
        <v>107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A10-EF19-483A-93F0-AF0FDE6064D4}">
  <dimension ref="A1:F197"/>
  <sheetViews>
    <sheetView tabSelected="1" topLeftCell="A172" zoomScale="70" workbookViewId="0">
      <selection activeCell="E191" sqref="E191"/>
    </sheetView>
  </sheetViews>
  <sheetFormatPr defaultRowHeight="25.05" customHeight="1" x14ac:dyDescent="0.25"/>
  <cols>
    <col min="2" max="2" width="56.6640625" customWidth="1"/>
    <col min="3" max="3" width="17.88671875" bestFit="1" customWidth="1"/>
    <col min="4" max="4" width="17.33203125" bestFit="1" customWidth="1"/>
    <col min="5" max="5" width="46.6640625" bestFit="1" customWidth="1"/>
  </cols>
  <sheetData>
    <row r="1" spans="2:6" ht="25.05" customHeight="1" x14ac:dyDescent="0.25">
      <c r="B1" s="1" t="s">
        <v>0</v>
      </c>
      <c r="C1" s="1" t="s">
        <v>1</v>
      </c>
      <c r="D1" s="1" t="s">
        <v>2</v>
      </c>
      <c r="E1" s="1" t="s">
        <v>7</v>
      </c>
    </row>
    <row r="2" spans="2:6" ht="25.05" customHeight="1" x14ac:dyDescent="0.25">
      <c r="B2" t="s">
        <v>140</v>
      </c>
      <c r="C2" s="8" t="s">
        <v>162</v>
      </c>
      <c r="D2" s="15" t="s">
        <v>663</v>
      </c>
      <c r="E2" t="s">
        <v>692</v>
      </c>
      <c r="F2" t="s">
        <v>107</v>
      </c>
    </row>
    <row r="3" spans="2:6" s="68" customFormat="1" ht="25.05" customHeight="1" x14ac:dyDescent="0.25">
      <c r="B3" s="67" t="s">
        <v>667</v>
      </c>
      <c r="C3" s="68">
        <v>8.1199999999999992</v>
      </c>
      <c r="E3" s="68" t="s">
        <v>666</v>
      </c>
      <c r="F3" s="68" t="s">
        <v>107</v>
      </c>
    </row>
    <row r="4" spans="2:6" ht="25.05" customHeight="1" x14ac:dyDescent="0.25">
      <c r="B4" s="9" t="s">
        <v>149</v>
      </c>
      <c r="C4">
        <v>8.15</v>
      </c>
      <c r="F4" t="s">
        <v>107</v>
      </c>
    </row>
    <row r="5" spans="2:6" ht="25.05" customHeight="1" x14ac:dyDescent="0.25">
      <c r="B5" s="9" t="s">
        <v>174</v>
      </c>
      <c r="C5">
        <v>8.18</v>
      </c>
      <c r="D5" s="15" t="s">
        <v>668</v>
      </c>
      <c r="F5" t="s">
        <v>107</v>
      </c>
    </row>
    <row r="6" spans="2:6" ht="25.05" customHeight="1" x14ac:dyDescent="0.25">
      <c r="B6" s="70" t="s">
        <v>177</v>
      </c>
      <c r="C6" s="71">
        <v>8.24</v>
      </c>
      <c r="D6" s="69" t="s">
        <v>669</v>
      </c>
      <c r="E6" s="71" t="s">
        <v>670</v>
      </c>
      <c r="F6" t="s">
        <v>107</v>
      </c>
    </row>
    <row r="7" spans="2:6" ht="25.05" customHeight="1" x14ac:dyDescent="0.25">
      <c r="B7" s="19" t="s">
        <v>254</v>
      </c>
      <c r="C7">
        <v>9.11</v>
      </c>
      <c r="D7" s="15" t="s">
        <v>672</v>
      </c>
      <c r="E7" t="s">
        <v>673</v>
      </c>
      <c r="F7" t="s">
        <v>107</v>
      </c>
    </row>
    <row r="8" spans="2:6" ht="25.05" customHeight="1" x14ac:dyDescent="0.25">
      <c r="B8" s="19" t="s">
        <v>268</v>
      </c>
      <c r="C8">
        <v>9.1300000000000008</v>
      </c>
      <c r="D8" s="15" t="s">
        <v>674</v>
      </c>
      <c r="E8" t="s">
        <v>767</v>
      </c>
      <c r="F8" t="s">
        <v>107</v>
      </c>
    </row>
    <row r="9" spans="2:6" ht="25.05" customHeight="1" x14ac:dyDescent="0.25">
      <c r="B9" s="19" t="s">
        <v>255</v>
      </c>
      <c r="C9">
        <v>9.14</v>
      </c>
      <c r="D9" s="15" t="s">
        <v>675</v>
      </c>
      <c r="F9" t="s">
        <v>107</v>
      </c>
    </row>
    <row r="10" spans="2:6" ht="25.05" customHeight="1" x14ac:dyDescent="0.25">
      <c r="B10" s="19" t="s">
        <v>256</v>
      </c>
      <c r="C10">
        <v>9.14</v>
      </c>
      <c r="F10" t="s">
        <v>107</v>
      </c>
    </row>
    <row r="11" spans="2:6" ht="25.05" customHeight="1" x14ac:dyDescent="0.25">
      <c r="B11" s="19" t="s">
        <v>257</v>
      </c>
      <c r="C11">
        <v>9.14</v>
      </c>
      <c r="D11" s="15" t="s">
        <v>676</v>
      </c>
      <c r="E11" t="s">
        <v>680</v>
      </c>
      <c r="F11" t="s">
        <v>107</v>
      </c>
    </row>
    <row r="12" spans="2:6" ht="25.05" customHeight="1" x14ac:dyDescent="0.25">
      <c r="B12" s="9" t="s">
        <v>295</v>
      </c>
      <c r="C12">
        <v>9.19</v>
      </c>
      <c r="F12" t="s">
        <v>107</v>
      </c>
    </row>
    <row r="13" spans="2:6" ht="25.05" customHeight="1" x14ac:dyDescent="0.25">
      <c r="B13" s="9" t="s">
        <v>298</v>
      </c>
      <c r="C13" s="5">
        <v>9.1999999999999993</v>
      </c>
      <c r="D13" s="15" t="s">
        <v>677</v>
      </c>
      <c r="E13" t="s">
        <v>678</v>
      </c>
      <c r="F13" t="s">
        <v>107</v>
      </c>
    </row>
    <row r="14" spans="2:6" ht="25.05" customHeight="1" x14ac:dyDescent="0.25">
      <c r="B14" s="9" t="s">
        <v>739</v>
      </c>
      <c r="C14" s="5">
        <v>9.1999999999999993</v>
      </c>
      <c r="F14" t="s">
        <v>107</v>
      </c>
    </row>
    <row r="15" spans="2:6" ht="25.05" customHeight="1" x14ac:dyDescent="0.25">
      <c r="B15" s="9" t="s">
        <v>299</v>
      </c>
      <c r="C15" s="5">
        <v>9.1999999999999993</v>
      </c>
      <c r="D15" s="15" t="s">
        <v>679</v>
      </c>
      <c r="E15" t="s">
        <v>841</v>
      </c>
      <c r="F15" t="s">
        <v>107</v>
      </c>
    </row>
    <row r="16" spans="2:6" ht="25.05" customHeight="1" x14ac:dyDescent="0.25">
      <c r="B16" s="9" t="s">
        <v>308</v>
      </c>
      <c r="C16">
        <v>9.24</v>
      </c>
      <c r="D16" s="15" t="s">
        <v>681</v>
      </c>
      <c r="E16" t="s">
        <v>680</v>
      </c>
      <c r="F16" t="s">
        <v>107</v>
      </c>
    </row>
    <row r="17" spans="2:6" ht="25.05" customHeight="1" x14ac:dyDescent="0.25">
      <c r="B17" s="9" t="s">
        <v>321</v>
      </c>
      <c r="C17">
        <v>9.2799999999999994</v>
      </c>
      <c r="F17" t="s">
        <v>107</v>
      </c>
    </row>
    <row r="18" spans="2:6" ht="25.05" customHeight="1" x14ac:dyDescent="0.25">
      <c r="B18" s="13" t="s">
        <v>337</v>
      </c>
      <c r="C18">
        <v>9.2899999999999991</v>
      </c>
      <c r="D18" s="15" t="s">
        <v>770</v>
      </c>
      <c r="E18" t="s">
        <v>828</v>
      </c>
      <c r="F18" t="s">
        <v>107</v>
      </c>
    </row>
    <row r="19" spans="2:6" ht="25.05" customHeight="1" x14ac:dyDescent="0.25">
      <c r="B19" s="9" t="s">
        <v>338</v>
      </c>
      <c r="C19">
        <v>9.2899999999999991</v>
      </c>
      <c r="F19" t="s">
        <v>107</v>
      </c>
    </row>
    <row r="20" spans="2:6" ht="25.05" customHeight="1" x14ac:dyDescent="0.25">
      <c r="B20" s="9" t="s">
        <v>339</v>
      </c>
      <c r="C20">
        <v>9.2899999999999991</v>
      </c>
      <c r="F20" t="s">
        <v>107</v>
      </c>
    </row>
    <row r="21" spans="2:6" ht="25.05" customHeight="1" x14ac:dyDescent="0.25">
      <c r="B21" s="9" t="s">
        <v>340</v>
      </c>
      <c r="C21">
        <v>9.2899999999999991</v>
      </c>
      <c r="F21" t="s">
        <v>107</v>
      </c>
    </row>
    <row r="22" spans="2:6" ht="25.05" customHeight="1" x14ac:dyDescent="0.25">
      <c r="B22" s="9" t="s">
        <v>341</v>
      </c>
      <c r="C22">
        <v>9.2899999999999991</v>
      </c>
      <c r="F22" t="s">
        <v>107</v>
      </c>
    </row>
    <row r="23" spans="2:6" ht="25.05" customHeight="1" x14ac:dyDescent="0.25">
      <c r="B23" s="13" t="s">
        <v>347</v>
      </c>
      <c r="C23">
        <v>10.4</v>
      </c>
      <c r="D23" s="15" t="s">
        <v>348</v>
      </c>
      <c r="F23" t="s">
        <v>107</v>
      </c>
    </row>
    <row r="24" spans="2:6" ht="25.05" customHeight="1" x14ac:dyDescent="0.25">
      <c r="B24" s="9" t="s">
        <v>342</v>
      </c>
      <c r="C24">
        <v>10.5</v>
      </c>
      <c r="D24" s="15" t="s">
        <v>349</v>
      </c>
      <c r="F24" t="s">
        <v>107</v>
      </c>
    </row>
    <row r="25" spans="2:6" ht="25.05" customHeight="1" x14ac:dyDescent="0.25">
      <c r="B25" s="9" t="s">
        <v>350</v>
      </c>
      <c r="C25">
        <v>10.6</v>
      </c>
      <c r="F25" t="s">
        <v>107</v>
      </c>
    </row>
    <row r="26" spans="2:6" ht="25.05" customHeight="1" x14ac:dyDescent="0.25">
      <c r="B26" s="9" t="s">
        <v>351</v>
      </c>
      <c r="C26">
        <v>10.6</v>
      </c>
      <c r="F26" t="s">
        <v>107</v>
      </c>
    </row>
    <row r="27" spans="2:6" ht="25.05" customHeight="1" x14ac:dyDescent="0.25">
      <c r="B27" s="9" t="s">
        <v>357</v>
      </c>
      <c r="C27">
        <v>10.9</v>
      </c>
      <c r="F27" t="s">
        <v>107</v>
      </c>
    </row>
    <row r="28" spans="2:6" ht="25.05" customHeight="1" x14ac:dyDescent="0.25">
      <c r="B28" s="9" t="s">
        <v>358</v>
      </c>
      <c r="C28">
        <v>10.9</v>
      </c>
      <c r="F28" t="s">
        <v>107</v>
      </c>
    </row>
    <row r="29" spans="2:6" ht="25.05" customHeight="1" x14ac:dyDescent="0.25">
      <c r="B29" s="9" t="s">
        <v>397</v>
      </c>
      <c r="C29" s="5">
        <v>10.1</v>
      </c>
      <c r="F29" t="s">
        <v>107</v>
      </c>
    </row>
    <row r="30" spans="2:6" ht="25.05" customHeight="1" x14ac:dyDescent="0.25">
      <c r="B30" s="9" t="s">
        <v>398</v>
      </c>
      <c r="C30">
        <v>10.11</v>
      </c>
      <c r="E30" t="s">
        <v>772</v>
      </c>
      <c r="F30" t="s">
        <v>107</v>
      </c>
    </row>
    <row r="31" spans="2:6" ht="25.05" customHeight="1" x14ac:dyDescent="0.25">
      <c r="B31" s="13" t="s">
        <v>483</v>
      </c>
      <c r="C31">
        <v>10.119999999999999</v>
      </c>
      <c r="F31" t="s">
        <v>107</v>
      </c>
    </row>
    <row r="32" spans="2:6" ht="25.05" customHeight="1" x14ac:dyDescent="0.25">
      <c r="B32" s="10" t="s">
        <v>434</v>
      </c>
      <c r="C32">
        <v>10.15</v>
      </c>
      <c r="D32" s="15" t="s">
        <v>435</v>
      </c>
      <c r="F32" t="s">
        <v>107</v>
      </c>
    </row>
    <row r="33" spans="2:6" ht="25.05" customHeight="1" x14ac:dyDescent="0.25">
      <c r="B33" s="49" t="s">
        <v>425</v>
      </c>
      <c r="C33" s="76" t="s">
        <v>684</v>
      </c>
      <c r="F33" t="s">
        <v>107</v>
      </c>
    </row>
    <row r="34" spans="2:6" ht="25.05" customHeight="1" x14ac:dyDescent="0.25">
      <c r="B34" s="10" t="s">
        <v>430</v>
      </c>
      <c r="C34">
        <v>10.16</v>
      </c>
      <c r="D34" s="15" t="s">
        <v>436</v>
      </c>
      <c r="F34" t="s">
        <v>107</v>
      </c>
    </row>
    <row r="35" spans="2:6" ht="25.05" customHeight="1" x14ac:dyDescent="0.25">
      <c r="B35" s="9" t="s">
        <v>422</v>
      </c>
      <c r="C35">
        <v>10.16</v>
      </c>
      <c r="F35" t="s">
        <v>107</v>
      </c>
    </row>
    <row r="36" spans="2:6" ht="25.05" customHeight="1" x14ac:dyDescent="0.25">
      <c r="B36" s="10" t="s">
        <v>438</v>
      </c>
      <c r="C36">
        <v>10.17</v>
      </c>
      <c r="D36" s="15" t="s">
        <v>439</v>
      </c>
      <c r="F36" t="s">
        <v>107</v>
      </c>
    </row>
    <row r="37" spans="2:6" ht="25.05" customHeight="1" x14ac:dyDescent="0.25">
      <c r="B37" s="9" t="s">
        <v>440</v>
      </c>
      <c r="C37">
        <v>10.18</v>
      </c>
      <c r="F37" t="s">
        <v>107</v>
      </c>
    </row>
    <row r="38" spans="2:6" ht="25.05" customHeight="1" x14ac:dyDescent="0.25">
      <c r="B38" s="13" t="s">
        <v>482</v>
      </c>
      <c r="C38">
        <v>10.18</v>
      </c>
      <c r="E38" t="s">
        <v>448</v>
      </c>
      <c r="F38" t="s">
        <v>107</v>
      </c>
    </row>
    <row r="39" spans="2:6" ht="25.05" customHeight="1" x14ac:dyDescent="0.25">
      <c r="B39" s="9" t="s">
        <v>442</v>
      </c>
      <c r="C39">
        <v>10.18</v>
      </c>
      <c r="F39" t="s">
        <v>107</v>
      </c>
    </row>
    <row r="40" spans="2:6" ht="25.05" customHeight="1" x14ac:dyDescent="0.25">
      <c r="B40" s="9" t="s">
        <v>443</v>
      </c>
      <c r="C40">
        <v>10.18</v>
      </c>
      <c r="F40" t="s">
        <v>107</v>
      </c>
    </row>
    <row r="41" spans="2:6" ht="25.05" customHeight="1" x14ac:dyDescent="0.25">
      <c r="B41" s="9" t="s">
        <v>445</v>
      </c>
      <c r="C41">
        <v>10.18</v>
      </c>
      <c r="F41" t="s">
        <v>107</v>
      </c>
    </row>
    <row r="42" spans="2:6" ht="25.05" customHeight="1" x14ac:dyDescent="0.25">
      <c r="B42" s="9" t="s">
        <v>447</v>
      </c>
      <c r="C42" s="75" t="s">
        <v>685</v>
      </c>
      <c r="F42" t="s">
        <v>107</v>
      </c>
    </row>
    <row r="43" spans="2:6" ht="25.05" customHeight="1" x14ac:dyDescent="0.25">
      <c r="B43" s="10" t="s">
        <v>481</v>
      </c>
      <c r="C43">
        <v>10.210000000000001</v>
      </c>
      <c r="F43" t="s">
        <v>107</v>
      </c>
    </row>
    <row r="44" spans="2:6" ht="25.05" customHeight="1" x14ac:dyDescent="0.25">
      <c r="B44" s="10" t="s">
        <v>499</v>
      </c>
      <c r="C44">
        <v>10.23</v>
      </c>
      <c r="F44" t="s">
        <v>525</v>
      </c>
    </row>
    <row r="45" spans="2:6" ht="25.05" customHeight="1" x14ac:dyDescent="0.25">
      <c r="B45" s="10" t="s">
        <v>496</v>
      </c>
      <c r="C45">
        <v>10.24</v>
      </c>
      <c r="F45" t="s">
        <v>525</v>
      </c>
    </row>
    <row r="46" spans="2:6" ht="25.05" customHeight="1" x14ac:dyDescent="0.25">
      <c r="B46" s="13" t="s">
        <v>686</v>
      </c>
      <c r="C46">
        <v>10.24</v>
      </c>
      <c r="F46" t="s">
        <v>107</v>
      </c>
    </row>
    <row r="47" spans="2:6" ht="25.05" customHeight="1" x14ac:dyDescent="0.25">
      <c r="B47" s="9" t="s">
        <v>497</v>
      </c>
      <c r="C47" s="75" t="s">
        <v>687</v>
      </c>
      <c r="E47" t="s">
        <v>724</v>
      </c>
      <c r="F47" t="s">
        <v>523</v>
      </c>
    </row>
    <row r="48" spans="2:6" ht="25.05" customHeight="1" x14ac:dyDescent="0.25">
      <c r="B48" s="9" t="s">
        <v>511</v>
      </c>
      <c r="C48">
        <v>10.25</v>
      </c>
      <c r="F48" t="s">
        <v>523</v>
      </c>
    </row>
    <row r="49" spans="2:6" ht="25.05" customHeight="1" x14ac:dyDescent="0.25">
      <c r="B49" s="9" t="s">
        <v>424</v>
      </c>
      <c r="C49" s="75" t="s">
        <v>688</v>
      </c>
      <c r="F49" t="s">
        <v>523</v>
      </c>
    </row>
    <row r="50" spans="2:6" ht="25.05" customHeight="1" x14ac:dyDescent="0.25">
      <c r="B50" s="10" t="s">
        <v>517</v>
      </c>
      <c r="C50" s="73">
        <v>10.26</v>
      </c>
      <c r="F50" t="s">
        <v>107</v>
      </c>
    </row>
    <row r="51" spans="2:6" ht="25.05" customHeight="1" x14ac:dyDescent="0.25">
      <c r="B51" s="10" t="s">
        <v>518</v>
      </c>
      <c r="C51" s="72" t="s">
        <v>689</v>
      </c>
      <c r="F51" t="s">
        <v>525</v>
      </c>
    </row>
    <row r="52" spans="2:6" ht="25.05" customHeight="1" x14ac:dyDescent="0.25">
      <c r="B52" s="13" t="s">
        <v>682</v>
      </c>
      <c r="C52">
        <v>10.26</v>
      </c>
      <c r="D52" s="15" t="s">
        <v>683</v>
      </c>
      <c r="F52" t="s">
        <v>107</v>
      </c>
    </row>
    <row r="53" spans="2:6" ht="25.05" customHeight="1" x14ac:dyDescent="0.25">
      <c r="B53" s="9" t="s">
        <v>529</v>
      </c>
      <c r="C53" s="73">
        <v>10.29</v>
      </c>
      <c r="F53" t="s">
        <v>107</v>
      </c>
    </row>
    <row r="54" spans="2:6" ht="25.05" customHeight="1" x14ac:dyDescent="0.25">
      <c r="B54" s="13" t="s">
        <v>690</v>
      </c>
      <c r="C54" s="74">
        <v>10.3</v>
      </c>
      <c r="F54" t="s">
        <v>107</v>
      </c>
    </row>
    <row r="55" spans="2:6" ht="25.05" customHeight="1" x14ac:dyDescent="0.25">
      <c r="B55" t="s">
        <v>527</v>
      </c>
      <c r="C55" s="74">
        <v>10.3</v>
      </c>
      <c r="F55" t="s">
        <v>107</v>
      </c>
    </row>
    <row r="56" spans="2:6" ht="25.05" customHeight="1" x14ac:dyDescent="0.25">
      <c r="B56" s="55" t="s">
        <v>531</v>
      </c>
      <c r="C56" s="74">
        <v>10.3</v>
      </c>
      <c r="F56" t="s">
        <v>525</v>
      </c>
    </row>
    <row r="57" spans="2:6" ht="25.05" customHeight="1" x14ac:dyDescent="0.25">
      <c r="B57" s="9" t="s">
        <v>530</v>
      </c>
      <c r="C57" s="74">
        <v>10.3</v>
      </c>
      <c r="E57" t="s">
        <v>798</v>
      </c>
      <c r="F57" t="s">
        <v>525</v>
      </c>
    </row>
    <row r="58" spans="2:6" ht="25.05" customHeight="1" x14ac:dyDescent="0.25">
      <c r="B58" s="9" t="s">
        <v>532</v>
      </c>
      <c r="C58" s="72" t="s">
        <v>691</v>
      </c>
      <c r="F58" t="s">
        <v>546</v>
      </c>
    </row>
    <row r="59" spans="2:6" ht="25.05" customHeight="1" x14ac:dyDescent="0.25">
      <c r="B59" s="13" t="s">
        <v>794</v>
      </c>
      <c r="C59" s="74">
        <v>10.3</v>
      </c>
      <c r="F59" t="s">
        <v>525</v>
      </c>
    </row>
    <row r="60" spans="2:6" ht="25.05" customHeight="1" x14ac:dyDescent="0.25">
      <c r="B60" s="9" t="s">
        <v>533</v>
      </c>
      <c r="C60" s="74">
        <v>10.3</v>
      </c>
      <c r="F60" t="s">
        <v>525</v>
      </c>
    </row>
    <row r="61" spans="2:6" ht="25.05" customHeight="1" x14ac:dyDescent="0.25">
      <c r="B61" s="9" t="s">
        <v>534</v>
      </c>
      <c r="C61" s="74">
        <v>10.3</v>
      </c>
      <c r="F61" t="s">
        <v>525</v>
      </c>
    </row>
    <row r="62" spans="2:6" ht="25.05" customHeight="1" x14ac:dyDescent="0.25">
      <c r="B62" s="55" t="s">
        <v>535</v>
      </c>
      <c r="C62" s="74">
        <v>10.3</v>
      </c>
      <c r="F62" t="s">
        <v>546</v>
      </c>
    </row>
    <row r="63" spans="2:6" ht="25.05" customHeight="1" x14ac:dyDescent="0.25">
      <c r="B63" s="9" t="s">
        <v>536</v>
      </c>
      <c r="C63" s="74">
        <v>10.3</v>
      </c>
      <c r="E63" t="s">
        <v>782</v>
      </c>
      <c r="F63" t="s">
        <v>525</v>
      </c>
    </row>
    <row r="64" spans="2:6" ht="25.05" customHeight="1" x14ac:dyDescent="0.25">
      <c r="B64" s="13" t="s">
        <v>583</v>
      </c>
      <c r="C64" s="74">
        <v>10.3</v>
      </c>
      <c r="F64" t="s">
        <v>584</v>
      </c>
    </row>
    <row r="65" spans="1:6" ht="25.05" customHeight="1" x14ac:dyDescent="0.25">
      <c r="B65" s="13" t="s">
        <v>543</v>
      </c>
      <c r="C65" s="74">
        <v>10.3</v>
      </c>
      <c r="F65" t="s">
        <v>525</v>
      </c>
    </row>
    <row r="66" spans="1:6" ht="25.05" customHeight="1" x14ac:dyDescent="0.25">
      <c r="B66" s="13" t="s">
        <v>542</v>
      </c>
      <c r="C66" s="74">
        <v>10.3</v>
      </c>
      <c r="F66" t="s">
        <v>525</v>
      </c>
    </row>
    <row r="67" spans="1:6" ht="25.05" customHeight="1" x14ac:dyDescent="0.25">
      <c r="B67" s="9" t="s">
        <v>338</v>
      </c>
      <c r="C67" s="74">
        <v>10.3</v>
      </c>
      <c r="F67" t="s">
        <v>566</v>
      </c>
    </row>
    <row r="68" spans="1:6" ht="25.05" customHeight="1" x14ac:dyDescent="0.25">
      <c r="B68" s="55" t="s">
        <v>537</v>
      </c>
      <c r="C68" s="74">
        <v>10.3</v>
      </c>
      <c r="F68" t="s">
        <v>546</v>
      </c>
    </row>
    <row r="69" spans="1:6" ht="25.05" customHeight="1" x14ac:dyDescent="0.25">
      <c r="B69" s="9" t="s">
        <v>541</v>
      </c>
      <c r="C69" s="73">
        <v>10.31</v>
      </c>
      <c r="F69" t="s">
        <v>546</v>
      </c>
    </row>
    <row r="70" spans="1:6" ht="25.05" customHeight="1" x14ac:dyDescent="0.25">
      <c r="B70" s="9" t="s">
        <v>540</v>
      </c>
      <c r="C70" s="73">
        <v>10.31</v>
      </c>
      <c r="F70" t="s">
        <v>570</v>
      </c>
    </row>
    <row r="71" spans="1:6" ht="25.05" customHeight="1" x14ac:dyDescent="0.25">
      <c r="A71" s="89">
        <v>54</v>
      </c>
      <c r="B71" t="s">
        <v>560</v>
      </c>
      <c r="C71" s="73">
        <v>11.2</v>
      </c>
      <c r="F71" t="s">
        <v>613</v>
      </c>
    </row>
    <row r="72" spans="1:6" ht="25.05" customHeight="1" x14ac:dyDescent="0.25">
      <c r="A72" s="89"/>
      <c r="B72" s="10" t="s">
        <v>563</v>
      </c>
      <c r="C72" s="73">
        <v>11.2</v>
      </c>
      <c r="F72" t="s">
        <v>546</v>
      </c>
    </row>
    <row r="73" spans="1:6" ht="25.05" customHeight="1" x14ac:dyDescent="0.25">
      <c r="A73" s="89">
        <v>71</v>
      </c>
      <c r="B73" s="10" t="s">
        <v>556</v>
      </c>
      <c r="C73" s="73">
        <v>11.3</v>
      </c>
      <c r="F73" t="s">
        <v>570</v>
      </c>
    </row>
    <row r="74" spans="1:6" ht="25.05" customHeight="1" x14ac:dyDescent="0.25">
      <c r="A74" s="89"/>
      <c r="B74" s="77" t="s">
        <v>722</v>
      </c>
      <c r="C74" s="73">
        <v>11.3</v>
      </c>
      <c r="F74" t="s">
        <v>709</v>
      </c>
    </row>
    <row r="75" spans="1:6" ht="25.05" customHeight="1" x14ac:dyDescent="0.25">
      <c r="A75" s="89"/>
      <c r="B75" s="10" t="s">
        <v>558</v>
      </c>
      <c r="C75" s="73">
        <v>11.3</v>
      </c>
      <c r="F75" t="s">
        <v>570</v>
      </c>
    </row>
    <row r="76" spans="1:6" ht="25.05" customHeight="1" x14ac:dyDescent="0.25">
      <c r="A76" s="89"/>
      <c r="B76" s="10" t="s">
        <v>568</v>
      </c>
      <c r="C76" s="73">
        <v>11.3</v>
      </c>
      <c r="F76" t="s">
        <v>570</v>
      </c>
    </row>
    <row r="77" spans="1:6" ht="25.05" customHeight="1" x14ac:dyDescent="0.25">
      <c r="A77" s="89">
        <v>26</v>
      </c>
      <c r="B77" s="10" t="s">
        <v>572</v>
      </c>
      <c r="C77" s="73">
        <v>11.4</v>
      </c>
      <c r="F77" t="s">
        <v>579</v>
      </c>
    </row>
    <row r="78" spans="1:6" ht="25.05" customHeight="1" x14ac:dyDescent="0.25">
      <c r="A78" s="89"/>
      <c r="B78" s="10" t="s">
        <v>573</v>
      </c>
      <c r="C78" s="73">
        <v>11.4</v>
      </c>
      <c r="F78" t="s">
        <v>584</v>
      </c>
    </row>
    <row r="79" spans="1:6" ht="25.05" customHeight="1" x14ac:dyDescent="0.25">
      <c r="A79" s="89"/>
      <c r="B79" s="10" t="s">
        <v>574</v>
      </c>
      <c r="C79" s="73">
        <v>11.4</v>
      </c>
      <c r="F79" t="s">
        <v>602</v>
      </c>
    </row>
    <row r="80" spans="1:6" ht="25.05" customHeight="1" x14ac:dyDescent="0.25">
      <c r="A80" s="89">
        <v>47</v>
      </c>
      <c r="B80" s="10" t="s">
        <v>580</v>
      </c>
      <c r="C80" s="73">
        <v>11.5</v>
      </c>
      <c r="F80" t="s">
        <v>584</v>
      </c>
    </row>
    <row r="81" spans="1:6" ht="25.05" customHeight="1" x14ac:dyDescent="0.25">
      <c r="A81" s="89"/>
      <c r="B81" s="10" t="s">
        <v>582</v>
      </c>
      <c r="C81" s="73">
        <v>11.5</v>
      </c>
      <c r="F81" t="s">
        <v>584</v>
      </c>
    </row>
    <row r="82" spans="1:6" ht="25.05" customHeight="1" x14ac:dyDescent="0.25">
      <c r="A82" s="89"/>
      <c r="B82" s="10" t="s">
        <v>601</v>
      </c>
      <c r="C82" s="73">
        <v>11.5</v>
      </c>
      <c r="F82" t="s">
        <v>613</v>
      </c>
    </row>
    <row r="83" spans="1:6" ht="25.05" customHeight="1" x14ac:dyDescent="0.25">
      <c r="A83" s="82"/>
      <c r="B83" s="10" t="s">
        <v>599</v>
      </c>
      <c r="C83" s="73">
        <v>11.6</v>
      </c>
      <c r="F83" t="s">
        <v>613</v>
      </c>
    </row>
    <row r="84" spans="1:6" ht="25.05" customHeight="1" x14ac:dyDescent="0.25">
      <c r="A84" s="89">
        <v>32</v>
      </c>
      <c r="B84" s="10" t="s">
        <v>600</v>
      </c>
      <c r="C84" s="73">
        <v>11.7</v>
      </c>
      <c r="F84" t="s">
        <v>632</v>
      </c>
    </row>
    <row r="85" spans="1:6" ht="25.05" customHeight="1" x14ac:dyDescent="0.25">
      <c r="A85" s="89"/>
      <c r="B85" s="10" t="s">
        <v>604</v>
      </c>
      <c r="C85" s="73">
        <v>11.7</v>
      </c>
      <c r="F85" t="s">
        <v>613</v>
      </c>
    </row>
    <row r="86" spans="1:6" ht="25.05" customHeight="1" x14ac:dyDescent="0.25">
      <c r="A86" s="89"/>
      <c r="B86" s="10" t="s">
        <v>603</v>
      </c>
      <c r="C86" s="73">
        <v>11.7</v>
      </c>
      <c r="F86" t="s">
        <v>613</v>
      </c>
    </row>
    <row r="87" spans="1:6" ht="25.05" customHeight="1" x14ac:dyDescent="0.25">
      <c r="A87" s="89">
        <v>10</v>
      </c>
      <c r="B87" s="10" t="s">
        <v>610</v>
      </c>
      <c r="C87" s="73">
        <v>11.8</v>
      </c>
      <c r="F87" t="s">
        <v>628</v>
      </c>
    </row>
    <row r="88" spans="1:6" ht="25.05" customHeight="1" x14ac:dyDescent="0.25">
      <c r="A88" s="89"/>
      <c r="B88" s="10" t="s">
        <v>611</v>
      </c>
      <c r="C88" s="73">
        <v>11.8</v>
      </c>
      <c r="F88" t="s">
        <v>628</v>
      </c>
    </row>
    <row r="89" spans="1:6" ht="25.05" customHeight="1" x14ac:dyDescent="0.25">
      <c r="A89" s="89"/>
      <c r="B89" s="10" t="s">
        <v>612</v>
      </c>
      <c r="C89" s="73">
        <v>11.8</v>
      </c>
    </row>
    <row r="90" spans="1:6" ht="25.05" customHeight="1" x14ac:dyDescent="0.25">
      <c r="A90" s="89">
        <v>120</v>
      </c>
      <c r="B90" s="13" t="s">
        <v>624</v>
      </c>
      <c r="C90" s="73">
        <v>11.9</v>
      </c>
      <c r="F90" t="s">
        <v>628</v>
      </c>
    </row>
    <row r="91" spans="1:6" ht="25.05" customHeight="1" x14ac:dyDescent="0.25">
      <c r="A91" s="89"/>
      <c r="B91" s="13" t="s">
        <v>623</v>
      </c>
      <c r="C91" s="73">
        <v>11.9</v>
      </c>
      <c r="F91" t="s">
        <v>628</v>
      </c>
    </row>
    <row r="92" spans="1:6" ht="25.05" customHeight="1" x14ac:dyDescent="0.25">
      <c r="A92" s="89"/>
      <c r="B92" s="10" t="s">
        <v>622</v>
      </c>
      <c r="C92" s="73">
        <v>11.9</v>
      </c>
      <c r="F92" t="s">
        <v>628</v>
      </c>
    </row>
    <row r="93" spans="1:6" ht="25.05" customHeight="1" x14ac:dyDescent="0.25">
      <c r="A93" s="89"/>
      <c r="B93" s="10" t="s">
        <v>621</v>
      </c>
      <c r="C93" s="73">
        <v>11.9</v>
      </c>
      <c r="F93" t="s">
        <v>632</v>
      </c>
    </row>
    <row r="94" spans="1:6" ht="25.05" customHeight="1" x14ac:dyDescent="0.25">
      <c r="A94" s="89"/>
      <c r="B94" s="10" t="s">
        <v>620</v>
      </c>
      <c r="C94" s="73">
        <v>11.9</v>
      </c>
      <c r="F94" t="s">
        <v>628</v>
      </c>
    </row>
    <row r="95" spans="1:6" ht="25.05" customHeight="1" x14ac:dyDescent="0.25">
      <c r="A95" s="89"/>
      <c r="B95" s="13" t="s">
        <v>619</v>
      </c>
      <c r="C95" s="73">
        <v>11.9</v>
      </c>
      <c r="F95" t="s">
        <v>628</v>
      </c>
    </row>
    <row r="96" spans="1:6" ht="25.05" customHeight="1" x14ac:dyDescent="0.25">
      <c r="A96" s="89"/>
      <c r="B96" s="10" t="s">
        <v>618</v>
      </c>
      <c r="C96" s="73">
        <v>11.9</v>
      </c>
      <c r="F96" t="s">
        <v>628</v>
      </c>
    </row>
    <row r="97" spans="1:6" ht="25.05" customHeight="1" x14ac:dyDescent="0.25">
      <c r="A97" s="89"/>
      <c r="B97" s="13" t="s">
        <v>626</v>
      </c>
      <c r="C97" s="73">
        <v>11.9</v>
      </c>
      <c r="F97" t="s">
        <v>632</v>
      </c>
    </row>
    <row r="98" spans="1:6" ht="25.05" customHeight="1" x14ac:dyDescent="0.25">
      <c r="A98" s="89"/>
      <c r="B98" s="10" t="s">
        <v>617</v>
      </c>
      <c r="C98" s="73">
        <v>11.9</v>
      </c>
      <c r="F98" t="s">
        <v>645</v>
      </c>
    </row>
    <row r="99" spans="1:6" ht="25.05" customHeight="1" x14ac:dyDescent="0.25">
      <c r="A99" s="89"/>
      <c r="B99" s="10" t="s">
        <v>616</v>
      </c>
      <c r="C99" s="73">
        <v>11.9</v>
      </c>
      <c r="F99" t="s">
        <v>628</v>
      </c>
    </row>
    <row r="100" spans="1:6" ht="25.05" customHeight="1" x14ac:dyDescent="0.25">
      <c r="A100" s="89"/>
      <c r="B100" s="10" t="s">
        <v>627</v>
      </c>
      <c r="C100" s="73">
        <v>11.9</v>
      </c>
      <c r="F100" t="s">
        <v>632</v>
      </c>
    </row>
    <row r="101" spans="1:6" ht="25.05" customHeight="1" x14ac:dyDescent="0.25">
      <c r="A101" s="89"/>
      <c r="B101" s="13" t="s">
        <v>615</v>
      </c>
      <c r="C101" s="73">
        <v>11.9</v>
      </c>
      <c r="F101" t="s">
        <v>628</v>
      </c>
    </row>
    <row r="102" spans="1:6" ht="25.05" customHeight="1" x14ac:dyDescent="0.25">
      <c r="A102" s="89">
        <v>50</v>
      </c>
      <c r="B102" s="10" t="s">
        <v>642</v>
      </c>
      <c r="C102" s="74">
        <v>11.1</v>
      </c>
      <c r="F102" t="s">
        <v>632</v>
      </c>
    </row>
    <row r="103" spans="1:6" ht="25.05" customHeight="1" x14ac:dyDescent="0.25">
      <c r="A103" s="89"/>
      <c r="B103" s="13" t="s">
        <v>639</v>
      </c>
      <c r="C103" s="74">
        <v>11.1</v>
      </c>
      <c r="F103" t="s">
        <v>632</v>
      </c>
    </row>
    <row r="104" spans="1:6" ht="25.05" customHeight="1" x14ac:dyDescent="0.25">
      <c r="A104" s="89"/>
      <c r="B104" s="10" t="s">
        <v>638</v>
      </c>
      <c r="C104" s="74">
        <v>11.1</v>
      </c>
    </row>
    <row r="105" spans="1:6" ht="25.05" customHeight="1" x14ac:dyDescent="0.25">
      <c r="A105" s="89"/>
      <c r="B105" s="10" t="s">
        <v>640</v>
      </c>
      <c r="C105" s="74">
        <v>11.1</v>
      </c>
      <c r="F105" t="s">
        <v>632</v>
      </c>
    </row>
    <row r="106" spans="1:6" ht="25.05" customHeight="1" x14ac:dyDescent="0.25">
      <c r="A106" s="89"/>
      <c r="B106" s="10" t="s">
        <v>641</v>
      </c>
      <c r="C106" s="74">
        <v>11.1</v>
      </c>
      <c r="F106" t="s">
        <v>632</v>
      </c>
    </row>
    <row r="107" spans="1:6" ht="25.05" customHeight="1" x14ac:dyDescent="0.25">
      <c r="A107" s="89"/>
      <c r="B107" s="10" t="s">
        <v>643</v>
      </c>
      <c r="C107" s="74">
        <v>11.1</v>
      </c>
      <c r="F107" t="s">
        <v>632</v>
      </c>
    </row>
    <row r="108" spans="1:6" ht="25.05" customHeight="1" x14ac:dyDescent="0.25">
      <c r="A108" s="89">
        <v>59</v>
      </c>
      <c r="B108" s="10" t="s">
        <v>646</v>
      </c>
      <c r="C108" s="74">
        <v>11.11</v>
      </c>
      <c r="F108" t="s">
        <v>645</v>
      </c>
    </row>
    <row r="109" spans="1:6" ht="25.05" customHeight="1" x14ac:dyDescent="0.25">
      <c r="A109" s="89"/>
      <c r="B109" s="62" t="s">
        <v>634</v>
      </c>
      <c r="C109" s="74">
        <v>11.11</v>
      </c>
      <c r="F109" t="s">
        <v>645</v>
      </c>
    </row>
    <row r="110" spans="1:6" ht="25.05" customHeight="1" x14ac:dyDescent="0.25">
      <c r="A110" s="89"/>
      <c r="B110" s="10" t="s">
        <v>637</v>
      </c>
      <c r="C110" s="74">
        <v>11.11</v>
      </c>
      <c r="E110">
        <f ca="1">E110:F127</f>
        <v>0</v>
      </c>
      <c r="F110" t="s">
        <v>645</v>
      </c>
    </row>
    <row r="111" spans="1:6" ht="25.05" customHeight="1" x14ac:dyDescent="0.25">
      <c r="A111" s="89">
        <v>14</v>
      </c>
      <c r="B111" s="10" t="s">
        <v>647</v>
      </c>
      <c r="C111" s="74">
        <v>11.12</v>
      </c>
      <c r="F111" t="s">
        <v>656</v>
      </c>
    </row>
    <row r="112" spans="1:6" ht="25.05" customHeight="1" x14ac:dyDescent="0.25">
      <c r="A112" s="89"/>
      <c r="B112" s="10" t="s">
        <v>648</v>
      </c>
      <c r="C112" s="74">
        <v>11.12</v>
      </c>
      <c r="F112" t="s">
        <v>656</v>
      </c>
    </row>
    <row r="113" spans="1:6" ht="25.05" customHeight="1" x14ac:dyDescent="0.25">
      <c r="A113" s="89"/>
      <c r="B113" s="10" t="s">
        <v>649</v>
      </c>
      <c r="C113" s="74">
        <v>11.12</v>
      </c>
      <c r="F113" t="s">
        <v>656</v>
      </c>
    </row>
    <row r="114" spans="1:6" ht="25.05" customHeight="1" x14ac:dyDescent="0.25">
      <c r="A114" s="82">
        <v>19</v>
      </c>
      <c r="B114" s="10" t="s">
        <v>654</v>
      </c>
      <c r="C114" s="74">
        <v>11.13</v>
      </c>
      <c r="F114" t="s">
        <v>693</v>
      </c>
    </row>
    <row r="115" spans="1:6" ht="25.05" customHeight="1" x14ac:dyDescent="0.25">
      <c r="A115" s="89">
        <v>31</v>
      </c>
      <c r="B115" s="10" t="s">
        <v>694</v>
      </c>
      <c r="C115" s="74">
        <v>11.14</v>
      </c>
      <c r="F115" t="s">
        <v>107</v>
      </c>
    </row>
    <row r="116" spans="1:6" ht="25.05" customHeight="1" x14ac:dyDescent="0.25">
      <c r="A116" s="89"/>
      <c r="B116" s="10" t="s">
        <v>695</v>
      </c>
      <c r="C116" s="74">
        <v>11.14</v>
      </c>
      <c r="E116" t="s">
        <v>862</v>
      </c>
      <c r="F116" t="s">
        <v>709</v>
      </c>
    </row>
    <row r="117" spans="1:6" ht="25.05" customHeight="1" x14ac:dyDescent="0.25">
      <c r="A117" s="89"/>
      <c r="B117" s="10" t="s">
        <v>696</v>
      </c>
      <c r="C117" s="74">
        <v>11.14</v>
      </c>
      <c r="F117" t="s">
        <v>709</v>
      </c>
    </row>
    <row r="118" spans="1:6" ht="25.05" customHeight="1" x14ac:dyDescent="0.25">
      <c r="A118" s="89"/>
      <c r="B118" s="10" t="s">
        <v>697</v>
      </c>
      <c r="C118" s="74">
        <v>11.14</v>
      </c>
      <c r="F118" t="s">
        <v>709</v>
      </c>
    </row>
    <row r="119" spans="1:6" ht="25.05" customHeight="1" x14ac:dyDescent="0.25">
      <c r="A119" s="89"/>
      <c r="B119" s="10" t="s">
        <v>699</v>
      </c>
      <c r="C119" s="74">
        <v>11.14</v>
      </c>
      <c r="F119" t="s">
        <v>709</v>
      </c>
    </row>
    <row r="120" spans="1:6" ht="25.05" customHeight="1" x14ac:dyDescent="0.25">
      <c r="A120" s="89"/>
      <c r="B120" s="10" t="s">
        <v>698</v>
      </c>
      <c r="C120" s="74">
        <v>11.14</v>
      </c>
      <c r="F120" t="s">
        <v>709</v>
      </c>
    </row>
    <row r="121" spans="1:6" ht="25.05" customHeight="1" x14ac:dyDescent="0.25">
      <c r="A121" s="89"/>
      <c r="B121" s="10" t="s">
        <v>700</v>
      </c>
      <c r="C121" s="74">
        <v>11.14</v>
      </c>
      <c r="E121" t="s">
        <v>793</v>
      </c>
      <c r="F121" t="s">
        <v>709</v>
      </c>
    </row>
    <row r="122" spans="1:6" ht="25.05" customHeight="1" x14ac:dyDescent="0.25">
      <c r="A122" s="89"/>
      <c r="B122" s="10" t="s">
        <v>701</v>
      </c>
      <c r="C122" s="74">
        <v>11.14</v>
      </c>
      <c r="F122" t="s">
        <v>709</v>
      </c>
    </row>
    <row r="123" spans="1:6" s="73" customFormat="1" ht="25.05" customHeight="1" x14ac:dyDescent="0.25">
      <c r="A123" s="89"/>
      <c r="B123" s="13" t="s">
        <v>750</v>
      </c>
      <c r="C123" s="74">
        <v>11.14</v>
      </c>
    </row>
    <row r="124" spans="1:6" ht="25.05" customHeight="1" x14ac:dyDescent="0.25">
      <c r="A124" s="89">
        <v>61</v>
      </c>
      <c r="B124" s="10" t="s">
        <v>710</v>
      </c>
      <c r="C124" s="74">
        <v>11.15</v>
      </c>
      <c r="F124" t="s">
        <v>709</v>
      </c>
    </row>
    <row r="125" spans="1:6" ht="25.05" customHeight="1" x14ac:dyDescent="0.25">
      <c r="A125" s="89"/>
      <c r="B125" s="10" t="s">
        <v>711</v>
      </c>
      <c r="C125" s="74">
        <v>11.15</v>
      </c>
      <c r="F125" t="s">
        <v>709</v>
      </c>
    </row>
    <row r="126" spans="1:6" ht="25.05" customHeight="1" x14ac:dyDescent="0.25">
      <c r="A126" s="89"/>
      <c r="B126" s="10" t="s">
        <v>721</v>
      </c>
      <c r="C126" s="74">
        <v>11.15</v>
      </c>
      <c r="F126" t="s">
        <v>709</v>
      </c>
    </row>
    <row r="127" spans="1:6" ht="25.05" customHeight="1" x14ac:dyDescent="0.25">
      <c r="A127" s="89">
        <v>66</v>
      </c>
      <c r="B127" s="10" t="s">
        <v>714</v>
      </c>
      <c r="C127" s="74">
        <v>11.16</v>
      </c>
      <c r="F127" t="s">
        <v>709</v>
      </c>
    </row>
    <row r="128" spans="1:6" ht="25.05" customHeight="1" x14ac:dyDescent="0.25">
      <c r="A128" s="89"/>
      <c r="B128" s="10" t="s">
        <v>715</v>
      </c>
      <c r="C128" s="74">
        <v>11.16</v>
      </c>
      <c r="F128" t="s">
        <v>709</v>
      </c>
    </row>
    <row r="129" spans="1:6" ht="25.05" customHeight="1" x14ac:dyDescent="0.25">
      <c r="A129" s="89"/>
      <c r="B129" s="9" t="s">
        <v>716</v>
      </c>
      <c r="C129" s="74">
        <v>11.16</v>
      </c>
      <c r="F129" t="s">
        <v>709</v>
      </c>
    </row>
    <row r="130" spans="1:6" ht="25.05" customHeight="1" x14ac:dyDescent="0.25">
      <c r="A130" s="89"/>
      <c r="B130" s="9" t="s">
        <v>717</v>
      </c>
      <c r="C130" s="74">
        <v>11.16</v>
      </c>
      <c r="F130" t="s">
        <v>733</v>
      </c>
    </row>
    <row r="131" spans="1:6" ht="25.05" customHeight="1" x14ac:dyDescent="0.25">
      <c r="A131" s="89"/>
      <c r="B131" s="10" t="s">
        <v>718</v>
      </c>
      <c r="C131" s="74">
        <v>11.16</v>
      </c>
      <c r="E131" t="s">
        <v>741</v>
      </c>
      <c r="F131" t="s">
        <v>709</v>
      </c>
    </row>
    <row r="132" spans="1:6" ht="25.05" customHeight="1" x14ac:dyDescent="0.25">
      <c r="A132" s="89"/>
      <c r="B132" s="10" t="s">
        <v>719</v>
      </c>
      <c r="C132" s="74">
        <v>11.16</v>
      </c>
      <c r="F132" t="s">
        <v>709</v>
      </c>
    </row>
    <row r="133" spans="1:6" ht="25.05" customHeight="1" x14ac:dyDescent="0.25">
      <c r="A133" s="89"/>
      <c r="B133" s="10" t="s">
        <v>720</v>
      </c>
      <c r="C133" s="74">
        <v>11.16</v>
      </c>
      <c r="F133" s="73" t="s">
        <v>107</v>
      </c>
    </row>
    <row r="134" spans="1:6" ht="25.05" customHeight="1" x14ac:dyDescent="0.25">
      <c r="A134" s="89"/>
      <c r="B134" s="10" t="s">
        <v>723</v>
      </c>
      <c r="C134" s="74">
        <v>11.16</v>
      </c>
      <c r="F134" s="73" t="s">
        <v>107</v>
      </c>
    </row>
    <row r="135" spans="1:6" ht="25.05" customHeight="1" x14ac:dyDescent="0.25">
      <c r="A135" s="89">
        <v>35</v>
      </c>
      <c r="B135" s="10" t="s">
        <v>726</v>
      </c>
      <c r="C135" s="74">
        <v>11.17</v>
      </c>
      <c r="F135" t="s">
        <v>733</v>
      </c>
    </row>
    <row r="136" spans="1:6" ht="25.05" customHeight="1" x14ac:dyDescent="0.25">
      <c r="A136" s="89"/>
      <c r="B136" s="10" t="s">
        <v>727</v>
      </c>
      <c r="C136" s="74">
        <v>11.17</v>
      </c>
    </row>
    <row r="137" spans="1:6" ht="25.05" customHeight="1" x14ac:dyDescent="0.25">
      <c r="A137" s="89"/>
      <c r="B137" s="10" t="s">
        <v>728</v>
      </c>
      <c r="C137" s="74">
        <v>11.17</v>
      </c>
      <c r="F137" t="s">
        <v>733</v>
      </c>
    </row>
    <row r="138" spans="1:6" ht="25.05" customHeight="1" x14ac:dyDescent="0.25">
      <c r="A138" s="89"/>
      <c r="B138" s="10" t="s">
        <v>729</v>
      </c>
      <c r="C138" s="74">
        <v>11.17</v>
      </c>
      <c r="F138" t="s">
        <v>733</v>
      </c>
    </row>
    <row r="139" spans="1:6" ht="25.05" customHeight="1" x14ac:dyDescent="0.25">
      <c r="A139" s="89"/>
      <c r="B139" s="13" t="s">
        <v>730</v>
      </c>
      <c r="C139" s="74">
        <v>11.17</v>
      </c>
      <c r="F139" t="s">
        <v>733</v>
      </c>
    </row>
    <row r="140" spans="1:6" ht="25.05" customHeight="1" x14ac:dyDescent="0.25">
      <c r="A140" s="89"/>
      <c r="B140" s="13" t="s">
        <v>731</v>
      </c>
      <c r="C140" s="74">
        <v>11.17</v>
      </c>
      <c r="F140" t="s">
        <v>733</v>
      </c>
    </row>
    <row r="141" spans="1:6" ht="25.05" customHeight="1" x14ac:dyDescent="0.25">
      <c r="A141" s="89"/>
      <c r="B141" s="13" t="s">
        <v>732</v>
      </c>
      <c r="C141" s="74">
        <v>11.17</v>
      </c>
      <c r="F141" t="s">
        <v>733</v>
      </c>
    </row>
    <row r="142" spans="1:6" ht="25.05" customHeight="1" x14ac:dyDescent="0.25">
      <c r="A142" s="89">
        <v>33</v>
      </c>
      <c r="B142" s="13" t="s">
        <v>735</v>
      </c>
      <c r="C142" s="74">
        <v>11.18</v>
      </c>
      <c r="F142" t="s">
        <v>733</v>
      </c>
    </row>
    <row r="143" spans="1:6" ht="25.05" customHeight="1" x14ac:dyDescent="0.25">
      <c r="A143" s="89"/>
      <c r="B143" s="73" t="s">
        <v>736</v>
      </c>
      <c r="C143" s="74">
        <v>11.18</v>
      </c>
      <c r="F143" t="s">
        <v>733</v>
      </c>
    </row>
    <row r="144" spans="1:6" ht="25.05" customHeight="1" x14ac:dyDescent="0.25">
      <c r="A144" s="89">
        <v>79</v>
      </c>
      <c r="B144" s="10" t="s">
        <v>742</v>
      </c>
      <c r="C144" s="74">
        <v>11.19</v>
      </c>
      <c r="F144" t="s">
        <v>752</v>
      </c>
    </row>
    <row r="145" spans="1:6" ht="25.05" customHeight="1" x14ac:dyDescent="0.25">
      <c r="A145" s="89"/>
      <c r="B145" s="10" t="s">
        <v>743</v>
      </c>
      <c r="C145" s="74">
        <v>11.19</v>
      </c>
      <c r="F145" t="s">
        <v>752</v>
      </c>
    </row>
    <row r="146" spans="1:6" ht="25.05" customHeight="1" x14ac:dyDescent="0.25">
      <c r="A146" s="89"/>
      <c r="B146" s="10" t="s">
        <v>744</v>
      </c>
      <c r="C146" s="74">
        <v>11.19</v>
      </c>
      <c r="F146" t="s">
        <v>752</v>
      </c>
    </row>
    <row r="147" spans="1:6" ht="25.05" customHeight="1" x14ac:dyDescent="0.25">
      <c r="A147" s="89"/>
      <c r="B147" s="10" t="s">
        <v>745</v>
      </c>
      <c r="C147" s="74">
        <v>11.19</v>
      </c>
      <c r="F147" t="s">
        <v>752</v>
      </c>
    </row>
    <row r="148" spans="1:6" ht="25.05" customHeight="1" x14ac:dyDescent="0.25">
      <c r="A148" s="89"/>
      <c r="B148" s="10" t="s">
        <v>746</v>
      </c>
      <c r="C148" s="74">
        <v>11.19</v>
      </c>
      <c r="F148" t="s">
        <v>752</v>
      </c>
    </row>
    <row r="149" spans="1:6" ht="25.05" customHeight="1" x14ac:dyDescent="0.25">
      <c r="A149" s="89"/>
      <c r="B149" s="10" t="s">
        <v>747</v>
      </c>
      <c r="C149" s="74">
        <v>11.19</v>
      </c>
      <c r="F149" t="s">
        <v>752</v>
      </c>
    </row>
    <row r="150" spans="1:6" ht="25.05" customHeight="1" x14ac:dyDescent="0.25">
      <c r="A150" s="89"/>
      <c r="B150" s="10" t="s">
        <v>748</v>
      </c>
      <c r="C150" s="74">
        <v>11.19</v>
      </c>
      <c r="F150" t="s">
        <v>752</v>
      </c>
    </row>
    <row r="151" spans="1:6" ht="25.05" customHeight="1" x14ac:dyDescent="0.25">
      <c r="A151" s="89">
        <v>27</v>
      </c>
      <c r="B151" s="11" t="s">
        <v>754</v>
      </c>
      <c r="C151" s="74">
        <v>11.2</v>
      </c>
      <c r="E151" t="s">
        <v>815</v>
      </c>
      <c r="F151" t="s">
        <v>762</v>
      </c>
    </row>
    <row r="152" spans="1:6" ht="25.05" customHeight="1" x14ac:dyDescent="0.25">
      <c r="A152" s="89"/>
      <c r="B152" s="10" t="s">
        <v>753</v>
      </c>
      <c r="C152" s="74">
        <v>11.2</v>
      </c>
      <c r="E152" t="s">
        <v>830</v>
      </c>
      <c r="F152" t="s">
        <v>762</v>
      </c>
    </row>
    <row r="153" spans="1:6" ht="25.05" customHeight="1" x14ac:dyDescent="0.25">
      <c r="A153" s="89"/>
      <c r="B153" s="10" t="s">
        <v>755</v>
      </c>
      <c r="C153" s="74">
        <v>11.2</v>
      </c>
      <c r="E153" t="s">
        <v>829</v>
      </c>
      <c r="F153" t="s">
        <v>762</v>
      </c>
    </row>
    <row r="154" spans="1:6" ht="25.05" customHeight="1" x14ac:dyDescent="0.25">
      <c r="A154" s="89">
        <v>19</v>
      </c>
      <c r="B154" s="10" t="s">
        <v>757</v>
      </c>
      <c r="C154" s="74">
        <v>11.21</v>
      </c>
      <c r="F154" t="s">
        <v>762</v>
      </c>
    </row>
    <row r="155" spans="1:6" ht="25.05" customHeight="1" x14ac:dyDescent="0.25">
      <c r="A155" s="89"/>
      <c r="B155" s="10" t="s">
        <v>758</v>
      </c>
      <c r="C155" s="74">
        <v>11.21</v>
      </c>
      <c r="F155" t="s">
        <v>762</v>
      </c>
    </row>
    <row r="156" spans="1:6" ht="25.05" customHeight="1" x14ac:dyDescent="0.25">
      <c r="A156" s="89"/>
      <c r="B156" s="10" t="s">
        <v>760</v>
      </c>
      <c r="C156" s="74">
        <v>11.21</v>
      </c>
      <c r="E156" t="s">
        <v>851</v>
      </c>
      <c r="F156" t="s">
        <v>762</v>
      </c>
    </row>
    <row r="157" spans="1:6" ht="25.05" customHeight="1" x14ac:dyDescent="0.25">
      <c r="A157" s="89"/>
      <c r="B157" s="10" t="s">
        <v>759</v>
      </c>
      <c r="C157" s="74">
        <v>11.21</v>
      </c>
      <c r="F157" t="s">
        <v>762</v>
      </c>
    </row>
    <row r="158" spans="1:6" ht="25.05" customHeight="1" x14ac:dyDescent="0.25">
      <c r="A158" s="89"/>
      <c r="B158" s="10" t="s">
        <v>761</v>
      </c>
      <c r="C158" s="74">
        <v>11.21</v>
      </c>
      <c r="F158" t="s">
        <v>762</v>
      </c>
    </row>
    <row r="159" spans="1:6" ht="25.05" customHeight="1" x14ac:dyDescent="0.25">
      <c r="A159" s="89">
        <v>32</v>
      </c>
      <c r="B159" s="10" t="s">
        <v>763</v>
      </c>
      <c r="C159" s="74">
        <v>11.22</v>
      </c>
      <c r="F159" t="s">
        <v>762</v>
      </c>
    </row>
    <row r="160" spans="1:6" ht="25.05" customHeight="1" x14ac:dyDescent="0.25">
      <c r="A160" s="89"/>
      <c r="B160" s="10" t="s">
        <v>764</v>
      </c>
      <c r="C160" s="74">
        <v>11.22</v>
      </c>
      <c r="F160" t="s">
        <v>762</v>
      </c>
    </row>
    <row r="161" spans="1:6" ht="25.05" customHeight="1" x14ac:dyDescent="0.25">
      <c r="A161" s="89"/>
      <c r="B161" s="10" t="s">
        <v>765</v>
      </c>
      <c r="C161" s="74">
        <v>11.22</v>
      </c>
      <c r="F161" s="73" t="s">
        <v>762</v>
      </c>
    </row>
    <row r="162" spans="1:6" ht="25.05" customHeight="1" x14ac:dyDescent="0.25">
      <c r="A162" s="89"/>
      <c r="B162" s="10" t="s">
        <v>766</v>
      </c>
      <c r="C162" s="74">
        <v>11.22</v>
      </c>
      <c r="F162" s="73" t="s">
        <v>762</v>
      </c>
    </row>
    <row r="163" spans="1:6" ht="25.05" customHeight="1" x14ac:dyDescent="0.25">
      <c r="A163" s="89">
        <v>23</v>
      </c>
      <c r="B163" s="10" t="s">
        <v>771</v>
      </c>
      <c r="C163" s="74">
        <v>11.23</v>
      </c>
      <c r="F163" t="s">
        <v>762</v>
      </c>
    </row>
    <row r="164" spans="1:6" ht="25.05" customHeight="1" x14ac:dyDescent="0.25">
      <c r="A164" s="89"/>
      <c r="B164" s="10" t="s">
        <v>773</v>
      </c>
      <c r="C164" s="74">
        <v>11.23</v>
      </c>
      <c r="F164" t="s">
        <v>762</v>
      </c>
    </row>
    <row r="165" spans="1:6" ht="25.05" customHeight="1" x14ac:dyDescent="0.25">
      <c r="A165" s="89">
        <v>67</v>
      </c>
      <c r="B165" s="10" t="s">
        <v>774</v>
      </c>
      <c r="C165" s="74">
        <v>11.24</v>
      </c>
      <c r="F165" t="s">
        <v>781</v>
      </c>
    </row>
    <row r="166" spans="1:6" ht="25.05" customHeight="1" x14ac:dyDescent="0.25">
      <c r="A166" s="89"/>
      <c r="B166" s="10" t="s">
        <v>775</v>
      </c>
      <c r="C166" s="74">
        <v>11.24</v>
      </c>
      <c r="F166" t="s">
        <v>799</v>
      </c>
    </row>
    <row r="167" spans="1:6" ht="25.05" customHeight="1" x14ac:dyDescent="0.25">
      <c r="A167" s="89"/>
      <c r="B167" s="10" t="s">
        <v>776</v>
      </c>
      <c r="C167" s="74">
        <v>11.24</v>
      </c>
      <c r="F167" t="s">
        <v>781</v>
      </c>
    </row>
    <row r="168" spans="1:6" ht="25.05" customHeight="1" x14ac:dyDescent="0.25">
      <c r="A168" s="79">
        <v>7</v>
      </c>
      <c r="B168" s="10" t="s">
        <v>783</v>
      </c>
      <c r="C168" s="74">
        <v>11.25</v>
      </c>
      <c r="F168" t="s">
        <v>781</v>
      </c>
    </row>
    <row r="169" spans="1:6" ht="25.05" customHeight="1" x14ac:dyDescent="0.25">
      <c r="A169" s="89">
        <v>28</v>
      </c>
      <c r="B169" s="81" t="s">
        <v>786</v>
      </c>
      <c r="C169" s="74">
        <v>11.26</v>
      </c>
      <c r="F169" s="73" t="s">
        <v>107</v>
      </c>
    </row>
    <row r="170" spans="1:6" ht="25.05" customHeight="1" x14ac:dyDescent="0.25">
      <c r="A170" s="89"/>
      <c r="B170" s="10" t="s">
        <v>787</v>
      </c>
      <c r="C170" s="74">
        <v>11.26</v>
      </c>
      <c r="F170" t="s">
        <v>799</v>
      </c>
    </row>
    <row r="171" spans="1:6" ht="25.05" customHeight="1" x14ac:dyDescent="0.25">
      <c r="A171" s="89"/>
      <c r="B171" s="10" t="s">
        <v>800</v>
      </c>
      <c r="C171" s="74">
        <v>11.26</v>
      </c>
      <c r="F171" s="73" t="s">
        <v>799</v>
      </c>
    </row>
    <row r="172" spans="1:6" s="73" customFormat="1" ht="25.05" customHeight="1" x14ac:dyDescent="0.25">
      <c r="A172" s="89">
        <v>13</v>
      </c>
      <c r="B172" s="13" t="s">
        <v>801</v>
      </c>
      <c r="C172" s="74">
        <v>11.28</v>
      </c>
      <c r="F172" s="73" t="s">
        <v>826</v>
      </c>
    </row>
    <row r="173" spans="1:6" s="73" customFormat="1" ht="25.05" customHeight="1" x14ac:dyDescent="0.25">
      <c r="A173" s="89"/>
      <c r="B173" s="13" t="s">
        <v>802</v>
      </c>
      <c r="C173" s="74">
        <v>11.28</v>
      </c>
      <c r="F173" s="73" t="s">
        <v>107</v>
      </c>
    </row>
    <row r="174" spans="1:6" s="73" customFormat="1" ht="25.05" customHeight="1" x14ac:dyDescent="0.25">
      <c r="A174" s="89">
        <v>47</v>
      </c>
      <c r="B174" s="13" t="s">
        <v>817</v>
      </c>
      <c r="C174" s="74">
        <v>11.29</v>
      </c>
    </row>
    <row r="175" spans="1:6" s="73" customFormat="1" ht="25.05" customHeight="1" x14ac:dyDescent="0.25">
      <c r="A175" s="89"/>
      <c r="B175" s="13" t="s">
        <v>816</v>
      </c>
      <c r="C175" s="74">
        <v>11.29</v>
      </c>
      <c r="E175" s="73" t="s">
        <v>860</v>
      </c>
      <c r="F175" s="73" t="s">
        <v>107</v>
      </c>
    </row>
    <row r="176" spans="1:6" s="73" customFormat="1" ht="25.05" customHeight="1" x14ac:dyDescent="0.25">
      <c r="A176" s="89"/>
      <c r="B176" s="13" t="s">
        <v>818</v>
      </c>
      <c r="C176" s="74">
        <v>11.29</v>
      </c>
      <c r="F176" s="73" t="s">
        <v>826</v>
      </c>
    </row>
    <row r="177" spans="1:6" s="73" customFormat="1" ht="25.05" customHeight="1" x14ac:dyDescent="0.25">
      <c r="A177" s="89"/>
      <c r="B177" s="13" t="s">
        <v>819</v>
      </c>
      <c r="C177" s="74">
        <v>11.29</v>
      </c>
    </row>
    <row r="178" spans="1:6" s="73" customFormat="1" ht="25.05" customHeight="1" x14ac:dyDescent="0.25">
      <c r="A178" s="89"/>
      <c r="B178" s="13" t="s">
        <v>820</v>
      </c>
      <c r="C178" s="74">
        <v>11.29</v>
      </c>
    </row>
    <row r="179" spans="1:6" s="73" customFormat="1" ht="25.05" customHeight="1" x14ac:dyDescent="0.25">
      <c r="A179" s="89"/>
      <c r="B179" s="13" t="s">
        <v>821</v>
      </c>
      <c r="C179" s="74">
        <v>11.29</v>
      </c>
      <c r="F179" s="73" t="s">
        <v>107</v>
      </c>
    </row>
    <row r="180" spans="1:6" s="73" customFormat="1" ht="25.05" customHeight="1" x14ac:dyDescent="0.25">
      <c r="A180" s="89"/>
      <c r="B180" s="13" t="s">
        <v>822</v>
      </c>
      <c r="C180" s="74">
        <v>11.29</v>
      </c>
      <c r="F180" s="73" t="s">
        <v>107</v>
      </c>
    </row>
    <row r="181" spans="1:6" s="73" customFormat="1" ht="25.05" customHeight="1" x14ac:dyDescent="0.25">
      <c r="A181" s="89"/>
      <c r="B181" s="13" t="s">
        <v>823</v>
      </c>
      <c r="C181" s="74">
        <v>11.29</v>
      </c>
      <c r="F181" s="73" t="s">
        <v>826</v>
      </c>
    </row>
    <row r="182" spans="1:6" s="73" customFormat="1" ht="25.05" customHeight="1" x14ac:dyDescent="0.25">
      <c r="A182" s="89">
        <v>8</v>
      </c>
      <c r="B182" s="13" t="s">
        <v>824</v>
      </c>
      <c r="C182" s="74">
        <v>11.3</v>
      </c>
      <c r="E182" s="73" t="s">
        <v>861</v>
      </c>
      <c r="F182" s="73" t="s">
        <v>107</v>
      </c>
    </row>
    <row r="183" spans="1:6" s="73" customFormat="1" ht="25.05" customHeight="1" x14ac:dyDescent="0.25">
      <c r="A183" s="89"/>
      <c r="B183" s="13" t="s">
        <v>825</v>
      </c>
      <c r="C183" s="74">
        <v>11.3</v>
      </c>
      <c r="E183" s="73" t="s">
        <v>835</v>
      </c>
      <c r="F183" s="73" t="s">
        <v>107</v>
      </c>
    </row>
    <row r="184" spans="1:6" s="73" customFormat="1" ht="25.05" customHeight="1" x14ac:dyDescent="0.25">
      <c r="A184" s="89"/>
      <c r="B184" s="13" t="s">
        <v>827</v>
      </c>
      <c r="C184" s="74">
        <v>11.3</v>
      </c>
      <c r="F184" s="83" t="s">
        <v>107</v>
      </c>
    </row>
    <row r="185" spans="1:6" s="73" customFormat="1" ht="25.05" customHeight="1" x14ac:dyDescent="0.25">
      <c r="A185" s="86">
        <v>5</v>
      </c>
      <c r="B185" s="13" t="s">
        <v>863</v>
      </c>
      <c r="C185" s="84">
        <v>12.1</v>
      </c>
    </row>
    <row r="186" spans="1:6" s="73" customFormat="1" ht="25.05" customHeight="1" x14ac:dyDescent="0.25">
      <c r="A186" s="89">
        <v>18</v>
      </c>
      <c r="B186" s="13" t="s">
        <v>864</v>
      </c>
      <c r="C186" s="84">
        <v>12.3</v>
      </c>
    </row>
    <row r="187" spans="1:6" s="73" customFormat="1" ht="25.05" customHeight="1" x14ac:dyDescent="0.25">
      <c r="A187" s="89"/>
      <c r="B187" s="13" t="s">
        <v>865</v>
      </c>
      <c r="C187" s="84">
        <v>12.3</v>
      </c>
    </row>
    <row r="188" spans="1:6" s="73" customFormat="1" ht="25.05" customHeight="1" x14ac:dyDescent="0.25">
      <c r="B188" s="13"/>
    </row>
    <row r="189" spans="1:6" s="73" customFormat="1" ht="25.05" customHeight="1" x14ac:dyDescent="0.25">
      <c r="A189" s="89">
        <v>96</v>
      </c>
      <c r="B189" s="10" t="s">
        <v>784</v>
      </c>
      <c r="C189" s="74">
        <v>11.22</v>
      </c>
    </row>
    <row r="190" spans="1:6" s="73" customFormat="1" ht="25.05" customHeight="1" x14ac:dyDescent="0.25">
      <c r="A190" s="89"/>
      <c r="B190" s="10" t="s">
        <v>785</v>
      </c>
      <c r="C190" s="74">
        <v>11.22</v>
      </c>
    </row>
    <row r="191" spans="1:6" s="73" customFormat="1" ht="25.05" customHeight="1" x14ac:dyDescent="0.25">
      <c r="A191" s="80"/>
      <c r="B191" s="10" t="s">
        <v>788</v>
      </c>
      <c r="C191" s="74">
        <v>11.26</v>
      </c>
    </row>
    <row r="192" spans="1:6" s="73" customFormat="1" ht="25.05" customHeight="1" x14ac:dyDescent="0.25">
      <c r="A192" s="80"/>
      <c r="B192" s="10" t="s">
        <v>789</v>
      </c>
      <c r="C192" s="74">
        <v>11.26</v>
      </c>
    </row>
    <row r="193" spans="2:3" ht="25.05" customHeight="1" x14ac:dyDescent="0.25">
      <c r="B193" s="10" t="s">
        <v>795</v>
      </c>
      <c r="C193" s="74">
        <v>11.26</v>
      </c>
    </row>
    <row r="194" spans="2:3" ht="25.05" customHeight="1" x14ac:dyDescent="0.25">
      <c r="B194" s="81" t="s">
        <v>796</v>
      </c>
      <c r="C194" s="74">
        <v>11.26</v>
      </c>
    </row>
    <row r="195" spans="2:3" ht="25.05" customHeight="1" x14ac:dyDescent="0.25">
      <c r="B195" s="81" t="s">
        <v>797</v>
      </c>
      <c r="C195" s="74">
        <v>11.26</v>
      </c>
    </row>
    <row r="196" spans="2:3" ht="25.05" customHeight="1" x14ac:dyDescent="0.25">
      <c r="B196" s="10" t="s">
        <v>842</v>
      </c>
      <c r="C196" s="74">
        <v>11.26</v>
      </c>
    </row>
    <row r="197" spans="2:3" ht="25.05" customHeight="1" x14ac:dyDescent="0.25">
      <c r="B197" s="10" t="s">
        <v>843</v>
      </c>
      <c r="C197" s="74">
        <v>11.26</v>
      </c>
    </row>
  </sheetData>
  <mergeCells count="27">
    <mergeCell ref="A186:A187"/>
    <mergeCell ref="A189:A190"/>
    <mergeCell ref="A169:A171"/>
    <mergeCell ref="A172:A173"/>
    <mergeCell ref="A115:A123"/>
    <mergeCell ref="A154:A158"/>
    <mergeCell ref="A151:A153"/>
    <mergeCell ref="A159:A162"/>
    <mergeCell ref="A163:A164"/>
    <mergeCell ref="A165:A167"/>
    <mergeCell ref="A127:A134"/>
    <mergeCell ref="A124:A126"/>
    <mergeCell ref="A142:A143"/>
    <mergeCell ref="A135:A141"/>
    <mergeCell ref="A144:A150"/>
    <mergeCell ref="A174:A181"/>
    <mergeCell ref="A182:A184"/>
    <mergeCell ref="A111:A113"/>
    <mergeCell ref="A102:A107"/>
    <mergeCell ref="A108:A110"/>
    <mergeCell ref="A87:A89"/>
    <mergeCell ref="A84:A86"/>
    <mergeCell ref="A80:A82"/>
    <mergeCell ref="A77:A79"/>
    <mergeCell ref="A73:A76"/>
    <mergeCell ref="A71:A72"/>
    <mergeCell ref="A90:A10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E35"/>
  <sheetViews>
    <sheetView zoomScale="85" zoomScaleNormal="85" workbookViewId="0">
      <selection activeCell="B27" sqref="B27"/>
    </sheetView>
  </sheetViews>
  <sheetFormatPr defaultRowHeight="25.05" customHeight="1" x14ac:dyDescent="0.25"/>
  <cols>
    <col min="1" max="1" width="52.5546875" customWidth="1"/>
    <col min="2" max="2" width="11.5546875" customWidth="1"/>
    <col min="3" max="3" width="13.44140625" bestFit="1" customWidth="1"/>
    <col min="4" max="4" width="57" bestFit="1" customWidth="1"/>
    <col min="7" max="7" width="64.88671875" customWidth="1"/>
  </cols>
  <sheetData>
    <row r="1" spans="1:5" ht="25.05" customHeight="1" x14ac:dyDescent="0.25">
      <c r="A1" s="1" t="s">
        <v>0</v>
      </c>
      <c r="B1" s="1" t="s">
        <v>478</v>
      </c>
      <c r="C1" s="1" t="s">
        <v>2</v>
      </c>
      <c r="D1" s="1" t="s">
        <v>7</v>
      </c>
      <c r="E1" s="53" t="s">
        <v>480</v>
      </c>
    </row>
    <row r="2" spans="1:5" ht="25.05" customHeight="1" x14ac:dyDescent="0.25">
      <c r="A2" s="6" t="s">
        <v>44</v>
      </c>
      <c r="C2" s="7" t="s">
        <v>272</v>
      </c>
      <c r="D2" t="s">
        <v>468</v>
      </c>
    </row>
    <row r="3" spans="1:5" ht="25.05" customHeight="1" x14ac:dyDescent="0.25">
      <c r="A3" s="46" t="s">
        <v>59</v>
      </c>
      <c r="C3" s="7" t="s">
        <v>273</v>
      </c>
    </row>
    <row r="4" spans="1:5" ht="25.05" customHeight="1" x14ac:dyDescent="0.25">
      <c r="A4" s="63" t="s">
        <v>60</v>
      </c>
      <c r="B4" s="64"/>
      <c r="C4" s="65" t="s">
        <v>589</v>
      </c>
      <c r="D4" s="66" t="s">
        <v>585</v>
      </c>
      <c r="E4" s="66"/>
    </row>
    <row r="5" spans="1:5" ht="25.05" customHeight="1" x14ac:dyDescent="0.25">
      <c r="A5" t="s">
        <v>61</v>
      </c>
      <c r="C5" s="50" t="s">
        <v>454</v>
      </c>
    </row>
    <row r="6" spans="1:5" ht="25.05" customHeight="1" x14ac:dyDescent="0.25">
      <c r="A6" t="s">
        <v>62</v>
      </c>
      <c r="C6" s="7" t="s">
        <v>449</v>
      </c>
      <c r="D6" t="s">
        <v>455</v>
      </c>
    </row>
    <row r="7" spans="1:5" ht="25.05" customHeight="1" x14ac:dyDescent="0.25">
      <c r="A7" t="s">
        <v>64</v>
      </c>
      <c r="C7" s="7" t="s">
        <v>456</v>
      </c>
    </row>
    <row r="8" spans="1:5" ht="25.05" customHeight="1" x14ac:dyDescent="0.25">
      <c r="A8" s="46" t="s">
        <v>65</v>
      </c>
      <c r="C8" s="7" t="s">
        <v>411</v>
      </c>
    </row>
    <row r="9" spans="1:5" ht="25.05" customHeight="1" x14ac:dyDescent="0.25">
      <c r="A9" s="46" t="s">
        <v>66</v>
      </c>
      <c r="C9" s="7" t="s">
        <v>459</v>
      </c>
    </row>
    <row r="10" spans="1:5" ht="25.05" customHeight="1" x14ac:dyDescent="0.25">
      <c r="A10" s="46" t="s">
        <v>70</v>
      </c>
      <c r="C10" s="7" t="s">
        <v>461</v>
      </c>
      <c r="D10" t="s">
        <v>477</v>
      </c>
    </row>
    <row r="11" spans="1:5" ht="25.05" customHeight="1" x14ac:dyDescent="0.25">
      <c r="A11" s="46" t="s">
        <v>40</v>
      </c>
      <c r="C11" s="7" t="s">
        <v>133</v>
      </c>
      <c r="D11" t="s">
        <v>102</v>
      </c>
    </row>
    <row r="12" spans="1:5" ht="25.05" customHeight="1" x14ac:dyDescent="0.25">
      <c r="A12" s="46" t="s">
        <v>42</v>
      </c>
      <c r="C12" s="7" t="s">
        <v>135</v>
      </c>
      <c r="D12" t="s">
        <v>661</v>
      </c>
    </row>
    <row r="13" spans="1:5" ht="25.05" customHeight="1" x14ac:dyDescent="0.25">
      <c r="A13" t="s">
        <v>68</v>
      </c>
      <c r="C13" s="51" t="s">
        <v>510</v>
      </c>
      <c r="D13" s="60" t="s">
        <v>607</v>
      </c>
      <c r="E13" t="s">
        <v>107</v>
      </c>
    </row>
    <row r="14" spans="1:5" ht="25.05" customHeight="1" x14ac:dyDescent="0.25">
      <c r="A14" t="s">
        <v>45</v>
      </c>
      <c r="C14" s="7" t="s">
        <v>453</v>
      </c>
    </row>
    <row r="15" spans="1:5" ht="25.05" customHeight="1" x14ac:dyDescent="0.25">
      <c r="A15" s="46" t="s">
        <v>46</v>
      </c>
      <c r="C15" s="7" t="s">
        <v>460</v>
      </c>
    </row>
    <row r="16" spans="1:5" ht="25.05" customHeight="1" x14ac:dyDescent="0.25">
      <c r="A16" s="46" t="s">
        <v>47</v>
      </c>
      <c r="C16" s="7" t="s">
        <v>586</v>
      </c>
      <c r="D16" t="s">
        <v>292</v>
      </c>
    </row>
    <row r="17" spans="1:5" ht="25.05" customHeight="1" x14ac:dyDescent="0.25">
      <c r="A17" s="46" t="s">
        <v>48</v>
      </c>
      <c r="C17" s="7" t="s">
        <v>131</v>
      </c>
      <c r="D17" t="s">
        <v>659</v>
      </c>
    </row>
    <row r="18" spans="1:5" ht="25.05" customHeight="1" x14ac:dyDescent="0.25">
      <c r="A18" s="46" t="s">
        <v>103</v>
      </c>
      <c r="C18" s="51" t="s">
        <v>463</v>
      </c>
      <c r="D18" t="s">
        <v>660</v>
      </c>
      <c r="E18" t="s">
        <v>107</v>
      </c>
    </row>
    <row r="19" spans="1:5" ht="25.05" customHeight="1" x14ac:dyDescent="0.25">
      <c r="A19" s="48" t="s">
        <v>84</v>
      </c>
      <c r="B19">
        <v>8.5</v>
      </c>
      <c r="C19" s="7" t="s">
        <v>466</v>
      </c>
      <c r="D19" t="s">
        <v>470</v>
      </c>
      <c r="E19" t="s">
        <v>107</v>
      </c>
    </row>
    <row r="20" spans="1:5" ht="25.05" customHeight="1" x14ac:dyDescent="0.25">
      <c r="A20" s="47" t="s">
        <v>82</v>
      </c>
      <c r="B20">
        <v>8.6999999999999993</v>
      </c>
      <c r="C20" s="7" t="s">
        <v>419</v>
      </c>
      <c r="E20" t="s">
        <v>107</v>
      </c>
    </row>
    <row r="21" spans="1:5" ht="25.05" customHeight="1" x14ac:dyDescent="0.25">
      <c r="A21" s="47" t="s">
        <v>88</v>
      </c>
      <c r="B21">
        <v>8.8000000000000007</v>
      </c>
      <c r="C21" s="7" t="s">
        <v>462</v>
      </c>
      <c r="D21" t="s">
        <v>292</v>
      </c>
      <c r="E21" t="s">
        <v>107</v>
      </c>
    </row>
    <row r="22" spans="1:5" ht="25.05" customHeight="1" x14ac:dyDescent="0.25">
      <c r="A22" s="48" t="s">
        <v>145</v>
      </c>
      <c r="B22">
        <v>8.8000000000000007</v>
      </c>
      <c r="C22" s="7" t="s">
        <v>452</v>
      </c>
      <c r="E22" t="s">
        <v>107</v>
      </c>
    </row>
    <row r="23" spans="1:5" ht="25.05" customHeight="1" x14ac:dyDescent="0.25">
      <c r="A23" s="48" t="s">
        <v>142</v>
      </c>
      <c r="B23" s="5">
        <v>8.1</v>
      </c>
      <c r="C23" s="7" t="s">
        <v>451</v>
      </c>
      <c r="D23" t="s">
        <v>587</v>
      </c>
      <c r="E23" t="s">
        <v>107</v>
      </c>
    </row>
    <row r="24" spans="1:5" ht="25.05" customHeight="1" x14ac:dyDescent="0.25">
      <c r="A24" s="63" t="s">
        <v>137</v>
      </c>
      <c r="B24" s="64">
        <v>8.1</v>
      </c>
      <c r="C24" s="65" t="s">
        <v>588</v>
      </c>
      <c r="D24" s="66" t="s">
        <v>792</v>
      </c>
      <c r="E24" s="66" t="s">
        <v>107</v>
      </c>
    </row>
    <row r="25" spans="1:5" ht="25.05" customHeight="1" x14ac:dyDescent="0.25">
      <c r="A25" s="47" t="s">
        <v>95</v>
      </c>
      <c r="B25">
        <v>8.1300000000000008</v>
      </c>
      <c r="C25" s="7" t="s">
        <v>421</v>
      </c>
      <c r="D25" t="s">
        <v>428</v>
      </c>
      <c r="E25" t="s">
        <v>107</v>
      </c>
    </row>
    <row r="26" spans="1:5" ht="25.05" customHeight="1" x14ac:dyDescent="0.25">
      <c r="A26" s="48" t="s">
        <v>96</v>
      </c>
      <c r="B26">
        <v>8.1300000000000008</v>
      </c>
      <c r="C26" s="7" t="s">
        <v>457</v>
      </c>
      <c r="D26" t="s">
        <v>458</v>
      </c>
      <c r="E26" t="s">
        <v>107</v>
      </c>
    </row>
    <row r="27" spans="1:5" ht="25.05" customHeight="1" x14ac:dyDescent="0.25">
      <c r="A27" s="52" t="s">
        <v>101</v>
      </c>
      <c r="B27">
        <v>8.1300000000000008</v>
      </c>
      <c r="D27" t="s">
        <v>474</v>
      </c>
      <c r="E27" t="s">
        <v>107</v>
      </c>
    </row>
    <row r="28" spans="1:5" ht="25.05" customHeight="1" x14ac:dyDescent="0.25">
      <c r="A28" s="47" t="s">
        <v>119</v>
      </c>
      <c r="B28">
        <v>8.15</v>
      </c>
      <c r="C28" s="7" t="s">
        <v>414</v>
      </c>
      <c r="E28" t="s">
        <v>107</v>
      </c>
    </row>
    <row r="29" spans="1:5" ht="25.05" customHeight="1" x14ac:dyDescent="0.25">
      <c r="A29" s="48" t="s">
        <v>138</v>
      </c>
      <c r="B29">
        <v>8.19</v>
      </c>
      <c r="C29" s="7" t="s">
        <v>450</v>
      </c>
      <c r="D29" t="s">
        <v>469</v>
      </c>
      <c r="E29" t="s">
        <v>107</v>
      </c>
    </row>
    <row r="30" spans="1:5" ht="25.05" customHeight="1" x14ac:dyDescent="0.25">
      <c r="A30" s="48" t="s">
        <v>187</v>
      </c>
      <c r="B30">
        <v>8.2100000000000009</v>
      </c>
      <c r="C30" s="7" t="s">
        <v>467</v>
      </c>
      <c r="D30" t="s">
        <v>651</v>
      </c>
      <c r="E30" t="s">
        <v>107</v>
      </c>
    </row>
    <row r="31" spans="1:5" ht="25.05" customHeight="1" x14ac:dyDescent="0.25">
      <c r="A31" s="52" t="s">
        <v>472</v>
      </c>
      <c r="D31" t="s">
        <v>473</v>
      </c>
    </row>
    <row r="34" spans="1:2" ht="25.05" customHeight="1" x14ac:dyDescent="0.25">
      <c r="A34" s="6"/>
      <c r="B34" t="s">
        <v>475</v>
      </c>
    </row>
    <row r="35" spans="1:2" ht="25.05" customHeight="1" x14ac:dyDescent="0.25">
      <c r="A35" s="47" t="s">
        <v>476</v>
      </c>
      <c r="B35" t="s">
        <v>479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382A-6997-4BD3-9D2F-54A185B9AF10}">
  <dimension ref="A1:E34"/>
  <sheetViews>
    <sheetView workbookViewId="0">
      <selection activeCell="C10" sqref="C10"/>
    </sheetView>
  </sheetViews>
  <sheetFormatPr defaultRowHeight="25.05" customHeight="1" x14ac:dyDescent="0.25"/>
  <cols>
    <col min="1" max="1" width="35.6640625" customWidth="1"/>
    <col min="2" max="2" width="17.6640625" customWidth="1"/>
    <col min="3" max="3" width="17.88671875" customWidth="1"/>
    <col min="4" max="4" width="37.441406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5" ht="25.05" customHeight="1" x14ac:dyDescent="0.25">
      <c r="A2" t="s">
        <v>29</v>
      </c>
      <c r="B2" t="s">
        <v>30</v>
      </c>
    </row>
    <row r="3" spans="1:5" ht="25.05" customHeight="1" x14ac:dyDescent="0.25">
      <c r="A3" t="s">
        <v>33</v>
      </c>
      <c r="B3" t="s">
        <v>30</v>
      </c>
    </row>
    <row r="4" spans="1:5" ht="25.05" customHeight="1" x14ac:dyDescent="0.25">
      <c r="A4" t="s">
        <v>34</v>
      </c>
      <c r="B4" t="s">
        <v>213</v>
      </c>
    </row>
    <row r="5" spans="1:5" ht="25.05" customHeight="1" x14ac:dyDescent="0.25">
      <c r="A5" t="s">
        <v>31</v>
      </c>
      <c r="B5" t="s">
        <v>213</v>
      </c>
    </row>
    <row r="6" spans="1:5" ht="25.05" customHeight="1" x14ac:dyDescent="0.25">
      <c r="A6" t="s">
        <v>35</v>
      </c>
      <c r="B6" t="s">
        <v>32</v>
      </c>
    </row>
    <row r="10" spans="1:5" ht="25.05" customHeight="1" x14ac:dyDescent="0.25">
      <c r="A10" s="4" t="s">
        <v>116</v>
      </c>
      <c r="B10">
        <v>8.16</v>
      </c>
      <c r="D10" t="s">
        <v>128</v>
      </c>
      <c r="E10" t="s">
        <v>107</v>
      </c>
    </row>
    <row r="11" spans="1:5" ht="25.05" customHeight="1" x14ac:dyDescent="0.25">
      <c r="A11" s="4" t="s">
        <v>120</v>
      </c>
      <c r="B11">
        <v>8.14</v>
      </c>
      <c r="D11" t="s">
        <v>158</v>
      </c>
      <c r="E11" t="s">
        <v>107</v>
      </c>
    </row>
    <row r="12" spans="1:5" ht="25.05" customHeight="1" x14ac:dyDescent="0.25">
      <c r="A12" s="4" t="s">
        <v>97</v>
      </c>
      <c r="B12">
        <v>8.11</v>
      </c>
      <c r="D12" t="s">
        <v>127</v>
      </c>
      <c r="E12" t="s">
        <v>107</v>
      </c>
    </row>
    <row r="13" spans="1:5" ht="25.05" customHeight="1" x14ac:dyDescent="0.25">
      <c r="A13" s="4" t="s">
        <v>126</v>
      </c>
      <c r="B13">
        <v>8.1</v>
      </c>
      <c r="D13" t="s">
        <v>129</v>
      </c>
      <c r="E13" t="s">
        <v>107</v>
      </c>
    </row>
    <row r="14" spans="1:5" ht="44.4" customHeight="1" x14ac:dyDescent="0.25">
      <c r="A14" s="4" t="s">
        <v>122</v>
      </c>
      <c r="B14">
        <v>8.15</v>
      </c>
      <c r="C14" s="7" t="s">
        <v>130</v>
      </c>
      <c r="D14" s="11" t="s">
        <v>250</v>
      </c>
      <c r="E14" t="s">
        <v>107</v>
      </c>
    </row>
    <row r="18" spans="1:2" ht="25.05" customHeight="1" x14ac:dyDescent="0.25">
      <c r="A18" s="3" t="s">
        <v>184</v>
      </c>
      <c r="B18">
        <v>5.24</v>
      </c>
    </row>
    <row r="19" spans="1:2" ht="25.05" customHeight="1" x14ac:dyDescent="0.25">
      <c r="A19" s="14" t="s">
        <v>204</v>
      </c>
      <c r="B19">
        <v>6.23</v>
      </c>
    </row>
    <row r="20" spans="1:2" ht="25.05" customHeight="1" x14ac:dyDescent="0.25">
      <c r="A20" s="3" t="s">
        <v>206</v>
      </c>
      <c r="B20" s="5">
        <v>7.1</v>
      </c>
    </row>
    <row r="21" spans="1:2" ht="25.05" customHeight="1" x14ac:dyDescent="0.25">
      <c r="A21" s="14" t="s">
        <v>209</v>
      </c>
      <c r="B21">
        <v>6.4</v>
      </c>
    </row>
    <row r="22" spans="1:2" ht="25.05" customHeight="1" x14ac:dyDescent="0.25">
      <c r="A22" s="14" t="s">
        <v>271</v>
      </c>
    </row>
    <row r="23" spans="1:2" ht="25.05" customHeight="1" x14ac:dyDescent="0.25">
      <c r="A23" s="3" t="s">
        <v>16</v>
      </c>
      <c r="B23">
        <v>6.16</v>
      </c>
    </row>
    <row r="24" spans="1:2" ht="25.05" customHeight="1" x14ac:dyDescent="0.25">
      <c r="A24" s="3" t="s">
        <v>218</v>
      </c>
      <c r="B24" s="5">
        <v>7.1</v>
      </c>
    </row>
    <row r="25" spans="1:2" ht="25.05" customHeight="1" x14ac:dyDescent="0.25">
      <c r="A25" s="12" t="s">
        <v>163</v>
      </c>
      <c r="B25">
        <v>6.8</v>
      </c>
    </row>
    <row r="26" spans="1:2" ht="25.05" customHeight="1" x14ac:dyDescent="0.25">
      <c r="A26" t="s">
        <v>224</v>
      </c>
      <c r="B26">
        <v>6.21</v>
      </c>
    </row>
    <row r="27" spans="1:2" ht="25.05" customHeight="1" x14ac:dyDescent="0.25">
      <c r="A27" t="s">
        <v>28</v>
      </c>
      <c r="B27" s="5">
        <v>7.1</v>
      </c>
    </row>
    <row r="28" spans="1:2" ht="25.05" customHeight="1" x14ac:dyDescent="0.25">
      <c r="A28" t="s">
        <v>269</v>
      </c>
      <c r="B28">
        <v>6.17</v>
      </c>
    </row>
    <row r="29" spans="1:2" ht="25.05" customHeight="1" x14ac:dyDescent="0.25">
      <c r="A29" t="s">
        <v>78</v>
      </c>
      <c r="B29">
        <v>7.28</v>
      </c>
    </row>
    <row r="30" spans="1:2" ht="25.05" customHeight="1" x14ac:dyDescent="0.25">
      <c r="A30" t="s">
        <v>49</v>
      </c>
      <c r="B30">
        <v>6.17</v>
      </c>
    </row>
    <row r="31" spans="1:2" ht="25.05" customHeight="1" x14ac:dyDescent="0.25">
      <c r="A31" t="s">
        <v>50</v>
      </c>
      <c r="B31">
        <v>6.19</v>
      </c>
    </row>
    <row r="32" spans="1:2" ht="25.05" customHeight="1" x14ac:dyDescent="0.25">
      <c r="A32" t="s">
        <v>51</v>
      </c>
      <c r="B32">
        <v>6.22</v>
      </c>
    </row>
    <row r="33" spans="1:2" ht="25.05" customHeight="1" x14ac:dyDescent="0.25">
      <c r="A33" s="3" t="s">
        <v>286</v>
      </c>
      <c r="B33">
        <v>6.5</v>
      </c>
    </row>
    <row r="34" spans="1:2" ht="25.05" customHeight="1" x14ac:dyDescent="0.25">
      <c r="A34" s="3" t="s">
        <v>179</v>
      </c>
      <c r="B34">
        <v>6.17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贩卖机补款</vt:lpstr>
      <vt:lpstr>接受箱补款</vt:lpstr>
      <vt:lpstr>韩国到货</vt:lpstr>
      <vt:lpstr>接受箱其他</vt:lpstr>
      <vt:lpstr>贩卖机其他</vt:lpstr>
      <vt:lpstr>其他问题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2019-12-04T01:21:13Z</dcterms:modified>
</cp:coreProperties>
</file>