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1E3BF16-205B-406F-85C8-7E08AD93EB8D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3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3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</commentList>
</comments>
</file>

<file path=xl/sharedStrings.xml><?xml version="1.0" encoding="utf-8"?>
<sst xmlns="http://schemas.openxmlformats.org/spreadsheetml/2006/main" count="2844" uniqueCount="1758">
  <si>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</si>
  <si>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</si>
  <si>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</si>
  <si>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</si>
  <si>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</si>
  <si>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</si>
  <si>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</si>
  <si>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</si>
  <si>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</si>
  <si>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</si>
  <si>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</si>
  <si>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</si>
  <si>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</si>
  <si>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</si>
  <si>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</si>
  <si>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</si>
  <si>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</si>
  <si>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</si>
  <si>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</si>
  <si>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</si>
  <si>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</si>
  <si>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</si>
  <si>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</si>
  <si>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</si>
  <si>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</si>
  <si>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</si>
  <si>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</si>
  <si>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</si>
  <si>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</si>
  <si>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</si>
  <si>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</si>
  <si>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</si>
  <si>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</si>
  <si>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</si>
  <si>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</si>
  <si>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</si>
  <si>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</si>
  <si>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</si>
  <si>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</si>
  <si>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</si>
  <si>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</si>
  <si>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</si>
  <si>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</si>
  <si>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</si>
  <si>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</si>
  <si>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</si>
  <si>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</si>
  <si>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</si>
  <si>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</si>
  <si>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</si>
  <si>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</si>
  <si>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</si>
  <si>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</si>
  <si>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</si>
  <si>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</si>
  <si>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</si>
  <si>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</si>
  <si>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</si>
  <si>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</si>
  <si>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</si>
  <si>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</si>
  <si>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</si>
  <si>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</si>
  <si>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</si>
  <si>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</si>
  <si>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</si>
  <si>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</si>
  <si>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</si>
  <si>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</si>
  <si>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</si>
  <si>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</si>
  <si>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</si>
  <si>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</si>
  <si>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</si>
  <si>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</si>
  <si>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</si>
  <si>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</si>
  <si>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</si>
  <si>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</si>
  <si>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</si>
  <si>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</si>
  <si>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</si>
  <si>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</si>
  <si>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</si>
  <si>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</si>
  <si>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</si>
  <si>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</si>
  <si>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</si>
  <si>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</si>
  <si>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</si>
  <si>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</si>
  <si>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</si>
  <si>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</si>
  <si>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</si>
  <si>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</si>
  <si>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</si>
  <si>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</si>
  <si>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</si>
  <si>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</si>
  <si>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</si>
  <si>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</si>
  <si>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</si>
  <si>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</si>
  <si>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</si>
  <si>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</si>
  <si>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</si>
  <si>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</si>
  <si>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</si>
  <si>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</si>
  <si>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</si>
  <si>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</si>
  <si>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</si>
  <si>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</si>
  <si>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</si>
  <si>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</si>
  <si>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</si>
  <si>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</si>
  <si>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</si>
  <si>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</si>
  <si>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</si>
  <si>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</si>
  <si>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</si>
  <si>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</si>
  <si>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</si>
  <si>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</si>
  <si>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</si>
  <si>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</si>
  <si>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</si>
  <si>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</si>
  <si>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</si>
  <si>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</si>
  <si>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</si>
  <si>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</si>
  <si>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</si>
  <si>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</si>
  <si>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</si>
  <si>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</si>
  <si>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</si>
  <si>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</si>
  <si>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</si>
  <si>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</si>
  <si>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</si>
  <si>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</si>
  <si>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</si>
  <si>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</si>
  <si>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</si>
  <si>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</si>
  <si>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</si>
  <si>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</si>
  <si>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</si>
  <si>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</si>
  <si>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</si>
  <si>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</si>
  <si>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</si>
  <si>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</si>
  <si>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</si>
  <si>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</si>
  <si>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</si>
  <si>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</si>
  <si>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</si>
  <si>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</si>
  <si>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</si>
  <si>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</si>
  <si>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</si>
  <si>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</si>
  <si>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</si>
  <si>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</si>
  <si>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</si>
  <si>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</si>
  <si>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</si>
  <si>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</si>
  <si>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</si>
  <si>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</si>
  <si>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</si>
  <si>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</si>
  <si>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</si>
  <si>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</si>
  <si>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</si>
  <si>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</si>
  <si>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</si>
  <si>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</si>
  <si>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</si>
  <si>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</si>
  <si>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</si>
  <si>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</si>
  <si>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</si>
  <si>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</si>
  <si>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</si>
  <si>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</si>
  <si>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</si>
  <si>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</si>
  <si>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</si>
  <si>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</si>
  <si>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</si>
  <si>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</si>
  <si>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</si>
  <si>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</si>
  <si>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</si>
  <si>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</si>
  <si>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</si>
  <si>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</si>
  <si>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</si>
  <si>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</si>
  <si>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</si>
  <si>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</si>
  <si>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</si>
  <si>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</si>
  <si>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</si>
  <si>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</si>
  <si>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</si>
  <si>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</si>
  <si>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</si>
  <si>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</si>
  <si>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</si>
  <si>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</si>
  <si>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</si>
  <si>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</si>
  <si>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</si>
  <si>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</si>
  <si>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</si>
  <si>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</si>
  <si>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</si>
  <si>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</si>
  <si>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</si>
  <si>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</si>
  <si>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</si>
  <si>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</si>
  <si>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</si>
  <si>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</si>
  <si>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</si>
  <si>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</si>
  <si>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</si>
  <si>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</si>
  <si>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</si>
  <si>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</si>
  <si>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</si>
  <si>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</si>
  <si>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</si>
  <si>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</si>
  <si>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</si>
  <si>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</si>
  <si>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</si>
  <si>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</si>
  <si>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</si>
  <si>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</si>
  <si>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</si>
  <si>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</si>
  <si>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</si>
  <si>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</si>
  <si>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</si>
  <si>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</si>
  <si>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</si>
  <si>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</si>
  <si>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</si>
  <si>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</si>
  <si>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</si>
  <si>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</si>
  <si>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</si>
  <si>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</si>
  <si>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</si>
  <si>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</si>
  <si>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</si>
  <si>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</si>
  <si>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</si>
  <si>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</si>
  <si>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</si>
  <si>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</si>
  <si>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</si>
  <si>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</si>
  <si>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</si>
  <si>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</si>
  <si>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</si>
  <si>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</si>
  <si>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</si>
  <si>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</si>
  <si>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</si>
  <si>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</si>
  <si>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</si>
  <si>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</si>
  <si>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</si>
  <si>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</si>
  <si>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</si>
  <si>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</si>
  <si>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</si>
  <si>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</si>
  <si>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</si>
  <si>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</si>
  <si>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</si>
  <si>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</si>
  <si>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</si>
  <si>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</si>
  <si>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</si>
  <si>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</si>
  <si>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</si>
  <si>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</si>
  <si>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</si>
  <si>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</si>
  <si>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</si>
  <si>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</si>
  <si>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</si>
  <si>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</si>
  <si>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</si>
  <si>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</si>
  <si>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</si>
  <si>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</si>
  <si>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</si>
  <si>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</si>
  <si>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</si>
  <si>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</si>
  <si>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</si>
  <si>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</si>
  <si>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</si>
  <si>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</si>
  <si>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</si>
  <si>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</si>
  <si>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</si>
  <si>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</si>
  <si>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</si>
  <si>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</si>
  <si>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</si>
  <si>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</si>
  <si>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</si>
  <si>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</si>
  <si>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</si>
  <si>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</si>
  <si>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</si>
  <si>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</si>
  <si>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</si>
  <si>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</si>
  <si>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</si>
  <si>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</si>
  <si>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</si>
  <si>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</si>
  <si>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</si>
  <si>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</si>
  <si>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</si>
  <si>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</si>
  <si>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</si>
  <si>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</si>
  <si>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</si>
  <si>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</si>
  <si>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</si>
  <si>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</si>
  <si>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</si>
  <si>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</si>
  <si>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</si>
  <si>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</si>
  <si>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</si>
  <si>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</si>
  <si>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</si>
  <si>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</si>
  <si>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</si>
  <si>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</si>
  <si>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</si>
  <si>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</si>
  <si>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</si>
  <si>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</si>
  <si>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</si>
  <si>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</si>
  <si>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</si>
  <si>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</si>
  <si>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</si>
  <si>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</si>
  <si>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</si>
  <si>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</si>
  <si>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</si>
  <si>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</si>
  <si>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</si>
  <si>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</si>
  <si>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</si>
  <si>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</si>
  <si>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</si>
  <si>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</si>
  <si>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</si>
  <si>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</si>
  <si>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</si>
  <si>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</si>
  <si>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</si>
  <si>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</si>
  <si>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</si>
  <si>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</si>
  <si>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</si>
  <si>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</si>
  <si>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</si>
  <si>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</si>
  <si>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</si>
  <si>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</si>
  <si>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</si>
  <si>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</si>
  <si>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</si>
  <si>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</si>
  <si>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</si>
  <si>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</si>
  <si>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</si>
  <si>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</si>
  <si>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</si>
  <si>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</si>
  <si>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</si>
  <si>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</si>
  <si>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</si>
  <si>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</si>
  <si>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</si>
  <si>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</si>
  <si>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</si>
  <si>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</si>
  <si>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</si>
  <si>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</si>
  <si>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</si>
  <si>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</si>
  <si>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</si>
  <si>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</si>
  <si>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</si>
  <si>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</si>
  <si>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</si>
  <si>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</si>
  <si>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</si>
  <si>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</si>
  <si>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</si>
  <si>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</si>
  <si>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</si>
  <si>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</si>
  <si>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</si>
  <si>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</si>
  <si>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</si>
  <si>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</si>
  <si>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</si>
  <si>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</si>
  <si>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</si>
  <si>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</si>
  <si>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</si>
  <si>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</si>
  <si>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</si>
  <si>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</si>
  <si>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</si>
  <si>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</si>
  <si>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</si>
  <si>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</si>
  <si>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</si>
  <si>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</si>
  <si>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</si>
  <si>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</si>
  <si>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</si>
  <si>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</si>
  <si>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</si>
  <si>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</si>
  <si>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</si>
  <si>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</si>
  <si>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</si>
  <si>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</si>
  <si>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</si>
  <si>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</si>
  <si>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</si>
  <si>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</si>
  <si>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</si>
  <si>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</si>
  <si>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</si>
  <si>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</si>
  <si>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</si>
  <si>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</si>
  <si>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</si>
  <si>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</si>
  <si>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</si>
  <si>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</si>
  <si>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</si>
  <si>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</si>
  <si>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</si>
  <si>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</si>
  <si>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</si>
  <si>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</si>
  <si>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</si>
  <si>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</si>
  <si>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</si>
  <si>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</si>
  <si>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</si>
  <si>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</si>
  <si>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</si>
  <si>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</si>
  <si>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</si>
  <si>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</si>
  <si>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</si>
  <si>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</si>
  <si>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</si>
  <si>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</si>
  <si>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</si>
  <si>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</si>
  <si>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</si>
  <si>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</si>
  <si>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</si>
  <si>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</si>
  <si>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</si>
  <si>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</si>
  <si>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</si>
  <si>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</si>
  <si>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</si>
  <si>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</si>
  <si>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</si>
  <si>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</si>
  <si>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</si>
  <si>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</si>
  <si>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</si>
  <si>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</si>
  <si>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</si>
  <si>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</si>
  <si>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</si>
  <si>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</si>
  <si>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</si>
  <si>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</si>
  <si>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</si>
  <si>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</si>
  <si>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</si>
  <si>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</si>
  <si>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</si>
  <si>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</si>
  <si>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</si>
  <si>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</si>
  <si>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</si>
  <si>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</si>
  <si>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</si>
  <si>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</si>
  <si>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</si>
  <si>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</si>
  <si>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</si>
  <si>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</si>
  <si>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</si>
  <si>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</si>
  <si>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</si>
  <si>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</si>
  <si>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</si>
  <si>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</si>
  <si>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</si>
  <si>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</si>
  <si>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</si>
  <si>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</si>
  <si>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</si>
  <si>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</si>
  <si>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</si>
  <si>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</si>
  <si>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</si>
  <si>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</si>
  <si>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</si>
  <si>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</si>
  <si>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</si>
  <si>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</si>
  <si>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</si>
  <si>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</si>
  <si>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</si>
  <si>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</si>
  <si>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</si>
  <si>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</si>
  <si>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</si>
  <si>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</si>
  <si>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</si>
  <si>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</si>
  <si>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</si>
  <si>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</si>
  <si>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</si>
  <si>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</si>
  <si>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</si>
  <si>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</si>
  <si>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</si>
  <si>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</si>
  <si>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</si>
  <si>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</si>
  <si>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</si>
  <si>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</si>
  <si>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</si>
  <si>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</si>
  <si>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</si>
  <si>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</si>
  <si>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</si>
  <si>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</si>
  <si>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</si>
  <si>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</si>
  <si>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</si>
  <si>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</si>
  <si>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</si>
  <si>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</si>
  <si>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</si>
  <si>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</si>
  <si>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</si>
  <si>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</si>
  <si>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</si>
  <si>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</si>
  <si>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</si>
  <si>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</si>
  <si>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</si>
  <si>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</si>
  <si>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</si>
  <si>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</si>
  <si>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</si>
  <si>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</si>
  <si>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</si>
  <si>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</si>
  <si>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</si>
  <si>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</si>
  <si>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</si>
  <si>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</si>
  <si>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</si>
  <si>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</si>
  <si>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</si>
  <si>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</si>
  <si>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</si>
  <si>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</si>
  <si>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</si>
  <si>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</si>
  <si>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</si>
  <si>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</si>
  <si>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</si>
  <si>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</si>
  <si>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</si>
  <si>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</si>
  <si>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</si>
  <si>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</si>
  <si>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</si>
  <si>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</si>
  <si>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</si>
  <si>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</si>
  <si>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</si>
  <si>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</si>
  <si>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</si>
  <si>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</si>
  <si>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</si>
  <si>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</si>
  <si>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</si>
  <si>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</si>
  <si>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</si>
  <si>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</si>
  <si>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</si>
  <si>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</si>
  <si>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</si>
  <si>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</si>
  <si>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</si>
  <si>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</si>
  <si>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</si>
  <si>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</si>
  <si>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</si>
  <si>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</si>
  <si>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</si>
  <si>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</si>
  <si>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</si>
  <si>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</si>
  <si>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</si>
  <si>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</si>
  <si>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</si>
  <si>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</si>
  <si>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</si>
  <si>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</si>
  <si>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</si>
  <si>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</si>
  <si>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</si>
  <si>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</si>
  <si>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</si>
  <si>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</si>
  <si>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</si>
  <si>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</si>
  <si>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</si>
  <si>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</si>
  <si>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</si>
  <si>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</si>
  <si>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</si>
  <si>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</si>
  <si>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</si>
  <si>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</si>
  <si>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</si>
  <si>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</si>
  <si>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</si>
  <si>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</si>
  <si>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</si>
  <si>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</si>
  <si>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</si>
  <si>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</si>
  <si>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</si>
  <si>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</si>
  <si>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</si>
  <si>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</si>
  <si>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</si>
  <si>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</si>
  <si>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</si>
  <si>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</si>
  <si>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</si>
  <si>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</si>
  <si>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</si>
  <si>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</si>
  <si>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</si>
  <si>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</si>
  <si>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</si>
  <si>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</si>
  <si>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</si>
  <si>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</si>
  <si>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</si>
  <si>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</si>
  <si>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</si>
  <si>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</si>
  <si>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</si>
  <si>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</si>
  <si>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</si>
  <si>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</si>
  <si>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</si>
  <si>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</si>
  <si>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</si>
  <si>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</si>
  <si>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</si>
  <si>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</si>
  <si>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</si>
  <si>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</si>
  <si>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</si>
  <si>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</si>
  <si>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</si>
  <si>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</si>
  <si>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</si>
  <si>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</si>
  <si>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</si>
  <si>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</si>
  <si>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</si>
  <si>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</si>
  <si>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</si>
  <si>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</si>
  <si>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</si>
  <si>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</si>
  <si>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</si>
  <si>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</si>
  <si>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</si>
  <si>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</si>
  <si>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</si>
  <si>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</si>
  <si>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</si>
  <si>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</si>
  <si>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</si>
  <si>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</si>
  <si>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</si>
  <si>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</si>
  <si>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</si>
  <si>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</si>
  <si>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</si>
  <si>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</si>
  <si>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</si>
  <si>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</si>
  <si>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</si>
  <si>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</si>
  <si>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</si>
  <si>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</si>
  <si>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</si>
  <si>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</si>
  <si>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</si>
  <si>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</si>
  <si>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</si>
  <si>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</si>
  <si>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</si>
  <si>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</si>
  <si>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</si>
  <si>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</si>
  <si>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</si>
  <si>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</si>
  <si>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</si>
  <si>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</si>
  <si>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</si>
  <si>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</si>
  <si>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</si>
  <si>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</si>
  <si>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</si>
  <si>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</si>
  <si>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</si>
  <si>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</si>
  <si>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</si>
  <si>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</si>
  <si>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</si>
  <si>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</si>
  <si>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</si>
  <si>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</si>
  <si>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</si>
  <si>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</si>
  <si>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</si>
  <si>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</si>
  <si>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</si>
  <si>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</si>
  <si>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</si>
  <si>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</si>
  <si>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</si>
  <si>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</si>
  <si>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</si>
  <si>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</si>
  <si>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</si>
  <si>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</si>
  <si>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</si>
  <si>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</si>
  <si>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</si>
  <si>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</si>
  <si>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</si>
  <si>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</si>
  <si>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</si>
  <si>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</si>
  <si>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</si>
  <si>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</si>
  <si>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</si>
  <si>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</si>
  <si>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</si>
  <si>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</si>
  <si>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</si>
  <si>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</si>
  <si>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</si>
  <si>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</si>
  <si>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</si>
  <si>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</si>
  <si>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</si>
  <si>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</si>
  <si>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</si>
  <si>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</si>
  <si>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</si>
  <si>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</si>
  <si>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</si>
  <si>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</si>
  <si>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</si>
  <si>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</si>
  <si>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</si>
  <si>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</si>
  <si>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</si>
  <si>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</si>
  <si>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</si>
  <si>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</si>
  <si>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</si>
  <si>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</si>
  <si>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</si>
  <si>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</si>
  <si>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</si>
  <si>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</si>
  <si>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</si>
  <si>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</si>
  <si>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</si>
  <si>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</si>
  <si>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</si>
  <si>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</si>
  <si>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</si>
  <si>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</si>
  <si>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</si>
  <si>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</si>
  <si>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</si>
  <si>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</si>
  <si>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</si>
  <si>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</si>
  <si>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</si>
  <si>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</si>
  <si>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</si>
  <si>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</si>
  <si>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</si>
  <si>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</si>
  <si>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</si>
  <si>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</si>
  <si>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</si>
  <si>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</si>
  <si>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</si>
  <si>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</si>
  <si>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</si>
  <si>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</si>
  <si>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</si>
  <si>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</si>
  <si>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</si>
  <si>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</si>
  <si>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</si>
  <si>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</si>
  <si>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</si>
  <si>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</si>
  <si>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</si>
  <si>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</si>
  <si>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</si>
  <si>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</si>
  <si>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</si>
  <si>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</si>
  <si>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</si>
  <si>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</si>
  <si>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</si>
  <si>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</si>
  <si>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</si>
  <si>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</si>
  <si>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</si>
  <si>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</si>
  <si>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</si>
  <si>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</si>
  <si>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</si>
  <si>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</si>
  <si>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</si>
  <si>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</si>
  <si>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</si>
  <si>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</si>
  <si>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</si>
  <si>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</si>
  <si>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</si>
  <si>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</si>
  <si>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</si>
  <si>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</si>
  <si>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</si>
  <si>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</si>
  <si>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</si>
  <si>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</si>
  <si>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</si>
  <si>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</si>
  <si>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</si>
  <si>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</si>
  <si>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</si>
  <si>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</si>
  <si>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</si>
  <si>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</si>
  <si>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</si>
  <si>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</si>
  <si>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</si>
  <si>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</si>
  <si>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</si>
  <si>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</si>
  <si>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</si>
  <si>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</si>
  <si>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</si>
  <si>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</si>
  <si>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</si>
  <si>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</si>
  <si>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</si>
  <si>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</si>
  <si>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</si>
  <si>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</si>
  <si>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</si>
  <si>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</si>
  <si>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</si>
  <si>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</si>
  <si>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</si>
  <si>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</si>
  <si>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</si>
  <si>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</si>
  <si>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</si>
  <si>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</si>
  <si>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</si>
  <si>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</si>
  <si>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</si>
  <si>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</si>
  <si>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</si>
  <si>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</si>
  <si>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</si>
  <si>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</si>
  <si>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</si>
  <si>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</si>
  <si>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</si>
  <si>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</si>
  <si>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</si>
  <si>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</si>
  <si>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</si>
  <si>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</si>
  <si>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</si>
  <si>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</si>
  <si>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</si>
  <si>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</si>
  <si>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</si>
  <si>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</si>
  <si>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</si>
  <si>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</si>
  <si>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</si>
  <si>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</si>
  <si>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</si>
  <si>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</si>
  <si>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</si>
  <si>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</si>
  <si>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</si>
  <si>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</si>
  <si>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</si>
  <si>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</si>
  <si>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</si>
  <si>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</si>
  <si>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</si>
  <si>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</si>
  <si>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</si>
  <si>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</si>
  <si>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</si>
  <si>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</si>
  <si>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</si>
  <si>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</si>
  <si>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</si>
  <si>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</si>
  <si>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</si>
  <si>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</si>
  <si>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</si>
  <si>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</si>
  <si>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</si>
  <si>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</si>
  <si>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</si>
  <si>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</si>
  <si>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</si>
  <si>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</si>
  <si>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</si>
  <si>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</si>
  <si>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</si>
  <si>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</si>
  <si>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</si>
  <si>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</si>
  <si>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</si>
  <si>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</si>
  <si>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</si>
  <si>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</si>
  <si>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</si>
  <si>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</si>
  <si>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</si>
  <si>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</si>
  <si>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</si>
  <si>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</si>
  <si>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</si>
  <si>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</si>
  <si>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</si>
  <si>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</si>
  <si>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</si>
  <si>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</si>
  <si>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</si>
  <si>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</si>
  <si>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</si>
  <si>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</si>
  <si>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</si>
  <si>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</si>
  <si>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</si>
  <si>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</si>
  <si>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</si>
  <si>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</si>
  <si>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</si>
  <si>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</si>
  <si>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</si>
  <si>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</si>
  <si>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</si>
  <si>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</si>
  <si>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</si>
  <si>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</si>
  <si>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</si>
  <si>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</si>
  <si>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</si>
  <si>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</si>
  <si>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</si>
  <si>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</si>
  <si>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</si>
  <si>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</si>
  <si>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</si>
  <si>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</si>
  <si>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</si>
  <si>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</si>
  <si>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</si>
  <si>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</si>
  <si>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</si>
  <si>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</si>
  <si>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</si>
  <si>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</si>
  <si>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</si>
  <si>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</si>
  <si>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</si>
  <si>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</si>
  <si>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</si>
  <si>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</si>
  <si>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</si>
  <si>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</si>
  <si>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</si>
  <si>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</si>
  <si>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</si>
  <si>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</si>
  <si>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</si>
  <si>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</si>
  <si>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</si>
  <si>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</si>
  <si>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</si>
  <si>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</si>
  <si>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</si>
  <si>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</si>
  <si>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</si>
  <si>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</si>
  <si>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</si>
  <si>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</si>
  <si>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</si>
  <si>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</si>
  <si>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</si>
  <si>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</si>
  <si>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</si>
  <si>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</si>
  <si>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</si>
  <si>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</si>
  <si>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</si>
  <si>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</si>
  <si>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</si>
  <si>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</si>
  <si>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</si>
  <si>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</si>
  <si>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</si>
  <si>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</si>
  <si>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</si>
  <si>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</si>
  <si>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</si>
  <si>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</si>
  <si>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</si>
  <si>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</si>
  <si>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</si>
  <si>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</si>
  <si>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</si>
  <si>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</si>
  <si>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</si>
  <si>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</si>
  <si>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</si>
  <si>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</si>
  <si>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</si>
  <si>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</si>
  <si>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</si>
  <si>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</si>
  <si>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</si>
  <si>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</si>
  <si>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</si>
  <si>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</si>
  <si>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</si>
  <si>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</si>
  <si>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</si>
  <si>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</si>
  <si>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</si>
  <si>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</si>
  <si>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</si>
  <si>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</si>
  <si>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</si>
  <si>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</si>
  <si>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</si>
  <si>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</si>
  <si>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</si>
  <si>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</si>
  <si>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</si>
  <si>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</si>
  <si>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</si>
  <si>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</si>
  <si>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</si>
  <si>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</si>
  <si>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</si>
  <si>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</si>
  <si>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</si>
  <si>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</si>
  <si>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</si>
  <si>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</si>
  <si>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</si>
  <si>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</si>
  <si>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</si>
  <si>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</si>
  <si>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</si>
  <si>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</si>
  <si>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</si>
  <si>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</si>
  <si>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</si>
  <si>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</si>
  <si>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</si>
  <si>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</si>
  <si>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</si>
  <si>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</si>
  <si>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</si>
  <si>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</si>
  <si>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</si>
  <si>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</si>
  <si>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</si>
  <si>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</si>
  <si>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</si>
  <si>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</si>
  <si>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</si>
  <si>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</si>
  <si>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</si>
  <si>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</si>
  <si>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</si>
  <si>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</si>
  <si>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</si>
  <si>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</si>
  <si>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</si>
  <si>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</si>
  <si>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</si>
  <si>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</si>
  <si>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</si>
  <si>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</si>
  <si>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</si>
  <si>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</si>
  <si>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</si>
  <si>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</si>
  <si>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</si>
  <si>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</si>
  <si>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</si>
  <si>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</si>
  <si>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</si>
  <si>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</si>
  <si>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</si>
  <si>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</si>
  <si>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</si>
  <si>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</si>
  <si>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</si>
  <si>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</si>
  <si>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</si>
  <si>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</si>
  <si>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</si>
  <si>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</si>
  <si>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</si>
  <si>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</si>
  <si>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</si>
  <si>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</si>
  <si>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</si>
  <si>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</si>
  <si>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</si>
  <si>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</si>
  <si>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</si>
  <si>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</si>
  <si>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</si>
  <si>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</si>
  <si>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</si>
  <si>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</si>
  <si>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</si>
  <si>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</si>
  <si>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</si>
  <si>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</si>
  <si>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</si>
  <si>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</si>
  <si>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</si>
  <si>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</si>
  <si>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</si>
  <si>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</si>
  <si>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</si>
  <si>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</si>
  <si>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</si>
  <si>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</si>
  <si>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</si>
  <si>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</si>
  <si>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</si>
  <si>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</si>
  <si>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</si>
  <si>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</si>
  <si>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</si>
  <si>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</si>
  <si>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</si>
  <si>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</si>
  <si>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</si>
  <si>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</si>
  <si>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</si>
  <si>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</si>
  <si>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</si>
  <si>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</si>
  <si>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</si>
  <si>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</si>
  <si>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</si>
  <si>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</si>
  <si>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</si>
  <si>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</si>
  <si>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</si>
  <si>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</si>
  <si>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</si>
  <si>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</si>
  <si>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</si>
  <si>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</si>
  <si>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</si>
  <si>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</si>
  <si>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</si>
  <si>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</si>
  <si>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</si>
  <si>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</si>
  <si>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</si>
  <si>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</si>
  <si>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</si>
  <si>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</si>
  <si>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</si>
  <si>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</si>
  <si>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</si>
  <si>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</si>
  <si>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</si>
  <si>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</si>
  <si>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</si>
  <si>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</si>
  <si>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</si>
  <si>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</si>
  <si>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</si>
  <si>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</si>
  <si>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</si>
  <si>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</si>
  <si>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</si>
  <si>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</si>
  <si>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</si>
  <si>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</si>
  <si>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</si>
  <si>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</si>
  <si>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</si>
  <si>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</si>
  <si>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</si>
  <si>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</si>
  <si>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</si>
  <si>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</si>
  <si>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</si>
  <si>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</si>
  <si>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</si>
  <si>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</si>
  <si>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</si>
  <si>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</si>
  <si>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</si>
  <si>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</si>
  <si>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</si>
  <si>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</si>
  <si>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</si>
  <si>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</si>
  <si>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</si>
  <si>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</si>
  <si>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</si>
  <si>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</si>
  <si>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</si>
  <si>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</si>
  <si>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</si>
  <si>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</si>
  <si>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</si>
  <si>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</si>
  <si>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</si>
  <si>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</si>
  <si>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</si>
  <si>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</si>
  <si>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</si>
  <si>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</si>
  <si>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</si>
  <si>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</si>
  <si>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</si>
  <si>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</si>
  <si>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</si>
  <si>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</si>
  <si>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</si>
  <si>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</si>
  <si>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</si>
  <si>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</si>
  <si>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</si>
  <si>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</si>
  <si>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</si>
  <si>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</si>
  <si>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</si>
  <si>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</si>
  <si>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</si>
  <si>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</si>
  <si>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</si>
  <si>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</si>
  <si>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</si>
  <si>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</si>
  <si>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</si>
  <si>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</si>
  <si>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</si>
  <si>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</si>
  <si>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</si>
  <si>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</si>
  <si>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</si>
  <si>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</si>
  <si>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</si>
  <si>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</si>
  <si>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</si>
  <si>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</si>
  <si>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</si>
  <si>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</si>
  <si>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</si>
  <si>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</si>
  <si>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</si>
  <si>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</si>
  <si>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</si>
  <si>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</si>
  <si>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</si>
  <si>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</si>
  <si>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</si>
  <si>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</si>
  <si>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</si>
  <si>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</si>
  <si>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</si>
  <si>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</si>
  <si>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</si>
  <si>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</si>
  <si>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</si>
  <si>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</si>
  <si>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</si>
  <si>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</si>
  <si>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</si>
  <si>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</si>
  <si>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</si>
  <si>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</si>
  <si>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</si>
  <si>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</si>
  <si>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</si>
  <si>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</si>
  <si>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</si>
  <si>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</si>
  <si>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</si>
  <si>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</si>
  <si>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</si>
  <si>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</si>
  <si>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</si>
  <si>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</si>
  <si>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</si>
  <si>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</si>
  <si>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</si>
  <si>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</si>
  <si>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</si>
  <si>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</si>
  <si>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</si>
  <si>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</si>
  <si>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</si>
  <si>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</si>
  <si>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</si>
  <si>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</si>
  <si>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</si>
  <si>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</si>
  <si>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</si>
  <si>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</si>
  <si>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</si>
  <si>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</si>
  <si>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</si>
  <si>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</si>
  <si>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</si>
  <si>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</si>
  <si>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</si>
  <si>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</si>
  <si>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</si>
  <si>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</si>
  <si>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</si>
  <si>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</si>
  <si>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</si>
  <si>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</si>
  <si>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</si>
  <si>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</si>
  <si>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</si>
  <si>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</si>
  <si>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</si>
  <si>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</si>
  <si>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</si>
  <si>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</si>
  <si>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</si>
  <si>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</si>
  <si>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</si>
  <si>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</si>
  <si>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</si>
  <si>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</si>
  <si>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</si>
  <si>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</si>
  <si>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</si>
  <si>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</si>
  <si>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</si>
  <si>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</si>
  <si>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</si>
  <si>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</si>
  <si>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</si>
  <si>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</si>
  <si>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</si>
  <si>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</si>
  <si>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</si>
  <si>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</si>
  <si>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</si>
  <si>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</si>
  <si>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</si>
  <si>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</si>
  <si>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</si>
  <si>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</si>
  <si>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</si>
  <si>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</si>
  <si>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</si>
  <si>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</si>
  <si>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</si>
  <si>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</si>
  <si>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</si>
  <si>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</si>
  <si>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</si>
  <si>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</si>
  <si>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</si>
  <si>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</si>
  <si>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</si>
  <si>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</si>
  <si>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</si>
  <si>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</si>
  <si>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</si>
  <si>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</si>
  <si>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</si>
  <si>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</si>
  <si>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</si>
  <si>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</si>
  <si>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</si>
  <si>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</si>
  <si>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</si>
  <si>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</si>
  <si>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</si>
  <si>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</si>
  <si>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</si>
  <si>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</si>
  <si>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</si>
  <si>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</si>
  <si>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</si>
  <si>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</si>
  <si>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</si>
  <si>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</si>
  <si>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</si>
  <si>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</si>
  <si>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</si>
  <si>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</si>
  <si>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</si>
  <si>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</si>
  <si>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</si>
  <si>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</si>
  <si>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</si>
  <si>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</si>
  <si>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</si>
  <si>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</si>
  <si>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</si>
  <si>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</si>
  <si>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</si>
  <si>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</si>
  <si>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</si>
  <si>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</si>
  <si>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</si>
  <si>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</si>
  <si>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</si>
  <si>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</si>
  <si>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</si>
  <si>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</si>
  <si>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</si>
  <si>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</si>
  <si>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</si>
  <si>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</si>
  <si>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</si>
  <si>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</si>
  <si>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</si>
  <si>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</si>
  <si>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</si>
  <si>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</si>
  <si>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</si>
  <si>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</si>
  <si>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</si>
  <si>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</si>
  <si>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</si>
  <si>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</si>
  <si>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</si>
  <si>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</si>
  <si>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</si>
  <si>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</si>
  <si>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</si>
  <si>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</si>
  <si>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</si>
  <si>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</si>
  <si>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</si>
  <si>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</si>
  <si>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</si>
  <si>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</si>
  <si>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</si>
  <si>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</si>
  <si>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</si>
  <si>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</si>
  <si>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</si>
  <si>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</si>
  <si>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</si>
  <si>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</si>
  <si>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</si>
  <si>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</si>
  <si>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</si>
  <si>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</si>
  <si>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</si>
  <si>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</si>
  <si>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</si>
  <si>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</si>
  <si>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</si>
  <si>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</si>
  <si>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</si>
  <si>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</si>
  <si>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</si>
  <si>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</si>
  <si>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</si>
  <si>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</si>
  <si>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</si>
  <si>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</si>
  <si>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</si>
  <si>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</si>
  <si>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</si>
  <si>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</si>
  <si>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</si>
  <si>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</si>
  <si>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</si>
  <si>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</si>
  <si>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</si>
  <si>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</si>
  <si>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</si>
  <si>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</si>
  <si>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</si>
  <si>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</si>
  <si>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</si>
  <si>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</si>
  <si>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</si>
  <si>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</si>
  <si>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</si>
  <si>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</si>
  <si>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</si>
  <si>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</si>
  <si>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</si>
  <si>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</si>
  <si>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</si>
  <si>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</si>
  <si>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</si>
  <si>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</si>
  <si>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</si>
  <si>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</si>
  <si>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</si>
  <si>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</si>
  <si>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</si>
  <si>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</si>
  <si>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</si>
  <si>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</si>
  <si>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</si>
  <si>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</si>
  <si>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</si>
  <si>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</si>
  <si>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</si>
  <si>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</si>
  <si>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</si>
  <si>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</si>
  <si>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</si>
  <si>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</si>
  <si>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</si>
  <si>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</si>
  <si>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</si>
  <si>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</si>
  <si>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</si>
  <si>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</si>
  <si>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</si>
  <si>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</si>
  <si>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</si>
  <si>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</si>
  <si>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</si>
  <si>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</si>
  <si>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</si>
  <si>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</si>
  <si>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</si>
  <si>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</si>
  <si>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</si>
  <si>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</si>
  <si>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</si>
  <si>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</si>
  <si>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</si>
  <si>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</si>
  <si>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</si>
  <si>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</si>
  <si>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</si>
  <si>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</si>
  <si>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</si>
  <si>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</si>
  <si>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</si>
  <si>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</si>
  <si>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</si>
  <si>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</si>
  <si>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</si>
  <si>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</si>
  <si>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</si>
  <si>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</si>
  <si>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</si>
  <si>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</si>
  <si>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</si>
  <si>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</si>
  <si>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</si>
  <si>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</si>
  <si>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</si>
  <si>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</si>
  <si>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</si>
  <si>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</si>
  <si>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</si>
  <si>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</si>
  <si>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</si>
  <si>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</si>
  <si>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</si>
  <si>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</si>
  <si>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</si>
  <si>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</si>
  <si>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</si>
  <si>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</si>
  <si>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</si>
  <si>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</si>
  <si>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</si>
  <si>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</si>
  <si>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</si>
  <si>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</si>
  <si>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</si>
  <si>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</si>
  <si>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</si>
  <si>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</si>
  <si>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</si>
  <si>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</si>
  <si>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</si>
  <si>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</si>
  <si>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</si>
  <si>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</si>
  <si>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</si>
  <si>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</si>
  <si>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</si>
  <si>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</si>
  <si>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</si>
  <si>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</si>
  <si>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</si>
  <si>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</si>
  <si>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</si>
  <si>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</si>
  <si>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</si>
  <si>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</si>
  <si>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</si>
  <si>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</si>
  <si>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</si>
  <si>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</si>
  <si>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</si>
  <si>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</si>
  <si>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</si>
  <si>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</si>
  <si>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</si>
  <si>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</si>
  <si>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</si>
  <si>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</si>
  <si>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</si>
  <si>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</si>
  <si>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</si>
  <si>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</si>
  <si>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</si>
  <si>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</si>
  <si>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</si>
  <si>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</si>
  <si>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</si>
  <si>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</si>
  <si>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</si>
  <si>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</si>
  <si>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</si>
  <si>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</si>
  <si>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</si>
  <si>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</si>
  <si>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</si>
  <si>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</si>
  <si>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</si>
  <si>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</si>
  <si>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</si>
  <si>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</si>
  <si>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</si>
  <si>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</si>
  <si>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</si>
  <si>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</si>
  <si>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</si>
  <si>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</si>
  <si>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</si>
  <si>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</si>
  <si>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</si>
  <si>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</si>
  <si>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</si>
  <si>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</si>
  <si>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</si>
  <si>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</si>
  <si>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</si>
  <si>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</si>
  <si>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</si>
  <si>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</si>
  <si>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</si>
  <si>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</si>
  <si>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6.10：生产中 / 8.2推文：(疑似)推迟</t>
    <phoneticPr fontId="2" type="noConversion"/>
  </si>
  <si>
    <t>6.22：预计7/8月完成 / 7.31推文：(疑似)推迟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</si>
  <si>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</si>
  <si>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</si>
  <si>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8.2：制作中</t>
    <phoneticPr fontId="2" type="noConversion"/>
  </si>
  <si>
    <t>8.13：预计9月交付</t>
    <phoneticPr fontId="2" type="noConversion"/>
  </si>
  <si>
    <t>预计9月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</si>
  <si>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</si>
  <si>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</si>
  <si>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</si>
  <si>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8.25：10月左右补发/ 泰国发货 / 12.29：EE176229184TH, EE176229520TH</t>
    <phoneticPr fontId="2" type="noConversion"/>
  </si>
  <si>
    <t>运输中：</t>
    <phoneticPr fontId="2" type="noConversion"/>
  </si>
  <si>
    <t>9.2：本周退款 /6.8：待退款 已给zfb二维码 /泰国发货 / 已改收件人姓名</t>
    <phoneticPr fontId="2" type="noConversion"/>
  </si>
  <si>
    <t>9.2：排单中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</si>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</sst>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20">
        <v>1335.94</v>
      </c>
      <c r="H115" s="320">
        <v>1182.3499999999999</v>
      </c>
      <c r="I115" s="320">
        <v>92.52</v>
      </c>
      <c r="J115" s="320">
        <v>9.64</v>
      </c>
      <c r="K115" s="320">
        <v>122.8</v>
      </c>
      <c r="L115" s="319">
        <f t="shared" si="9"/>
        <v>245.55488000000014</v>
      </c>
      <c r="M115" s="321" t="s">
        <v>812</v>
      </c>
      <c r="N115" s="320">
        <v>15</v>
      </c>
      <c r="O115" s="319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20"/>
      <c r="H116" s="320"/>
      <c r="I116" s="320">
        <v>49.72</v>
      </c>
      <c r="J116" s="320">
        <v>4.84</v>
      </c>
      <c r="K116" s="320">
        <v>50.31</v>
      </c>
      <c r="L116" s="319"/>
      <c r="M116" s="321" t="s">
        <v>812</v>
      </c>
      <c r="N116" s="320">
        <v>23</v>
      </c>
      <c r="O116" s="320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21" t="s">
        <v>284</v>
      </c>
      <c r="E126" s="321" t="s">
        <v>86</v>
      </c>
      <c r="F126" s="184"/>
      <c r="G126" s="320">
        <v>1566.74</v>
      </c>
      <c r="H126" s="320">
        <v>1566.14</v>
      </c>
      <c r="I126" s="320">
        <v>160.19</v>
      </c>
      <c r="J126" s="320">
        <v>1.61</v>
      </c>
      <c r="K126" s="320">
        <v>26.16</v>
      </c>
      <c r="L126" s="322">
        <f>G126+I126*0.994-H126</f>
        <v>159.82885999999985</v>
      </c>
      <c r="M126" s="321"/>
      <c r="N126" s="321"/>
      <c r="O126" s="319">
        <f>L126-N126</f>
        <v>159.82885999999985</v>
      </c>
      <c r="P126" s="321"/>
    </row>
    <row r="127" spans="1:23" ht="28.05" customHeight="1" x14ac:dyDescent="0.25">
      <c r="A127" t="s">
        <v>25</v>
      </c>
      <c r="B127" t="s">
        <v>142</v>
      </c>
      <c r="D127" s="321"/>
      <c r="E127" s="321"/>
      <c r="F127" s="184"/>
      <c r="G127" s="320"/>
      <c r="H127" s="320"/>
      <c r="I127" s="320"/>
      <c r="J127" s="320"/>
      <c r="K127" s="320"/>
      <c r="L127" s="322"/>
      <c r="M127" s="321"/>
      <c r="N127" s="321"/>
      <c r="O127" s="319"/>
      <c r="P127" s="321"/>
    </row>
    <row r="128" spans="1:23" ht="28.05" customHeight="1" x14ac:dyDescent="0.25">
      <c r="A128" t="s">
        <v>26</v>
      </c>
      <c r="B128" t="s">
        <v>142</v>
      </c>
      <c r="D128" s="321"/>
      <c r="E128" s="321"/>
      <c r="F128" s="184"/>
      <c r="G128" s="320"/>
      <c r="H128" s="320"/>
      <c r="I128" s="320"/>
      <c r="J128" s="320"/>
      <c r="K128" s="320"/>
      <c r="L128" s="322"/>
      <c r="M128" s="321"/>
      <c r="N128" s="321"/>
      <c r="O128" s="319"/>
      <c r="P128" s="321"/>
    </row>
    <row r="129" spans="1:23" ht="28.05" customHeight="1" x14ac:dyDescent="0.25">
      <c r="A129" t="s">
        <v>180</v>
      </c>
      <c r="B129" t="s">
        <v>142</v>
      </c>
      <c r="D129" s="321"/>
      <c r="E129" s="321"/>
      <c r="F129" s="184"/>
      <c r="G129" s="320"/>
      <c r="H129" s="320"/>
      <c r="I129" s="320"/>
      <c r="J129" s="320"/>
      <c r="K129" s="320"/>
      <c r="L129" s="322"/>
      <c r="M129" s="321"/>
      <c r="N129" s="321"/>
      <c r="O129" s="319"/>
      <c r="P129" s="321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52"/>
  <sheetViews>
    <sheetView zoomScale="74" zoomScaleNormal="85" workbookViewId="0">
      <pane ySplit="1" topLeftCell="A337" activePane="bottomLeft" state="frozen"/>
      <selection pane="bottomLeft" activeCell="E352" sqref="E352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23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23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24" t="s">
        <v>1531</v>
      </c>
      <c r="B267" s="324"/>
      <c r="C267" s="324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1701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5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5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5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1700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1695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1695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1693</v>
      </c>
      <c r="C343" s="299" t="s">
        <v>1702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1694</v>
      </c>
      <c r="C344" s="299" t="s">
        <v>1702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1705</v>
      </c>
      <c r="B345" s="178" t="s">
        <v>1706</v>
      </c>
      <c r="C345" s="299" t="s">
        <v>1703</v>
      </c>
      <c r="D345" s="241" t="s">
        <v>679</v>
      </c>
      <c r="E345" s="226" t="s">
        <v>1698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1713</v>
      </c>
      <c r="C347" s="308" t="s">
        <v>1730</v>
      </c>
      <c r="D347" s="309" t="s">
        <v>1382</v>
      </c>
      <c r="E347" s="61" t="s">
        <v>1731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1728</v>
      </c>
      <c r="C348" s="308" t="s">
        <v>1730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1729</v>
      </c>
      <c r="C349" s="308" t="s">
        <v>1730</v>
      </c>
      <c r="D349" s="238" t="s">
        <v>782</v>
      </c>
      <c r="E349" s="61" t="s">
        <v>1733</v>
      </c>
      <c r="F349" s="121" t="s">
        <v>816</v>
      </c>
      <c r="G349" s="89" t="s">
        <v>86</v>
      </c>
    </row>
    <row r="351" spans="1:26" ht="25.05" customHeight="1" x14ac:dyDescent="0.25">
      <c r="A351" t="s">
        <v>46</v>
      </c>
      <c r="B351" s="314" t="s">
        <v>46</v>
      </c>
      <c r="C351" s="314" t="s">
        <v>1748</v>
      </c>
      <c r="D351" s="313" t="s">
        <v>1383</v>
      </c>
      <c r="E351" s="89" t="s">
        <v>1742</v>
      </c>
      <c r="F351" s="60" t="s">
        <v>1275</v>
      </c>
      <c r="G351" s="220" t="s">
        <v>86</v>
      </c>
      <c r="J351" s="199"/>
      <c r="U351"/>
      <c r="V351"/>
      <c r="W351"/>
      <c r="X351"/>
      <c r="Y351"/>
      <c r="Z351"/>
    </row>
    <row r="352" spans="1:26" s="236" customFormat="1" ht="25.05" customHeight="1" x14ac:dyDescent="0.25">
      <c r="A352" s="67" t="s">
        <v>1485</v>
      </c>
      <c r="B352" s="67" t="s">
        <v>1756</v>
      </c>
      <c r="C352" s="318" t="s">
        <v>1755</v>
      </c>
      <c r="D352" s="313" t="s">
        <v>1448</v>
      </c>
      <c r="E352" s="236" t="s">
        <v>1754</v>
      </c>
      <c r="F352" s="256" t="s">
        <v>1741</v>
      </c>
      <c r="G352" s="83"/>
      <c r="H352" s="83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5" zoomScale="68" zoomScaleNormal="80" workbookViewId="0">
      <selection activeCell="B48" sqref="B48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7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7"/>
      <c r="B3" s="65" t="s">
        <v>1734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7"/>
      <c r="B4" s="67" t="s">
        <v>1735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7"/>
      <c r="B5" s="139" t="s">
        <v>1736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8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9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9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9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9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9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9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9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30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1696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1699</v>
      </c>
      <c r="G21" s="326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1749</v>
      </c>
      <c r="G22" s="326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0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0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6" t="s">
        <v>1717</v>
      </c>
      <c r="C34" s="266"/>
      <c r="D34" s="267" t="s">
        <v>1445</v>
      </c>
    </row>
    <row r="35" spans="1:9" s="305" customFormat="1" ht="28.05" customHeight="1" x14ac:dyDescent="0.25">
      <c r="B35" s="65" t="s">
        <v>1493</v>
      </c>
      <c r="C35" s="65">
        <v>6</v>
      </c>
      <c r="D35" s="54">
        <v>11.19</v>
      </c>
      <c r="E35" s="13" t="s">
        <v>732</v>
      </c>
      <c r="F35" s="305" t="s">
        <v>1751</v>
      </c>
      <c r="G35" s="305" t="s">
        <v>1715</v>
      </c>
      <c r="H35" s="61" t="s">
        <v>86</v>
      </c>
      <c r="I35" s="271"/>
    </row>
    <row r="36" spans="1:9" s="305" customFormat="1" ht="28.05" customHeight="1" x14ac:dyDescent="0.25">
      <c r="B36" s="65" t="s">
        <v>1562</v>
      </c>
      <c r="C36" s="65">
        <v>5</v>
      </c>
      <c r="D36" s="54">
        <v>11.13</v>
      </c>
      <c r="E36" s="238" t="s">
        <v>705</v>
      </c>
      <c r="F36" s="83" t="s">
        <v>1757</v>
      </c>
      <c r="G36" s="83" t="s">
        <v>1718</v>
      </c>
      <c r="H36" s="60" t="s">
        <v>816</v>
      </c>
      <c r="I36" s="237"/>
    </row>
    <row r="37" spans="1:9" s="305" customFormat="1" ht="28.05" customHeight="1" x14ac:dyDescent="0.25">
      <c r="B37" s="137" t="s">
        <v>1727</v>
      </c>
      <c r="C37" s="137">
        <v>11</v>
      </c>
      <c r="D37" s="305" t="s">
        <v>1678</v>
      </c>
      <c r="E37" s="13" t="s">
        <v>1580</v>
      </c>
      <c r="F37" s="61" t="s">
        <v>1738</v>
      </c>
      <c r="G37" s="271" t="s">
        <v>1716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7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5" t="s">
        <v>1737</v>
      </c>
      <c r="G44" s="305" t="s">
        <v>1714</v>
      </c>
      <c r="H44" s="121" t="s">
        <v>86</v>
      </c>
    </row>
    <row r="45" spans="1:9" s="311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7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5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5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5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5"/>
      <c r="G51" s="168" t="s">
        <v>1724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5"/>
      <c r="G52" s="168" t="s">
        <v>1725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5"/>
      <c r="G53" s="168" t="s">
        <v>1726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5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5"/>
      <c r="G55" s="168" t="s">
        <v>1719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7"/>
  <sheetViews>
    <sheetView tabSelected="1" zoomScale="81" zoomScaleNormal="85" workbookViewId="0">
      <selection activeCell="B6" sqref="B6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316" t="s">
        <v>1397</v>
      </c>
      <c r="E2" s="256" t="s">
        <v>1740</v>
      </c>
      <c r="F2" s="300" t="s">
        <v>1720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1739</v>
      </c>
      <c r="F3" s="285" t="s">
        <v>1721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1704</v>
      </c>
      <c r="F5" s="305" t="s">
        <v>1722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1752</v>
      </c>
      <c r="F6" s="297" t="s">
        <v>1723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13" t="s">
        <v>992</v>
      </c>
      <c r="E7" s="226" t="s">
        <v>1744</v>
      </c>
      <c r="F7" s="312" t="s">
        <v>1745</v>
      </c>
      <c r="G7" s="121" t="s">
        <v>816</v>
      </c>
      <c r="H7" s="8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21" zoomScale="85" zoomScaleNormal="85" workbookViewId="0">
      <selection activeCell="D33" sqref="D33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1732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1689</v>
      </c>
      <c r="E26" s="296" t="s">
        <v>1689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3" t="s">
        <v>381</v>
      </c>
      <c r="D27" t="s">
        <v>1514</v>
      </c>
      <c r="E27" s="221" t="s">
        <v>1513</v>
      </c>
      <c r="F27" s="60" t="s">
        <v>816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1576</v>
      </c>
      <c r="E28" s="268" t="s">
        <v>1576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977</v>
      </c>
      <c r="C29" s="6" t="s">
        <v>978</v>
      </c>
      <c r="D29" s="53" t="s">
        <v>1743</v>
      </c>
      <c r="E29" s="312" t="s">
        <v>1743</v>
      </c>
      <c r="F29" s="60" t="s">
        <v>816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1277</v>
      </c>
      <c r="C30" s="46" t="s">
        <v>1385</v>
      </c>
      <c r="D30" t="s">
        <v>1708</v>
      </c>
      <c r="E30" s="222" t="s">
        <v>1709</v>
      </c>
      <c r="F30" s="60" t="s">
        <v>816</v>
      </c>
      <c r="H30">
        <v>6186.66</v>
      </c>
      <c r="J30" s="199"/>
    </row>
    <row r="31" spans="1:11" ht="25.05" customHeight="1" x14ac:dyDescent="0.25">
      <c r="J31" s="199"/>
    </row>
    <row r="32" spans="1:11" s="312" customFormat="1" ht="25.05" customHeight="1" x14ac:dyDescent="0.25">
      <c r="A32" s="87" t="s">
        <v>1750</v>
      </c>
    </row>
    <row r="33" spans="1:10" ht="25.05" customHeight="1" x14ac:dyDescent="0.25">
      <c r="A33" s="44" t="s">
        <v>114</v>
      </c>
      <c r="B33">
        <v>8.19</v>
      </c>
      <c r="C33" s="243" t="s">
        <v>380</v>
      </c>
      <c r="D33" t="s">
        <v>1753</v>
      </c>
      <c r="E33" s="223" t="s">
        <v>1712</v>
      </c>
      <c r="F33" t="s">
        <v>86</v>
      </c>
      <c r="G33" s="220" t="s">
        <v>86</v>
      </c>
      <c r="H33">
        <v>984.06</v>
      </c>
      <c r="I33">
        <v>935</v>
      </c>
      <c r="J33" s="199">
        <f>H33-I33</f>
        <v>49.059999999999945</v>
      </c>
    </row>
    <row r="34" spans="1:10" s="312" customFormat="1" ht="25.05" customHeight="1" x14ac:dyDescent="0.25">
      <c r="C34" s="313"/>
      <c r="D34" s="89"/>
      <c r="F34" s="60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32041.600000000002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6"/>
  <sheetViews>
    <sheetView topLeftCell="A37" workbookViewId="0">
      <selection activeCell="C47" sqref="C47:C53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1710</v>
      </c>
      <c r="O18" s="53">
        <v>30</v>
      </c>
      <c r="P18" s="303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1711</v>
      </c>
      <c r="O19">
        <v>158</v>
      </c>
      <c r="P19" s="303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  <c r="N20" t="s">
        <v>1746</v>
      </c>
      <c r="O20">
        <v>236</v>
      </c>
      <c r="P20" s="304">
        <v>8.8000000000000007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1" t="s">
        <v>1529</v>
      </c>
    </row>
    <row r="48" spans="2:13" x14ac:dyDescent="0.25">
      <c r="B48" s="117">
        <v>43958</v>
      </c>
      <c r="C48" s="54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 s="54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 s="54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 s="54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 s="54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2" t="s">
        <v>1647</v>
      </c>
    </row>
    <row r="53" spans="2:13" x14ac:dyDescent="0.25">
      <c r="B53" s="273">
        <v>44082</v>
      </c>
      <c r="C53" s="54">
        <v>26.2</v>
      </c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2" t="s">
        <v>1648</v>
      </c>
    </row>
    <row r="54" spans="2:13" x14ac:dyDescent="0.25">
      <c r="F54" s="273">
        <v>44066</v>
      </c>
      <c r="G54" s="272" t="s">
        <v>1747</v>
      </c>
      <c r="H54" s="274">
        <v>223</v>
      </c>
      <c r="K54" s="273">
        <v>43971</v>
      </c>
      <c r="L54">
        <v>120</v>
      </c>
      <c r="M54" s="303">
        <v>5.2</v>
      </c>
    </row>
    <row r="55" spans="2:13" x14ac:dyDescent="0.25">
      <c r="K55" s="273">
        <v>43977</v>
      </c>
      <c r="L55">
        <v>420</v>
      </c>
      <c r="M55" s="303">
        <v>5.26</v>
      </c>
    </row>
    <row r="56" spans="2:13" x14ac:dyDescent="0.25">
      <c r="K56" s="273">
        <v>43979</v>
      </c>
      <c r="L56">
        <v>128</v>
      </c>
      <c r="M56" s="303">
        <v>5.28</v>
      </c>
    </row>
    <row r="57" spans="2:13" x14ac:dyDescent="0.25">
      <c r="K57" s="273">
        <v>43986</v>
      </c>
      <c r="L57">
        <v>182</v>
      </c>
      <c r="M57" s="304">
        <v>6.4</v>
      </c>
    </row>
    <row r="58" spans="2:13" x14ac:dyDescent="0.25">
      <c r="K58" s="273">
        <v>43988</v>
      </c>
      <c r="L58">
        <v>263</v>
      </c>
      <c r="M58" s="304">
        <v>6.6</v>
      </c>
    </row>
    <row r="59" spans="2:13" x14ac:dyDescent="0.25">
      <c r="K59" s="273">
        <v>43991</v>
      </c>
      <c r="L59">
        <v>72</v>
      </c>
      <c r="M59" s="304">
        <v>6.7</v>
      </c>
    </row>
    <row r="60" spans="2:13" x14ac:dyDescent="0.25">
      <c r="K60" s="273">
        <v>43992</v>
      </c>
      <c r="L60">
        <v>271</v>
      </c>
      <c r="M60" s="304">
        <v>6.9</v>
      </c>
    </row>
    <row r="61" spans="2:13" x14ac:dyDescent="0.25">
      <c r="F61" s="53"/>
      <c r="H61" s="53"/>
      <c r="K61" s="273">
        <v>43994</v>
      </c>
      <c r="L61">
        <v>16</v>
      </c>
      <c r="M61" s="303">
        <v>6.1</v>
      </c>
    </row>
    <row r="62" spans="2:13" s="53" customFormat="1" x14ac:dyDescent="0.25">
      <c r="B62" s="135"/>
      <c r="F62"/>
      <c r="H62"/>
      <c r="K62" s="273">
        <v>44002</v>
      </c>
      <c r="L62" s="53">
        <v>287</v>
      </c>
      <c r="M62" s="303">
        <v>6.19</v>
      </c>
    </row>
    <row r="63" spans="2:13" x14ac:dyDescent="0.25">
      <c r="K63" s="273">
        <v>44005</v>
      </c>
      <c r="L63">
        <v>16</v>
      </c>
      <c r="M63" s="303">
        <v>6.22</v>
      </c>
    </row>
    <row r="64" spans="2:13" x14ac:dyDescent="0.25">
      <c r="F64" s="53"/>
      <c r="H64" s="53"/>
      <c r="K64" s="273">
        <v>44006</v>
      </c>
      <c r="L64">
        <v>118</v>
      </c>
      <c r="M64" s="303">
        <v>6.23</v>
      </c>
    </row>
    <row r="65" spans="2:13" s="53" customFormat="1" x14ac:dyDescent="0.25">
      <c r="B65" s="135"/>
      <c r="F65"/>
      <c r="H65"/>
      <c r="K65" s="273">
        <v>44019</v>
      </c>
      <c r="L65" s="53">
        <v>196</v>
      </c>
      <c r="M65" s="304">
        <v>7.7</v>
      </c>
    </row>
    <row r="66" spans="2:13" x14ac:dyDescent="0.25">
      <c r="F66" s="53"/>
      <c r="H66" s="53"/>
      <c r="K66" s="273">
        <v>44024</v>
      </c>
      <c r="L66">
        <v>32</v>
      </c>
      <c r="M66" s="303">
        <v>7.12</v>
      </c>
    </row>
    <row r="67" spans="2:13" s="53" customFormat="1" x14ac:dyDescent="0.25">
      <c r="B67" s="135"/>
      <c r="F67"/>
      <c r="H67"/>
      <c r="K67" s="273">
        <v>44032</v>
      </c>
      <c r="L67" s="53">
        <v>71</v>
      </c>
      <c r="M67" s="303">
        <v>7.19</v>
      </c>
    </row>
    <row r="68" spans="2:13" x14ac:dyDescent="0.25">
      <c r="F68" s="53"/>
      <c r="H68" s="53"/>
      <c r="K68" s="273">
        <v>44036</v>
      </c>
      <c r="L68">
        <v>56</v>
      </c>
      <c r="M68" s="303">
        <v>7.23</v>
      </c>
    </row>
    <row r="69" spans="2:13" s="53" customFormat="1" x14ac:dyDescent="0.25">
      <c r="B69" s="135"/>
      <c r="F69"/>
      <c r="H69"/>
      <c r="K69" s="273">
        <v>44041</v>
      </c>
      <c r="L69" s="53">
        <v>64</v>
      </c>
      <c r="M69" s="303">
        <v>7.28</v>
      </c>
    </row>
    <row r="70" spans="2:13" x14ac:dyDescent="0.25">
      <c r="K70" s="273">
        <v>44045</v>
      </c>
      <c r="L70">
        <v>16</v>
      </c>
      <c r="M70" s="304">
        <v>8.1999999999999993</v>
      </c>
    </row>
    <row r="71" spans="2:13" x14ac:dyDescent="0.25">
      <c r="K71" s="273">
        <v>44058</v>
      </c>
      <c r="L71">
        <v>56</v>
      </c>
      <c r="M71" s="303">
        <v>8.15</v>
      </c>
    </row>
    <row r="72" spans="2:13" x14ac:dyDescent="0.25">
      <c r="K72" s="273">
        <v>44062</v>
      </c>
      <c r="L72">
        <v>40</v>
      </c>
      <c r="M72" s="303">
        <v>8.17</v>
      </c>
    </row>
    <row r="73" spans="2:13" x14ac:dyDescent="0.25">
      <c r="K73" s="273">
        <v>44070</v>
      </c>
      <c r="L73" s="315">
        <v>32</v>
      </c>
      <c r="M73" s="303">
        <v>8.27</v>
      </c>
    </row>
    <row r="74" spans="2:13" x14ac:dyDescent="0.25">
      <c r="K74" s="273">
        <v>44072</v>
      </c>
      <c r="L74">
        <v>16</v>
      </c>
      <c r="M74" s="303">
        <v>8.2899999999999991</v>
      </c>
    </row>
    <row r="75" spans="2:13" x14ac:dyDescent="0.25">
      <c r="K75" s="273">
        <v>44078</v>
      </c>
      <c r="L75">
        <v>32</v>
      </c>
      <c r="M75" s="304">
        <v>9.3000000000000007</v>
      </c>
    </row>
    <row r="76" spans="2:13" x14ac:dyDescent="0.25">
      <c r="K76" s="273">
        <v>44082</v>
      </c>
      <c r="L76" s="317">
        <v>8</v>
      </c>
      <c r="M76" s="304">
        <v>9.8000000000000007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20">
        <v>6</v>
      </c>
      <c r="B7" s="332">
        <v>43722</v>
      </c>
      <c r="C7" s="333">
        <v>811421352052079</v>
      </c>
      <c r="D7" s="43" t="s">
        <v>1077</v>
      </c>
      <c r="E7" s="321" t="s">
        <v>1078</v>
      </c>
      <c r="F7" s="53">
        <v>96</v>
      </c>
      <c r="G7" s="320">
        <v>1.1499999999999999</v>
      </c>
      <c r="H7" s="334">
        <v>190.85</v>
      </c>
      <c r="I7" s="53">
        <v>15000</v>
      </c>
      <c r="J7" s="320">
        <v>3000</v>
      </c>
      <c r="K7" s="200">
        <v>205.4</v>
      </c>
      <c r="L7" s="320">
        <f>H7-K7</f>
        <v>-14.550000000000011</v>
      </c>
      <c r="N7" s="331">
        <v>52.86</v>
      </c>
      <c r="O7" s="331">
        <v>0.6</v>
      </c>
      <c r="P7" s="331">
        <v>8.0500000000000007</v>
      </c>
      <c r="Q7" s="319">
        <f>N7*0.994+L7</f>
        <v>37.992839999999987</v>
      </c>
      <c r="R7" s="321" t="s">
        <v>1079</v>
      </c>
      <c r="S7" s="173"/>
      <c r="T7" s="320">
        <v>13420877860</v>
      </c>
      <c r="U7" s="321" t="s">
        <v>1080</v>
      </c>
    </row>
    <row r="8" spans="1:21" ht="25.05" customHeight="1" x14ac:dyDescent="0.25">
      <c r="A8" s="320"/>
      <c r="B8" s="332"/>
      <c r="C8" s="333"/>
      <c r="D8" s="43" t="s">
        <v>1081</v>
      </c>
      <c r="E8" s="321"/>
      <c r="F8" s="53">
        <v>96</v>
      </c>
      <c r="G8" s="320"/>
      <c r="H8" s="334"/>
      <c r="I8" s="53">
        <v>15000</v>
      </c>
      <c r="J8" s="320"/>
      <c r="K8" s="200"/>
      <c r="L8" s="320"/>
      <c r="N8" s="331">
        <v>26.43</v>
      </c>
      <c r="O8" s="331"/>
      <c r="P8" s="331"/>
      <c r="Q8" s="319"/>
      <c r="R8" s="321"/>
      <c r="S8" s="173"/>
      <c r="T8" s="320"/>
      <c r="U8" s="321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20">
        <v>10</v>
      </c>
      <c r="B12" s="332">
        <v>43764</v>
      </c>
      <c r="C12" s="333">
        <v>811587551684293</v>
      </c>
      <c r="D12" s="150" t="s">
        <v>1091</v>
      </c>
      <c r="E12" s="321" t="s">
        <v>1092</v>
      </c>
      <c r="F12" s="53">
        <v>126</v>
      </c>
      <c r="G12" s="320">
        <v>1.51</v>
      </c>
      <c r="H12" s="334">
        <v>250.49</v>
      </c>
      <c r="I12" s="138">
        <v>20000</v>
      </c>
      <c r="J12" s="320">
        <v>3000</v>
      </c>
      <c r="K12" s="200">
        <v>267.39999999999998</v>
      </c>
      <c r="L12" s="320">
        <f t="shared" si="0"/>
        <v>-16.909999999999968</v>
      </c>
      <c r="N12" s="320">
        <v>51.42</v>
      </c>
      <c r="Q12" s="319">
        <f>N12*0.994+L12</f>
        <v>34.201480000000032</v>
      </c>
      <c r="R12" s="321" t="s">
        <v>1093</v>
      </c>
      <c r="S12" s="173"/>
      <c r="T12" s="320">
        <v>18108291464</v>
      </c>
      <c r="U12" s="321" t="s">
        <v>1094</v>
      </c>
    </row>
    <row r="13" spans="1:21" ht="25.05" customHeight="1" x14ac:dyDescent="0.25">
      <c r="A13" s="320"/>
      <c r="B13" s="332"/>
      <c r="C13" s="333"/>
      <c r="D13" s="150" t="s">
        <v>1095</v>
      </c>
      <c r="E13" s="321"/>
      <c r="F13" s="53">
        <v>126</v>
      </c>
      <c r="G13" s="320"/>
      <c r="H13" s="334"/>
      <c r="I13" s="138">
        <v>20000</v>
      </c>
      <c r="J13" s="320"/>
      <c r="K13" s="200"/>
      <c r="L13" s="320"/>
      <c r="N13" s="320"/>
      <c r="Q13" s="319"/>
      <c r="R13" s="321"/>
      <c r="S13" s="173"/>
      <c r="T13" s="320"/>
      <c r="U13" s="321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1707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1697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2020-09-14T12:07:02Z</dcterms:modified>
</cp:coreProperties>
</file>