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6FE0F525-8AE7-4A10-8314-7074B4C7ECF9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Rosé同款发卡" sheetId="6" r:id="rId2"/>
    <sheet name="椰奶同款背包" sheetId="7" r:id="rId3"/>
    <sheet name="已下单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6" l="1"/>
  <c r="L8" i="5" l="1"/>
  <c r="I8" i="5"/>
  <c r="G8" i="5"/>
  <c r="D43" i="7" l="1"/>
  <c r="G5" i="6" l="1"/>
  <c r="M18" i="7"/>
  <c r="G18" i="7"/>
  <c r="G3" i="6" l="1"/>
  <c r="K2" i="5" l="1"/>
  <c r="E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2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3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4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5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45BDEDF5-97AF-4E7C-A742-7DD4E10F9A9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M3" authorId="0" shapeId="0" xr:uid="{8ABEFDAF-C918-4139-94DA-20C4BF0A95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5" authorId="0" shapeId="0" xr:uid="{3C3B4631-1C9F-4821-B99B-5CE00A2FD86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9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0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1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2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3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4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5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6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7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8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9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0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1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2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3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4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5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6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7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8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9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40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K2" authorId="0" shapeId="0" xr:uid="{AE64F89C-EDB5-4584-88F7-B23619353B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  <comment ref="I3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8" authorId="0" shapeId="0" xr:uid="{4A06A591-8733-4AFC-8EB9-7DEF6428DB3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1.[预估]米色猫爪250国际运费25
2.[预估]椰奶同款包国际运费500</t>
        </r>
      </text>
    </comment>
  </commentList>
</comments>
</file>

<file path=xl/sharedStrings.xml><?xml version="1.0" encoding="utf-8"?>
<sst xmlns="http://schemas.openxmlformats.org/spreadsheetml/2006/main" count="263" uniqueCount="187">
  <si>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</si>
  <si>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</si>
  <si>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</si>
  <si>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</si>
  <si>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</si>
  <si>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</si>
  <si>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</si>
  <si>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</si>
  <si>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</si>
  <si>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</si>
  <si>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</si>
  <si>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</si>
  <si>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</si>
  <si>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</si>
  <si>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</si>
  <si>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</si>
  <si>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</si>
  <si>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</si>
  <si>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</si>
  <si>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</si>
  <si>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</si>
  <si>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</si>
  <si>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</si>
  <si>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</si>
  <si>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</si>
  <si>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</si>
  <si>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</si>
  <si>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</si>
  <si>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透明+蓝色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</si>
  <si>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</si>
  <si>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</si>
  <si>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</si>
  <si>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</si>
  <si>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</si>
  <si>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</si>
  <si>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</si>
  <si>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</si>
  <si>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</si>
  <si>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</si>
  <si>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</si>
  <si>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</si>
  <si>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</si>
  <si>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</si>
  <si>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</si>
  <si>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</si>
  <si>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</si>
  <si>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</si>
  <si>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</si>
  <si>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</si>
  <si>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</si>
  <si>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</si>
  <si>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</si>
  <si>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</si>
  <si>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</si>
  <si>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</si>
  <si>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</si>
  <si>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</si>
  <si>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</si>
  <si>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</si>
  <si>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</si>
  <si>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</si>
  <si>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</si>
  <si>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</si>
  <si>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</si>
  <si>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</si>
  <si>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</si>
  <si>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</si>
  <si>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</si>
  <si>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</si>
  <si>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</si>
  <si>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</si>
  <si>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</si>
  <si>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</si>
  <si>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</si>
  <si>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</si>
  <si>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</si>
  <si>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</si>
  <si>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</si>
  <si>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</si>
  <si>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</si>
  <si>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</si>
  <si>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</si>
  <si>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</si>
  <si>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已预定*15个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</si>
  <si>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</si>
  <si>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</si>
  <si>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</si>
  <si>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</si>
  <si>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</si>
  <si>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</si>
  <si>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</si>
  <si>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</si>
  <si>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</si>
  <si>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</si>
  <si>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</si>
  <si>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</si>
  <si>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</si>
  <si>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</si>
  <si>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</si>
  <si>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</si>
  <si>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</si>
  <si>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</si>
  <si>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</si>
  <si>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</si>
  <si>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</si>
  <si>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</si>
  <si>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</si>
  <si>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</si>
  <si>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</si>
  <si>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</si>
  <si>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</si>
  <si>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</si>
  <si>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</si>
  <si>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</si>
  <si>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</si>
  <si>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</si>
  <si>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</si>
  <si>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蓝色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</si>
  <si>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</si>
  <si>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</si>
  <si>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</si>
  <si>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</si>
  <si>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</si>
  <si>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</si>
  <si>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</si>
  <si>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</si>
  <si>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</si>
  <si>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</si>
  <si>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</si>
  <si>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</si>
  <si>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</si>
  <si>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</si>
  <si>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</si>
  <si>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</si>
  <si>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</si>
  <si>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</si>
  <si>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</si>
  <si>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</si>
  <si>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</si>
  <si>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</si>
  <si>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</si>
  <si>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</si>
  <si>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</si>
  <si>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</si>
  <si>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</si>
  <si>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</si>
  <si>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</si>
  <si>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</si>
  <si>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</si>
  <si>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</si>
  <si>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</si>
  <si>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</si>
  <si>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</si>
  <si>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</si>
  <si>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</si>
  <si>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</si>
  <si>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</si>
  <si>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</si>
  <si>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</si>
  <si>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</si>
  <si>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</si>
  <si>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</si>
  <si>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</si>
  <si>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</si>
  <si>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</si>
  <si>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</si>
  <si>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</si>
  <si>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</si>
  <si>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</si>
  <si>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</si>
  <si>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湖南省 衡阳市 珠晖区 和平乡 湘水明珠18栋A ，421002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</si>
  <si>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</si>
  <si>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</si>
  <si>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</si>
  <si>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</si>
  <si>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</si>
  <si>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wx/zfb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</si>
  <si>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</si>
  <si>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</si>
  <si>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</si>
  <si>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</si>
  <si>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</si>
  <si>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</si>
  <si>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</si>
  <si>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安安</t>
  </si>
  <si>
    <t>赵鹏宇</t>
    <phoneticPr fontId="2" type="noConversion"/>
  </si>
  <si>
    <t>北京 北京市 朝阳区 酒仙桥街道 万红西街2号 燕东大厦a座C4001 ，000000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</si>
</sst>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);[Red]\(#,##0.00\)"/>
    <numFmt numFmtId="177" formatCode="0.00_ "/>
    <numFmt numFmtId="178" formatCode="0_ "/>
    <numFmt numFmtId="179" formatCode="0.0_ "/>
    <numFmt numFmtId="180" formatCode="0.0_ ;[Red]\-0.0\ 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3" fontId="0" fillId="0" borderId="0" xfId="0" applyNumberFormat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1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1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3" fontId="0" fillId="4" borderId="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12" fillId="5" borderId="6" xfId="0" applyFont="1" applyFill="1" applyBorder="1">
      <alignment vertical="center"/>
    </xf>
    <xf numFmtId="177" fontId="3" fillId="0" borderId="0" xfId="0" applyNumberFormat="1" applyFont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7" fillId="4" borderId="6" xfId="0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12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10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5" borderId="17" xfId="0" applyFont="1" applyFill="1" applyBorder="1" applyAlignment="1">
      <alignment vertical="center"/>
    </xf>
    <xf numFmtId="178" fontId="0" fillId="4" borderId="27" xfId="0" applyNumberFormat="1" applyFill="1" applyBorder="1" applyAlignment="1">
      <alignment horizontal="left" vertical="center"/>
    </xf>
    <xf numFmtId="179" fontId="4" fillId="3" borderId="21" xfId="2" applyNumberFormat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5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0" fontId="7" fillId="5" borderId="28" xfId="0" applyFont="1" applyFill="1" applyBorder="1" applyAlignment="1">
      <alignment horizontal="lef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3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Q2" insertRow="1" totalsRowShown="0" headerRowDxfId="2" headerRowCellStyle="汇总" dataCellStyle="汇总">
  <autoFilter ref="O1:Q2" xr:uid="{B359E3A1-860A-4F6F-86A2-AE75C947968A}"/>
  <tableColumns count="3">
    <tableColumn id="1" xr3:uid="{C85F91AF-BCBE-400A-AFC3-061CEFEE9EA1}" name="日期" dataDxfId="1" dataCellStyle="超链接"/>
    <tableColumn id="2" xr3:uid="{2CD88185-FF00-47A6-B6CB-D5B54F45EE33}" name="来源" dataDxfId="0" dataCellStyle="超链接"/>
    <tableColumn id="3" xr3:uid="{87153D04-C329-408A-9036-5292A6C3C747}" name="金额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10"/>
  <sheetViews>
    <sheetView workbookViewId="0">
      <selection activeCell="B9" sqref="B9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2.6640625" customWidth="1"/>
  </cols>
  <sheetData>
    <row r="1" spans="1:17" ht="19.8" customHeight="1" thickBot="1" x14ac:dyDescent="0.3">
      <c r="A1" s="1" t="s">
        <v>11</v>
      </c>
      <c r="B1" s="62" t="s">
        <v>1</v>
      </c>
      <c r="C1" s="63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Top="1" thickBot="1" x14ac:dyDescent="0.3">
      <c r="A2" s="66">
        <v>7.29</v>
      </c>
      <c r="B2" s="64" t="s">
        <v>86</v>
      </c>
      <c r="C2" s="4" t="s">
        <v>87</v>
      </c>
      <c r="D2" s="4">
        <v>1</v>
      </c>
      <c r="E2" s="10"/>
      <c r="F2" s="4">
        <v>89</v>
      </c>
      <c r="G2" s="27">
        <v>99</v>
      </c>
      <c r="H2" s="8"/>
      <c r="I2" s="8"/>
      <c r="J2" s="21"/>
      <c r="K2" s="39"/>
      <c r="L2" s="21"/>
      <c r="M2" s="49"/>
      <c r="N2" s="5" t="s">
        <v>89</v>
      </c>
      <c r="O2" s="5">
        <v>13268011728</v>
      </c>
      <c r="P2" s="41" t="s">
        <v>90</v>
      </c>
      <c r="Q2" s="26" t="s">
        <v>88</v>
      </c>
    </row>
    <row r="3" spans="1:17" ht="19.95" customHeight="1" thickTop="1" thickBot="1" x14ac:dyDescent="0.3">
      <c r="A3" s="68"/>
      <c r="B3" s="65"/>
      <c r="C3" s="2" t="s">
        <v>91</v>
      </c>
      <c r="D3" s="2">
        <v>1</v>
      </c>
      <c r="E3" s="11"/>
      <c r="F3" s="2">
        <v>89</v>
      </c>
      <c r="G3" s="55">
        <v>99</v>
      </c>
      <c r="H3" s="7"/>
      <c r="I3" s="7"/>
      <c r="J3" s="17"/>
      <c r="K3" s="40"/>
      <c r="L3" s="17"/>
      <c r="M3" s="48"/>
      <c r="N3" s="3" t="s">
        <v>93</v>
      </c>
      <c r="O3" s="3">
        <v>13088830989</v>
      </c>
      <c r="P3" s="12" t="s">
        <v>94</v>
      </c>
      <c r="Q3" s="25" t="s">
        <v>92</v>
      </c>
    </row>
    <row r="4" spans="1:17" ht="19.95" customHeight="1" thickTop="1" thickBot="1" x14ac:dyDescent="0.3">
      <c r="A4" s="66">
        <v>7.31</v>
      </c>
      <c r="B4" s="65"/>
      <c r="C4" s="4" t="s">
        <v>87</v>
      </c>
      <c r="D4" s="4">
        <v>1</v>
      </c>
      <c r="E4" s="10"/>
      <c r="F4" s="4">
        <v>89</v>
      </c>
      <c r="G4" s="27">
        <v>99</v>
      </c>
      <c r="H4" s="8"/>
      <c r="I4" s="8"/>
      <c r="J4" s="21"/>
      <c r="K4" s="39"/>
      <c r="L4" s="21"/>
      <c r="M4" s="49"/>
      <c r="N4" s="5" t="s">
        <v>122</v>
      </c>
      <c r="O4" s="5">
        <v>15858404276</v>
      </c>
      <c r="P4" s="41" t="s">
        <v>123</v>
      </c>
      <c r="Q4" s="26" t="s">
        <v>120</v>
      </c>
    </row>
    <row r="5" spans="1:17" ht="19.95" customHeight="1" thickTop="1" thickBot="1" x14ac:dyDescent="0.3">
      <c r="A5" s="67"/>
      <c r="B5" s="65"/>
      <c r="C5" s="2" t="s">
        <v>87</v>
      </c>
      <c r="D5" s="2">
        <v>1</v>
      </c>
      <c r="E5" s="11"/>
      <c r="F5" s="2">
        <v>89</v>
      </c>
      <c r="G5" s="55">
        <v>99</v>
      </c>
      <c r="H5" s="7"/>
      <c r="I5" s="7"/>
      <c r="J5" s="17"/>
      <c r="K5" s="40"/>
      <c r="L5" s="17"/>
      <c r="M5" s="48"/>
      <c r="N5" s="3" t="s">
        <v>124</v>
      </c>
      <c r="O5" s="3">
        <v>15803048656</v>
      </c>
      <c r="P5" s="12" t="s">
        <v>125</v>
      </c>
      <c r="Q5" s="25" t="s">
        <v>121</v>
      </c>
    </row>
    <row r="6" spans="1:17" ht="19.95" customHeight="1" thickTop="1" x14ac:dyDescent="0.25"/>
    <row r="8" spans="1:17" ht="19.95" customHeight="1" thickBot="1" x14ac:dyDescent="0.3">
      <c r="B8" s="6" t="s">
        <v>173</v>
      </c>
    </row>
    <row r="9" spans="1:17" ht="19.95" customHeight="1" thickTop="1" thickBot="1" x14ac:dyDescent="0.3">
      <c r="A9" s="59">
        <v>8.3000000000000007</v>
      </c>
      <c r="B9" s="60" t="s">
        <v>172</v>
      </c>
      <c r="C9" s="4" t="s">
        <v>171</v>
      </c>
      <c r="D9" s="4">
        <v>1</v>
      </c>
      <c r="E9" s="10"/>
      <c r="F9" s="4">
        <v>385</v>
      </c>
      <c r="G9" s="27">
        <v>385</v>
      </c>
      <c r="H9" s="8">
        <v>270</v>
      </c>
      <c r="I9" s="8"/>
      <c r="J9" s="21"/>
      <c r="K9" s="39"/>
      <c r="L9" s="21"/>
      <c r="M9" s="49"/>
      <c r="N9" s="5" t="s">
        <v>174</v>
      </c>
      <c r="O9" s="5">
        <v>18129863287</v>
      </c>
      <c r="P9" s="41" t="s">
        <v>175</v>
      </c>
      <c r="Q9" s="26" t="s">
        <v>176</v>
      </c>
    </row>
    <row r="10" spans="1:17" ht="19.95" customHeight="1" thickTop="1" x14ac:dyDescent="0.25"/>
  </sheetData>
  <mergeCells count="4">
    <mergeCell ref="B1:C1"/>
    <mergeCell ref="B2:B5"/>
    <mergeCell ref="A4:A5"/>
    <mergeCell ref="A2:A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6"/>
  <sheetViews>
    <sheetView workbookViewId="0">
      <selection activeCell="E9" sqref="E9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62" t="s">
        <v>1</v>
      </c>
      <c r="C1" s="63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9" t="s">
        <v>18</v>
      </c>
      <c r="B2" s="6"/>
    </row>
    <row r="3" spans="1:17" ht="19.95" customHeight="1" thickTop="1" thickBot="1" x14ac:dyDescent="0.3">
      <c r="A3" s="53">
        <v>7.3</v>
      </c>
      <c r="B3" s="83" t="s">
        <v>17</v>
      </c>
      <c r="C3" s="2" t="s">
        <v>28</v>
      </c>
      <c r="D3" s="2">
        <v>1</v>
      </c>
      <c r="E3" s="11"/>
      <c r="F3" s="2">
        <v>58</v>
      </c>
      <c r="G3" s="2">
        <f>F3+10</f>
        <v>68</v>
      </c>
      <c r="H3" s="7"/>
      <c r="I3" s="7"/>
      <c r="J3" s="17"/>
      <c r="K3" s="22"/>
      <c r="L3" s="17"/>
      <c r="M3" s="52"/>
      <c r="N3" s="36" t="s">
        <v>99</v>
      </c>
      <c r="O3" s="3">
        <v>13850120677</v>
      </c>
      <c r="P3" s="37" t="s">
        <v>100</v>
      </c>
      <c r="Q3" s="38" t="s">
        <v>98</v>
      </c>
    </row>
    <row r="4" spans="1:17" ht="19.95" customHeight="1" thickTop="1" thickBot="1" x14ac:dyDescent="0.3">
      <c r="A4" s="75">
        <v>7.31</v>
      </c>
      <c r="B4" s="83"/>
      <c r="C4" s="4" t="s">
        <v>180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1"/>
      <c r="K4" s="23"/>
      <c r="L4" s="21"/>
      <c r="M4" s="46"/>
      <c r="N4" s="28" t="s">
        <v>181</v>
      </c>
      <c r="O4" s="5">
        <v>15065175333</v>
      </c>
      <c r="P4" s="29" t="s">
        <v>182</v>
      </c>
      <c r="Q4" s="30" t="s">
        <v>179</v>
      </c>
    </row>
    <row r="5" spans="1:17" ht="19.95" customHeight="1" thickTop="1" thickBot="1" x14ac:dyDescent="0.3">
      <c r="A5" s="76"/>
      <c r="B5" s="83"/>
      <c r="C5" s="2" t="s">
        <v>117</v>
      </c>
      <c r="D5" s="2">
        <v>1</v>
      </c>
      <c r="E5" s="11"/>
      <c r="F5" s="2">
        <v>29</v>
      </c>
      <c r="G5" s="2">
        <f>F5+10</f>
        <v>39</v>
      </c>
      <c r="H5" s="7"/>
      <c r="I5" s="7"/>
      <c r="J5" s="17"/>
      <c r="K5" s="22"/>
      <c r="L5" s="17"/>
      <c r="M5" s="52"/>
      <c r="N5" s="36" t="s">
        <v>118</v>
      </c>
      <c r="O5" s="3">
        <v>13983753292</v>
      </c>
      <c r="P5" s="37" t="s">
        <v>119</v>
      </c>
      <c r="Q5" s="38" t="s">
        <v>116</v>
      </c>
    </row>
    <row r="6" spans="1:17" ht="19.95" customHeight="1" thickTop="1" x14ac:dyDescent="0.25"/>
  </sheetData>
  <mergeCells count="3">
    <mergeCell ref="B1:C1"/>
    <mergeCell ref="B3:B5"/>
    <mergeCell ref="A4:A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Q43"/>
  <sheetViews>
    <sheetView tabSelected="1" topLeftCell="A25" workbookViewId="0">
      <selection activeCell="A33" sqref="A33:A40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8" max="13" width="0" hidden="1" customWidth="1"/>
    <col min="14" max="14" width="16.109375" bestFit="1" customWidth="1"/>
    <col min="15" max="15" width="12.77734375" bestFit="1" customWidth="1"/>
    <col min="16" max="16" width="141.6640625" bestFit="1" customWidth="1"/>
    <col min="17" max="17" width="22.109375" bestFit="1" customWidth="1"/>
  </cols>
  <sheetData>
    <row r="1" spans="1:17" ht="19.95" customHeight="1" x14ac:dyDescent="0.25">
      <c r="A1" s="1" t="s">
        <v>11</v>
      </c>
      <c r="B1" s="62" t="s">
        <v>1</v>
      </c>
      <c r="C1" s="63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6" t="s">
        <v>34</v>
      </c>
      <c r="H2" s="24"/>
    </row>
    <row r="3" spans="1:17" ht="19.95" customHeight="1" thickTop="1" thickBot="1" x14ac:dyDescent="0.3">
      <c r="A3" s="75">
        <v>7.29</v>
      </c>
      <c r="B3" s="78" t="s">
        <v>33</v>
      </c>
      <c r="C3" s="2" t="s">
        <v>36</v>
      </c>
      <c r="D3" s="2">
        <v>1</v>
      </c>
      <c r="E3" s="11"/>
      <c r="F3" s="2">
        <v>168</v>
      </c>
      <c r="G3" s="2">
        <v>178</v>
      </c>
      <c r="H3" s="7"/>
      <c r="I3" s="7"/>
      <c r="J3" s="17"/>
      <c r="K3" s="22"/>
      <c r="L3" s="17"/>
      <c r="M3" s="50"/>
      <c r="N3" s="3" t="s">
        <v>37</v>
      </c>
      <c r="O3" s="3">
        <v>15919160323</v>
      </c>
      <c r="P3" s="12" t="s">
        <v>38</v>
      </c>
      <c r="Q3" s="25" t="s">
        <v>39</v>
      </c>
    </row>
    <row r="4" spans="1:17" ht="19.95" customHeight="1" thickTop="1" thickBot="1" x14ac:dyDescent="0.3">
      <c r="A4" s="76"/>
      <c r="B4" s="79"/>
      <c r="C4" s="4" t="s">
        <v>35</v>
      </c>
      <c r="D4" s="4">
        <v>1</v>
      </c>
      <c r="E4" s="10"/>
      <c r="F4" s="4">
        <v>168</v>
      </c>
      <c r="G4" s="4">
        <v>178</v>
      </c>
      <c r="H4" s="8"/>
      <c r="I4" s="8"/>
      <c r="J4" s="21"/>
      <c r="K4" s="23"/>
      <c r="L4" s="21"/>
      <c r="M4" s="51"/>
      <c r="N4" s="28" t="s">
        <v>41</v>
      </c>
      <c r="O4" s="5">
        <v>18271394351</v>
      </c>
      <c r="P4" s="29" t="s">
        <v>42</v>
      </c>
      <c r="Q4" s="30" t="s">
        <v>40</v>
      </c>
    </row>
    <row r="5" spans="1:17" ht="19.95" customHeight="1" thickTop="1" thickBot="1" x14ac:dyDescent="0.3">
      <c r="A5" s="77"/>
      <c r="B5" s="79"/>
      <c r="C5" s="2" t="s">
        <v>82</v>
      </c>
      <c r="D5" s="2">
        <v>1</v>
      </c>
      <c r="E5" s="11"/>
      <c r="F5" s="2">
        <v>168</v>
      </c>
      <c r="G5" s="2">
        <v>178</v>
      </c>
      <c r="H5" s="7"/>
      <c r="I5" s="7"/>
      <c r="J5" s="17"/>
      <c r="K5" s="22"/>
      <c r="L5" s="17"/>
      <c r="M5" s="50"/>
      <c r="N5" s="36" t="s">
        <v>44</v>
      </c>
      <c r="O5" s="3">
        <v>13613052165</v>
      </c>
      <c r="P5" s="37" t="s">
        <v>45</v>
      </c>
      <c r="Q5" s="38" t="s">
        <v>43</v>
      </c>
    </row>
    <row r="6" spans="1:17" ht="19.95" customHeight="1" thickTop="1" thickBot="1" x14ac:dyDescent="0.3">
      <c r="A6" s="80">
        <v>7.3</v>
      </c>
      <c r="B6" s="79"/>
      <c r="C6" s="4" t="s">
        <v>35</v>
      </c>
      <c r="D6" s="4">
        <v>1</v>
      </c>
      <c r="E6" s="10"/>
      <c r="F6" s="4">
        <v>168</v>
      </c>
      <c r="G6" s="4">
        <v>178</v>
      </c>
      <c r="H6" s="8"/>
      <c r="I6" s="8"/>
      <c r="J6" s="21"/>
      <c r="K6" s="23"/>
      <c r="L6" s="21"/>
      <c r="M6" s="51"/>
      <c r="N6" s="28" t="s">
        <v>47</v>
      </c>
      <c r="O6" s="5">
        <v>13980800363</v>
      </c>
      <c r="P6" s="29" t="s">
        <v>48</v>
      </c>
      <c r="Q6" s="30" t="s">
        <v>46</v>
      </c>
    </row>
    <row r="7" spans="1:17" ht="19.95" customHeight="1" thickTop="1" thickBot="1" x14ac:dyDescent="0.3">
      <c r="A7" s="81"/>
      <c r="B7" s="79"/>
      <c r="C7" s="2" t="s">
        <v>35</v>
      </c>
      <c r="D7" s="2">
        <v>1</v>
      </c>
      <c r="E7" s="11"/>
      <c r="F7" s="2">
        <v>168</v>
      </c>
      <c r="G7" s="2">
        <v>178</v>
      </c>
      <c r="H7" s="7"/>
      <c r="I7" s="7"/>
      <c r="J7" s="17"/>
      <c r="K7" s="22"/>
      <c r="L7" s="17"/>
      <c r="M7" s="50"/>
      <c r="N7" s="36" t="s">
        <v>50</v>
      </c>
      <c r="O7" s="3">
        <v>13799384202</v>
      </c>
      <c r="P7" s="37" t="s">
        <v>51</v>
      </c>
      <c r="Q7" s="38" t="s">
        <v>49</v>
      </c>
    </row>
    <row r="8" spans="1:17" ht="19.95" customHeight="1" thickTop="1" thickBot="1" x14ac:dyDescent="0.3">
      <c r="A8" s="81"/>
      <c r="B8" s="79"/>
      <c r="C8" s="4" t="s">
        <v>35</v>
      </c>
      <c r="D8" s="4">
        <v>1</v>
      </c>
      <c r="E8" s="10"/>
      <c r="F8" s="4">
        <v>168</v>
      </c>
      <c r="G8" s="4">
        <v>178</v>
      </c>
      <c r="H8" s="8"/>
      <c r="I8" s="8"/>
      <c r="J8" s="21"/>
      <c r="K8" s="23"/>
      <c r="L8" s="21"/>
      <c r="M8" s="46"/>
      <c r="N8" s="28" t="s">
        <v>53</v>
      </c>
      <c r="O8" s="5">
        <v>15337227352</v>
      </c>
      <c r="P8" s="29" t="s">
        <v>54</v>
      </c>
      <c r="Q8" s="30" t="s">
        <v>52</v>
      </c>
    </row>
    <row r="9" spans="1:17" ht="19.95" customHeight="1" thickTop="1" thickBot="1" x14ac:dyDescent="0.3">
      <c r="A9" s="81"/>
      <c r="B9" s="79"/>
      <c r="C9" s="2" t="s">
        <v>35</v>
      </c>
      <c r="D9" s="2">
        <v>1</v>
      </c>
      <c r="E9" s="11"/>
      <c r="F9" s="2">
        <v>168</v>
      </c>
      <c r="G9" s="2">
        <v>178</v>
      </c>
      <c r="H9" s="7"/>
      <c r="I9" s="7"/>
      <c r="J9" s="17"/>
      <c r="K9" s="22"/>
      <c r="L9" s="17"/>
      <c r="M9" s="52"/>
      <c r="N9" s="36" t="s">
        <v>56</v>
      </c>
      <c r="O9" s="3">
        <v>15205018930</v>
      </c>
      <c r="P9" s="37" t="s">
        <v>57</v>
      </c>
      <c r="Q9" s="38" t="s">
        <v>55</v>
      </c>
    </row>
    <row r="10" spans="1:17" ht="19.95" customHeight="1" thickTop="1" thickBot="1" x14ac:dyDescent="0.3">
      <c r="A10" s="81"/>
      <c r="B10" s="79"/>
      <c r="C10" s="4" t="s">
        <v>35</v>
      </c>
      <c r="D10" s="4">
        <v>1</v>
      </c>
      <c r="E10" s="10"/>
      <c r="F10" s="4">
        <v>168</v>
      </c>
      <c r="G10" s="4">
        <v>178</v>
      </c>
      <c r="H10" s="8"/>
      <c r="I10" s="8"/>
      <c r="J10" s="21"/>
      <c r="K10" s="23"/>
      <c r="L10" s="21"/>
      <c r="M10" s="51"/>
      <c r="N10" s="28" t="s">
        <v>58</v>
      </c>
      <c r="O10" s="5">
        <v>13902721121</v>
      </c>
      <c r="P10" s="29" t="s">
        <v>59</v>
      </c>
      <c r="Q10" s="30" t="s">
        <v>60</v>
      </c>
    </row>
    <row r="11" spans="1:17" ht="19.95" customHeight="1" thickTop="1" thickBot="1" x14ac:dyDescent="0.3">
      <c r="A11" s="81"/>
      <c r="B11" s="79"/>
      <c r="C11" s="2" t="s">
        <v>35</v>
      </c>
      <c r="D11" s="2">
        <v>1</v>
      </c>
      <c r="E11" s="11"/>
      <c r="F11" s="2">
        <v>168</v>
      </c>
      <c r="G11" s="2">
        <v>178</v>
      </c>
      <c r="H11" s="7"/>
      <c r="I11" s="7"/>
      <c r="J11" s="17"/>
      <c r="K11" s="22"/>
      <c r="L11" s="17"/>
      <c r="M11" s="50"/>
      <c r="N11" s="36" t="s">
        <v>61</v>
      </c>
      <c r="O11" s="3">
        <v>18134536183</v>
      </c>
      <c r="P11" s="37" t="s">
        <v>62</v>
      </c>
      <c r="Q11" s="38" t="s">
        <v>63</v>
      </c>
    </row>
    <row r="12" spans="1:17" ht="19.95" customHeight="1" thickTop="1" thickBot="1" x14ac:dyDescent="0.3">
      <c r="A12" s="81"/>
      <c r="B12" s="79"/>
      <c r="C12" s="4" t="s">
        <v>35</v>
      </c>
      <c r="D12" s="4">
        <v>1</v>
      </c>
      <c r="E12" s="10"/>
      <c r="F12" s="4">
        <v>168</v>
      </c>
      <c r="G12" s="4">
        <v>178</v>
      </c>
      <c r="H12" s="8"/>
      <c r="I12" s="8"/>
      <c r="J12" s="21"/>
      <c r="K12" s="23"/>
      <c r="L12" s="21"/>
      <c r="M12" s="51"/>
      <c r="N12" s="28" t="s">
        <v>65</v>
      </c>
      <c r="O12" s="5">
        <v>18098862922</v>
      </c>
      <c r="P12" s="29" t="s">
        <v>66</v>
      </c>
      <c r="Q12" s="30" t="s">
        <v>64</v>
      </c>
    </row>
    <row r="13" spans="1:17" ht="19.95" customHeight="1" thickTop="1" thickBot="1" x14ac:dyDescent="0.3">
      <c r="A13" s="81"/>
      <c r="B13" s="79"/>
      <c r="C13" s="2" t="s">
        <v>35</v>
      </c>
      <c r="D13" s="2">
        <v>1</v>
      </c>
      <c r="E13" s="11"/>
      <c r="F13" s="2">
        <v>168</v>
      </c>
      <c r="G13" s="2">
        <v>178</v>
      </c>
      <c r="H13" s="7"/>
      <c r="I13" s="7"/>
      <c r="J13" s="17"/>
      <c r="K13" s="22"/>
      <c r="L13" s="17"/>
      <c r="M13" s="50"/>
      <c r="N13" s="36" t="s">
        <v>67</v>
      </c>
      <c r="O13" s="3">
        <v>15797699048</v>
      </c>
      <c r="P13" s="37" t="s">
        <v>68</v>
      </c>
      <c r="Q13" s="38" t="s">
        <v>69</v>
      </c>
    </row>
    <row r="14" spans="1:17" ht="19.95" customHeight="1" thickTop="1" thickBot="1" x14ac:dyDescent="0.3">
      <c r="A14" s="81"/>
      <c r="B14" s="79"/>
      <c r="C14" s="4" t="s">
        <v>35</v>
      </c>
      <c r="D14" s="4">
        <v>1</v>
      </c>
      <c r="E14" s="10"/>
      <c r="F14" s="4">
        <v>168</v>
      </c>
      <c r="G14" s="4">
        <v>178</v>
      </c>
      <c r="H14" s="8"/>
      <c r="I14" s="8"/>
      <c r="J14" s="21"/>
      <c r="K14" s="23"/>
      <c r="L14" s="21"/>
      <c r="M14" s="51"/>
      <c r="N14" s="28" t="s">
        <v>70</v>
      </c>
      <c r="O14" s="5">
        <v>17150305316</v>
      </c>
      <c r="P14" s="29" t="s">
        <v>71</v>
      </c>
      <c r="Q14" s="30" t="s">
        <v>72</v>
      </c>
    </row>
    <row r="15" spans="1:17" ht="19.95" customHeight="1" thickTop="1" thickBot="1" x14ac:dyDescent="0.3">
      <c r="A15" s="81"/>
      <c r="B15" s="79"/>
      <c r="C15" s="2" t="s">
        <v>35</v>
      </c>
      <c r="D15" s="2">
        <v>1</v>
      </c>
      <c r="E15" s="11"/>
      <c r="F15" s="2">
        <v>168</v>
      </c>
      <c r="G15" s="2">
        <v>178</v>
      </c>
      <c r="H15" s="7"/>
      <c r="I15" s="7"/>
      <c r="J15" s="17"/>
      <c r="K15" s="22"/>
      <c r="L15" s="17"/>
      <c r="M15" s="50"/>
      <c r="N15" s="36" t="s">
        <v>73</v>
      </c>
      <c r="O15" s="3">
        <v>18221494652</v>
      </c>
      <c r="P15" s="37" t="s">
        <v>74</v>
      </c>
      <c r="Q15" s="38" t="s">
        <v>75</v>
      </c>
    </row>
    <row r="16" spans="1:17" ht="19.95" customHeight="1" thickTop="1" thickBot="1" x14ac:dyDescent="0.3">
      <c r="A16" s="81"/>
      <c r="B16" s="79"/>
      <c r="C16" s="4" t="s">
        <v>35</v>
      </c>
      <c r="D16" s="4">
        <v>1</v>
      </c>
      <c r="E16" s="10"/>
      <c r="F16" s="4">
        <v>168</v>
      </c>
      <c r="G16" s="4">
        <v>178</v>
      </c>
      <c r="H16" s="8"/>
      <c r="I16" s="8"/>
      <c r="J16" s="21"/>
      <c r="K16" s="23"/>
      <c r="L16" s="21"/>
      <c r="M16" s="51"/>
      <c r="N16" s="28" t="s">
        <v>76</v>
      </c>
      <c r="O16" s="5">
        <v>13601639150</v>
      </c>
      <c r="P16" s="29" t="s">
        <v>77</v>
      </c>
      <c r="Q16" s="30" t="s">
        <v>78</v>
      </c>
    </row>
    <row r="17" spans="1:17" ht="19.95" customHeight="1" thickTop="1" thickBot="1" x14ac:dyDescent="0.3">
      <c r="A17" s="82"/>
      <c r="B17" s="79"/>
      <c r="C17" s="2" t="s">
        <v>35</v>
      </c>
      <c r="D17" s="2">
        <v>1</v>
      </c>
      <c r="E17" s="11"/>
      <c r="F17" s="2">
        <v>168</v>
      </c>
      <c r="G17" s="2">
        <v>178</v>
      </c>
      <c r="H17" s="7"/>
      <c r="I17" s="7"/>
      <c r="J17" s="17"/>
      <c r="K17" s="22"/>
      <c r="L17" s="17"/>
      <c r="M17" s="50"/>
      <c r="N17" s="36" t="s">
        <v>79</v>
      </c>
      <c r="O17" s="3">
        <v>13501740536</v>
      </c>
      <c r="P17" s="37" t="s">
        <v>80</v>
      </c>
      <c r="Q17" s="38" t="s">
        <v>81</v>
      </c>
    </row>
    <row r="18" spans="1:17" ht="19.95" customHeight="1" thickTop="1" thickBot="1" x14ac:dyDescent="0.3">
      <c r="C18" s="31" t="s">
        <v>83</v>
      </c>
      <c r="G18">
        <f>SUM(G3:G17)</f>
        <v>2670</v>
      </c>
      <c r="H18" s="24"/>
      <c r="M18">
        <f>SUM(M3:M17)</f>
        <v>0</v>
      </c>
    </row>
    <row r="19" spans="1:17" ht="19.8" customHeight="1" thickTop="1" thickBot="1" x14ac:dyDescent="0.3">
      <c r="A19" s="71">
        <v>7.3</v>
      </c>
      <c r="B19" s="57" t="s">
        <v>33</v>
      </c>
      <c r="C19" s="4" t="s">
        <v>82</v>
      </c>
      <c r="D19" s="4">
        <v>1</v>
      </c>
      <c r="E19" s="10"/>
      <c r="F19" s="4">
        <v>168</v>
      </c>
      <c r="G19" s="4">
        <v>178</v>
      </c>
      <c r="H19" s="8"/>
      <c r="I19" s="8"/>
      <c r="J19" s="21"/>
      <c r="K19" s="23"/>
      <c r="L19" s="21"/>
      <c r="M19" s="51"/>
      <c r="N19" s="28" t="s">
        <v>96</v>
      </c>
      <c r="O19" s="5">
        <v>18085125016</v>
      </c>
      <c r="P19" s="29" t="s">
        <v>97</v>
      </c>
      <c r="Q19" s="30" t="s">
        <v>95</v>
      </c>
    </row>
    <row r="20" spans="1:17" ht="19.95" customHeight="1" thickTop="1" thickBot="1" x14ac:dyDescent="0.3">
      <c r="A20" s="72"/>
      <c r="C20" s="2" t="s">
        <v>35</v>
      </c>
      <c r="D20" s="2">
        <v>1</v>
      </c>
      <c r="E20" s="11"/>
      <c r="F20" s="2">
        <v>168</v>
      </c>
      <c r="G20" s="2">
        <v>178</v>
      </c>
      <c r="H20" s="7"/>
      <c r="I20" s="7"/>
      <c r="J20" s="17"/>
      <c r="K20" s="22"/>
      <c r="L20" s="17"/>
      <c r="M20" s="50"/>
      <c r="N20" s="36" t="s">
        <v>102</v>
      </c>
      <c r="O20" s="3">
        <v>15989029223</v>
      </c>
      <c r="P20" s="37" t="s">
        <v>103</v>
      </c>
      <c r="Q20" s="38" t="s">
        <v>101</v>
      </c>
    </row>
    <row r="21" spans="1:17" ht="19.95" customHeight="1" thickTop="1" thickBot="1" x14ac:dyDescent="0.3">
      <c r="A21" s="71">
        <v>7.31</v>
      </c>
      <c r="C21" s="4" t="s">
        <v>35</v>
      </c>
      <c r="D21" s="4">
        <v>1</v>
      </c>
      <c r="E21" s="10"/>
      <c r="F21" s="4">
        <v>168</v>
      </c>
      <c r="G21" s="4">
        <v>178</v>
      </c>
      <c r="H21" s="8"/>
      <c r="I21" s="8"/>
      <c r="J21" s="21"/>
      <c r="K21" s="23"/>
      <c r="L21" s="21"/>
      <c r="M21" s="51"/>
      <c r="N21" s="28" t="s">
        <v>105</v>
      </c>
      <c r="O21" s="5">
        <v>18101817291</v>
      </c>
      <c r="P21" s="29" t="s">
        <v>106</v>
      </c>
      <c r="Q21" s="30" t="s">
        <v>104</v>
      </c>
    </row>
    <row r="22" spans="1:17" ht="19.95" customHeight="1" thickTop="1" thickBot="1" x14ac:dyDescent="0.3">
      <c r="A22" s="72"/>
      <c r="C22" s="2" t="s">
        <v>35</v>
      </c>
      <c r="D22" s="2">
        <v>1</v>
      </c>
      <c r="E22" s="11"/>
      <c r="F22" s="2">
        <v>168</v>
      </c>
      <c r="G22" s="2">
        <v>178</v>
      </c>
      <c r="H22" s="7"/>
      <c r="I22" s="7"/>
      <c r="J22" s="17"/>
      <c r="K22" s="22"/>
      <c r="L22" s="17"/>
      <c r="M22" s="50"/>
      <c r="N22" s="36" t="s">
        <v>108</v>
      </c>
      <c r="O22" s="3">
        <v>13023991180</v>
      </c>
      <c r="P22" s="37" t="s">
        <v>109</v>
      </c>
      <c r="Q22" s="38" t="s">
        <v>107</v>
      </c>
    </row>
    <row r="23" spans="1:17" ht="19.95" customHeight="1" thickTop="1" thickBot="1" x14ac:dyDescent="0.3">
      <c r="A23" s="72"/>
      <c r="C23" s="4" t="s">
        <v>35</v>
      </c>
      <c r="D23" s="4">
        <v>1</v>
      </c>
      <c r="E23" s="10"/>
      <c r="F23" s="4">
        <v>168</v>
      </c>
      <c r="G23" s="4">
        <v>178</v>
      </c>
      <c r="H23" s="8"/>
      <c r="I23" s="8"/>
      <c r="J23" s="21"/>
      <c r="K23" s="23"/>
      <c r="L23" s="21"/>
      <c r="M23" s="51"/>
      <c r="N23" s="28" t="s">
        <v>111</v>
      </c>
      <c r="O23" s="5">
        <v>13530306655</v>
      </c>
      <c r="P23" s="29" t="s">
        <v>112</v>
      </c>
      <c r="Q23" s="30" t="s">
        <v>110</v>
      </c>
    </row>
    <row r="24" spans="1:17" ht="19.95" customHeight="1" thickTop="1" thickBot="1" x14ac:dyDescent="0.3">
      <c r="A24" s="72"/>
      <c r="C24" s="2" t="s">
        <v>35</v>
      </c>
      <c r="D24" s="2">
        <v>1</v>
      </c>
      <c r="E24" s="11"/>
      <c r="F24" s="2">
        <v>168</v>
      </c>
      <c r="G24" s="2">
        <v>178</v>
      </c>
      <c r="H24" s="7"/>
      <c r="I24" s="7"/>
      <c r="J24" s="17"/>
      <c r="K24" s="22"/>
      <c r="L24" s="17"/>
      <c r="M24" s="50"/>
      <c r="N24" s="36" t="s">
        <v>114</v>
      </c>
      <c r="O24" s="3">
        <v>13032857282</v>
      </c>
      <c r="P24" s="37" t="s">
        <v>115</v>
      </c>
      <c r="Q24" s="38" t="s">
        <v>113</v>
      </c>
    </row>
    <row r="25" spans="1:17" ht="19.95" customHeight="1" thickTop="1" thickBot="1" x14ac:dyDescent="0.3">
      <c r="A25" s="73">
        <v>8.1</v>
      </c>
      <c r="C25" s="4" t="s">
        <v>35</v>
      </c>
      <c r="D25" s="4">
        <v>1</v>
      </c>
      <c r="E25" s="10"/>
      <c r="F25" s="4">
        <v>168</v>
      </c>
      <c r="G25" s="4">
        <v>178</v>
      </c>
      <c r="H25" s="8"/>
      <c r="I25" s="8"/>
      <c r="J25" s="21"/>
      <c r="K25" s="23"/>
      <c r="L25" s="21"/>
      <c r="M25" s="51"/>
      <c r="N25" s="28" t="s">
        <v>127</v>
      </c>
      <c r="O25" s="5">
        <v>15757124658</v>
      </c>
      <c r="P25" s="29" t="s">
        <v>128</v>
      </c>
      <c r="Q25" s="30" t="s">
        <v>126</v>
      </c>
    </row>
    <row r="26" spans="1:17" ht="19.95" customHeight="1" thickTop="1" thickBot="1" x14ac:dyDescent="0.3">
      <c r="A26" s="74"/>
      <c r="C26" s="2" t="s">
        <v>35</v>
      </c>
      <c r="D26" s="2">
        <v>1</v>
      </c>
      <c r="E26" s="11"/>
      <c r="F26" s="2">
        <v>168</v>
      </c>
      <c r="G26" s="2">
        <v>178</v>
      </c>
      <c r="H26" s="7"/>
      <c r="I26" s="7"/>
      <c r="J26" s="17"/>
      <c r="K26" s="22"/>
      <c r="L26" s="17"/>
      <c r="M26" s="50"/>
      <c r="N26" s="36" t="s">
        <v>129</v>
      </c>
      <c r="O26" s="3">
        <v>15385791520</v>
      </c>
      <c r="P26" s="37" t="s">
        <v>130</v>
      </c>
      <c r="Q26" s="38" t="s">
        <v>131</v>
      </c>
    </row>
    <row r="27" spans="1:17" ht="19.95" customHeight="1" thickTop="1" thickBot="1" x14ac:dyDescent="0.3">
      <c r="A27" s="74"/>
      <c r="C27" s="4" t="s">
        <v>35</v>
      </c>
      <c r="D27" s="4">
        <v>1</v>
      </c>
      <c r="E27" s="10"/>
      <c r="F27" s="4">
        <v>168</v>
      </c>
      <c r="G27" s="4">
        <v>178</v>
      </c>
      <c r="H27" s="8"/>
      <c r="I27" s="8"/>
      <c r="J27" s="21"/>
      <c r="K27" s="23"/>
      <c r="L27" s="21"/>
      <c r="M27" s="51"/>
      <c r="N27" s="28" t="s">
        <v>133</v>
      </c>
      <c r="O27" s="5">
        <v>13427385399</v>
      </c>
      <c r="P27" s="29" t="s">
        <v>134</v>
      </c>
      <c r="Q27" s="30" t="s">
        <v>132</v>
      </c>
    </row>
    <row r="28" spans="1:17" ht="19.95" customHeight="1" thickTop="1" thickBot="1" x14ac:dyDescent="0.3">
      <c r="A28" s="74"/>
      <c r="C28" s="2" t="s">
        <v>35</v>
      </c>
      <c r="D28" s="2">
        <v>1</v>
      </c>
      <c r="E28" s="11"/>
      <c r="F28" s="2">
        <v>168</v>
      </c>
      <c r="G28" s="2">
        <v>178</v>
      </c>
      <c r="H28" s="7"/>
      <c r="I28" s="7"/>
      <c r="J28" s="17"/>
      <c r="K28" s="22"/>
      <c r="L28" s="17"/>
      <c r="M28" s="50"/>
      <c r="N28" s="36" t="s">
        <v>136</v>
      </c>
      <c r="O28" s="3">
        <v>13707827589</v>
      </c>
      <c r="P28" s="37" t="s">
        <v>137</v>
      </c>
      <c r="Q28" s="38" t="s">
        <v>135</v>
      </c>
    </row>
    <row r="29" spans="1:17" ht="19.95" customHeight="1" thickTop="1" thickBot="1" x14ac:dyDescent="0.3">
      <c r="A29" s="69">
        <v>8.1999999999999993</v>
      </c>
      <c r="C29" s="4" t="s">
        <v>35</v>
      </c>
      <c r="D29" s="4">
        <v>1</v>
      </c>
      <c r="E29" s="10"/>
      <c r="F29" s="4">
        <v>168</v>
      </c>
      <c r="G29" s="4">
        <v>178</v>
      </c>
      <c r="H29" s="8"/>
      <c r="I29" s="8"/>
      <c r="J29" s="21"/>
      <c r="K29" s="23"/>
      <c r="L29" s="21"/>
      <c r="M29" s="51"/>
      <c r="N29" s="28" t="s">
        <v>139</v>
      </c>
      <c r="O29" s="5">
        <v>18640380253</v>
      </c>
      <c r="P29" s="29" t="s">
        <v>140</v>
      </c>
      <c r="Q29" s="30" t="s">
        <v>138</v>
      </c>
    </row>
    <row r="30" spans="1:17" ht="19.95" customHeight="1" thickTop="1" thickBot="1" x14ac:dyDescent="0.3">
      <c r="A30" s="70"/>
      <c r="C30" s="2" t="s">
        <v>35</v>
      </c>
      <c r="D30" s="2">
        <v>1</v>
      </c>
      <c r="E30" s="11"/>
      <c r="F30" s="2">
        <v>168</v>
      </c>
      <c r="G30" s="2">
        <v>178</v>
      </c>
      <c r="H30" s="7"/>
      <c r="I30" s="7"/>
      <c r="J30" s="17"/>
      <c r="K30" s="22"/>
      <c r="L30" s="17"/>
      <c r="M30" s="50"/>
      <c r="N30" s="36" t="s">
        <v>142</v>
      </c>
      <c r="O30" s="3">
        <v>15814530754</v>
      </c>
      <c r="P30" s="37" t="s">
        <v>143</v>
      </c>
      <c r="Q30" s="38" t="s">
        <v>141</v>
      </c>
    </row>
    <row r="31" spans="1:17" ht="19.95" customHeight="1" thickTop="1" thickBot="1" x14ac:dyDescent="0.3">
      <c r="A31" s="70"/>
      <c r="C31" s="4" t="s">
        <v>35</v>
      </c>
      <c r="D31" s="4">
        <v>1</v>
      </c>
      <c r="E31" s="10"/>
      <c r="F31" s="4">
        <v>168</v>
      </c>
      <c r="G31" s="4">
        <v>178</v>
      </c>
      <c r="H31" s="8"/>
      <c r="I31" s="8"/>
      <c r="J31" s="21"/>
      <c r="K31" s="23"/>
      <c r="L31" s="21"/>
      <c r="M31" s="51"/>
      <c r="N31" s="28" t="s">
        <v>145</v>
      </c>
      <c r="O31" s="5">
        <v>17695628937</v>
      </c>
      <c r="P31" s="29" t="s">
        <v>146</v>
      </c>
      <c r="Q31" s="30" t="s">
        <v>144</v>
      </c>
    </row>
    <row r="32" spans="1:17" ht="19.95" customHeight="1" thickTop="1" thickBot="1" x14ac:dyDescent="0.3">
      <c r="A32" s="70"/>
      <c r="C32" s="2" t="s">
        <v>35</v>
      </c>
      <c r="D32" s="2">
        <v>1</v>
      </c>
      <c r="E32" s="11"/>
      <c r="F32" s="2">
        <v>168</v>
      </c>
      <c r="G32" s="2">
        <v>178</v>
      </c>
      <c r="H32" s="7"/>
      <c r="I32" s="7"/>
      <c r="J32" s="17"/>
      <c r="K32" s="22"/>
      <c r="L32" s="17"/>
      <c r="M32" s="50"/>
      <c r="N32" s="36" t="s">
        <v>148</v>
      </c>
      <c r="O32" s="3">
        <v>19861810506</v>
      </c>
      <c r="P32" s="37" t="s">
        <v>149</v>
      </c>
      <c r="Q32" s="38" t="s">
        <v>147</v>
      </c>
    </row>
    <row r="33" spans="1:17" ht="19.95" customHeight="1" thickTop="1" thickBot="1" x14ac:dyDescent="0.3">
      <c r="A33" s="69">
        <v>8.3000000000000007</v>
      </c>
      <c r="C33" s="4" t="s">
        <v>35</v>
      </c>
      <c r="D33" s="4">
        <v>1</v>
      </c>
      <c r="E33" s="10"/>
      <c r="F33" s="4">
        <v>168</v>
      </c>
      <c r="G33" s="4">
        <v>178</v>
      </c>
      <c r="H33" s="8"/>
      <c r="I33" s="8"/>
      <c r="J33" s="21"/>
      <c r="K33" s="23"/>
      <c r="L33" s="21"/>
      <c r="M33" s="51"/>
      <c r="N33" s="28" t="s">
        <v>151</v>
      </c>
      <c r="O33" s="5">
        <v>18565541624</v>
      </c>
      <c r="P33" s="29" t="s">
        <v>152</v>
      </c>
      <c r="Q33" s="30" t="s">
        <v>150</v>
      </c>
    </row>
    <row r="34" spans="1:17" ht="19.95" customHeight="1" thickTop="1" thickBot="1" x14ac:dyDescent="0.3">
      <c r="A34" s="70"/>
      <c r="C34" s="2" t="s">
        <v>35</v>
      </c>
      <c r="D34" s="2">
        <v>1</v>
      </c>
      <c r="E34" s="11"/>
      <c r="F34" s="2">
        <v>168</v>
      </c>
      <c r="G34" s="2">
        <v>178</v>
      </c>
      <c r="H34" s="7"/>
      <c r="I34" s="7"/>
      <c r="J34" s="17"/>
      <c r="K34" s="22"/>
      <c r="L34" s="17"/>
      <c r="M34" s="50"/>
      <c r="N34" s="36" t="s">
        <v>154</v>
      </c>
      <c r="O34" s="3">
        <v>18524521117</v>
      </c>
      <c r="P34" s="37" t="s">
        <v>155</v>
      </c>
      <c r="Q34" s="38" t="s">
        <v>153</v>
      </c>
    </row>
    <row r="35" spans="1:17" ht="19.95" customHeight="1" thickTop="1" thickBot="1" x14ac:dyDescent="0.3">
      <c r="A35" s="70"/>
      <c r="C35" s="4" t="s">
        <v>35</v>
      </c>
      <c r="D35" s="4">
        <v>1</v>
      </c>
      <c r="E35" s="10"/>
      <c r="F35" s="4">
        <v>168</v>
      </c>
      <c r="G35" s="4">
        <v>178</v>
      </c>
      <c r="H35" s="8"/>
      <c r="I35" s="8"/>
      <c r="J35" s="21"/>
      <c r="K35" s="23"/>
      <c r="L35" s="21"/>
      <c r="M35" s="51"/>
      <c r="N35" s="28" t="s">
        <v>157</v>
      </c>
      <c r="O35" s="5">
        <v>18772124943</v>
      </c>
      <c r="P35" s="29" t="s">
        <v>158</v>
      </c>
      <c r="Q35" s="30" t="s">
        <v>156</v>
      </c>
    </row>
    <row r="36" spans="1:17" ht="19.95" customHeight="1" thickTop="1" thickBot="1" x14ac:dyDescent="0.3">
      <c r="A36" s="70"/>
      <c r="C36" s="2" t="s">
        <v>35</v>
      </c>
      <c r="D36" s="2">
        <v>1</v>
      </c>
      <c r="E36" s="11"/>
      <c r="F36" s="2">
        <v>168</v>
      </c>
      <c r="G36" s="2">
        <v>178</v>
      </c>
      <c r="H36" s="7"/>
      <c r="I36" s="7"/>
      <c r="J36" s="17"/>
      <c r="K36" s="22"/>
      <c r="L36" s="17"/>
      <c r="M36" s="50"/>
      <c r="N36" s="36" t="s">
        <v>160</v>
      </c>
      <c r="O36" s="3">
        <v>18719477305</v>
      </c>
      <c r="P36" s="37" t="s">
        <v>161</v>
      </c>
      <c r="Q36" s="38" t="s">
        <v>159</v>
      </c>
    </row>
    <row r="37" spans="1:17" ht="19.95" customHeight="1" thickTop="1" thickBot="1" x14ac:dyDescent="0.3">
      <c r="A37" s="70"/>
      <c r="C37" s="4" t="s">
        <v>165</v>
      </c>
      <c r="D37" s="4">
        <v>1</v>
      </c>
      <c r="E37" s="10"/>
      <c r="F37" s="4">
        <v>168</v>
      </c>
      <c r="G37" s="4">
        <v>178</v>
      </c>
      <c r="H37" s="8"/>
      <c r="I37" s="8"/>
      <c r="J37" s="21"/>
      <c r="K37" s="23"/>
      <c r="L37" s="21"/>
      <c r="M37" s="51"/>
      <c r="N37" s="28" t="s">
        <v>163</v>
      </c>
      <c r="O37" s="5">
        <v>13413441451</v>
      </c>
      <c r="P37" s="29" t="s">
        <v>164</v>
      </c>
      <c r="Q37" s="30" t="s">
        <v>162</v>
      </c>
    </row>
    <row r="38" spans="1:17" ht="19.95" customHeight="1" thickTop="1" thickBot="1" x14ac:dyDescent="0.3">
      <c r="A38" s="70"/>
      <c r="C38" s="2" t="s">
        <v>35</v>
      </c>
      <c r="D38" s="2">
        <v>1</v>
      </c>
      <c r="E38" s="11"/>
      <c r="F38" s="2">
        <v>168</v>
      </c>
      <c r="G38" s="2">
        <v>178</v>
      </c>
      <c r="N38" s="36" t="s">
        <v>167</v>
      </c>
      <c r="O38" s="3">
        <v>15989846862</v>
      </c>
      <c r="P38" s="37" t="s">
        <v>168</v>
      </c>
      <c r="Q38" s="58" t="s">
        <v>166</v>
      </c>
    </row>
    <row r="39" spans="1:17" ht="19.95" customHeight="1" thickTop="1" thickBot="1" x14ac:dyDescent="0.3">
      <c r="A39" s="70"/>
      <c r="C39" s="4" t="s">
        <v>35</v>
      </c>
      <c r="D39" s="4">
        <v>1</v>
      </c>
      <c r="E39" s="10"/>
      <c r="F39" s="4">
        <v>168</v>
      </c>
      <c r="G39" s="4">
        <v>178</v>
      </c>
      <c r="N39" s="28" t="s">
        <v>184</v>
      </c>
      <c r="O39" s="5">
        <v>17773434507</v>
      </c>
      <c r="P39" s="29" t="s">
        <v>170</v>
      </c>
      <c r="Q39" s="30" t="s">
        <v>169</v>
      </c>
    </row>
    <row r="40" spans="1:17" ht="19.95" customHeight="1" thickTop="1" thickBot="1" x14ac:dyDescent="0.3">
      <c r="A40" s="70"/>
      <c r="C40" s="2" t="s">
        <v>35</v>
      </c>
      <c r="D40" s="2">
        <v>1</v>
      </c>
      <c r="E40" s="11"/>
      <c r="F40" s="2">
        <v>168</v>
      </c>
      <c r="G40" s="2">
        <v>178</v>
      </c>
      <c r="N40" s="36" t="s">
        <v>185</v>
      </c>
      <c r="O40" s="3">
        <v>13552149519</v>
      </c>
      <c r="P40" s="37" t="s">
        <v>186</v>
      </c>
      <c r="Q40" s="38" t="s">
        <v>183</v>
      </c>
    </row>
    <row r="41" spans="1:17" ht="19.95" customHeight="1" thickTop="1" x14ac:dyDescent="0.25"/>
    <row r="43" spans="1:17" ht="19.95" customHeight="1" x14ac:dyDescent="0.25">
      <c r="D43">
        <f>SUM(D3:D42)</f>
        <v>37</v>
      </c>
    </row>
  </sheetData>
  <mergeCells count="9">
    <mergeCell ref="A29:A32"/>
    <mergeCell ref="B1:C1"/>
    <mergeCell ref="A19:A20"/>
    <mergeCell ref="A21:A24"/>
    <mergeCell ref="A25:A28"/>
    <mergeCell ref="A3:A5"/>
    <mergeCell ref="B3:B17"/>
    <mergeCell ref="A6:A17"/>
    <mergeCell ref="A33:A40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Q9"/>
  <sheetViews>
    <sheetView workbookViewId="0">
      <selection activeCell="L9" sqref="L9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4.44140625" bestFit="1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5" max="15" width="9.5546875" bestFit="1" customWidth="1"/>
    <col min="16" max="16" width="18.77734375" bestFit="1" customWidth="1"/>
    <col min="17" max="17" width="10" bestFit="1" customWidth="1"/>
  </cols>
  <sheetData>
    <row r="1" spans="1:17" ht="19.95" customHeight="1" thickBot="1" x14ac:dyDescent="0.3">
      <c r="A1" s="1" t="s">
        <v>11</v>
      </c>
      <c r="B1" s="1" t="s">
        <v>0</v>
      </c>
      <c r="C1" s="33" t="s">
        <v>1</v>
      </c>
      <c r="D1" s="35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29</v>
      </c>
      <c r="K1" s="9" t="s">
        <v>30</v>
      </c>
      <c r="L1" s="9" t="s">
        <v>6</v>
      </c>
      <c r="O1" s="14" t="s">
        <v>11</v>
      </c>
      <c r="P1" s="15" t="s">
        <v>22</v>
      </c>
      <c r="Q1" s="15" t="s">
        <v>23</v>
      </c>
    </row>
    <row r="2" spans="1:17" ht="19.95" customHeight="1" thickTop="1" thickBot="1" x14ac:dyDescent="0.3">
      <c r="A2" s="47">
        <v>7.3</v>
      </c>
      <c r="B2" s="34" t="s">
        <v>34</v>
      </c>
      <c r="C2" s="20" t="s">
        <v>33</v>
      </c>
      <c r="D2" s="2" t="s">
        <v>85</v>
      </c>
      <c r="E2" s="2">
        <v>15</v>
      </c>
      <c r="F2" s="11">
        <v>19000</v>
      </c>
      <c r="G2" s="2">
        <v>2670</v>
      </c>
      <c r="H2" s="11"/>
      <c r="I2" s="45">
        <v>1691</v>
      </c>
      <c r="J2" s="42"/>
      <c r="K2" s="48">
        <f>15*8</f>
        <v>120</v>
      </c>
      <c r="L2" s="17" t="s">
        <v>84</v>
      </c>
      <c r="O2" s="54"/>
      <c r="P2" s="18"/>
      <c r="Q2" s="16"/>
    </row>
    <row r="3" spans="1:17" ht="19.95" customHeight="1" thickTop="1" thickBot="1" x14ac:dyDescent="0.3">
      <c r="A3" s="61">
        <v>8.3000000000000007</v>
      </c>
      <c r="B3" s="34" t="s">
        <v>178</v>
      </c>
      <c r="C3" s="60" t="s">
        <v>177</v>
      </c>
      <c r="D3" s="4" t="s">
        <v>171</v>
      </c>
      <c r="E3" s="4">
        <v>1</v>
      </c>
      <c r="F3" s="10"/>
      <c r="G3" s="4">
        <v>385</v>
      </c>
      <c r="H3" s="27"/>
      <c r="I3" s="21">
        <v>270</v>
      </c>
      <c r="J3" s="21"/>
      <c r="K3" s="39"/>
      <c r="L3" s="21" t="s">
        <v>173</v>
      </c>
    </row>
    <row r="4" spans="1:17" ht="19.95" customHeight="1" thickTop="1" x14ac:dyDescent="0.25"/>
    <row r="7" spans="1:17" ht="19.95" customHeight="1" thickBot="1" x14ac:dyDescent="0.3">
      <c r="E7" s="13" t="s">
        <v>27</v>
      </c>
      <c r="G7" s="13" t="s">
        <v>25</v>
      </c>
      <c r="H7" s="43"/>
      <c r="I7" s="44" t="s">
        <v>31</v>
      </c>
      <c r="L7" s="13" t="s">
        <v>32</v>
      </c>
    </row>
    <row r="8" spans="1:17" ht="19.95" customHeight="1" thickTop="1" thickBot="1" x14ac:dyDescent="0.3">
      <c r="E8" s="32">
        <f>SUM(E2:E5)</f>
        <v>16</v>
      </c>
      <c r="G8" s="32">
        <f>SUM(G2:G5)</f>
        <v>3055</v>
      </c>
      <c r="I8" s="32">
        <f>SUM(I2:I5)+SUM(J2:J5)+SUM(K2:K5)+25+500</f>
        <v>2606</v>
      </c>
      <c r="L8" s="32">
        <f>G8-I8</f>
        <v>449</v>
      </c>
    </row>
    <row r="9" spans="1:17" ht="19.95" customHeight="1" thickTop="1" x14ac:dyDescent="0.25"/>
  </sheetData>
  <phoneticPr fontId="2" type="noConversion"/>
  <hyperlinks>
    <hyperlink ref="B2" location="椰奶同款背包!A2" display="BAON" xr:uid="{D10C90F7-BAAD-4CE6-8E9B-D5FADB2733D8}"/>
    <hyperlink ref="B3" location="订单!B9" display="fila" xr:uid="{5036CFCF-8246-4E27-BC8B-B58002B7D51E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</vt:lpstr>
      <vt:lpstr>Rosé同款发卡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2020-08-03T15:09:54Z</dcterms:modified>
</cp:coreProperties>
</file>