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97D42082-EAF0-40A0-B4DC-AC80EDB04801}" xr6:coauthVersionLast="45" xr6:coauthVersionMax="45" xr10:uidLastSave="{00000000-0000-0000-0000-000000000000}"/>
  <bookViews>
    <workbookView xWindow="-108" yWindow="-108" windowWidth="23256" windowHeight="12576" activeTab="1" xr2:uid="{0E2E0942-AB44-43AB-B043-1C276226D050}"/>
  </bookViews>
  <sheets>
    <sheet name="贩卖机补款" sheetId="1" r:id="rId1"/>
    <sheet name="接受箱补款" sheetId="4" r:id="rId2"/>
    <sheet name="接受箱其他" sheetId="6" r:id="rId3"/>
    <sheet name="贩卖机其他" sheetId="5" r:id="rId4"/>
    <sheet name="包装及运费" sheetId="7" r:id="rId5"/>
    <sheet name="补发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" i="7" l="1"/>
  <c r="O5" i="7" l="1"/>
  <c r="C40" i="7"/>
  <c r="O3" i="7" s="1"/>
  <c r="K88" i="1" l="1"/>
  <c r="N88" i="1" s="1"/>
  <c r="K148" i="1"/>
  <c r="N148" i="1" s="1"/>
  <c r="K140" i="1"/>
  <c r="N140" i="1" s="1"/>
  <c r="K65" i="1"/>
  <c r="N65" i="1" s="1"/>
  <c r="I151" i="1" l="1"/>
  <c r="J151" i="1"/>
  <c r="K138" i="1"/>
  <c r="N138" i="1" s="1"/>
  <c r="K133" i="1"/>
  <c r="N133" i="1" s="1"/>
  <c r="K134" i="1"/>
  <c r="N134" i="1" s="1"/>
  <c r="K126" i="1" l="1"/>
  <c r="N126" i="1" s="1"/>
  <c r="K124" i="1"/>
  <c r="N124" i="1" s="1"/>
  <c r="K123" i="1"/>
  <c r="N123" i="1" s="1"/>
  <c r="K122" i="1"/>
  <c r="N122" i="1" s="1"/>
  <c r="K119" i="1"/>
  <c r="K118" i="1"/>
  <c r="N118" i="1" s="1"/>
  <c r="N119" i="1"/>
  <c r="K114" i="1"/>
  <c r="N114" i="1" s="1"/>
  <c r="K113" i="1"/>
  <c r="N113" i="1" s="1"/>
  <c r="K112" i="1"/>
  <c r="N112" i="1" s="1"/>
  <c r="K111" i="1"/>
  <c r="N111" i="1" s="1"/>
  <c r="K110" i="1"/>
  <c r="N110" i="1" s="1"/>
  <c r="K109" i="1"/>
  <c r="N109" i="1" s="1"/>
  <c r="K108" i="1"/>
  <c r="N108" i="1" s="1"/>
  <c r="K106" i="1"/>
  <c r="N106" i="1" s="1"/>
  <c r="K105" i="1"/>
  <c r="N105" i="1" s="1"/>
  <c r="K104" i="1"/>
  <c r="N104" i="1" s="1"/>
  <c r="K102" i="1"/>
  <c r="N102" i="1" s="1"/>
  <c r="K101" i="1" l="1"/>
  <c r="N101" i="1" s="1"/>
  <c r="K98" i="1"/>
  <c r="N98" i="1" s="1"/>
  <c r="K90" i="1"/>
  <c r="N90" i="1" s="1"/>
  <c r="K91" i="1"/>
  <c r="N91" i="1" s="1"/>
  <c r="K93" i="1"/>
  <c r="N93" i="1" s="1"/>
  <c r="K94" i="1"/>
  <c r="N94" i="1" s="1"/>
  <c r="K95" i="1"/>
  <c r="N95" i="1" s="1"/>
  <c r="K96" i="1"/>
  <c r="N96" i="1" s="1"/>
  <c r="K86" i="1" l="1"/>
  <c r="N86" i="1" s="1"/>
  <c r="K85" i="1"/>
  <c r="N85" i="1" s="1"/>
  <c r="K83" i="1"/>
  <c r="N83" i="1" s="1"/>
  <c r="K82" i="1"/>
  <c r="N82" i="1" s="1"/>
  <c r="K80" i="1"/>
  <c r="N80" i="1" s="1"/>
  <c r="K73" i="1"/>
  <c r="N73" i="1" s="1"/>
  <c r="C19" i="7"/>
  <c r="K81" i="1" l="1"/>
  <c r="N81" i="1" s="1"/>
  <c r="P46" i="4" l="1"/>
  <c r="L46" i="4"/>
  <c r="O46" i="4" s="1"/>
  <c r="L44" i="4"/>
  <c r="O44" i="4" s="1"/>
  <c r="P44" i="4"/>
  <c r="Q46" i="4" l="1"/>
  <c r="Q44" i="4"/>
  <c r="L43" i="4"/>
  <c r="O43" i="4" s="1"/>
  <c r="P43" i="4"/>
  <c r="L42" i="4"/>
  <c r="O42" i="4" s="1"/>
  <c r="P42" i="4"/>
  <c r="P47" i="4"/>
  <c r="L47" i="4"/>
  <c r="O47" i="4" s="1"/>
  <c r="Q47" i="4" s="1"/>
  <c r="P58" i="4"/>
  <c r="L58" i="4"/>
  <c r="O58" i="4" s="1"/>
  <c r="Q58" i="4" l="1"/>
  <c r="Q43" i="4"/>
  <c r="Q42" i="4"/>
  <c r="P65" i="4"/>
  <c r="L65" i="4"/>
  <c r="O65" i="4" s="1"/>
  <c r="Q65" i="4" l="1"/>
  <c r="P40" i="4"/>
  <c r="P41" i="4"/>
  <c r="L40" i="4"/>
  <c r="O40" i="4" s="1"/>
  <c r="L41" i="4"/>
  <c r="O41" i="4" s="1"/>
  <c r="P39" i="4"/>
  <c r="L39" i="4"/>
  <c r="O39" i="4" s="1"/>
  <c r="P38" i="4"/>
  <c r="L38" i="4"/>
  <c r="O38" i="4" s="1"/>
  <c r="Q41" i="4" l="1"/>
  <c r="Q38" i="4"/>
  <c r="Q40" i="4"/>
  <c r="Q39" i="4"/>
  <c r="P37" i="4"/>
  <c r="P36" i="4"/>
  <c r="L36" i="4"/>
  <c r="O36" i="4" s="1"/>
  <c r="L35" i="4"/>
  <c r="O35" i="4" s="1"/>
  <c r="P35" i="4"/>
  <c r="L37" i="4"/>
  <c r="O37" i="4" s="1"/>
  <c r="P34" i="4"/>
  <c r="L34" i="4"/>
  <c r="O34" i="4" s="1"/>
  <c r="L33" i="4"/>
  <c r="O33" i="4" s="1"/>
  <c r="P33" i="4"/>
  <c r="Q37" i="4" l="1"/>
  <c r="Q35" i="4"/>
  <c r="Q34" i="4"/>
  <c r="Q36" i="4"/>
  <c r="Q33" i="4"/>
  <c r="H131" i="6"/>
  <c r="I131" i="6"/>
  <c r="J131" i="6"/>
  <c r="L131" i="6"/>
  <c r="M131" i="6"/>
  <c r="G131" i="6"/>
  <c r="P79" i="4" l="1"/>
  <c r="L79" i="4"/>
  <c r="O79" i="4" s="1"/>
  <c r="P61" i="4"/>
  <c r="L61" i="4"/>
  <c r="O61" i="4" s="1"/>
  <c r="Q61" i="4" l="1"/>
  <c r="Q79" i="4"/>
  <c r="O15" i="4" l="1"/>
  <c r="N125" i="1" l="1"/>
  <c r="P27" i="4" l="1"/>
  <c r="P28" i="4"/>
  <c r="P29" i="4"/>
  <c r="P30" i="4"/>
  <c r="P31" i="4"/>
  <c r="P32" i="4"/>
  <c r="L31" i="4"/>
  <c r="O31" i="4" s="1"/>
  <c r="L28" i="4"/>
  <c r="O28" i="4" s="1"/>
  <c r="L29" i="4"/>
  <c r="O29" i="4" s="1"/>
  <c r="L30" i="4"/>
  <c r="O30" i="4" s="1"/>
  <c r="L27" i="4"/>
  <c r="O27" i="4" s="1"/>
  <c r="Q31" i="4" l="1"/>
  <c r="Q30" i="4"/>
  <c r="Q29" i="4"/>
  <c r="Q28" i="4"/>
  <c r="Q27" i="4"/>
  <c r="L32" i="4"/>
  <c r="O32" i="4" l="1"/>
  <c r="Q32" i="4" s="1"/>
  <c r="P26" i="4"/>
  <c r="L26" i="4"/>
  <c r="O26" i="4" s="1"/>
  <c r="Q26" i="4" l="1"/>
  <c r="K139" i="1"/>
  <c r="N139" i="1" s="1"/>
  <c r="K137" i="1"/>
  <c r="N137" i="1" s="1"/>
  <c r="K135" i="1" l="1"/>
  <c r="K130" i="1"/>
  <c r="N130" i="1" s="1"/>
  <c r="K117" i="1" l="1"/>
  <c r="N117" i="1" s="1"/>
  <c r="K115" i="1"/>
  <c r="N115" i="1" s="1"/>
  <c r="K107" i="1"/>
  <c r="N107" i="1" s="1"/>
  <c r="N135" i="1" l="1"/>
  <c r="K120" i="1" l="1"/>
  <c r="N120" i="1" s="1"/>
  <c r="K121" i="1"/>
  <c r="N121" i="1" s="1"/>
  <c r="K87" i="1" l="1"/>
  <c r="N87" i="1" s="1"/>
  <c r="K136" i="1" l="1"/>
  <c r="N136" i="1" s="1"/>
  <c r="S37" i="1" l="1"/>
  <c r="S51" i="1"/>
  <c r="S52" i="1"/>
  <c r="S55" i="1"/>
  <c r="S59" i="1"/>
  <c r="S63" i="1"/>
  <c r="S65" i="1"/>
  <c r="S70" i="1"/>
  <c r="S3" i="1"/>
  <c r="S72" i="1" l="1"/>
  <c r="K99" i="1"/>
  <c r="N99" i="1" s="1"/>
  <c r="K100" i="1"/>
  <c r="N100" i="1" s="1"/>
  <c r="K84" i="1"/>
  <c r="N84" i="1" s="1"/>
  <c r="K74" i="1" l="1"/>
  <c r="N74" i="1" s="1"/>
  <c r="K75" i="1"/>
  <c r="N75" i="1" s="1"/>
  <c r="K76" i="1"/>
  <c r="N76" i="1" s="1"/>
  <c r="K62" i="1" l="1"/>
  <c r="K61" i="1"/>
  <c r="N61" i="1" s="1"/>
  <c r="K103" i="1" l="1"/>
  <c r="N103" i="1" s="1"/>
  <c r="K97" i="1"/>
  <c r="N97" i="1" s="1"/>
  <c r="K67" i="1"/>
  <c r="K70" i="1" l="1"/>
  <c r="K79" i="1"/>
  <c r="N79" i="1" s="1"/>
  <c r="K77" i="1"/>
  <c r="N70" i="1" l="1"/>
  <c r="N67" i="1"/>
  <c r="K56" i="1" l="1"/>
  <c r="N56" i="1" s="1"/>
  <c r="K57" i="1"/>
  <c r="N57" i="1" s="1"/>
  <c r="K58" i="1"/>
  <c r="N58" i="1" s="1"/>
  <c r="K59" i="1"/>
  <c r="N59" i="1" s="1"/>
  <c r="K60" i="1"/>
  <c r="N77" i="1" l="1"/>
  <c r="K69" i="1"/>
  <c r="K66" i="1"/>
  <c r="N66" i="1" s="1"/>
  <c r="K63" i="1"/>
  <c r="N63" i="1" s="1"/>
  <c r="K52" i="1" l="1"/>
  <c r="K51" i="1"/>
  <c r="N51" i="1" s="1"/>
  <c r="K45" i="1"/>
  <c r="N45" i="1" s="1"/>
  <c r="N69" i="1"/>
  <c r="K64" i="1"/>
  <c r="N64" i="1" s="1"/>
  <c r="N60" i="1"/>
  <c r="K53" i="1"/>
  <c r="N53" i="1" s="1"/>
  <c r="K54" i="1"/>
  <c r="N54" i="1" s="1"/>
  <c r="K55" i="1"/>
  <c r="N55" i="1" s="1"/>
  <c r="K46" i="1"/>
  <c r="N46" i="1" s="1"/>
  <c r="K47" i="1"/>
  <c r="N47" i="1" s="1"/>
  <c r="K48" i="1"/>
  <c r="N48" i="1" s="1"/>
  <c r="K49" i="1"/>
  <c r="N49" i="1" s="1"/>
  <c r="K50" i="1"/>
  <c r="N50" i="1" s="1"/>
  <c r="K44" i="1" l="1"/>
  <c r="N44" i="1" s="1"/>
  <c r="K43" i="1" l="1"/>
  <c r="N43" i="1" s="1"/>
  <c r="K38" i="1" l="1"/>
  <c r="N38" i="1" s="1"/>
  <c r="K41" i="1"/>
  <c r="N41" i="1" s="1"/>
  <c r="K40" i="1"/>
  <c r="N40" i="1" s="1"/>
  <c r="K33" i="1" l="1"/>
  <c r="N33" i="1" s="1"/>
  <c r="K32" i="1"/>
  <c r="N32" i="1" s="1"/>
  <c r="K36" i="1" l="1"/>
  <c r="N36" i="1" s="1"/>
  <c r="K12" i="1" l="1"/>
  <c r="N12" i="1" s="1"/>
  <c r="P25" i="4" l="1"/>
  <c r="L25" i="4"/>
  <c r="O25" i="4" s="1"/>
  <c r="P24" i="4"/>
  <c r="L24" i="4"/>
  <c r="O24" i="4" s="1"/>
  <c r="P23" i="4"/>
  <c r="L23" i="4"/>
  <c r="O23" i="4" s="1"/>
  <c r="P22" i="4"/>
  <c r="L22" i="4"/>
  <c r="O22" i="4" s="1"/>
  <c r="P21" i="4"/>
  <c r="L21" i="4"/>
  <c r="O21" i="4" s="1"/>
  <c r="P20" i="4"/>
  <c r="L20" i="4"/>
  <c r="O20" i="4" s="1"/>
  <c r="P19" i="4"/>
  <c r="L19" i="4"/>
  <c r="O19" i="4" s="1"/>
  <c r="P18" i="4"/>
  <c r="L18" i="4"/>
  <c r="O18" i="4" s="1"/>
  <c r="P17" i="4"/>
  <c r="L17" i="4"/>
  <c r="O17" i="4" s="1"/>
  <c r="P16" i="4"/>
  <c r="L16" i="4"/>
  <c r="O16" i="4" s="1"/>
  <c r="P14" i="4"/>
  <c r="L14" i="4"/>
  <c r="O14" i="4" s="1"/>
  <c r="P13" i="4"/>
  <c r="L13" i="4"/>
  <c r="O13" i="4" s="1"/>
  <c r="P12" i="4"/>
  <c r="L12" i="4"/>
  <c r="O12" i="4" s="1"/>
  <c r="P11" i="4"/>
  <c r="L11" i="4"/>
  <c r="O11" i="4" s="1"/>
  <c r="P10" i="4"/>
  <c r="L10" i="4"/>
  <c r="O10" i="4" s="1"/>
  <c r="P9" i="4"/>
  <c r="L9" i="4"/>
  <c r="O9" i="4" s="1"/>
  <c r="P8" i="4"/>
  <c r="L8" i="4"/>
  <c r="O8" i="4" s="1"/>
  <c r="P7" i="4"/>
  <c r="L7" i="4"/>
  <c r="O7" i="4" s="1"/>
  <c r="P6" i="4"/>
  <c r="L6" i="4"/>
  <c r="O6" i="4" s="1"/>
  <c r="P5" i="4"/>
  <c r="L5" i="4"/>
  <c r="O5" i="4" s="1"/>
  <c r="P4" i="4"/>
  <c r="L4" i="4"/>
  <c r="O4" i="4" s="1"/>
  <c r="P3" i="4"/>
  <c r="L3" i="4"/>
  <c r="O3" i="4" s="1"/>
  <c r="P2" i="4"/>
  <c r="L2" i="4"/>
  <c r="O2" i="4" s="1"/>
  <c r="K42" i="1"/>
  <c r="N42" i="1" s="1"/>
  <c r="K39" i="1"/>
  <c r="N39" i="1" s="1"/>
  <c r="K37" i="1"/>
  <c r="N37" i="1" s="1"/>
  <c r="K35" i="1"/>
  <c r="N35" i="1" s="1"/>
  <c r="K34" i="1"/>
  <c r="N34" i="1" s="1"/>
  <c r="K31" i="1"/>
  <c r="N31" i="1" s="1"/>
  <c r="K30" i="1"/>
  <c r="N30" i="1" s="1"/>
  <c r="K29" i="1"/>
  <c r="N29" i="1" s="1"/>
  <c r="K28" i="1"/>
  <c r="N28" i="1" s="1"/>
  <c r="K27" i="1"/>
  <c r="N27" i="1" s="1"/>
  <c r="K26" i="1"/>
  <c r="N26" i="1" s="1"/>
  <c r="K25" i="1"/>
  <c r="N25" i="1" s="1"/>
  <c r="K24" i="1"/>
  <c r="N24" i="1" s="1"/>
  <c r="K23" i="1"/>
  <c r="N23" i="1" s="1"/>
  <c r="K22" i="1"/>
  <c r="N22" i="1" s="1"/>
  <c r="K20" i="1"/>
  <c r="N20" i="1" s="1"/>
  <c r="K19" i="1"/>
  <c r="N19" i="1" s="1"/>
  <c r="K18" i="1"/>
  <c r="N18" i="1" s="1"/>
  <c r="K17" i="1"/>
  <c r="N17" i="1" s="1"/>
  <c r="K16" i="1"/>
  <c r="N16" i="1" s="1"/>
  <c r="K15" i="1"/>
  <c r="N15" i="1" s="1"/>
  <c r="K14" i="1"/>
  <c r="N14" i="1" s="1"/>
  <c r="K13" i="1"/>
  <c r="N13" i="1" s="1"/>
  <c r="K11" i="1"/>
  <c r="N11" i="1" s="1"/>
  <c r="K10" i="1"/>
  <c r="N10" i="1" s="1"/>
  <c r="K9" i="1"/>
  <c r="N9" i="1" s="1"/>
  <c r="K8" i="1"/>
  <c r="N8" i="1" s="1"/>
  <c r="K7" i="1"/>
  <c r="N7" i="1" s="1"/>
  <c r="K6" i="1"/>
  <c r="N6" i="1" s="1"/>
  <c r="K5" i="1"/>
  <c r="N5" i="1" s="1"/>
  <c r="K4" i="1"/>
  <c r="N4" i="1" s="1"/>
  <c r="K3" i="1"/>
  <c r="N3" i="1" s="1"/>
  <c r="N151" i="1" l="1"/>
  <c r="Q5" i="4"/>
  <c r="Q9" i="4"/>
  <c r="Q18" i="4"/>
  <c r="Q11" i="4"/>
  <c r="Q16" i="4"/>
  <c r="Q20" i="4"/>
  <c r="Q24" i="4"/>
  <c r="Q19" i="4"/>
  <c r="Q4" i="4"/>
  <c r="Q8" i="4"/>
  <c r="Q12" i="4"/>
  <c r="Q17" i="4"/>
  <c r="Q21" i="4"/>
  <c r="Q25" i="4"/>
  <c r="Q3" i="4"/>
  <c r="Q7" i="4"/>
  <c r="Q14" i="4"/>
  <c r="Q22" i="4"/>
  <c r="Q23" i="4"/>
  <c r="Q2" i="4"/>
  <c r="Q6" i="4"/>
  <c r="Q13" i="4"/>
  <c r="Q10" i="4"/>
</calcChain>
</file>

<file path=xl/sharedStrings.xml><?xml version="1.0" encoding="utf-8"?>
<sst xmlns="http://schemas.openxmlformats.org/spreadsheetml/2006/main" count="2245" uniqueCount="1383">
  <si>
    <t>已截止入金周边</t>
    <phoneticPr fontId="2" type="noConversion"/>
  </si>
  <si>
    <t>当前进度</t>
    <phoneticPr fontId="2" type="noConversion"/>
  </si>
  <si>
    <t>推主ID</t>
    <phoneticPr fontId="2" type="noConversion"/>
  </si>
  <si>
    <t>金宇硕 琴东贤 扇子/透扇/ins透卡 ​​</t>
  </si>
  <si>
    <t>韩国到货</t>
    <phoneticPr fontId="2" type="noConversion"/>
  </si>
  <si>
    <t>金施勲 navyblue反光手幅 二贩</t>
  </si>
  <si>
    <t>备注</t>
    <phoneticPr fontId="2" type="noConversion"/>
  </si>
  <si>
    <t>7.16到货补款</t>
    <phoneticPr fontId="2" type="noConversion"/>
  </si>
  <si>
    <t>金宇硕饭制黑枪手幅</t>
  </si>
  <si>
    <t>7.23到货补款</t>
    <phoneticPr fontId="2" type="noConversion"/>
  </si>
  <si>
    <t>7.28到货补款</t>
    <phoneticPr fontId="2" type="noConversion"/>
  </si>
  <si>
    <t>8.1到货补款</t>
    <phoneticPr fontId="2" type="noConversion"/>
  </si>
  <si>
    <t>8.10到货补款</t>
    <phoneticPr fontId="2" type="noConversion"/>
  </si>
  <si>
    <r>
      <rPr>
        <sz val="10"/>
        <color rgb="FF333333"/>
        <rFont val="宋体"/>
        <family val="3"/>
        <charset val="134"/>
      </rPr>
      <t>金施勳</t>
    </r>
    <r>
      <rPr>
        <sz val="10"/>
        <color rgb="FF333333"/>
        <rFont val="Arial"/>
        <family val="2"/>
      </rPr>
      <t>Navy Blue</t>
    </r>
    <r>
      <rPr>
        <sz val="10"/>
        <color rgb="FF333333"/>
        <rFont val="宋体"/>
        <family val="3"/>
        <charset val="134"/>
      </rPr>
      <t>一代【一贩】</t>
    </r>
    <phoneticPr fontId="2" type="noConversion"/>
  </si>
  <si>
    <r>
      <rPr>
        <sz val="10"/>
        <color rgb="FF333333"/>
        <rFont val="宋体"/>
        <family val="3"/>
        <charset val="134"/>
      </rPr>
      <t>饭制李镇赫</t>
    </r>
    <r>
      <rPr>
        <sz val="10"/>
        <color rgb="FF333333"/>
        <rFont val="Arial"/>
        <family val="2"/>
      </rPr>
      <t>boss</t>
    </r>
    <r>
      <rPr>
        <sz val="10"/>
        <color rgb="FF333333"/>
        <rFont val="宋体"/>
        <family val="3"/>
        <charset val="134"/>
      </rPr>
      <t>金属徽章</t>
    </r>
    <phoneticPr fontId="2" type="noConversion"/>
  </si>
  <si>
    <r>
      <rPr>
        <sz val="10"/>
        <color rgb="FF333333"/>
        <rFont val="宋体"/>
        <family val="3"/>
        <charset val="134"/>
      </rPr>
      <t>金东彬</t>
    </r>
    <r>
      <rPr>
        <sz val="10"/>
        <color rgb="FF333333"/>
        <rFont val="Arial"/>
        <family val="2"/>
      </rPr>
      <t>none archive</t>
    </r>
    <r>
      <rPr>
        <sz val="10"/>
        <color rgb="FF333333"/>
        <rFont val="宋体"/>
        <family val="3"/>
        <charset val="134"/>
      </rPr>
      <t>一代反光手幅</t>
    </r>
    <phoneticPr fontId="2" type="noConversion"/>
  </si>
  <si>
    <t>8.11到货补款</t>
    <phoneticPr fontId="2" type="noConversion"/>
  </si>
  <si>
    <t>孙东杓 KISS OF THE GUN 一代手幅</t>
  </si>
  <si>
    <t>具正模 李垠尚饭制全息贴纸</t>
  </si>
  <si>
    <t xml:space="preserve">饭绘404练习生手机壳 </t>
  </si>
  <si>
    <t>推主漏发徽章和小卡</t>
    <phoneticPr fontId="2" type="noConversion"/>
  </si>
  <si>
    <t>金宇硕 饭制玫瑰手拿灯</t>
    <phoneticPr fontId="2" type="noConversion"/>
  </si>
  <si>
    <t>Tony于景天SWEET ADDICTION 一代手幅</t>
    <phoneticPr fontId="2" type="noConversion"/>
  </si>
  <si>
    <t>金宇硕 小樱桃反光手幅</t>
    <phoneticPr fontId="2" type="noConversion"/>
  </si>
  <si>
    <t>具正模 @9_jung_mo9 反光手幅</t>
    <phoneticPr fontId="2" type="noConversion"/>
  </si>
  <si>
    <t>饭制404练习生戒指</t>
  </si>
  <si>
    <t>孙东杓 同款工装裤</t>
    <phoneticPr fontId="2" type="noConversion"/>
  </si>
  <si>
    <t>孙东杓 同款白色长袖</t>
    <phoneticPr fontId="2" type="noConversion"/>
  </si>
  <si>
    <t>具正模 into stereo 一代手幅</t>
    <phoneticPr fontId="2" type="noConversion"/>
  </si>
  <si>
    <t>田雄 phenomenal 一代反光手幅</t>
    <phoneticPr fontId="2" type="noConversion"/>
  </si>
  <si>
    <t>琴东贤 GOLDEN AGE 反光手幅+大王扇</t>
    <phoneticPr fontId="2" type="noConversion"/>
  </si>
  <si>
    <t>具正模 饭制透扇</t>
    <phoneticPr fontId="2" type="noConversion"/>
  </si>
  <si>
    <t>宋亨俊 李垠尚 饭制手拿镜</t>
    <phoneticPr fontId="2" type="noConversion"/>
  </si>
  <si>
    <t>李垠尚 车俊昊 具正模 金旻奎饭制横幅挂饰</t>
    <phoneticPr fontId="2" type="noConversion"/>
  </si>
  <si>
    <t>车俊昊 LOVEANDMORE 夏日周边</t>
    <phoneticPr fontId="2" type="noConversion"/>
  </si>
  <si>
    <t>李垠尚 mb E 一代 U GOT IT 反光手幅</t>
    <phoneticPr fontId="2" type="noConversion"/>
  </si>
  <si>
    <t>李津宇 DECADENCE 一代二贩</t>
    <phoneticPr fontId="2" type="noConversion"/>
  </si>
  <si>
    <t>田雄 URSA MINOR 一代</t>
    <phoneticPr fontId="2" type="noConversion"/>
  </si>
  <si>
    <t>田雄 milky woong 一代</t>
    <phoneticPr fontId="2" type="noConversion"/>
  </si>
  <si>
    <t>田雄 paint drop 一代</t>
    <phoneticPr fontId="2" type="noConversion"/>
  </si>
  <si>
    <t>金东贤 代收代付</t>
    <phoneticPr fontId="2" type="noConversion"/>
  </si>
  <si>
    <t>金秦禹 pokapoka紫色手幅</t>
    <phoneticPr fontId="2" type="noConversion"/>
  </si>
  <si>
    <t>7.25到货补款</t>
    <phoneticPr fontId="2" type="noConversion"/>
  </si>
  <si>
    <t>林煐岷 YOU ARE MY PACA 三代反光手幅</t>
    <phoneticPr fontId="2" type="noConversion"/>
  </si>
  <si>
    <t>田雄 flyhigh_jw 一代反光手幅</t>
    <phoneticPr fontId="2" type="noConversion"/>
  </si>
  <si>
    <t>7.30到货补款</t>
    <phoneticPr fontId="2" type="noConversion"/>
  </si>
  <si>
    <t>手幅收纳册/小卡收纳册</t>
    <phoneticPr fontId="2" type="noConversion"/>
  </si>
  <si>
    <t>琴东贤Guk peu饭制手幅</t>
    <phoneticPr fontId="2" type="noConversion"/>
  </si>
  <si>
    <t>宋亨俊 🍋小俊20cm娃娃</t>
    <phoneticPr fontId="2" type="noConversion"/>
  </si>
  <si>
    <t>金宇硕 Dokin-Chan红蜻蜓妹妹20cm娃</t>
    <phoneticPr fontId="2" type="noConversion"/>
  </si>
  <si>
    <t>金宇硕 woodoll 20cm娃娃</t>
    <phoneticPr fontId="2" type="noConversion"/>
  </si>
  <si>
    <t>金旻奎饭制贴纸</t>
    <phoneticPr fontId="2" type="noConversion"/>
  </si>
  <si>
    <t>车俊昊20cm娃 车车</t>
    <phoneticPr fontId="2" type="noConversion"/>
  </si>
  <si>
    <t>孙东杓Honeydongpyo一代手幅</t>
    <phoneticPr fontId="2" type="noConversion"/>
  </si>
  <si>
    <t>李垠尚mind1723反光手幅/全息扇</t>
    <phoneticPr fontId="2" type="noConversion"/>
  </si>
  <si>
    <t>孙东杓dongpyobot反光手幅</t>
    <phoneticPr fontId="2" type="noConversion"/>
  </si>
  <si>
    <t>金宇硕 金旻奎 20cm娃</t>
  </si>
  <si>
    <t>金宇硕romantic cliches 一代反光手幅</t>
    <phoneticPr fontId="2" type="noConversion"/>
  </si>
  <si>
    <t>金宇硕 饭制手幅</t>
    <phoneticPr fontId="2" type="noConversion"/>
  </si>
  <si>
    <t>李津宇 Mymy 一代反光手幅/大王扇</t>
    <phoneticPr fontId="2" type="noConversion"/>
  </si>
  <si>
    <t>黄允省 KEEP'EM 一代反光手幅</t>
    <phoneticPr fontId="2" type="noConversion"/>
  </si>
  <si>
    <t>黄允省 BUBBLY. 二代反光手幅 Be With U</t>
    <phoneticPr fontId="2" type="noConversion"/>
  </si>
  <si>
    <t>李垠尚 饭制透扇/透卡 韩国推主</t>
    <phoneticPr fontId="2" type="noConversion"/>
  </si>
  <si>
    <t>金曜汉 金旻奎doublekim双金站 一代反光手幅</t>
    <phoneticPr fontId="2" type="noConversion"/>
  </si>
  <si>
    <t>孙东杓 Daisy days 二代 Cottencandy 反光手幅</t>
    <phoneticPr fontId="2" type="noConversion"/>
  </si>
  <si>
    <t>李镇赫 CHEERING SLOGAN</t>
    <phoneticPr fontId="2" type="noConversion"/>
  </si>
  <si>
    <t>车俊昊chocolate_box魔术手幅</t>
    <phoneticPr fontId="2" type="noConversion"/>
  </si>
  <si>
    <t>金曜汉 Ethereal_KYH 一代反光手幅</t>
    <phoneticPr fontId="2" type="noConversion"/>
  </si>
  <si>
    <t>李垠尚 饭制🍑手幅</t>
    <phoneticPr fontId="2" type="noConversion"/>
  </si>
  <si>
    <t>具正模 饭制cherry反光手幅</t>
    <phoneticPr fontId="2" type="noConversion"/>
  </si>
  <si>
    <t>韩胜宇 BLUE BLOOD 反光手幅</t>
    <phoneticPr fontId="2" type="noConversion"/>
  </si>
  <si>
    <t>金宇硕 HideandSeek 15cm 娃</t>
    <phoneticPr fontId="2" type="noConversion"/>
  </si>
  <si>
    <t>金宇硕 HideandSeek 一代反光手幅</t>
    <phoneticPr fontId="2" type="noConversion"/>
  </si>
  <si>
    <t>车俊昊 keep dreaming 反光手幅</t>
    <phoneticPr fontId="2" type="noConversion"/>
  </si>
  <si>
    <t>孙东杓 peachjelly 反光手幅</t>
    <phoneticPr fontId="2" type="noConversion"/>
  </si>
  <si>
    <t>李垠尚mb.E 终场决赛夜反光手幅</t>
    <phoneticPr fontId="2" type="noConversion"/>
  </si>
  <si>
    <t>琴东贤breathing反光手幅</t>
    <phoneticPr fontId="2" type="noConversion"/>
  </si>
  <si>
    <t>李垠尚透扇组合</t>
    <phoneticPr fontId="2" type="noConversion"/>
  </si>
  <si>
    <t>孙东杓小黄反光手幅</t>
    <phoneticPr fontId="2" type="noConversion"/>
  </si>
  <si>
    <t>咸元进consistency反光手幅</t>
    <phoneticPr fontId="2" type="noConversion"/>
  </si>
  <si>
    <t>姜敏熙麦芽果汁杯</t>
    <phoneticPr fontId="2" type="noConversion"/>
  </si>
  <si>
    <t>宋亨俊 🍋小俊反光手幅</t>
    <phoneticPr fontId="2" type="noConversion"/>
  </si>
  <si>
    <t>琴东贤 初见+终场决赛夜反光手幅</t>
    <phoneticPr fontId="2" type="noConversion"/>
  </si>
  <si>
    <t>曹承衍 金曜汉20cm娃娃</t>
    <phoneticPr fontId="2" type="noConversion"/>
  </si>
  <si>
    <t>饭制404终场歌曲钥匙扣</t>
    <phoneticPr fontId="2" type="noConversion"/>
  </si>
  <si>
    <t>李津宇 Jinwoo Cheering Slogan</t>
    <phoneticPr fontId="2" type="noConversion"/>
  </si>
  <si>
    <t>韩胜宇 love season 一代反光手幅</t>
    <phoneticPr fontId="2" type="noConversion"/>
  </si>
  <si>
    <t>姜敏熙 饭制反光手幅</t>
    <phoneticPr fontId="2" type="noConversion"/>
  </si>
  <si>
    <t>金宇硕upsidedown 手幅</t>
    <phoneticPr fontId="2" type="noConversion"/>
  </si>
  <si>
    <t>加上二贩 共25+7套 另:小橘子9套</t>
    <phoneticPr fontId="2" type="noConversion"/>
  </si>
  <si>
    <t>旧包通关 暂时未找到</t>
    <phoneticPr fontId="2" type="noConversion"/>
  </si>
  <si>
    <t>曹承衍ver 退款</t>
    <phoneticPr fontId="2" type="noConversion"/>
  </si>
  <si>
    <t>✔</t>
    <phoneticPr fontId="2" type="noConversion"/>
  </si>
  <si>
    <t>孙东杓 BOLD一代手幅</t>
  </si>
  <si>
    <t>金敏圭饭制证件照 </t>
  </si>
  <si>
    <t>7.5到货补款</t>
    <phoneticPr fontId="2" type="noConversion"/>
  </si>
  <si>
    <t>6.13到货补款</t>
    <phoneticPr fontId="2" type="noConversion"/>
  </si>
  <si>
    <t>孙东杓 饭制魔术手幅</t>
    <phoneticPr fontId="2" type="noConversion"/>
  </si>
  <si>
    <r>
      <rPr>
        <sz val="10"/>
        <color rgb="FF333333"/>
        <rFont val="宋体"/>
        <family val="3"/>
        <charset val="134"/>
      </rPr>
      <t>金宇硕饭制金属徽章</t>
    </r>
    <r>
      <rPr>
        <sz val="10"/>
        <color rgb="FF333333"/>
        <rFont val="Arial"/>
        <family val="2"/>
      </rPr>
      <t>(love shot</t>
    </r>
    <r>
      <rPr>
        <sz val="10"/>
        <color rgb="FF333333"/>
        <rFont val="宋体"/>
        <family val="3"/>
        <charset val="134"/>
      </rPr>
      <t>那一批</t>
    </r>
    <r>
      <rPr>
        <sz val="10"/>
        <color rgb="FF333333"/>
        <rFont val="Arial"/>
        <family val="2"/>
      </rPr>
      <t>)</t>
    </r>
    <phoneticPr fontId="2" type="noConversion"/>
  </si>
  <si>
    <t>金宇硕 黑枪（补发的两套）</t>
    <phoneticPr fontId="2" type="noConversion"/>
  </si>
  <si>
    <t>KuMiNG_DP</t>
  </si>
  <si>
    <t>曹承衍 hidden 二代反光手幅</t>
    <phoneticPr fontId="2" type="noConversion"/>
  </si>
  <si>
    <t>南道贤 love dearly 一代反光手幅</t>
    <phoneticPr fontId="2" type="noConversion"/>
  </si>
  <si>
    <t>孙东杓YOUTH 1set CHEERING反光手幅 [二贩]</t>
    <phoneticPr fontId="2" type="noConversion"/>
  </si>
  <si>
    <t>具正模 挥手小模反光手幅</t>
    <phoneticPr fontId="2" type="noConversion"/>
  </si>
  <si>
    <t>曹承衍 Still You 一代反光手幅</t>
    <phoneticPr fontId="2" type="noConversion"/>
  </si>
  <si>
    <t>孙东杓 strawberry macaroon一代反光手幅</t>
    <phoneticPr fontId="2" type="noConversion"/>
  </si>
  <si>
    <t>金宇硕金曜汉曹承衍Elysian反光手幅</t>
    <phoneticPr fontId="2" type="noConversion"/>
  </si>
  <si>
    <t>李翰洁 SolarMonth 一代反光手幅</t>
  </si>
  <si>
    <t>定价时手机支架未加代购费</t>
    <phoneticPr fontId="2" type="noConversion"/>
  </si>
  <si>
    <t>定价时钥匙扣和胶带未加代购费</t>
    <phoneticPr fontId="2" type="noConversion"/>
  </si>
  <si>
    <t>总价未加代购费</t>
    <phoneticPr fontId="2" type="noConversion"/>
  </si>
  <si>
    <t>peachyhoonz</t>
  </si>
  <si>
    <t>decadence_kr</t>
    <phoneticPr fontId="2" type="noConversion"/>
  </si>
  <si>
    <t>SB_000205</t>
  </si>
  <si>
    <t>971015com</t>
    <phoneticPr fontId="2" type="noConversion"/>
  </si>
  <si>
    <t>gold_debut</t>
    <phoneticPr fontId="2" type="noConversion"/>
  </si>
  <si>
    <t>mindgooods</t>
    <phoneticPr fontId="2" type="noConversion"/>
  </si>
  <si>
    <t>孙东杓小橘子🍊反光手幅</t>
    <phoneticPr fontId="2" type="noConversion"/>
  </si>
  <si>
    <t>孙东杓 20cm娃娃</t>
    <phoneticPr fontId="2" type="noConversion"/>
  </si>
  <si>
    <t>李垠尚 具正模20cm娃娃</t>
    <phoneticPr fontId="2" type="noConversion"/>
  </si>
  <si>
    <t>✔</t>
    <phoneticPr fontId="2" type="noConversion"/>
  </si>
  <si>
    <t>崔叡娜 LUNAYENA 反光手幅</t>
    <phoneticPr fontId="2" type="noConversion"/>
  </si>
  <si>
    <t>金珉周 DOUBLE SUADE 反光手幅</t>
    <phoneticPr fontId="2" type="noConversion"/>
  </si>
  <si>
    <t>孙东杓 15cm 娃娃（在接受箱上架）</t>
    <phoneticPr fontId="2" type="noConversion"/>
  </si>
  <si>
    <t>李翰洁 👑FINALGAN👑 反光手幅（在接受箱上架）</t>
    <phoneticPr fontId="2" type="noConversion"/>
  </si>
  <si>
    <t>姜敏熙 @2001_berry_1006 反光手幅（在接受箱上架）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</si>
  <si>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朴佑镇</t>
    </r>
    <r>
      <rPr>
        <sz val="10"/>
        <color rgb="FF070C38"/>
        <rFont val="Arial"/>
        <family val="2"/>
      </rPr>
      <t xml:space="preserve"> JINNIE</t>
    </r>
    <r>
      <rPr>
        <sz val="10"/>
        <color rgb="FF070C38"/>
        <rFont val="等线"/>
        <family val="2"/>
        <charset val="134"/>
      </rPr>
      <t>反光手幅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</si>
  <si>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LE PETIT PRINCE</t>
    </r>
    <r>
      <rPr>
        <sz val="10"/>
        <color rgb="FF070C38"/>
        <rFont val="等线"/>
        <family val="2"/>
        <charset val="134"/>
      </rPr>
      <t>反光手幅</t>
    </r>
    <phoneticPr fontId="2" type="noConversion"/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</si>
  <si>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FALLIN’ LOVE </t>
    </r>
    <r>
      <rPr>
        <sz val="10"/>
        <color rgb="FF070C38"/>
        <rFont val="等线"/>
        <family val="2"/>
        <charset val="134"/>
      </rPr>
      <t>一代反光手幅</t>
    </r>
    <r>
      <rPr>
        <sz val="10"/>
        <color rgb="FF070C38"/>
        <rFont val="Arial"/>
        <family val="2"/>
      </rPr>
      <t xml:space="preserve"> (</t>
    </r>
    <r>
      <rPr>
        <sz val="10"/>
        <color rgb="FF070C38"/>
        <rFont val="等线"/>
        <family val="2"/>
        <charset val="134"/>
      </rPr>
      <t>二贩</t>
    </r>
    <r>
      <rPr>
        <sz val="10"/>
        <color rgb="FF070C38"/>
        <rFont val="Arial"/>
        <family val="2"/>
      </rPr>
      <t>)</t>
    </r>
    <phoneticPr fontId="2" type="noConversion"/>
  </si>
  <si>
    <r>
      <t xml:space="preserve">CIX </t>
    </r>
    <r>
      <rPr>
        <sz val="10"/>
        <color rgb="FF070C38"/>
        <rFont val="等线"/>
        <family val="2"/>
        <charset val="134"/>
      </rPr>
      <t>金昇勋</t>
    </r>
    <r>
      <rPr>
        <sz val="10"/>
        <color rgb="FF070C38"/>
        <rFont val="Arial"/>
        <family val="2"/>
      </rPr>
      <t xml:space="preserve"> 💛Yellow</t>
    </r>
    <r>
      <rPr>
        <sz val="10"/>
        <color rgb="FF070C38"/>
        <rFont val="等线"/>
        <family val="2"/>
        <charset val="134"/>
      </rPr>
      <t>一代反光手幅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</si>
  <si>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NINE FEVER!</t>
    </r>
    <r>
      <rPr>
        <sz val="10"/>
        <color rgb="FF070C38"/>
        <rFont val="等线"/>
        <family val="2"/>
        <charset val="134"/>
      </rPr>
      <t>一代反光手幅</t>
    </r>
    <phoneticPr fontId="2" type="noConversion"/>
  </si>
  <si>
    <t>田雄 Fluffy Wing 1st CHEERING KIT</t>
    <phoneticPr fontId="2" type="noConversion"/>
  </si>
  <si>
    <t>田雄 Little Moment一代双面仿麂皮手幅</t>
    <phoneticPr fontId="2" type="noConversion"/>
  </si>
  <si>
    <t>young k youngandnew1219手幅</t>
    <phoneticPr fontId="2" type="noConversion"/>
  </si>
  <si>
    <t>JAE朴再兴OUVER PLANET二代</t>
    <phoneticPr fontId="2" type="noConversion"/>
  </si>
  <si>
    <t>8.18到货补款</t>
    <phoneticPr fontId="2" type="noConversion"/>
  </si>
  <si>
    <t>AB6IX 团体手幅 一贩</t>
    <phoneticPr fontId="2" type="noConversion"/>
  </si>
  <si>
    <r>
      <t>AB6IX</t>
    </r>
    <r>
      <rPr>
        <sz val="10"/>
        <color rgb="FF070C38"/>
        <rFont val="宋体"/>
        <family val="3"/>
        <charset val="134"/>
      </rPr>
      <t>饭制证件照</t>
    </r>
    <phoneticPr fontId="2" type="noConversion"/>
  </si>
  <si>
    <r>
      <t xml:space="preserve">AB6IX </t>
    </r>
    <r>
      <rPr>
        <sz val="10"/>
        <color rgb="FF070C38"/>
        <rFont val="宋体"/>
        <family val="3"/>
        <charset val="134"/>
      </rPr>
      <t>饭制</t>
    </r>
    <r>
      <rPr>
        <sz val="10"/>
        <color rgb="FF070C38"/>
        <rFont val="Arial"/>
        <family val="2"/>
      </rPr>
      <t xml:space="preserve">Shining Star⭐️ PVC </t>
    </r>
    <r>
      <rPr>
        <sz val="10"/>
        <color rgb="FF070C38"/>
        <rFont val="宋体"/>
        <family val="3"/>
        <charset val="134"/>
      </rPr>
      <t>钱包</t>
    </r>
    <phoneticPr fontId="2" type="noConversion"/>
  </si>
  <si>
    <r>
      <t xml:space="preserve">AB6IX LAPIS BLUE </t>
    </r>
    <r>
      <rPr>
        <sz val="10"/>
        <color rgb="FF070C38"/>
        <rFont val="宋体"/>
        <family val="3"/>
        <charset val="134"/>
      </rPr>
      <t>团体手幅</t>
    </r>
    <r>
      <rPr>
        <sz val="10"/>
        <color rgb="FF070C38"/>
        <rFont val="Arial"/>
        <family val="2"/>
      </rPr>
      <t xml:space="preserve"> [</t>
    </r>
    <r>
      <rPr>
        <sz val="10"/>
        <color rgb="FF070C38"/>
        <rFont val="宋体"/>
        <family val="3"/>
        <charset val="134"/>
      </rPr>
      <t>二贩</t>
    </r>
    <r>
      <rPr>
        <sz val="10"/>
        <color rgb="FF070C38"/>
        <rFont val="Arial"/>
        <family val="2"/>
      </rPr>
      <t>]</t>
    </r>
    <phoneticPr fontId="2" type="noConversion"/>
  </si>
  <si>
    <t>7.4/7.20</t>
    <phoneticPr fontId="2" type="noConversion"/>
  </si>
  <si>
    <r>
      <t>404</t>
    </r>
    <r>
      <rPr>
        <sz val="10"/>
        <color rgb="FF333333"/>
        <rFont val="等线"/>
        <family val="2"/>
        <charset val="134"/>
      </rPr>
      <t>练习生全息姓名贴纸</t>
    </r>
    <phoneticPr fontId="2" type="noConversion"/>
  </si>
  <si>
    <t>8.19到货补款</t>
    <phoneticPr fontId="2" type="noConversion"/>
  </si>
  <si>
    <t>8.20到货补款</t>
    <phoneticPr fontId="2" type="noConversion"/>
  </si>
  <si>
    <t>8.21到货补款</t>
    <phoneticPr fontId="2" type="noConversion"/>
  </si>
  <si>
    <t>汇款错误 白18k 蓝16k 蓝*2汇了39k 应汇35k 已退回</t>
    <phoneticPr fontId="2" type="noConversion"/>
  </si>
  <si>
    <t>8.27到货补款</t>
    <phoneticPr fontId="2" type="noConversion"/>
  </si>
  <si>
    <t>已补款</t>
    <phoneticPr fontId="2" type="noConversion"/>
  </si>
  <si>
    <t>Rv. JOY朴秀荣 CHEERING SET</t>
  </si>
  <si>
    <t>AB6IX 金东贤 《Accompany 》PHOTO BO</t>
  </si>
  <si>
    <r>
      <t xml:space="preserve">AB6IX </t>
    </r>
    <r>
      <rPr>
        <sz val="10"/>
        <color rgb="FF070C38"/>
        <rFont val="宋体"/>
        <family val="3"/>
        <charset val="134"/>
      </rPr>
      <t>田雄</t>
    </r>
    <r>
      <rPr>
        <sz val="10"/>
        <color rgb="FF070C38"/>
        <rFont val="Arial"/>
        <family val="2"/>
      </rPr>
      <t xml:space="preserve"> MyStarWoong</t>
    </r>
    <r>
      <rPr>
        <sz val="10"/>
        <color rgb="FF070C38"/>
        <rFont val="宋体"/>
        <family val="3"/>
        <charset val="134"/>
      </rPr>
      <t>反光手幅</t>
    </r>
    <phoneticPr fontId="2" type="noConversion"/>
  </si>
  <si>
    <r>
      <t xml:space="preserve">AB6IX </t>
    </r>
    <r>
      <rPr>
        <sz val="10"/>
        <color rgb="FF070C38"/>
        <rFont val="宋体"/>
        <family val="3"/>
        <charset val="134"/>
      </rPr>
      <t>朴佑镇</t>
    </r>
    <r>
      <rPr>
        <sz val="10"/>
        <color rgb="FF070C38"/>
        <rFont val="Arial"/>
        <family val="2"/>
      </rPr>
      <t xml:space="preserve"> MOONSTRUCK</t>
    </r>
    <r>
      <rPr>
        <sz val="10"/>
        <color rgb="FF070C38"/>
        <rFont val="宋体"/>
        <family val="3"/>
        <charset val="134"/>
      </rPr>
      <t xml:space="preserve">反光手幅
</t>
    </r>
    <phoneticPr fontId="2" type="noConversion"/>
  </si>
  <si>
    <t>CIX 李炳坤 "HELLO! BX" 1ST SLOGAN</t>
  </si>
  <si>
    <t>田雄 Harry Potter 反光手幅</t>
  </si>
  <si>
    <r>
      <rPr>
        <sz val="10"/>
        <color rgb="FF333333"/>
        <rFont val="宋体"/>
        <family val="3"/>
        <charset val="134"/>
      </rPr>
      <t>田雄</t>
    </r>
    <r>
      <rPr>
        <sz val="10"/>
        <color rgb="FF333333"/>
        <rFont val="Arial"/>
        <family val="2"/>
      </rPr>
      <t>fallinlove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</si>
  <si>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r>
      <rPr>
        <sz val="10"/>
        <color rgb="FF333333"/>
        <rFont val="宋体"/>
        <family val="3"/>
        <charset val="134"/>
      </rPr>
      <t>韩胜宇</t>
    </r>
    <r>
      <rPr>
        <sz val="10"/>
        <color rgb="FF333333"/>
        <rFont val="Arial"/>
        <family val="2"/>
      </rPr>
      <t xml:space="preserve"> blue wave gan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</si>
  <si>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 xml:space="preserve"> BRILLIANT </t>
    </r>
    <r>
      <rPr>
        <sz val="10"/>
        <color rgb="FF333333"/>
        <rFont val="宋体"/>
        <family val="3"/>
        <charset val="134"/>
      </rPr>
      <t>夏日周边（手幅）</t>
    </r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</si>
  <si>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2"/>
      </rPr>
      <t>MINGYU_is_ART</t>
    </r>
    <r>
      <rPr>
        <sz val="10"/>
        <color rgb="FF333333"/>
        <rFont val="宋体"/>
        <family val="3"/>
        <charset val="134"/>
      </rPr>
      <t>夏日周边</t>
    </r>
    <phoneticPr fontId="2" type="noConversion"/>
  </si>
  <si>
    <r>
      <rPr>
        <sz val="10"/>
        <color rgb="FF333333"/>
        <rFont val="宋体"/>
        <family val="3"/>
        <charset val="134"/>
      </rPr>
      <t>黄允省</t>
    </r>
    <r>
      <rPr>
        <sz val="10"/>
        <color rgb="FF333333"/>
        <rFont val="Arial"/>
        <family val="2"/>
      </rPr>
      <t xml:space="preserve"> Deer glows 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</si>
  <si>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t>0608and1027</t>
    <phoneticPr fontId="2" type="noConversion"/>
  </si>
  <si>
    <r>
      <rPr>
        <sz val="10"/>
        <color rgb="FF333333"/>
        <rFont val="宋体"/>
        <family val="3"/>
        <charset val="134"/>
      </rPr>
      <t>具正模饭制</t>
    </r>
    <r>
      <rPr>
        <sz val="10"/>
        <color rgb="FF333333"/>
        <rFont val="Arial"/>
        <family val="2"/>
      </rPr>
      <t>pvc</t>
    </r>
    <r>
      <rPr>
        <sz val="10"/>
        <color rgb="FF333333"/>
        <rFont val="宋体"/>
        <family val="3"/>
        <charset val="134"/>
      </rPr>
      <t>卡包</t>
    </r>
    <phoneticPr fontId="2" type="noConversion"/>
  </si>
  <si>
    <t>娃衣娃包🥔potato 衣橱</t>
    <phoneticPr fontId="2" type="noConversion"/>
  </si>
  <si>
    <t>孙东杓 bold一代手幅再贩</t>
    <phoneticPr fontId="2" type="noConversion"/>
  </si>
  <si>
    <r>
      <rPr>
        <sz val="10"/>
        <color rgb="FF070C38"/>
        <rFont val="宋体"/>
        <family val="3"/>
        <charset val="134"/>
      </rPr>
      <t>金智秀</t>
    </r>
    <r>
      <rPr>
        <sz val="10"/>
        <color rgb="FF070C38"/>
        <rFont val="Arial"/>
        <family val="2"/>
      </rPr>
      <t xml:space="preserve"> KIM JISOO CHEERING KIT</t>
    </r>
    <phoneticPr fontId="2" type="noConversion"/>
  </si>
  <si>
    <t>孙东杓 KISSOFTHEGUN 二代反光手幅</t>
  </si>
  <si>
    <t>金宇硕 LoveAffair 一代反光手幅</t>
  </si>
  <si>
    <t>8.28韩国到货</t>
    <phoneticPr fontId="2" type="noConversion"/>
  </si>
  <si>
    <t>孙东杓 饭制夏日清爽小勺手幅</t>
  </si>
  <si>
    <t>曹承衍 foryou_SY19961st CHEERING KIT反光手幅 </t>
  </si>
  <si>
    <t>曹承衍 Bunny 二代反光手幅</t>
  </si>
  <si>
    <t>韩胜宇 Splendorous 二代反光手幅</t>
  </si>
  <si>
    <t>具正模 水蜜桃🍑 小云朵☁️反光手幅</t>
  </si>
  <si>
    <t>SKL0623</t>
    <phoneticPr fontId="2" type="noConversion"/>
  </si>
  <si>
    <t>姜敏熙饭制证件照</t>
    <phoneticPr fontId="2" type="noConversion"/>
  </si>
  <si>
    <t>What_A_Mini</t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</si>
  <si>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2"/>
      </rPr>
      <t>likin 2019</t>
    </r>
    <r>
      <rPr>
        <sz val="10"/>
        <color rgb="FF333333"/>
        <rFont val="宋体"/>
        <family val="3"/>
        <charset val="134"/>
      </rPr>
      <t>夏日周边</t>
    </r>
    <phoneticPr fontId="2" type="noConversion"/>
  </si>
  <si>
    <t>李垠尚饭制贴纸包</t>
    <phoneticPr fontId="2" type="noConversion"/>
  </si>
  <si>
    <t>金宇硕饭绘贴纸</t>
    <phoneticPr fontId="2" type="noConversion"/>
  </si>
  <si>
    <t>金旻奎饭制透扇</t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</si>
  <si>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>🏄</t>
    </r>
    <r>
      <rPr>
        <sz val="10"/>
        <color rgb="FF333333"/>
        <rFont val="宋体"/>
        <family val="3"/>
        <charset val="134"/>
      </rPr>
      <t>夏日周边</t>
    </r>
    <r>
      <rPr>
        <sz val="10"/>
        <color rgb="FF333333"/>
        <rFont val="Arial"/>
        <family val="2"/>
      </rPr>
      <t>🏖️</t>
    </r>
    <r>
      <rPr>
        <sz val="10"/>
        <color rgb="FF333333"/>
        <rFont val="宋体"/>
        <family val="3"/>
        <charset val="134"/>
      </rPr>
      <t>饭制反光手幅</t>
    </r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</si>
  <si>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2"/>
      </rPr>
      <t xml:space="preserve"> perfum </t>
    </r>
    <r>
      <rPr>
        <sz val="10"/>
        <color rgb="FF333333"/>
        <rFont val="宋体"/>
        <family val="3"/>
        <charset val="134"/>
      </rPr>
      <t>一代反光手幅</t>
    </r>
    <phoneticPr fontId="2" type="noConversion"/>
  </si>
  <si>
    <r>
      <rPr>
        <sz val="10"/>
        <color rgb="FF333333"/>
        <rFont val="宋体"/>
        <family val="3"/>
        <charset val="134"/>
      </rPr>
      <t>车俊昊</t>
    </r>
    <r>
      <rPr>
        <sz val="10"/>
        <color rgb="FF333333"/>
        <rFont val="Arial"/>
        <family val="2"/>
      </rPr>
      <t>LAPUTA</t>
    </r>
    <r>
      <rPr>
        <sz val="10"/>
        <color rgb="FF333333"/>
        <rFont val="宋体"/>
        <family val="3"/>
        <charset val="134"/>
      </rPr>
      <t>二代反光手幅</t>
    </r>
    <r>
      <rPr>
        <sz val="10"/>
        <color rgb="FF333333"/>
        <rFont val="Arial"/>
        <family val="2"/>
      </rPr>
      <t> </t>
    </r>
    <phoneticPr fontId="2" type="noConversion"/>
  </si>
  <si>
    <t>具正模饭制证件照</t>
    <phoneticPr fontId="2" type="noConversion"/>
  </si>
  <si>
    <t>南道贤饭制贴纸组合</t>
    <phoneticPr fontId="2" type="noConversion"/>
  </si>
  <si>
    <t>孙东杓 同款短袖(蓝白)</t>
    <phoneticPr fontId="2" type="noConversion"/>
  </si>
  <si>
    <t>孙东杓 同款dynafit白色短袖</t>
    <phoneticPr fontId="2" type="noConversion"/>
  </si>
  <si>
    <t>✔)</t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</si>
  <si>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>Real Fantasy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</si>
  <si>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r>
      <rPr>
        <sz val="10"/>
        <color rgb="FF333333"/>
        <rFont val="宋体"/>
        <family val="3"/>
        <charset val="134"/>
      </rPr>
      <t>李美談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饭制反光手幅</t>
    </r>
    <phoneticPr fontId="2" type="noConversion"/>
  </si>
  <si>
    <r>
      <rPr>
        <sz val="10"/>
        <color rgb="FF333333"/>
        <rFont val="宋体"/>
        <family val="3"/>
        <charset val="134"/>
      </rPr>
      <t>车俊昊</t>
    </r>
    <r>
      <rPr>
        <sz val="10"/>
        <color rgb="FF333333"/>
        <rFont val="Arial"/>
        <family val="2"/>
      </rPr>
      <t>U GOT IT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</si>
  <si>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r>
      <rPr>
        <sz val="10"/>
        <color rgb="FF333333"/>
        <rFont val="宋体"/>
        <family val="3"/>
        <charset val="134"/>
      </rPr>
      <t>韩胜宇</t>
    </r>
    <r>
      <rPr>
        <sz val="10"/>
        <color rgb="FF333333"/>
        <rFont val="Arial"/>
        <family val="2"/>
      </rPr>
      <t>Uooooooo_H12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</si>
  <si>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t>李垠尚饭制证件照</t>
    <phoneticPr fontId="2" type="noConversion"/>
  </si>
  <si>
    <t>金曜汉饭制证件照</t>
    <phoneticPr fontId="2" type="noConversion"/>
  </si>
  <si>
    <t>2ES_cherry</t>
    <phoneticPr fontId="2" type="noConversion"/>
  </si>
  <si>
    <t>黄允省饭制校服手幅</t>
    <phoneticPr fontId="2" type="noConversion"/>
  </si>
  <si>
    <r>
      <rPr>
        <sz val="10"/>
        <color rgb="FF333333"/>
        <rFont val="宋体"/>
        <family val="3"/>
        <charset val="134"/>
      </rPr>
      <t>李镇赫</t>
    </r>
    <r>
      <rPr>
        <sz val="10"/>
        <color rgb="FF333333"/>
        <rFont val="Arial"/>
        <family val="2"/>
      </rPr>
      <t>action</t>
    </r>
    <r>
      <rPr>
        <sz val="10"/>
        <color rgb="FF333333"/>
        <rFont val="宋体"/>
        <family val="3"/>
        <charset val="134"/>
      </rPr>
      <t>一代</t>
    </r>
    <r>
      <rPr>
        <sz val="10"/>
        <color rgb="FF333333"/>
        <rFont val="Arial"/>
        <family val="2"/>
      </rPr>
      <t>move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</si>
  <si>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t>具正模 小白熊反光手幅</t>
    <phoneticPr fontId="2" type="noConversion"/>
  </si>
  <si>
    <t>MOGUisOK</t>
    <phoneticPr fontId="2" type="noConversion"/>
  </si>
  <si>
    <t>曹承衍 Bunny 一代反光手幅</t>
    <phoneticPr fontId="2" type="noConversion"/>
  </si>
  <si>
    <t>金旻奎 MELLIFLUOUS CARAMEL一代反光手幅</t>
    <phoneticPr fontId="2" type="noConversion"/>
  </si>
  <si>
    <t>孙东杓 Cheering 方型手幅</t>
    <phoneticPr fontId="2" type="noConversion"/>
  </si>
  <si>
    <t>李镇赫fm官方周边</t>
    <phoneticPr fontId="2" type="noConversion"/>
  </si>
  <si>
    <t>饭制404练习生position舞台手机壳 手机支架 ​​​</t>
    <phoneticPr fontId="2" type="noConversion"/>
  </si>
  <si>
    <t>饭制404手机壳【一贩】</t>
    <phoneticPr fontId="2" type="noConversion"/>
  </si>
  <si>
    <t>pyoo02</t>
    <phoneticPr fontId="2" type="noConversion"/>
  </si>
  <si>
    <r>
      <rPr>
        <sz val="10"/>
        <color rgb="FF333333"/>
        <rFont val="宋体"/>
        <family val="3"/>
        <charset val="134"/>
      </rPr>
      <t>李美談</t>
    </r>
    <r>
      <rPr>
        <sz val="10"/>
        <color rgb="FF333333"/>
        <rFont val="Arial"/>
        <family val="2"/>
      </rPr>
      <t xml:space="preserve"> Eternal love_1027 </t>
    </r>
    <r>
      <rPr>
        <sz val="10"/>
        <color rgb="FF333333"/>
        <rFont val="宋体"/>
        <family val="3"/>
        <charset val="134"/>
      </rPr>
      <t>一代反光手幅</t>
    </r>
    <phoneticPr fontId="2" type="noConversion"/>
  </si>
  <si>
    <t>具正模饭制贴纸包</t>
    <phoneticPr fontId="2" type="noConversion"/>
  </si>
  <si>
    <r>
      <rPr>
        <sz val="10"/>
        <color rgb="FF333333"/>
        <rFont val="宋体"/>
        <family val="3"/>
        <charset val="134"/>
      </rPr>
      <t>金曜汉</t>
    </r>
    <r>
      <rPr>
        <sz val="10"/>
        <color rgb="FF333333"/>
        <rFont val="Arial"/>
        <family val="2"/>
      </rPr>
      <t>moodIndigo</t>
    </r>
    <r>
      <rPr>
        <sz val="10"/>
        <color rgb="FF333333"/>
        <rFont val="宋体"/>
        <family val="3"/>
        <charset val="134"/>
      </rPr>
      <t>二代夏日周边</t>
    </r>
    <phoneticPr fontId="2" type="noConversion"/>
  </si>
  <si>
    <r>
      <rPr>
        <sz val="10"/>
        <color rgb="FF333333"/>
        <rFont val="宋体"/>
        <family val="3"/>
        <charset val="134"/>
      </rPr>
      <t>金宇硕</t>
    </r>
    <r>
      <rPr>
        <sz val="10"/>
        <color rgb="FF333333"/>
        <rFont val="Arial"/>
        <family val="2"/>
      </rPr>
      <t>readyforthestage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</si>
  <si>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r>
      <rPr>
        <sz val="10"/>
        <color rgb="FF333333"/>
        <rFont val="宋体"/>
        <family val="3"/>
        <charset val="134"/>
      </rPr>
      <t>孙东杓饭制证件照</t>
    </r>
    <r>
      <rPr>
        <sz val="10"/>
        <color rgb="FF333333"/>
        <rFont val="Arial"/>
        <family val="2"/>
      </rPr>
      <t>2.0</t>
    </r>
    <phoneticPr fontId="2" type="noConversion"/>
  </si>
  <si>
    <t xml:space="preserve">孙东杓饭制证件照二贩 </t>
    <phoneticPr fontId="2" type="noConversion"/>
  </si>
  <si>
    <t>微店收入</t>
    <phoneticPr fontId="2" type="noConversion"/>
  </si>
  <si>
    <t>汇款</t>
    <phoneticPr fontId="2" type="noConversion"/>
  </si>
  <si>
    <t>补款</t>
    <phoneticPr fontId="2" type="noConversion"/>
  </si>
  <si>
    <t>囤货/未补</t>
    <phoneticPr fontId="2" type="noConversion"/>
  </si>
  <si>
    <t>错发漏发</t>
    <phoneticPr fontId="2" type="noConversion"/>
  </si>
  <si>
    <t>金宇硕 饭制证件照</t>
    <phoneticPr fontId="2" type="noConversion"/>
  </si>
  <si>
    <t>9.10到货补款</t>
    <phoneticPr fontId="2" type="noConversion"/>
  </si>
  <si>
    <t>#AB6IX 田雄 Milky WRONG 二代反光手幅</t>
  </si>
  <si>
    <t>金在奂 MALLANG MOMO 反光手幅</t>
  </si>
  <si>
    <t xml:space="preserve">李大辉 #Seduire 反光手幅
</t>
    <phoneticPr fontId="2" type="noConversion"/>
  </si>
  <si>
    <t>9.12到货补款</t>
    <phoneticPr fontId="2" type="noConversion"/>
  </si>
  <si>
    <t>田雄sweety一代反光手幅</t>
    <phoneticPr fontId="2" type="noConversion"/>
  </si>
  <si>
    <t xml:space="preserve">田雄 OMW！一代反光手幅 </t>
    <phoneticPr fontId="2" type="noConversion"/>
  </si>
  <si>
    <t>朴彩英 Rosé Aloha. 1st slogan</t>
  </si>
  <si>
    <t>AB6IX 李大辉 🍒樱桃辉15cm娃</t>
  </si>
  <si>
    <t>金东贤 15cm裸娃</t>
  </si>
  <si>
    <t>Wendy Ice cream反光手幅</t>
  </si>
  <si>
    <t>许灿 SEE MAKER 反光手幅组</t>
  </si>
  <si>
    <t>OHMYGIRL 玄胜熙 金美贤 刘是我 裴有彬 反光手幅</t>
  </si>
  <si>
    <r>
      <t>#AB6IX #BTS #EXO mini</t>
    </r>
    <r>
      <rPr>
        <sz val="10"/>
        <rFont val="等线"/>
        <family val="2"/>
        <charset val="134"/>
      </rPr>
      <t>版应援灯</t>
    </r>
    <phoneticPr fontId="2" type="noConversion"/>
  </si>
  <si>
    <r>
      <t>ROSÉ COACHELLA!</t>
    </r>
    <r>
      <rPr>
        <sz val="10"/>
        <rFont val="宋体"/>
        <family val="3"/>
        <charset val="134"/>
      </rPr>
      <t xml:space="preserve">反光手幅
</t>
    </r>
    <phoneticPr fontId="2" type="noConversion"/>
  </si>
  <si>
    <t>姜昇植 ROMANTIC UTOPIA 1st cheering kit</t>
  </si>
  <si>
    <t>裴珠泫 DALCOM 1ST CHEERING KIT</t>
  </si>
  <si>
    <t>郑秀彬 ICING ON YOU 1st Cheering Kit</t>
  </si>
  <si>
    <r>
      <t xml:space="preserve">WINNER </t>
    </r>
    <r>
      <rPr>
        <sz val="10"/>
        <rFont val="宋体"/>
        <family val="3"/>
        <charset val="134"/>
      </rPr>
      <t>李昇勋</t>
    </r>
    <r>
      <rPr>
        <sz val="10"/>
        <rFont val="Arial"/>
        <family val="2"/>
      </rPr>
      <t xml:space="preserve"> HOONGRAM</t>
    </r>
    <r>
      <rPr>
        <sz val="10"/>
        <rFont val="宋体"/>
        <family val="3"/>
        <charset val="134"/>
      </rPr>
      <t>手机壳</t>
    </r>
  </si>
  <si>
    <r>
      <rPr>
        <sz val="10"/>
        <rFont val="宋体"/>
        <family val="3"/>
        <charset val="134"/>
      </rPr>
      <t>金东贤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粉色东东反光手幅</t>
    </r>
    <phoneticPr fontId="2" type="noConversion"/>
  </si>
  <si>
    <r>
      <t xml:space="preserve">YUNA YOULOVE </t>
    </r>
    <r>
      <rPr>
        <sz val="10"/>
        <rFont val="宋体"/>
        <family val="3"/>
        <charset val="134"/>
      </rPr>
      <t>一代反光手幅</t>
    </r>
    <phoneticPr fontId="2" type="noConversion"/>
  </si>
  <si>
    <t>李翰洁ninevelvet反光手幅</t>
    <phoneticPr fontId="2" type="noConversion"/>
  </si>
  <si>
    <t>✔</t>
    <phoneticPr fontId="2" type="noConversion"/>
  </si>
  <si>
    <t>具正模饭制证件照（二次购买）</t>
    <phoneticPr fontId="2" type="noConversion"/>
  </si>
  <si>
    <t>LQVE_1026</t>
    <phoneticPr fontId="2" type="noConversion"/>
  </si>
  <si>
    <t>MAMA_03514</t>
    <phoneticPr fontId="2" type="noConversion"/>
  </si>
  <si>
    <t>keepem_ys</t>
    <phoneticPr fontId="2" type="noConversion"/>
  </si>
  <si>
    <t>9.16到货补款</t>
    <phoneticPr fontId="2" type="noConversion"/>
  </si>
  <si>
    <t>9.13到货补款</t>
    <phoneticPr fontId="2" type="noConversion"/>
  </si>
  <si>
    <t>leejinu913</t>
    <phoneticPr fontId="2" type="noConversion"/>
  </si>
  <si>
    <t>金曜汉 手幅收纳</t>
    <phoneticPr fontId="2" type="noConversion"/>
  </si>
  <si>
    <t>南道贤 “我不把咖喱和米饭混在一起吃” 定制T恤+帆布包</t>
    <phoneticPr fontId="2" type="noConversion"/>
  </si>
  <si>
    <t>韩胜宇 watercolor 2nd cheering slogan</t>
    <phoneticPr fontId="2" type="noConversion"/>
  </si>
  <si>
    <t>曹承衍 HIDDEN 一代反光手幅</t>
    <phoneticPr fontId="2" type="noConversion"/>
  </si>
  <si>
    <t>报数12 实际11 需核对是否多报</t>
    <phoneticPr fontId="2" type="noConversion"/>
  </si>
  <si>
    <t>报数21 实际20 需核对是否多报</t>
    <phoneticPr fontId="2" type="noConversion"/>
  </si>
  <si>
    <t>报数A*6 C*2 实际A*4 C*2 需核对</t>
    <phoneticPr fontId="2" type="noConversion"/>
  </si>
  <si>
    <t>黄允圣 ShineOnU 1st Cheering Kit 二贩(在接受箱上架)</t>
    <phoneticPr fontId="2" type="noConversion"/>
  </si>
  <si>
    <r>
      <rPr>
        <sz val="10"/>
        <color rgb="FF333333"/>
        <rFont val="宋体"/>
        <family val="3"/>
        <charset val="134"/>
      </rPr>
      <t>田雄</t>
    </r>
    <r>
      <rPr>
        <sz val="10"/>
        <color rgb="FF333333"/>
        <rFont val="Arial"/>
        <family val="2"/>
      </rPr>
      <t>babybear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</si>
  <si>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t>✔</t>
    <phoneticPr fontId="2" type="noConversion"/>
  </si>
  <si>
    <t>饭制金旻奎证件照（紫色版本）</t>
    <phoneticPr fontId="2" type="noConversion"/>
  </si>
  <si>
    <t>未补*2</t>
    <phoneticPr fontId="2" type="noConversion"/>
  </si>
  <si>
    <t>孙东杓饭制透扇</t>
    <phoneticPr fontId="2" type="noConversion"/>
  </si>
  <si>
    <t>金曜汉 Your Heartthrob一代反光手幅</t>
    <phoneticPr fontId="2" type="noConversion"/>
  </si>
  <si>
    <t>利特 THE LEETEUK 反光手幅</t>
  </si>
  <si>
    <t>田雄 I'M W一代方形反光手幅</t>
  </si>
  <si>
    <t>李娜灵 李彩煐 白知宪 朴池原 反光手幅组</t>
  </si>
  <si>
    <t>黄礼志 CherryPick🍒 Bunny Yeji 手幅</t>
  </si>
  <si>
    <t>李彩演 Relation yeon 二代反光手幅</t>
  </si>
  <si>
    <t>金东贤 Star Sailor 展会周边</t>
  </si>
  <si>
    <t>OhMyGirl 反光手幅组</t>
  </si>
  <si>
    <t>CHAEMOGIRI_JINU</t>
    <phoneticPr fontId="2" type="noConversion"/>
  </si>
  <si>
    <t>✔</t>
    <phoneticPr fontId="2" type="noConversion"/>
  </si>
  <si>
    <t>9.24到货补款</t>
    <phoneticPr fontId="2" type="noConversion"/>
  </si>
  <si>
    <t>9.19到货补款</t>
    <phoneticPr fontId="2" type="noConversion"/>
  </si>
  <si>
    <r>
      <t xml:space="preserve">NONENON </t>
    </r>
    <r>
      <rPr>
        <sz val="10"/>
        <color rgb="FF070C38"/>
        <rFont val="宋体"/>
        <family val="3"/>
        <charset val="134"/>
      </rPr>
      <t>李大辉同款项链</t>
    </r>
    <phoneticPr fontId="2" type="noConversion"/>
  </si>
  <si>
    <t>田雄 同款公益手链</t>
  </si>
  <si>
    <t>裴珠泫 20cm娃</t>
  </si>
  <si>
    <r>
      <t>15cm</t>
    </r>
    <r>
      <rPr>
        <sz val="10"/>
        <color rgb="FF070C38"/>
        <rFont val="宋体"/>
        <family val="3"/>
        <charset val="134"/>
      </rPr>
      <t>娃衣橱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宋体"/>
        <family val="3"/>
        <charset val="134"/>
      </rPr>
      <t>贝雷帽套装</t>
    </r>
    <phoneticPr fontId="2" type="noConversion"/>
  </si>
  <si>
    <r>
      <rPr>
        <sz val="10"/>
        <rFont val="宋体"/>
        <family val="3"/>
        <charset val="134"/>
      </rPr>
      <t>金东贤</t>
    </r>
    <r>
      <rPr>
        <sz val="10"/>
        <rFont val="Arial"/>
        <family val="2"/>
      </rPr>
      <t>matt gray</t>
    </r>
    <r>
      <rPr>
        <sz val="10"/>
        <rFont val="宋体"/>
        <family val="3"/>
        <charset val="134"/>
      </rPr>
      <t>手幅</t>
    </r>
    <phoneticPr fontId="2" type="noConversion"/>
  </si>
  <si>
    <r>
      <t xml:space="preserve">JENNIE DearMyQueen </t>
    </r>
    <r>
      <rPr>
        <sz val="10"/>
        <rFont val="宋体"/>
        <family val="3"/>
        <charset val="134"/>
      </rPr>
      <t>二代反光手幅</t>
    </r>
    <phoneticPr fontId="2" type="noConversion"/>
  </si>
  <si>
    <r>
      <rPr>
        <sz val="10"/>
        <rFont val="宋体"/>
        <family val="3"/>
        <charset val="134"/>
      </rPr>
      <t>辉映</t>
    </r>
    <r>
      <rPr>
        <sz val="10"/>
        <rFont val="Arial"/>
        <family val="2"/>
      </rPr>
      <t xml:space="preserve"> BLACK </t>
    </r>
    <r>
      <rPr>
        <sz val="10"/>
        <rFont val="宋体"/>
        <family val="3"/>
        <charset val="134"/>
      </rPr>
      <t>手幅</t>
    </r>
    <phoneticPr fontId="2" type="noConversion"/>
  </si>
  <si>
    <t>9.26到货补款</t>
    <phoneticPr fontId="2" type="noConversion"/>
  </si>
  <si>
    <r>
      <t xml:space="preserve">V BLACK </t>
    </r>
    <r>
      <rPr>
        <sz val="10"/>
        <color rgb="FF070C38"/>
        <rFont val="宋体"/>
        <family val="3"/>
        <charset val="134"/>
      </rPr>
      <t>韩胜宇同款手链</t>
    </r>
    <phoneticPr fontId="2" type="noConversion"/>
  </si>
  <si>
    <t>汇款时运费按每套3000计算 已退8,000</t>
    <phoneticPr fontId="2" type="noConversion"/>
  </si>
  <si>
    <t>fromis_ng</t>
    <phoneticPr fontId="2" type="noConversion"/>
  </si>
  <si>
    <r>
      <t xml:space="preserve">OHMYGIRL </t>
    </r>
    <r>
      <rPr>
        <sz val="10"/>
        <color rgb="FF070C38"/>
        <rFont val="宋体"/>
        <family val="3"/>
        <charset val="134"/>
      </rPr>
      <t>祉呼</t>
    </r>
    <r>
      <rPr>
        <sz val="10"/>
        <color rgb="FF070C38"/>
        <rFont val="Arial"/>
        <family val="2"/>
      </rPr>
      <t xml:space="preserve"> Seasons of you </t>
    </r>
    <r>
      <rPr>
        <sz val="10"/>
        <color rgb="FF070C38"/>
        <rFont val="宋体"/>
        <family val="3"/>
        <charset val="134"/>
      </rPr>
      <t>一代反光手幅</t>
    </r>
    <phoneticPr fontId="2" type="noConversion"/>
  </si>
  <si>
    <r>
      <rPr>
        <sz val="10"/>
        <color rgb="FF070C38"/>
        <rFont val="宋体"/>
        <family val="3"/>
        <charset val="134"/>
      </rPr>
      <t>金东贤</t>
    </r>
    <r>
      <rPr>
        <sz val="10"/>
        <color rgb="FF070C38"/>
        <rFont val="Arial"/>
        <family val="2"/>
      </rPr>
      <t xml:space="preserve"> Noble Prince </t>
    </r>
    <r>
      <rPr>
        <sz val="10"/>
        <color rgb="FF070C38"/>
        <rFont val="宋体"/>
        <family val="3"/>
        <charset val="134"/>
      </rPr>
      <t>二代反光手幅</t>
    </r>
    <phoneticPr fontId="2" type="noConversion"/>
  </si>
  <si>
    <t>金东贤Accompaby展会周边</t>
  </si>
  <si>
    <t>EXY "PINK KONGSUN" 反光手幅</t>
  </si>
  <si>
    <t>朴佑镇 15cm娃 朴Mallang</t>
  </si>
  <si>
    <t>包装费</t>
    <phoneticPr fontId="2" type="noConversion"/>
  </si>
  <si>
    <t>运费</t>
    <phoneticPr fontId="2" type="noConversion"/>
  </si>
  <si>
    <t>包装费</t>
    <phoneticPr fontId="2" type="noConversion"/>
  </si>
  <si>
    <t>运费</t>
    <phoneticPr fontId="2" type="noConversion"/>
  </si>
  <si>
    <t>丢货退款</t>
    <phoneticPr fontId="2" type="noConversion"/>
  </si>
  <si>
    <t>错发漏发退款</t>
    <phoneticPr fontId="2" type="noConversion"/>
  </si>
  <si>
    <t>（汇款金额未找到）</t>
    <phoneticPr fontId="2" type="noConversion"/>
  </si>
  <si>
    <t>姜敏熙 Only for Mini 反光手幅【二贩】(在箱补款)</t>
    <phoneticPr fontId="2" type="noConversion"/>
  </si>
  <si>
    <t>已补款</t>
    <phoneticPr fontId="2" type="noConversion"/>
  </si>
  <si>
    <t>AB6IX一代官方应援棒</t>
  </si>
  <si>
    <r>
      <rPr>
        <sz val="10"/>
        <rFont val="宋体"/>
        <family val="3"/>
        <charset val="134"/>
      </rPr>
      <t>金秦禹</t>
    </r>
    <r>
      <rPr>
        <sz val="10"/>
        <rFont val="Arial"/>
        <family val="2"/>
      </rPr>
      <t>20cm</t>
    </r>
    <r>
      <rPr>
        <sz val="10"/>
        <rFont val="宋体"/>
        <family val="3"/>
        <charset val="134"/>
      </rPr>
      <t>娃</t>
    </r>
    <phoneticPr fontId="2" type="noConversion"/>
  </si>
  <si>
    <r>
      <t xml:space="preserve">RedVelvet </t>
    </r>
    <r>
      <rPr>
        <sz val="10"/>
        <color rgb="FF070C38"/>
        <rFont val="宋体"/>
        <family val="3"/>
        <charset val="134"/>
      </rPr>
      <t>反光手幅组合</t>
    </r>
  </si>
  <si>
    <t>囤货*3  未补*3</t>
    <phoneticPr fontId="2" type="noConversion"/>
  </si>
  <si>
    <t>本月少女 金智雨 "Serendipity" 展会周边</t>
  </si>
  <si>
    <r>
      <rPr>
        <sz val="10"/>
        <color rgb="FF070C38"/>
        <rFont val="宋体"/>
        <family val="3"/>
        <charset val="134"/>
      </rPr>
      <t>金东贤</t>
    </r>
    <r>
      <rPr>
        <sz val="10"/>
        <color rgb="FF070C38"/>
        <rFont val="Arial"/>
        <family val="2"/>
      </rPr>
      <t xml:space="preserve"> &lt;&lt; 𝓐 𝓘 𝓝 𝓘 &gt;&gt; </t>
    </r>
    <r>
      <rPr>
        <sz val="10"/>
        <color rgb="FF070C38"/>
        <rFont val="宋体"/>
        <family val="3"/>
        <charset val="134"/>
      </rPr>
      <t>二代手幅</t>
    </r>
    <phoneticPr fontId="2" type="noConversion"/>
  </si>
  <si>
    <t>雪娥 LUDA SOLAR X LUNAR 台历组合</t>
  </si>
  <si>
    <t>李东海 "LOVE, LIKE YOU" 2020台历</t>
  </si>
  <si>
    <r>
      <t>AB6IX</t>
    </r>
    <r>
      <rPr>
        <sz val="10"/>
        <color rgb="FF070C38"/>
        <rFont val="宋体"/>
        <family val="3"/>
        <charset val="134"/>
      </rPr>
      <t>团体手幅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宋体"/>
        <family val="3"/>
        <charset val="134"/>
      </rPr>
      <t>三贩</t>
    </r>
    <phoneticPr fontId="2" type="noConversion"/>
  </si>
  <si>
    <t>金泳勋Something About Us 2020台历</t>
  </si>
  <si>
    <t>黄礼志 YEJI ON TOP 反光手幅</t>
  </si>
  <si>
    <t>一次贩卖2套 库存贩卖8套 共10套</t>
    <phoneticPr fontId="2" type="noConversion"/>
  </si>
  <si>
    <t>裴珠泫 BETTA Pink-yellow SLOGAN</t>
  </si>
  <si>
    <t>退款一套 现金退款</t>
    <phoneticPr fontId="2" type="noConversion"/>
  </si>
  <si>
    <t>jelly88h</t>
    <phoneticPr fontId="2" type="noConversion"/>
  </si>
  <si>
    <t>hooneybread</t>
    <phoneticPr fontId="2" type="noConversion"/>
  </si>
  <si>
    <t>泰妍 Bebe Taengther 15cm娃</t>
  </si>
  <si>
    <t>李大辉 🍍菠萝辉 🍒樱桃辉 20cm/15cm娃</t>
  </si>
  <si>
    <t>IU 亚克力钥匙扣组合</t>
  </si>
  <si>
    <t>汇款时sgd汇成usd 推主已退 详见表格</t>
    <phoneticPr fontId="2" type="noConversion"/>
  </si>
  <si>
    <t>10.5到货补款</t>
    <phoneticPr fontId="2" type="noConversion"/>
  </si>
  <si>
    <t>多汇1000 已退</t>
    <phoneticPr fontId="2" type="noConversion"/>
  </si>
  <si>
    <t>圭悧 GYUL-LOGAN 手幅</t>
  </si>
  <si>
    <t>裴珠泫 Harry Potter 手幅</t>
  </si>
  <si>
    <t>Wendy 20cm娃 糖果蒂</t>
  </si>
  <si>
    <t>错漏支出</t>
    <phoneticPr fontId="2" type="noConversion"/>
  </si>
  <si>
    <t xml:space="preserve">漏发 </t>
    <phoneticPr fontId="2" type="noConversion"/>
  </si>
  <si>
    <t>退款共</t>
    <phoneticPr fontId="2" type="noConversion"/>
  </si>
  <si>
    <t>退款</t>
    <phoneticPr fontId="2" type="noConversion"/>
  </si>
  <si>
    <t>丢货退款</t>
    <phoneticPr fontId="2" type="noConversion"/>
  </si>
  <si>
    <r>
      <rPr>
        <sz val="10"/>
        <color rgb="FF333333"/>
        <rFont val="宋体"/>
        <family val="3"/>
        <charset val="134"/>
      </rPr>
      <t>金宇硕饭制黑枪手幅</t>
    </r>
    <r>
      <rPr>
        <sz val="10"/>
        <color rgb="FF333333"/>
        <rFont val="Arial"/>
        <family val="2"/>
      </rPr>
      <t>(</t>
    </r>
    <r>
      <rPr>
        <sz val="10"/>
        <color rgb="FF333333"/>
        <rFont val="宋体"/>
        <family val="3"/>
        <charset val="134"/>
      </rPr>
      <t>一贩</t>
    </r>
    <r>
      <rPr>
        <sz val="10"/>
        <color rgb="FF333333"/>
        <rFont val="Arial"/>
        <family val="2"/>
      </rPr>
      <t>)</t>
    </r>
    <phoneticPr fontId="2" type="noConversion"/>
  </si>
  <si>
    <t>漏发两套 补买</t>
    <phoneticPr fontId="2" type="noConversion"/>
  </si>
  <si>
    <t>未补钥匙扣*1(陈睿瑾)</t>
    <phoneticPr fontId="2" type="noConversion"/>
  </si>
  <si>
    <t>未补*1(神州-2003214249)</t>
    <phoneticPr fontId="2" type="noConversion"/>
  </si>
  <si>
    <t>合计ⅲ</t>
    <phoneticPr fontId="2" type="noConversion"/>
  </si>
  <si>
    <t>合计ⅰ：定金收入+补款收入-汇款</t>
    <phoneticPr fontId="2" type="noConversion"/>
  </si>
  <si>
    <t>合计ⅰ</t>
    <phoneticPr fontId="2" type="noConversion"/>
  </si>
  <si>
    <t>合计ⅱ</t>
    <phoneticPr fontId="2" type="noConversion"/>
  </si>
  <si>
    <t>合计ⅲ：合计ⅱ+ 包装费 + 运费</t>
    <phoneticPr fontId="2" type="noConversion"/>
  </si>
  <si>
    <t>包装+运费</t>
    <phoneticPr fontId="2" type="noConversion"/>
  </si>
  <si>
    <r>
      <t xml:space="preserve">AB6IX </t>
    </r>
    <r>
      <rPr>
        <sz val="9"/>
        <color rgb="FF070C38"/>
        <rFont val="等线"/>
        <family val="2"/>
        <charset val="134"/>
      </rPr>
      <t>林煐岷</t>
    </r>
    <r>
      <rPr>
        <sz val="9"/>
        <color rgb="FF070C38"/>
        <rFont val="Arial"/>
        <family val="2"/>
      </rPr>
      <t xml:space="preserve"> MY MINI HAPPINESS </t>
    </r>
    <r>
      <rPr>
        <sz val="9"/>
        <color rgb="FF070C38"/>
        <rFont val="等线"/>
        <family val="2"/>
        <charset val="134"/>
      </rPr>
      <t>反光手幅</t>
    </r>
    <phoneticPr fontId="2" type="noConversion"/>
  </si>
  <si>
    <r>
      <t xml:space="preserve">VICTON </t>
    </r>
    <r>
      <rPr>
        <sz val="9"/>
        <color rgb="FF070C38"/>
        <rFont val="等线"/>
        <family val="2"/>
        <charset val="134"/>
      </rPr>
      <t>林势俊</t>
    </r>
    <r>
      <rPr>
        <sz val="9"/>
        <color rgb="FF070C38"/>
        <rFont val="Arial"/>
        <family val="2"/>
      </rPr>
      <t xml:space="preserve"> Beyond Fancy </t>
    </r>
    <r>
      <rPr>
        <sz val="9"/>
        <color rgb="FF070C38"/>
        <rFont val="等线"/>
        <family val="2"/>
        <charset val="134"/>
      </rPr>
      <t>二代反光手幅</t>
    </r>
    <phoneticPr fontId="2" type="noConversion"/>
  </si>
  <si>
    <r>
      <t xml:space="preserve">WINNER </t>
    </r>
    <r>
      <rPr>
        <sz val="9"/>
        <color rgb="FF070C38"/>
        <rFont val="宋体"/>
        <family val="3"/>
        <charset val="134"/>
      </rPr>
      <t>宋旻浩</t>
    </r>
    <r>
      <rPr>
        <sz val="9"/>
        <color rgb="FF070C38"/>
        <rFont val="Arial"/>
        <family val="2"/>
      </rPr>
      <t xml:space="preserve"> NEVERTHINKS </t>
    </r>
    <r>
      <rPr>
        <sz val="9"/>
        <color rgb="FF070C38"/>
        <rFont val="宋体"/>
        <family val="3"/>
        <charset val="134"/>
      </rPr>
      <t>反光手幅</t>
    </r>
    <phoneticPr fontId="2" type="noConversion"/>
  </si>
  <si>
    <t>合计ⅱ：合计ⅰ- 错漏支出（通关运费未减去）</t>
    <phoneticPr fontId="2" type="noConversion"/>
  </si>
  <si>
    <t>未补*2(华乐 王至宁) 囤货*1(许若彬)</t>
    <phoneticPr fontId="2" type="noConversion"/>
  </si>
  <si>
    <t>未补*1(陆榕)</t>
    <phoneticPr fontId="2" type="noConversion"/>
  </si>
  <si>
    <t>补发</t>
    <phoneticPr fontId="2" type="noConversion"/>
  </si>
  <si>
    <t>未补*2(昝虹旭 曾诗萌)</t>
    <phoneticPr fontId="2" type="noConversion"/>
  </si>
  <si>
    <t>漏发*1 换发*1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</si>
  <si>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应援灯收纳包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先入金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</si>
  <si>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应援灯收纳包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一般入金</t>
    </r>
    <phoneticPr fontId="2" type="noConversion"/>
  </si>
  <si>
    <t>先入金和一般入金分开运输</t>
    <phoneticPr fontId="2" type="noConversion"/>
  </si>
  <si>
    <r>
      <rPr>
        <sz val="10"/>
        <color rgb="FF333333"/>
        <rFont val="宋体"/>
        <family val="3"/>
        <charset val="134"/>
      </rPr>
      <t>姜敏熙</t>
    </r>
    <r>
      <rPr>
        <sz val="10"/>
        <color rgb="FF333333"/>
        <rFont val="Arial"/>
        <family val="2"/>
      </rPr>
      <t xml:space="preserve"> only for Mini </t>
    </r>
    <r>
      <rPr>
        <sz val="10"/>
        <color rgb="FF333333"/>
        <rFont val="宋体"/>
        <family val="3"/>
        <charset val="134"/>
      </rPr>
      <t>反光手幅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一贩</t>
    </r>
    <phoneticPr fontId="2" type="noConversion"/>
  </si>
  <si>
    <t>换发*1</t>
    <phoneticPr fontId="2" type="noConversion"/>
  </si>
  <si>
    <t>未补*1(易小白) 囤货*1(钟芊芊) 未知补款*1(王佳瑜)</t>
    <phoneticPr fontId="2" type="noConversion"/>
  </si>
  <si>
    <t>李垠尚🍎饭制透扇 </t>
    <phoneticPr fontId="2" type="noConversion"/>
  </si>
  <si>
    <r>
      <rPr>
        <sz val="10"/>
        <color rgb="FF333333"/>
        <rFont val="宋体"/>
        <family val="3"/>
        <charset val="134"/>
      </rPr>
      <t>孙东杓</t>
    </r>
    <r>
      <rPr>
        <sz val="10"/>
        <color rgb="FF333333"/>
        <rFont val="Arial"/>
        <family val="2"/>
      </rPr>
      <t>YOUTH 1set CHEERING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</si>
  <si>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t>已整理</t>
    <phoneticPr fontId="2" type="noConversion"/>
  </si>
  <si>
    <r>
      <rPr>
        <sz val="9"/>
        <color rgb="FF333333"/>
        <rFont val="宋体"/>
        <family val="3"/>
        <charset val="134"/>
      </rPr>
      <t>黄允省</t>
    </r>
    <r>
      <rPr>
        <sz val="9"/>
        <color rgb="FF333333"/>
        <rFont val="Arial"/>
        <family val="2"/>
      </rPr>
      <t xml:space="preserve"> Shine on U 1st Cheering Kit</t>
    </r>
    <r>
      <rPr>
        <sz val="9"/>
        <color rgb="FF333333"/>
        <rFont val="宋体"/>
        <family val="3"/>
        <charset val="134"/>
      </rPr>
      <t>一代手幅</t>
    </r>
    <r>
      <rPr>
        <sz val="9"/>
        <color rgb="FF333333"/>
        <rFont val="Arial"/>
        <family val="2"/>
      </rPr>
      <t>(</t>
    </r>
    <r>
      <rPr>
        <sz val="9"/>
        <color rgb="FF333333"/>
        <rFont val="宋体"/>
        <family val="3"/>
        <charset val="134"/>
      </rPr>
      <t>一贩</t>
    </r>
    <r>
      <rPr>
        <sz val="9"/>
        <color rgb="FF333333"/>
        <rFont val="Arial"/>
        <family val="2"/>
      </rPr>
      <t>)</t>
    </r>
  </si>
  <si>
    <t>田雄 ғʟʏ ʜɪɢʜ 𝟷sᴛ ᴘʜᴏᴛᴏ ᴇxʜɪʙɪᴛɪᴏɴ</t>
  </si>
  <si>
    <t>田姬振 🐰LOVE IT CHEERING KIT🐰</t>
  </si>
  <si>
    <r>
      <rPr>
        <sz val="10"/>
        <color rgb="FF070C38"/>
        <rFont val="宋体"/>
        <family val="3"/>
        <charset val="134"/>
      </rPr>
      <t>车银优</t>
    </r>
    <r>
      <rPr>
        <sz val="10"/>
        <color rgb="FF070C38"/>
        <rFont val="Arial"/>
        <family val="2"/>
      </rPr>
      <t xml:space="preserve"> 330 DEGREE 1st photo blanket</t>
    </r>
    <phoneticPr fontId="2" type="noConversion"/>
  </si>
  <si>
    <t>补买两套已到货补款</t>
    <phoneticPr fontId="2" type="noConversion"/>
  </si>
  <si>
    <t>推主漏发 退款 *1</t>
    <phoneticPr fontId="2" type="noConversion"/>
  </si>
  <si>
    <t>未补*3(成思涵[j金施勲] 曲奇[孙东杓] AnnieY[金宇硕])</t>
    <phoneticPr fontId="2" type="noConversion"/>
  </si>
  <si>
    <t>未正确补款*1[非囤货 未拍国内](陈佳萌)</t>
    <phoneticPr fontId="2" type="noConversion"/>
  </si>
  <si>
    <t>多报一套</t>
    <phoneticPr fontId="2" type="noConversion"/>
  </si>
  <si>
    <t>尹产贺 💛🧡 Pong Dang X 2 2nd Photo Blanket</t>
  </si>
  <si>
    <t xml:space="preserve">金多贤 1st CHEERING KIT
</t>
    <phoneticPr fontId="2" type="noConversion"/>
  </si>
  <si>
    <t xml:space="preserve">裴珠泫 [MOON] 反光手幅
</t>
    <phoneticPr fontId="2" type="noConversion"/>
  </si>
  <si>
    <t>退款一套15,000</t>
    <phoneticPr fontId="2" type="noConversion"/>
  </si>
  <si>
    <t xml:space="preserve">未补*3(聂紫燕 丁昕怡 攸倾心)     </t>
    <phoneticPr fontId="2" type="noConversion"/>
  </si>
  <si>
    <t xml:space="preserve">未补*2(王佳雯 神州-2003214249) </t>
    <phoneticPr fontId="2" type="noConversion"/>
  </si>
  <si>
    <t>HONEYDONGPYO</t>
    <phoneticPr fontId="2" type="noConversion"/>
  </si>
  <si>
    <t>退26,000运费 已退(155rmb)</t>
    <phoneticPr fontId="2" type="noConversion"/>
  </si>
  <si>
    <t>HideandSeek_kws</t>
    <phoneticPr fontId="2" type="noConversion"/>
  </si>
  <si>
    <t>mo__25j</t>
    <phoneticPr fontId="2" type="noConversion"/>
  </si>
  <si>
    <t>watercolor_sw</t>
    <phoneticPr fontId="2" type="noConversion"/>
  </si>
  <si>
    <t>少发了特典手拿镜*3 补发</t>
    <phoneticPr fontId="2" type="noConversion"/>
  </si>
  <si>
    <t>junho_kr</t>
    <phoneticPr fontId="2" type="noConversion"/>
  </si>
  <si>
    <t>OnlyGDH_0514</t>
    <phoneticPr fontId="2" type="noConversion"/>
  </si>
  <si>
    <t>cherry__gGu</t>
    <phoneticPr fontId="2" type="noConversion"/>
  </si>
  <si>
    <t>stillyouSY</t>
    <phoneticPr fontId="2" type="noConversion"/>
  </si>
  <si>
    <t>KDH030514_</t>
    <phoneticPr fontId="2" type="noConversion"/>
  </si>
  <si>
    <t>AB6IX cheering kits♡</t>
  </si>
  <si>
    <t>曺柔理 帽子柔理🧢 魔术反光手幅</t>
  </si>
  <si>
    <t>车银优 DearDeer 2nd Cheering kit</t>
  </si>
  <si>
    <r>
      <rPr>
        <sz val="10"/>
        <color rgb="FF070C38"/>
        <rFont val="等线"/>
        <family val="2"/>
        <charset val="134"/>
      </rPr>
      <t>郑秀彬</t>
    </r>
    <r>
      <rPr>
        <sz val="10"/>
        <color rgb="FF070C38"/>
        <rFont val="Arial"/>
        <family val="2"/>
        <charset val="134"/>
      </rPr>
      <t xml:space="preserve"> witty cheering slogan</t>
    </r>
    <phoneticPr fontId="2" type="noConversion"/>
  </si>
  <si>
    <t>10.17回复：11月发货</t>
    <phoneticPr fontId="2" type="noConversion"/>
  </si>
  <si>
    <r>
      <rPr>
        <sz val="10"/>
        <color rgb="FF070C38"/>
        <rFont val="微软雅黑"/>
        <family val="2"/>
        <charset val="134"/>
      </rPr>
      <t xml:space="preserve">曺柔理 </t>
    </r>
    <r>
      <rPr>
        <sz val="10"/>
        <color rgb="FF070C38"/>
        <rFont val="Arial"/>
        <family val="2"/>
      </rPr>
      <t>You're My Gladness!</t>
    </r>
    <phoneticPr fontId="2" type="noConversion"/>
  </si>
  <si>
    <r>
      <rPr>
        <sz val="10"/>
        <color rgb="FF070C38"/>
        <rFont val="微软雅黑"/>
        <family val="2"/>
        <charset val="134"/>
      </rPr>
      <t>车银优</t>
    </r>
    <r>
      <rPr>
        <sz val="10"/>
        <color rgb="FF070C38"/>
        <rFont val="Arial"/>
        <family val="2"/>
      </rPr>
      <t xml:space="preserve"> 1st</t>
    </r>
    <r>
      <rPr>
        <sz val="10"/>
        <color rgb="FF070C38"/>
        <rFont val="Arial"/>
        <family val="1"/>
      </rPr>
      <t xml:space="preserve"> Photo Blanket</t>
    </r>
    <phoneticPr fontId="2" type="noConversion"/>
  </si>
  <si>
    <r>
      <rPr>
        <sz val="10"/>
        <color rgb="FF070C38"/>
        <rFont val="微软雅黑"/>
        <family val="2"/>
        <charset val="134"/>
      </rPr>
      <t>金珉周</t>
    </r>
    <r>
      <rPr>
        <sz val="10"/>
        <color rgb="FF070C38"/>
        <rFont val="Arial"/>
        <family val="2"/>
      </rPr>
      <t xml:space="preserve"> Light Cheering Kit</t>
    </r>
    <phoneticPr fontId="2" type="noConversion"/>
  </si>
  <si>
    <r>
      <rPr>
        <sz val="10"/>
        <color rgb="FF070C38"/>
        <rFont val="微软雅黑"/>
        <family val="2"/>
        <charset val="134"/>
      </rPr>
      <t>车银优</t>
    </r>
    <r>
      <rPr>
        <sz val="10"/>
        <color rgb="FF070C38"/>
        <rFont val="Arial"/>
        <family val="2"/>
      </rPr>
      <t xml:space="preserve"> First sight slogan</t>
    </r>
    <phoneticPr fontId="2" type="noConversion"/>
  </si>
  <si>
    <r>
      <rPr>
        <sz val="10"/>
        <color rgb="FF070C38"/>
        <rFont val="微软雅黑"/>
        <family val="2"/>
        <charset val="134"/>
      </rPr>
      <t>车银优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Segoe UI Emoji"/>
        <family val="2"/>
      </rPr>
      <t>🐰</t>
    </r>
    <r>
      <rPr>
        <sz val="10"/>
        <color rgb="FF070C38"/>
        <rFont val="Arial"/>
        <family val="2"/>
      </rPr>
      <t>Cha-Rabbit Cheering Kit</t>
    </r>
    <r>
      <rPr>
        <sz val="10"/>
        <color rgb="FF070C38"/>
        <rFont val="Segoe UI Emoji"/>
        <family val="2"/>
      </rPr>
      <t>🐰</t>
    </r>
    <phoneticPr fontId="2" type="noConversion"/>
  </si>
  <si>
    <t>Grin_with_ew</t>
    <phoneticPr fontId="2" type="noConversion"/>
  </si>
  <si>
    <t>Together_w_EW</t>
    <phoneticPr fontId="2" type="noConversion"/>
  </si>
  <si>
    <t>10.18发货：61423-0210-2737</t>
    <phoneticPr fontId="2" type="noConversion"/>
  </si>
  <si>
    <t>odetomoonbin</t>
    <phoneticPr fontId="2" type="noConversion"/>
  </si>
  <si>
    <t>MINNIE HIT THE JACKPOT</t>
    <phoneticPr fontId="2" type="noConversion"/>
  </si>
  <si>
    <t>金珉周 PINK WINTER Cheering Kit for MINJU</t>
  </si>
  <si>
    <t>姜惠元 Kaku 1ST CHEERING KIT</t>
  </si>
  <si>
    <r>
      <rPr>
        <sz val="10"/>
        <color rgb="FF070C38"/>
        <rFont val="宋体"/>
        <family val="3"/>
        <charset val="134"/>
      </rPr>
      <t>裴珠泫</t>
    </r>
    <r>
      <rPr>
        <sz val="10"/>
        <color rgb="FF070C38"/>
        <rFont val="Arial"/>
        <family val="2"/>
      </rPr>
      <t xml:space="preserve"> Carrot Irene🐇🥕</t>
    </r>
    <phoneticPr fontId="2" type="noConversion"/>
  </si>
  <si>
    <t>郑真率 Jinsoul "𝚁𝚎𝚝𝚛𝚘." 2020台历</t>
  </si>
  <si>
    <r>
      <t xml:space="preserve">IU </t>
    </r>
    <r>
      <rPr>
        <sz val="10"/>
        <color rgb="FF070C38"/>
        <rFont val="宋体"/>
        <family val="3"/>
        <charset val="134"/>
      </rPr>
      <t>李知恩</t>
    </r>
    <r>
      <rPr>
        <sz val="10"/>
        <color rgb="FF070C38"/>
        <rFont val="Arial"/>
        <family val="2"/>
      </rPr>
      <t xml:space="preserve"> Red Moon Cheering Kit</t>
    </r>
    <phoneticPr fontId="2" type="noConversion"/>
  </si>
  <si>
    <r>
      <t xml:space="preserve">bobby 2020 season's greetings </t>
    </r>
    <r>
      <rPr>
        <sz val="10"/>
        <color rgb="FF070C38"/>
        <rFont val="宋体"/>
        <family val="3"/>
        <charset val="134"/>
      </rPr>
      <t>台历</t>
    </r>
    <phoneticPr fontId="2" type="noConversion"/>
  </si>
  <si>
    <t>和10.21截止的郑艺琳款一起汇款</t>
    <phoneticPr fontId="2" type="noConversion"/>
  </si>
  <si>
    <t xml:space="preserve">woodoll_
</t>
    <phoneticPr fontId="2" type="noConversion"/>
  </si>
  <si>
    <t>MEOWMoSang</t>
    <phoneticPr fontId="2" type="noConversion"/>
  </si>
  <si>
    <t>dongpyo_doll</t>
    <phoneticPr fontId="2" type="noConversion"/>
  </si>
  <si>
    <t>BABY_yohan_doll</t>
    <phoneticPr fontId="2" type="noConversion"/>
  </si>
  <si>
    <t>jjalrang_ws</t>
    <phoneticPr fontId="2" type="noConversion"/>
  </si>
  <si>
    <t>yourstruly_jh</t>
    <phoneticPr fontId="2" type="noConversion"/>
  </si>
  <si>
    <t>J08050922</t>
    <phoneticPr fontId="2" type="noConversion"/>
  </si>
  <si>
    <t>10.21：12月会寄出</t>
    <phoneticPr fontId="2" type="noConversion"/>
  </si>
  <si>
    <t>mind1723</t>
    <phoneticPr fontId="2" type="noConversion"/>
  </si>
  <si>
    <t>loveandmore_JH</t>
    <phoneticPr fontId="2" type="noConversion"/>
  </si>
  <si>
    <t>youn___XXx</t>
    <phoneticPr fontId="2" type="noConversion"/>
  </si>
  <si>
    <t>mb_eunsang</t>
  </si>
  <si>
    <t>upsidedown1027</t>
  </si>
  <si>
    <t>已私信补款</t>
    <phoneticPr fontId="2" type="noConversion"/>
  </si>
  <si>
    <t>金宇硕 HolicSeok 1st Cheering Kit(接受箱)</t>
    <phoneticPr fontId="2" type="noConversion"/>
  </si>
  <si>
    <t>HideandSeek_kws</t>
  </si>
  <si>
    <t>potato_closet</t>
    <phoneticPr fontId="2" type="noConversion"/>
  </si>
  <si>
    <t>7月后DM失效 需用Kakao联系 暂未联系</t>
    <phoneticPr fontId="2" type="noConversion"/>
  </si>
  <si>
    <t>10.22：十一月末完成</t>
    <phoneticPr fontId="2" type="noConversion"/>
  </si>
  <si>
    <r>
      <rPr>
        <sz val="10"/>
        <color rgb="FF070C38"/>
        <rFont val="等线"/>
        <family val="2"/>
        <charset val="134"/>
      </rPr>
      <t>裴珠泫</t>
    </r>
    <r>
      <rPr>
        <sz val="10"/>
        <color rgb="FF070C38"/>
        <rFont val="Arial"/>
        <family val="2"/>
      </rPr>
      <t xml:space="preserve"> 2nd CHEERING KIT for IRENE</t>
    </r>
    <phoneticPr fontId="2" type="noConversion"/>
  </si>
  <si>
    <t>金宇硕饭绘手机贴纸</t>
    <phoneticPr fontId="2" type="noConversion"/>
  </si>
  <si>
    <t>暂未找到推主 核对列表</t>
    <phoneticPr fontId="2" type="noConversion"/>
  </si>
  <si>
    <t>改id 暂未找到推主 核对列表</t>
    <phoneticPr fontId="2" type="noConversion"/>
  </si>
  <si>
    <t>截止时间</t>
    <phoneticPr fontId="2" type="noConversion"/>
  </si>
  <si>
    <t>定金表格</t>
    <phoneticPr fontId="2" type="noConversion"/>
  </si>
  <si>
    <r>
      <rPr>
        <sz val="10"/>
        <color rgb="FF070C38"/>
        <rFont val="等线"/>
        <family val="2"/>
        <charset val="134"/>
      </rPr>
      <t>艺琳</t>
    </r>
    <r>
      <rPr>
        <sz val="10"/>
        <color rgb="FF070C38"/>
        <rFont val="Arial"/>
        <family val="2"/>
      </rPr>
      <t xml:space="preserve"> @Tangerine_0530 </t>
    </r>
    <r>
      <rPr>
        <sz val="10"/>
        <color rgb="FF070C38"/>
        <rFont val="等线"/>
        <family val="2"/>
        <charset val="134"/>
      </rPr>
      <t>照片毯</t>
    </r>
    <phoneticPr fontId="2" type="noConversion"/>
  </si>
  <si>
    <r>
      <rPr>
        <sz val="10"/>
        <color rgb="FF070C38"/>
        <rFont val="宋体"/>
        <family val="3"/>
        <charset val="134"/>
      </rPr>
      <t>黄恩妃</t>
    </r>
    <r>
      <rPr>
        <sz val="10"/>
        <color rgb="FF070C38"/>
        <rFont val="Arial"/>
        <family val="2"/>
      </rPr>
      <t xml:space="preserve"> @Tangerine_0530 </t>
    </r>
    <r>
      <rPr>
        <sz val="10"/>
        <color rgb="FF070C38"/>
        <rFont val="宋体"/>
        <family val="3"/>
        <charset val="134"/>
      </rPr>
      <t>照片毛毯</t>
    </r>
    <phoneticPr fontId="2" type="noConversion"/>
  </si>
  <si>
    <r>
      <rPr>
        <sz val="10"/>
        <color rgb="FF070C38"/>
        <rFont val="宋体"/>
        <family val="3"/>
        <charset val="134"/>
      </rPr>
      <t>张元英</t>
    </r>
    <r>
      <rPr>
        <sz val="10"/>
        <color rgb="FF070C38"/>
        <rFont val="Arial"/>
        <family val="3"/>
        <charset val="134"/>
      </rPr>
      <t xml:space="preserve"> </t>
    </r>
    <r>
      <rPr>
        <sz val="10"/>
        <color rgb="FF070C38"/>
        <rFont val="宋体"/>
        <family val="3"/>
        <charset val="134"/>
      </rPr>
      <t>矢吹奈子</t>
    </r>
    <r>
      <rPr>
        <sz val="10"/>
        <color rgb="FF070C38"/>
        <rFont val="Arial"/>
        <family val="3"/>
        <charset val="134"/>
      </rPr>
      <t xml:space="preserve"> ❤︎CHEERINGKIT❤︎</t>
    </r>
    <phoneticPr fontId="2" type="noConversion"/>
  </si>
  <si>
    <r>
      <rPr>
        <sz val="10"/>
        <color rgb="FF070C38"/>
        <rFont val="宋体"/>
        <family val="3"/>
        <charset val="134"/>
      </rPr>
      <t>都韩势</t>
    </r>
    <r>
      <rPr>
        <sz val="10"/>
        <color rgb="FF070C38"/>
        <rFont val="Arial"/>
        <family val="2"/>
      </rPr>
      <t xml:space="preserve"> ✼҉ SKY BLUE ҉✼1st Slogan✨</t>
    </r>
    <phoneticPr fontId="2" type="noConversion"/>
  </si>
  <si>
    <r>
      <rPr>
        <sz val="10"/>
        <color rgb="FF070C38"/>
        <rFont val="宋体"/>
        <family val="3"/>
        <charset val="134"/>
      </rPr>
      <t>车银优</t>
    </r>
    <r>
      <rPr>
        <sz val="10"/>
        <color rgb="FF070C38"/>
        <rFont val="Arial"/>
        <family val="2"/>
      </rPr>
      <t xml:space="preserve"> 03:30 slogan kit</t>
    </r>
    <phoneticPr fontId="2" type="noConversion"/>
  </si>
  <si>
    <t>囤货*1(丁瑶)</t>
    <phoneticPr fontId="2" type="noConversion"/>
  </si>
  <si>
    <t>金宇硕 1996I027反光手幅 二贩</t>
    <phoneticPr fontId="2" type="noConversion"/>
  </si>
  <si>
    <t>6.22到货补款</t>
    <phoneticPr fontId="2" type="noConversion"/>
  </si>
  <si>
    <t>李垠尚🍎饭制透扇 余量贩卖</t>
    <phoneticPr fontId="2" type="noConversion"/>
  </si>
  <si>
    <t>未补*2(汤吉玲 邱文婷 )  囤货*1(余亿) 未正确补款*2(王秀梅 薛婉玲)</t>
    <phoneticPr fontId="2" type="noConversion"/>
  </si>
  <si>
    <t>错误发货*3</t>
    <phoneticPr fontId="2" type="noConversion"/>
  </si>
  <si>
    <t>错误发货*1</t>
    <phoneticPr fontId="2" type="noConversion"/>
  </si>
  <si>
    <t xml:space="preserve">囤货*2(折笠杏 许若彬) </t>
    <phoneticPr fontId="2" type="noConversion"/>
  </si>
  <si>
    <t>JISOO MIRAGE 1ST CHEERING KIT</t>
    <phoneticPr fontId="2" type="noConversion"/>
  </si>
  <si>
    <t>裴珠泫 🌸PINKY PINKY IRENE🌸</t>
  </si>
  <si>
    <t>苞娜 Kaleidoscopic 2020 台历</t>
  </si>
  <si>
    <t>10.8到货补款</t>
    <phoneticPr fontId="2" type="noConversion"/>
  </si>
  <si>
    <t>10.17到货补款</t>
    <phoneticPr fontId="2" type="noConversion"/>
  </si>
  <si>
    <t>10.23到货补款</t>
    <phoneticPr fontId="2" type="noConversion"/>
  </si>
  <si>
    <r>
      <rPr>
        <sz val="11"/>
        <color theme="1"/>
        <rFont val="宋体"/>
        <family val="3"/>
        <charset val="134"/>
      </rPr>
      <t>金宇硕</t>
    </r>
    <r>
      <rPr>
        <sz val="11"/>
        <color theme="1"/>
        <rFont val="等线"/>
        <family val="2"/>
        <charset val="134"/>
        <scheme val="minor"/>
      </rPr>
      <t xml:space="preserve"> s1996I027</t>
    </r>
    <r>
      <rPr>
        <sz val="11"/>
        <color theme="1"/>
        <rFont val="宋体"/>
        <family val="3"/>
        <charset val="134"/>
      </rPr>
      <t>饭制手幅</t>
    </r>
    <phoneticPr fontId="2" type="noConversion"/>
  </si>
  <si>
    <t>孙东杓 BRONZE SPARKLE一代</t>
    <phoneticPr fontId="2" type="noConversion"/>
  </si>
  <si>
    <t>不确定是否已发*1(哦阿奇)</t>
    <phoneticPr fontId="2" type="noConversion"/>
  </si>
  <si>
    <t>不确定是否已发*1(曲奇)</t>
    <phoneticPr fontId="2" type="noConversion"/>
  </si>
  <si>
    <t>10.25：邮费5k /单号：61407 0209 8066</t>
    <phoneticPr fontId="2" type="noConversion"/>
  </si>
  <si>
    <t>MINSTICISM 2nd Cheering Slogan</t>
    <phoneticPr fontId="2" type="noConversion"/>
  </si>
  <si>
    <t>✔</t>
    <phoneticPr fontId="2" type="noConversion"/>
  </si>
  <si>
    <t>flower_dolls_mw</t>
    <phoneticPr fontId="2" type="noConversion"/>
  </si>
  <si>
    <t>Minnie Cheering 1st KIT</t>
    <phoneticPr fontId="2" type="noConversion"/>
  </si>
  <si>
    <r>
      <rPr>
        <sz val="10"/>
        <color rgb="FF070C38"/>
        <rFont val="等线"/>
        <family val="2"/>
        <charset val="134"/>
      </rPr>
      <t>田雄同款公益手链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二贩</t>
    </r>
    <phoneticPr fontId="2" type="noConversion"/>
  </si>
  <si>
    <r>
      <rPr>
        <sz val="10"/>
        <color rgb="FF070C38"/>
        <rFont val="等线"/>
        <family val="2"/>
        <charset val="134"/>
      </rPr>
      <t>林煐岷</t>
    </r>
    <r>
      <rPr>
        <sz val="10"/>
        <color rgb="FF070C38"/>
        <rFont val="Arial"/>
        <family val="2"/>
      </rPr>
      <t xml:space="preserve"> Serendipity, 1st Slogan</t>
    </r>
    <phoneticPr fontId="2" type="noConversion"/>
  </si>
  <si>
    <r>
      <rPr>
        <sz val="10"/>
        <color rgb="FF070C38"/>
        <rFont val="等线"/>
        <family val="2"/>
        <charset val="134"/>
      </rPr>
      <t>曺柔理</t>
    </r>
    <r>
      <rPr>
        <sz val="10"/>
        <color rgb="FF070C38"/>
        <rFont val="Arial"/>
        <family val="2"/>
      </rPr>
      <t xml:space="preserve"> Island, HAKUNA MATATA </t>
    </r>
    <r>
      <rPr>
        <sz val="10"/>
        <color rgb="FF070C38"/>
        <rFont val="等线"/>
        <family val="2"/>
        <charset val="134"/>
      </rPr>
      <t>展会周边</t>
    </r>
    <phoneticPr fontId="2" type="noConversion"/>
  </si>
  <si>
    <r>
      <rPr>
        <sz val="10"/>
        <color rgb="FF070C38"/>
        <rFont val="等线"/>
        <family val="2"/>
        <charset val="134"/>
      </rPr>
      <t>黄礼志</t>
    </r>
    <r>
      <rPr>
        <sz val="10"/>
        <color rgb="FF070C38"/>
        <rFont val="Arial"/>
        <family val="2"/>
      </rPr>
      <t xml:space="preserve"> YEJI 🦋 CHEERING KIT FOR YEJI</t>
    </r>
    <phoneticPr fontId="2" type="noConversion"/>
  </si>
  <si>
    <r>
      <rPr>
        <sz val="10"/>
        <color rgb="FF070C38"/>
        <rFont val="等线"/>
        <family val="2"/>
        <charset val="134"/>
      </rPr>
      <t>玄胜熙</t>
    </r>
    <r>
      <rPr>
        <sz val="10"/>
        <color rgb="FF070C38"/>
        <rFont val="Arial"/>
        <family val="2"/>
      </rPr>
      <t xml:space="preserve"> 1set Cheering kit</t>
    </r>
    <phoneticPr fontId="2" type="noConversion"/>
  </si>
  <si>
    <r>
      <t>ITZY</t>
    </r>
    <r>
      <rPr>
        <sz val="10"/>
        <color rgb="FF070C38"/>
        <rFont val="等线"/>
        <family val="2"/>
        <charset val="134"/>
      </rPr>
      <t>首次巡演周边</t>
    </r>
    <phoneticPr fontId="2" type="noConversion"/>
  </si>
  <si>
    <r>
      <rPr>
        <sz val="10"/>
        <color rgb="FF070C38"/>
        <rFont val="等线"/>
        <family val="2"/>
        <charset val="134"/>
      </rPr>
      <t>裴珠泫</t>
    </r>
    <r>
      <rPr>
        <sz val="10"/>
        <color rgb="FF070C38"/>
        <rFont val="Arial"/>
        <family val="2"/>
      </rPr>
      <t xml:space="preserve"> Wish Your Happiness CHEERING KIT</t>
    </r>
    <phoneticPr fontId="2" type="noConversion"/>
  </si>
  <si>
    <r>
      <rPr>
        <sz val="10"/>
        <color rgb="FF070C38"/>
        <rFont val="宋体"/>
        <family val="3"/>
        <charset val="134"/>
      </rPr>
      <t>金祉呼</t>
    </r>
    <r>
      <rPr>
        <sz val="10"/>
        <color rgb="FF070C38"/>
        <rFont val="Arial"/>
        <family val="2"/>
        <charset val="134"/>
      </rPr>
      <t xml:space="preserve"> Gureum 1st Cheering Kit</t>
    </r>
    <phoneticPr fontId="2" type="noConversion"/>
  </si>
  <si>
    <t>✔</t>
    <phoneticPr fontId="2" type="noConversion"/>
  </si>
  <si>
    <t>曺柔理 张元英 @Izone_181029_ 手幅组</t>
    <phoneticPr fontId="2" type="noConversion"/>
  </si>
  <si>
    <t>✔</t>
    <phoneticPr fontId="2" type="noConversion"/>
  </si>
  <si>
    <t>rv_moongoods01</t>
    <phoneticPr fontId="2" type="noConversion"/>
  </si>
  <si>
    <t>李彩演 DEPJCT XXJ X CHECKMATE</t>
  </si>
  <si>
    <t>IZONE PVC银行卡组合</t>
  </si>
  <si>
    <t>尹产贺 Serendipity YOON CHARISMA</t>
  </si>
  <si>
    <t>IU Hotel Del Luna 20cm娃</t>
  </si>
  <si>
    <t>始娟 Jamais vu photobook</t>
  </si>
  <si>
    <t>孙娜恩 2020 Season Greeting Apink Naeun 台历</t>
  </si>
  <si>
    <t>金东贤同款 Marco Roho公益手链</t>
  </si>
  <si>
    <t>金东贤同款 公益手链“希望蝴蝶”</t>
  </si>
  <si>
    <t>金韶情 Sowon's CAFE &amp; EXHIBITION in Seoul</t>
  </si>
  <si>
    <t>金采源 CHAEWON CHEERING KIT</t>
  </si>
  <si>
    <r>
      <rPr>
        <sz val="10"/>
        <color rgb="FF070C38"/>
        <rFont val="宋体"/>
        <family val="3"/>
        <charset val="134"/>
      </rPr>
      <t>恩熙</t>
    </r>
    <r>
      <rPr>
        <sz val="10"/>
        <color rgb="FF070C38"/>
        <rFont val="Arial"/>
        <family val="2"/>
      </rPr>
      <t xml:space="preserve"> Mad About You 2020</t>
    </r>
    <r>
      <rPr>
        <sz val="10"/>
        <color rgb="FF070C38"/>
        <rFont val="宋体"/>
        <family val="3"/>
        <charset val="134"/>
      </rPr>
      <t>台历</t>
    </r>
    <phoneticPr fontId="2" type="noConversion"/>
  </si>
  <si>
    <r>
      <rPr>
        <sz val="10"/>
        <color rgb="FF070C38"/>
        <rFont val="宋体"/>
        <family val="3"/>
        <charset val="134"/>
      </rPr>
      <t>金莲熙</t>
    </r>
    <r>
      <rPr>
        <sz val="10"/>
        <color rgb="FF070C38"/>
        <rFont val="Arial"/>
        <family val="2"/>
      </rPr>
      <t xml:space="preserve"> Droplet 2019 Cheering Slogan</t>
    </r>
    <phoneticPr fontId="2" type="noConversion"/>
  </si>
  <si>
    <r>
      <rPr>
        <sz val="10"/>
        <color rgb="FF070C38"/>
        <rFont val="宋体"/>
        <family val="3"/>
        <charset val="134"/>
      </rPr>
      <t>朴佑镇</t>
    </r>
    <r>
      <rPr>
        <sz val="10"/>
        <color rgb="FF070C38"/>
        <rFont val="Arial"/>
        <family val="2"/>
      </rPr>
      <t xml:space="preserve"> OVERFLOW 1st Cheering Kit</t>
    </r>
    <phoneticPr fontId="2" type="noConversion"/>
  </si>
  <si>
    <t>✔</t>
    <phoneticPr fontId="2" type="noConversion"/>
  </si>
  <si>
    <r>
      <rPr>
        <sz val="10"/>
        <color rgb="FF333333"/>
        <rFont val="宋体"/>
        <family val="3"/>
        <charset val="134"/>
      </rPr>
      <t>金宇硕</t>
    </r>
    <r>
      <rPr>
        <sz val="10"/>
        <color rgb="FF333333"/>
        <rFont val="Arial"/>
        <family val="2"/>
      </rPr>
      <t>BLUE1027_love shot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</si>
  <si>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t>未补*1(徐穗珍)</t>
    <phoneticPr fontId="2" type="noConversion"/>
  </si>
  <si>
    <r>
      <rPr>
        <sz val="10"/>
        <color rgb="FF333333"/>
        <rFont val="宋体"/>
        <family val="3"/>
        <charset val="134"/>
      </rPr>
      <t>金旻奎</t>
    </r>
    <r>
      <rPr>
        <sz val="10"/>
        <color rgb="FF333333"/>
        <rFont val="Arial"/>
        <family val="3"/>
        <charset val="134"/>
      </rPr>
      <t xml:space="preserve"> 1 st Coastal Love KIT</t>
    </r>
    <r>
      <rPr>
        <sz val="10"/>
        <color rgb="FF333333"/>
        <rFont val="宋体"/>
        <family val="3"/>
        <charset val="134"/>
      </rPr>
      <t>手幅</t>
    </r>
    <phoneticPr fontId="2" type="noConversion"/>
  </si>
  <si>
    <t>未补*1(林可欣)</t>
    <phoneticPr fontId="2" type="noConversion"/>
  </si>
  <si>
    <t>未补*1(神州-2003214249  /何乐宜 定金两条 补款一份 不确定发货数量 )</t>
    <phoneticPr fontId="2" type="noConversion"/>
  </si>
  <si>
    <t>未补*1(囡囡)</t>
  </si>
  <si>
    <r>
      <t xml:space="preserve">AB6IX </t>
    </r>
    <r>
      <rPr>
        <sz val="10"/>
        <color rgb="FF070C38"/>
        <rFont val="宋体"/>
        <family val="3"/>
        <charset val="134"/>
      </rPr>
      <t>林煐岷</t>
    </r>
    <r>
      <rPr>
        <sz val="10"/>
        <color rgb="FF070C38"/>
        <rFont val="Arial"/>
        <family val="2"/>
      </rPr>
      <t xml:space="preserve"> VisualMin☁️</t>
    </r>
    <r>
      <rPr>
        <sz val="10"/>
        <color rgb="FF070C38"/>
        <rFont val="宋体"/>
        <family val="3"/>
        <charset val="134"/>
      </rPr>
      <t>反光手幅</t>
    </r>
    <phoneticPr fontId="2" type="noConversion"/>
  </si>
  <si>
    <t>补发漏发</t>
    <phoneticPr fontId="2" type="noConversion"/>
  </si>
  <si>
    <t>未正确补款*1(徐姗姗)</t>
  </si>
  <si>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6IXENSE CHEERING KIT  </t>
    </r>
    <r>
      <rPr>
        <sz val="10"/>
        <color rgb="FF070C38"/>
        <rFont val="等线"/>
        <family val="2"/>
        <charset val="134"/>
      </rPr>
      <t>【8】</t>
    </r>
    <phoneticPr fontId="2" type="noConversion"/>
  </si>
  <si>
    <r>
      <rPr>
        <sz val="10"/>
        <color rgb="FF070C38"/>
        <rFont val="等线"/>
        <family val="2"/>
        <charset val="134"/>
      </rPr>
      <t>徐穗珍</t>
    </r>
    <r>
      <rPr>
        <sz val="10"/>
        <color rgb="FF070C38"/>
        <rFont val="Arial"/>
        <family val="2"/>
      </rPr>
      <t xml:space="preserve"> 👑Queen Gun Slogan  </t>
    </r>
    <r>
      <rPr>
        <sz val="10"/>
        <color rgb="FF070C38"/>
        <rFont val="等线"/>
        <family val="2"/>
        <charset val="134"/>
      </rPr>
      <t>【7】</t>
    </r>
    <phoneticPr fontId="2" type="noConversion"/>
  </si>
  <si>
    <t>文彬 尹产贺 Visible Heaven  【17】</t>
    <phoneticPr fontId="2" type="noConversion"/>
  </si>
  <si>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KIM DONG HYUN rush on</t>
    </r>
    <r>
      <rPr>
        <sz val="10"/>
        <color rgb="FF070C38"/>
        <rFont val="等线"/>
        <family val="2"/>
        <charset val="134"/>
      </rPr>
      <t>二代手幅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【23】</t>
    </r>
    <phoneticPr fontId="2" type="noConversion"/>
  </si>
  <si>
    <r>
      <rPr>
        <sz val="10"/>
        <color rgb="FF070C38"/>
        <rFont val="等线"/>
        <family val="2"/>
        <charset val="134"/>
      </rPr>
      <t>李大辉</t>
    </r>
    <r>
      <rPr>
        <sz val="10"/>
        <color rgb="FF070C38"/>
        <rFont val="Arial"/>
        <family val="2"/>
      </rPr>
      <t xml:space="preserve"> 15cm</t>
    </r>
    <r>
      <rPr>
        <sz val="10"/>
        <color rgb="FF070C38"/>
        <rFont val="等线"/>
        <family val="2"/>
        <charset val="134"/>
      </rPr>
      <t>娃</t>
    </r>
    <r>
      <rPr>
        <sz val="10"/>
        <color rgb="FF070C38"/>
        <rFont val="Arial"/>
        <family val="2"/>
      </rPr>
      <t xml:space="preserve"> @hwibae15 </t>
    </r>
    <r>
      <rPr>
        <sz val="10"/>
        <color rgb="FF070C38"/>
        <rFont val="等线"/>
        <family val="2"/>
        <charset val="134"/>
      </rPr>
      <t>小鬼辉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【4】</t>
    </r>
    <phoneticPr fontId="2" type="noConversion"/>
  </si>
  <si>
    <r>
      <rPr>
        <sz val="10"/>
        <color rgb="FF070C38"/>
        <rFont val="等线"/>
        <family val="2"/>
        <charset val="134"/>
      </rPr>
      <t>文彬</t>
    </r>
    <r>
      <rPr>
        <sz val="10"/>
        <color rgb="FF070C38"/>
        <rFont val="Arial"/>
        <family val="2"/>
      </rPr>
      <t xml:space="preserve"> LoveSince98 1st CHEERING KIT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</si>
  <si>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尹产贺</t>
    </r>
    <r>
      <rPr>
        <sz val="10"/>
        <color rgb="FF070C38"/>
        <rFont val="Arial"/>
        <family val="2"/>
      </rPr>
      <t xml:space="preserve"> MILK SODA 2020 PHOTO BLANKET  </t>
    </r>
    <r>
      <rPr>
        <sz val="10"/>
        <color rgb="FF070C38"/>
        <rFont val="等线"/>
        <family val="2"/>
        <charset val="134"/>
      </rPr>
      <t>【8】</t>
    </r>
    <phoneticPr fontId="2" type="noConversion"/>
  </si>
  <si>
    <t>✔</t>
    <phoneticPr fontId="2" type="noConversion"/>
  </si>
  <si>
    <r>
      <rPr>
        <sz val="10"/>
        <color rgb="FF070C38"/>
        <rFont val="宋体"/>
        <family val="3"/>
        <charset val="134"/>
      </rPr>
      <t>金路云</t>
    </r>
    <r>
      <rPr>
        <sz val="10"/>
        <color rgb="FF070C38"/>
        <rFont val="Arial"/>
        <family val="2"/>
      </rPr>
      <t xml:space="preserve"> SHOOT MY HEART</t>
    </r>
    <r>
      <rPr>
        <sz val="10"/>
        <color rgb="FF070C38"/>
        <rFont val="宋体"/>
        <family val="3"/>
        <charset val="134"/>
      </rPr>
      <t>反光手幅环保袋组合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宋体"/>
        <family val="3"/>
        <charset val="134"/>
      </rPr>
      <t>二贩</t>
    </r>
    <phoneticPr fontId="2" type="noConversion"/>
  </si>
  <si>
    <r>
      <rPr>
        <sz val="10"/>
        <color rgb="FF070C38"/>
        <rFont val="等线"/>
        <family val="2"/>
        <charset val="134"/>
      </rPr>
      <t>金仁诚</t>
    </r>
    <r>
      <rPr>
        <sz val="10"/>
        <color rgb="FF070C38"/>
        <rFont val="Arial"/>
        <family val="2"/>
      </rPr>
      <t xml:space="preserve"> secretcrush 2nd cheering kit  </t>
    </r>
    <r>
      <rPr>
        <sz val="10"/>
        <color rgb="FF070C38"/>
        <rFont val="等线"/>
        <family val="2"/>
        <charset val="134"/>
      </rPr>
      <t>【1】</t>
    </r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</si>
  <si>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</si>
  <si>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裴珠泫</t>
    </r>
    <r>
      <rPr>
        <sz val="10"/>
        <color rgb="FF070C38"/>
        <rFont val="Arial"/>
        <family val="2"/>
      </rPr>
      <t xml:space="preserve"> Birthday~</t>
    </r>
    <r>
      <rPr>
        <sz val="10"/>
        <color rgb="FF070C38"/>
        <rFont val="等线"/>
        <family val="2"/>
        <charset val="134"/>
      </rPr>
      <t>！</t>
    </r>
    <r>
      <rPr>
        <sz val="10"/>
        <color rgb="FF070C38"/>
        <rFont val="Arial"/>
        <family val="2"/>
      </rPr>
      <t xml:space="preserve">Slogan  </t>
    </r>
    <r>
      <rPr>
        <sz val="10"/>
        <color rgb="FF070C38"/>
        <rFont val="等线"/>
        <family val="2"/>
        <charset val="134"/>
      </rPr>
      <t>【6】</t>
    </r>
    <phoneticPr fontId="2" type="noConversion"/>
  </si>
  <si>
    <t>未正确补款 不确定是否已发货(鬼鬼)</t>
    <phoneticPr fontId="2" type="noConversion"/>
  </si>
  <si>
    <t>合计Ⅰ</t>
    <phoneticPr fontId="2" type="noConversion"/>
  </si>
  <si>
    <t>合计Ⅱ</t>
    <phoneticPr fontId="2" type="noConversion"/>
  </si>
  <si>
    <r>
      <t xml:space="preserve">AB6IX </t>
    </r>
    <r>
      <rPr>
        <sz val="10"/>
        <color rgb="FF070C38"/>
        <rFont val="等线"/>
        <family val="3"/>
        <charset val="134"/>
        <scheme val="minor"/>
      </rPr>
      <t>金东贤 方型反光手幅</t>
    </r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</si>
  <si>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</si>
  <si>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Milky WOONG </t>
    </r>
    <r>
      <rPr>
        <sz val="10"/>
        <color rgb="FF070C38"/>
        <rFont val="等线"/>
        <family val="2"/>
        <charset val="134"/>
      </rPr>
      <t>库存贩卖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9</t>
    </r>
    <r>
      <rPr>
        <sz val="10"/>
        <color rgb="FF070C38"/>
        <rFont val="等线"/>
        <family val="2"/>
        <charset val="134"/>
      </rPr>
      <t>】</t>
    </r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</si>
  <si>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THE 1ST CHEERING KIT -THE START OF US  </t>
    </r>
    <r>
      <rPr>
        <sz val="10"/>
        <color rgb="FF070C38"/>
        <rFont val="等线"/>
        <family val="2"/>
        <charset val="134"/>
      </rPr>
      <t>【7】</t>
    </r>
    <phoneticPr fontId="2" type="noConversion"/>
  </si>
  <si>
    <t>✔</t>
    <phoneticPr fontId="2" type="noConversion"/>
  </si>
  <si>
    <t>mb_eunsang</t>
    <phoneticPr fontId="2" type="noConversion"/>
  </si>
  <si>
    <t>pyodong___</t>
    <phoneticPr fontId="2" type="noConversion"/>
  </si>
  <si>
    <t>lemung_jun</t>
    <phoneticPr fontId="2" type="noConversion"/>
  </si>
  <si>
    <t>10.27到货补款</t>
    <phoneticPr fontId="2" type="noConversion"/>
  </si>
  <si>
    <t>第一次漏发yellow*2 blue*4</t>
    <phoneticPr fontId="2" type="noConversion"/>
  </si>
  <si>
    <r>
      <rPr>
        <sz val="10"/>
        <color rgb="FF333333"/>
        <rFont val="宋体"/>
        <family val="3"/>
        <charset val="134"/>
      </rPr>
      <t>孙东杓</t>
    </r>
    <r>
      <rPr>
        <sz val="10"/>
        <color rgb="FF333333"/>
        <rFont val="Arial"/>
        <family val="2"/>
      </rPr>
      <t xml:space="preserve"> Daisy days 1st slogan</t>
    </r>
    <r>
      <rPr>
        <sz val="10"/>
        <color rgb="FF333333"/>
        <rFont val="宋体"/>
        <family val="3"/>
        <charset val="134"/>
      </rPr>
      <t>反光手幅</t>
    </r>
    <phoneticPr fontId="2" type="noConversion"/>
  </si>
  <si>
    <t>未补*1(陈梓茵)</t>
    <phoneticPr fontId="2" type="noConversion"/>
  </si>
  <si>
    <t>未补*1(鱼七)</t>
    <phoneticPr fontId="2" type="noConversion"/>
  </si>
  <si>
    <t>漏发*1</t>
    <phoneticPr fontId="2" type="noConversion"/>
  </si>
  <si>
    <r>
      <rPr>
        <sz val="10"/>
        <color rgb="FF333333"/>
        <rFont val="宋体"/>
        <family val="3"/>
        <charset val="134"/>
      </rPr>
      <t>李镇宇</t>
    </r>
    <r>
      <rPr>
        <sz val="10"/>
        <color rgb="FF333333"/>
        <rFont val="Arial"/>
        <family val="2"/>
      </rPr>
      <t>citrus boy</t>
    </r>
    <r>
      <rPr>
        <sz val="10"/>
        <color rgb="FF333333"/>
        <rFont val="宋体"/>
        <family val="3"/>
        <charset val="134"/>
      </rPr>
      <t>一代手幅</t>
    </r>
    <phoneticPr fontId="2" type="noConversion"/>
  </si>
  <si>
    <t>未补*1(张梓祺)</t>
    <phoneticPr fontId="2" type="noConversion"/>
  </si>
  <si>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Aquila 1st slogan KIT  </t>
    </r>
    <r>
      <rPr>
        <sz val="10"/>
        <color rgb="FF070C38"/>
        <rFont val="等线"/>
        <family val="2"/>
        <charset val="134"/>
      </rPr>
      <t>【6】</t>
    </r>
    <phoneticPr fontId="2" type="noConversion"/>
  </si>
  <si>
    <r>
      <rPr>
        <sz val="10"/>
        <color rgb="FF070C38"/>
        <rFont val="等线"/>
        <family val="2"/>
        <charset val="134"/>
      </rPr>
      <t>金路云</t>
    </r>
    <r>
      <rPr>
        <sz val="10"/>
        <color rgb="FF070C38"/>
        <rFont val="Arial"/>
        <family val="2"/>
      </rPr>
      <t xml:space="preserve"> CommaComa, 1st Cheering Slogan  </t>
    </r>
    <r>
      <rPr>
        <sz val="10"/>
        <color rgb="FF070C38"/>
        <rFont val="等线"/>
        <family val="2"/>
        <charset val="134"/>
      </rPr>
      <t>【19】</t>
    </r>
    <phoneticPr fontId="2" type="noConversion"/>
  </si>
  <si>
    <r>
      <rPr>
        <sz val="10"/>
        <color rgb="FF070C38"/>
        <rFont val="等线"/>
        <family val="2"/>
        <charset val="134"/>
      </rPr>
      <t>新西游记</t>
    </r>
    <r>
      <rPr>
        <sz val="10"/>
        <color rgb="FF070C38"/>
        <rFont val="Arial"/>
        <family val="2"/>
      </rPr>
      <t>7 2020</t>
    </r>
    <r>
      <rPr>
        <sz val="10"/>
        <color rgb="FF070C38"/>
        <rFont val="等线"/>
        <family val="2"/>
        <charset val="134"/>
      </rPr>
      <t>台历套装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【20】</t>
    </r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</si>
  <si>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</si>
  <si>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朴真祐</t>
    </r>
    <r>
      <rPr>
        <sz val="10"/>
        <color rgb="FF070C38"/>
        <rFont val="Arial"/>
        <family val="2"/>
      </rPr>
      <t xml:space="preserve"> Bitter and Sweet 1st PHOTO BLANKET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</si>
  <si>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r>
      <rPr>
        <sz val="10"/>
        <color rgb="FF070C38"/>
        <rFont val="宋体"/>
        <family val="3"/>
        <charset val="134"/>
      </rPr>
      <t>田雄</t>
    </r>
    <r>
      <rPr>
        <sz val="10"/>
        <color rgb="FF070C38"/>
        <rFont val="Arial"/>
        <family val="2"/>
      </rPr>
      <t xml:space="preserve"> Shining Star 1st Cheering Slogan  </t>
    </r>
    <r>
      <rPr>
        <sz val="10"/>
        <color rgb="FF070C38"/>
        <rFont val="宋体"/>
        <family val="3"/>
        <charset val="134"/>
      </rPr>
      <t>【5】</t>
    </r>
    <phoneticPr fontId="2" type="noConversion"/>
  </si>
  <si>
    <t>10.30到货补款</t>
    <phoneticPr fontId="2" type="noConversion"/>
  </si>
  <si>
    <t>11.7到货补款</t>
    <phoneticPr fontId="2" type="noConversion"/>
  </si>
  <si>
    <t>✔</t>
    <phoneticPr fontId="2" type="noConversion"/>
  </si>
  <si>
    <r>
      <t xml:space="preserve">11.9：Cj 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363196110304</t>
    </r>
    <phoneticPr fontId="2" type="noConversion"/>
  </si>
  <si>
    <r>
      <rPr>
        <sz val="10"/>
        <color rgb="FF070C38"/>
        <rFont val="等线"/>
        <family val="2"/>
        <charset val="134"/>
      </rPr>
      <t>金路云</t>
    </r>
    <r>
      <rPr>
        <sz val="10"/>
        <color rgb="FF070C38"/>
        <rFont val="Arial"/>
        <family val="2"/>
      </rPr>
      <t xml:space="preserve"> 1ST CHEERING KIT Cotton candy  </t>
    </r>
    <r>
      <rPr>
        <sz val="10"/>
        <color rgb="FF070C38"/>
        <rFont val="等线"/>
        <family val="2"/>
        <charset val="134"/>
      </rPr>
      <t>【7】</t>
    </r>
    <phoneticPr fontId="2" type="noConversion"/>
  </si>
  <si>
    <r>
      <rPr>
        <sz val="10"/>
        <color rgb="FF070C38"/>
        <rFont val="宋体"/>
        <family val="3"/>
        <charset val="134"/>
      </rPr>
      <t>冈旻</t>
    </r>
    <r>
      <rPr>
        <sz val="10"/>
        <color rgb="FF070C38"/>
        <rFont val="Arial"/>
        <family val="2"/>
      </rPr>
      <t xml:space="preserve"> Lupinus 1st Cheering Kit  </t>
    </r>
    <r>
      <rPr>
        <sz val="10"/>
        <color rgb="FF070C38"/>
        <rFont val="宋体"/>
        <family val="3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</si>
  <si>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车银优</t>
    </r>
    <r>
      <rPr>
        <sz val="10"/>
        <color rgb="FF070C38"/>
        <rFont val="Arial"/>
        <family val="2"/>
      </rPr>
      <t xml:space="preserve"> PP cheering kit </t>
    </r>
    <r>
      <rPr>
        <sz val="10"/>
        <color rgb="FF070C38"/>
        <rFont val="等线"/>
        <family val="2"/>
        <charset val="134"/>
      </rPr>
      <t>二贩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</si>
  <si>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t>✔</t>
    <phoneticPr fontId="2" type="noConversion"/>
  </si>
  <si>
    <r>
      <rPr>
        <sz val="10"/>
        <color rgb="FF333333"/>
        <rFont val="宋体"/>
        <family val="3"/>
        <charset val="134"/>
      </rPr>
      <t>孙东杓</t>
    </r>
    <r>
      <rPr>
        <sz val="10"/>
        <color rgb="FF333333"/>
        <rFont val="Arial"/>
        <family val="2"/>
      </rPr>
      <t>BOLD</t>
    </r>
    <r>
      <rPr>
        <sz val="10"/>
        <color rgb="FF333333"/>
        <rFont val="宋体"/>
        <family val="3"/>
        <charset val="134"/>
      </rPr>
      <t>二代夏日周边套餐</t>
    </r>
    <phoneticPr fontId="2" type="noConversion"/>
  </si>
  <si>
    <t>未补*1（李夏曦）</t>
    <phoneticPr fontId="2" type="noConversion"/>
  </si>
  <si>
    <t>囤货*1(樊银花) 少补一份(钟芊芊)</t>
    <phoneticPr fontId="2" type="noConversion"/>
  </si>
  <si>
    <t>✔</t>
    <phoneticPr fontId="2" type="noConversion"/>
  </si>
  <si>
    <t>金路云 MIRACULOUS GARDEN KIT [再贩]  【11】</t>
    <phoneticPr fontId="2" type="noConversion"/>
  </si>
  <si>
    <t>金东贤 BABY'S BREATH 4th SLOGAN   【13】</t>
    <phoneticPr fontId="2" type="noConversion"/>
  </si>
  <si>
    <t>裴珠泫 IRENE Havana SLOGAN  【17】</t>
    <phoneticPr fontId="2" type="noConversion"/>
  </si>
  <si>
    <r>
      <t>15cm/20cm</t>
    </r>
    <r>
      <rPr>
        <sz val="10"/>
        <color rgb="FF070C38"/>
        <rFont val="等线"/>
        <family val="2"/>
        <charset val="134"/>
      </rPr>
      <t>娃衣</t>
    </r>
    <r>
      <rPr>
        <sz val="10"/>
        <color rgb="FF070C38"/>
        <rFont val="Arial"/>
        <family val="2"/>
      </rPr>
      <t xml:space="preserve">👒 </t>
    </r>
    <r>
      <rPr>
        <sz val="10"/>
        <color rgb="FF070C38"/>
        <rFont val="等线"/>
        <family val="2"/>
        <charset val="134"/>
      </rPr>
      <t>贝雷帽</t>
    </r>
    <r>
      <rPr>
        <sz val="10"/>
        <color rgb="FF070C38"/>
        <rFont val="Arial"/>
        <family val="2"/>
      </rPr>
      <t>/</t>
    </r>
    <r>
      <rPr>
        <sz val="10"/>
        <color rgb="FF070C38"/>
        <rFont val="等线"/>
        <family val="2"/>
        <charset val="134"/>
      </rPr>
      <t>格纹裤套装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</si>
  <si>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r>
      <rPr>
        <sz val="10"/>
        <color rgb="FF070C38"/>
        <rFont val="等线"/>
        <family val="2"/>
        <charset val="134"/>
      </rPr>
      <t>李大辉</t>
    </r>
    <r>
      <rPr>
        <sz val="10"/>
        <color rgb="FF070C38"/>
        <rFont val="Arial"/>
        <family val="2"/>
      </rPr>
      <t xml:space="preserve"> Loveologist Cheering Kit  </t>
    </r>
    <r>
      <rPr>
        <sz val="10"/>
        <color rgb="FF070C38"/>
        <rFont val="等线"/>
        <family val="2"/>
        <charset val="134"/>
      </rPr>
      <t>【5】</t>
    </r>
    <phoneticPr fontId="2" type="noConversion"/>
  </si>
  <si>
    <r>
      <t xml:space="preserve">REDVELVET RED LIGHT💥 SLOGAN  </t>
    </r>
    <r>
      <rPr>
        <sz val="10"/>
        <color rgb="FF070C38"/>
        <rFont val="宋体"/>
        <family val="3"/>
        <charset val="134"/>
      </rPr>
      <t>【12】</t>
    </r>
    <phoneticPr fontId="2" type="noConversion"/>
  </si>
  <si>
    <r>
      <rPr>
        <sz val="10"/>
        <color rgb="FF070C38"/>
        <rFont val="等线"/>
        <family val="2"/>
        <charset val="134"/>
      </rPr>
      <t>姜昇植</t>
    </r>
    <r>
      <rPr>
        <sz val="10"/>
        <color rgb="FF070C38"/>
        <rFont val="Arial"/>
        <family val="2"/>
      </rPr>
      <t xml:space="preserve"> Love ya 1st Cheering slogan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</si>
  <si>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车银优</t>
    </r>
    <r>
      <rPr>
        <sz val="10"/>
        <color rgb="FF070C38"/>
        <rFont val="Arial"/>
        <family val="2"/>
      </rPr>
      <t xml:space="preserve"> Tennis Eunwoo Blanket [</t>
    </r>
    <r>
      <rPr>
        <sz val="10"/>
        <color rgb="FF070C38"/>
        <rFont val="等线"/>
        <family val="2"/>
        <charset val="134"/>
      </rPr>
      <t>二贩</t>
    </r>
    <r>
      <rPr>
        <sz val="10"/>
        <color rgb="FF070C38"/>
        <rFont val="Arial"/>
        <family val="2"/>
      </rPr>
      <t xml:space="preserve">]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</si>
  <si>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t>11.10到货补款</t>
    <phoneticPr fontId="2" type="noConversion"/>
  </si>
  <si>
    <t>✔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</si>
  <si>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NINE FEVER!</t>
    </r>
    <r>
      <rPr>
        <sz val="10"/>
        <color rgb="FF070C38"/>
        <rFont val="等线"/>
        <family val="2"/>
        <charset val="134"/>
      </rPr>
      <t>一代反光手幅</t>
    </r>
    <r>
      <rPr>
        <sz val="10"/>
        <color rgb="FF070C38"/>
        <rFont val="Arial"/>
        <family val="2"/>
      </rPr>
      <t>(</t>
    </r>
    <r>
      <rPr>
        <sz val="10"/>
        <color rgb="FF070C38"/>
        <rFont val="等线"/>
        <family val="2"/>
        <charset val="134"/>
      </rPr>
      <t>库存贩卖</t>
    </r>
    <r>
      <rPr>
        <sz val="10"/>
        <color rgb="FF070C38"/>
        <rFont val="Arial"/>
        <family val="2"/>
      </rPr>
      <t xml:space="preserve">)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4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</si>
  <si>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t>✔</t>
    <phoneticPr fontId="2" type="noConversion"/>
  </si>
  <si>
    <t>车银优 JP FAN PARTY LIMITED   【2】</t>
    <phoneticPr fontId="2" type="noConversion"/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</si>
  <si>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woongdez_vous_ FOR woong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</si>
  <si>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t>✔</t>
    <phoneticPr fontId="2" type="noConversion"/>
  </si>
  <si>
    <t>旧包通关 暂时未找到  无单号</t>
    <phoneticPr fontId="2" type="noConversion"/>
  </si>
  <si>
    <t>姜敏熙MNM.二代反光手幅</t>
    <phoneticPr fontId="2" type="noConversion"/>
  </si>
  <si>
    <t>建群补款</t>
    <phoneticPr fontId="2" type="noConversion"/>
  </si>
  <si>
    <t>luna_cyena</t>
    <phoneticPr fontId="2" type="noConversion"/>
  </si>
  <si>
    <t>YOUNG__1225</t>
    <phoneticPr fontId="2" type="noConversion"/>
  </si>
  <si>
    <t>11.11：11.15寄出</t>
    <phoneticPr fontId="2" type="noConversion"/>
  </si>
  <si>
    <t>已退款</t>
    <phoneticPr fontId="2" type="noConversion"/>
  </si>
  <si>
    <r>
      <t xml:space="preserve">WINNER </t>
    </r>
    <r>
      <rPr>
        <sz val="10"/>
        <color theme="0" tint="-0.14999847407452621"/>
        <rFont val="宋体"/>
        <family val="3"/>
        <charset val="134"/>
      </rPr>
      <t>应援棒收纳包</t>
    </r>
    <phoneticPr fontId="2" type="noConversion"/>
  </si>
  <si>
    <t>flyhigh_jw</t>
    <phoneticPr fontId="2" type="noConversion"/>
  </si>
  <si>
    <t>BGon0305</t>
    <phoneticPr fontId="2" type="noConversion"/>
  </si>
  <si>
    <t>无回复  9.29后推文无更新</t>
    <phoneticPr fontId="2" type="noConversion"/>
  </si>
  <si>
    <t>dalcomdessert</t>
    <phoneticPr fontId="2" type="noConversion"/>
  </si>
  <si>
    <t>my11ocean</t>
    <phoneticPr fontId="2" type="noConversion"/>
  </si>
  <si>
    <t>漏发两套 / 11.2：会补发(寄到沈阳)</t>
    <phoneticPr fontId="2" type="noConversion"/>
  </si>
  <si>
    <t>youlove1209</t>
    <phoneticPr fontId="2" type="noConversion"/>
  </si>
  <si>
    <t>amiracleboy99</t>
    <phoneticPr fontId="2" type="noConversion"/>
  </si>
  <si>
    <t>980917_doll</t>
    <phoneticPr fontId="2" type="noConversion"/>
  </si>
  <si>
    <t>CherryPick0212</t>
    <phoneticPr fontId="2" type="noConversion"/>
  </si>
  <si>
    <t>Relation_yeon</t>
    <phoneticPr fontId="2" type="noConversion"/>
  </si>
  <si>
    <t>S2Pink_VelvetS2</t>
    <phoneticPr fontId="2" type="noConversion"/>
  </si>
  <si>
    <t>For_my_eunbi</t>
    <phoneticPr fontId="2" type="noConversion"/>
  </si>
  <si>
    <t>10.15/10.19</t>
  </si>
  <si>
    <t>10.20/11.10</t>
    <phoneticPr fontId="2" type="noConversion"/>
  </si>
  <si>
    <t>10.14/10.24</t>
    <phoneticPr fontId="2" type="noConversion"/>
  </si>
  <si>
    <t>10.14/10.25</t>
    <phoneticPr fontId="2" type="noConversion"/>
  </si>
  <si>
    <t>10.1/10.26</t>
  </si>
  <si>
    <r>
      <rPr>
        <sz val="10"/>
        <color rgb="FF070C38"/>
        <rFont val="宋体"/>
        <family val="3"/>
        <charset val="134"/>
      </rPr>
      <t>裴珠泫</t>
    </r>
    <r>
      <rPr>
        <sz val="10"/>
        <color rgb="FF070C38"/>
        <rFont val="Arial"/>
        <family val="2"/>
      </rPr>
      <t xml:space="preserve"> FOREVER SUMMER CHEERING KIT </t>
    </r>
    <r>
      <rPr>
        <sz val="10"/>
        <color rgb="FF070C38"/>
        <rFont val="宋体"/>
        <family val="3"/>
        <charset val="134"/>
      </rPr>
      <t>二贩</t>
    </r>
    <phoneticPr fontId="2" type="noConversion"/>
  </si>
  <si>
    <t>10.30/11.9</t>
  </si>
  <si>
    <t>11.14：推主硬盘修复中</t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</si>
  <si>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</si>
  <si>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冈旻</t>
    </r>
    <r>
      <rPr>
        <sz val="10"/>
        <color rgb="FF070C38"/>
        <rFont val="Arial"/>
        <family val="2"/>
      </rPr>
      <t xml:space="preserve"> min:s choco 1st photo blanket   </t>
    </r>
    <r>
      <rPr>
        <sz val="10"/>
        <color rgb="FF070C38"/>
        <rFont val="等线"/>
        <family val="2"/>
        <charset val="134"/>
      </rPr>
      <t>【2】</t>
    </r>
    <phoneticPr fontId="2" type="noConversion"/>
  </si>
  <si>
    <r>
      <rPr>
        <sz val="10"/>
        <color rgb="FF070C38"/>
        <rFont val="等线"/>
        <family val="2"/>
        <charset val="134"/>
      </rPr>
      <t>孙彩瑛</t>
    </r>
    <r>
      <rPr>
        <sz val="10"/>
        <color rgb="FF070C38"/>
        <rFont val="Arial"/>
        <family val="2"/>
      </rPr>
      <t xml:space="preserve"> HONEYCHAENG CHEERING KIT  </t>
    </r>
    <r>
      <rPr>
        <sz val="10"/>
        <color rgb="FF070C38"/>
        <rFont val="等线"/>
        <family val="2"/>
        <charset val="134"/>
      </rPr>
      <t>【5】</t>
    </r>
    <phoneticPr fontId="2" type="noConversion"/>
  </si>
  <si>
    <r>
      <rPr>
        <sz val="10"/>
        <color rgb="FF070C38"/>
        <rFont val="等线"/>
        <family val="2"/>
        <charset val="134"/>
      </rPr>
      <t>朴彩英</t>
    </r>
    <r>
      <rPr>
        <sz val="10"/>
        <color rgb="FF070C38"/>
        <rFont val="Arial"/>
        <family val="2"/>
      </rPr>
      <t xml:space="preserve"> Rosé COACHELLA! </t>
    </r>
    <r>
      <rPr>
        <sz val="10"/>
        <color rgb="FF070C38"/>
        <rFont val="等线"/>
        <family val="2"/>
        <charset val="134"/>
      </rPr>
      <t>反光手幅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三贩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</si>
  <si>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t>错寄*3</t>
    <phoneticPr fontId="2" type="noConversion"/>
  </si>
  <si>
    <t xml:space="preserve">错发漏发*3 </t>
    <phoneticPr fontId="2" type="noConversion"/>
  </si>
  <si>
    <t>未补*1(王佳文)</t>
    <phoneticPr fontId="2" type="noConversion"/>
  </si>
  <si>
    <t>漏发*1 退款*1</t>
    <phoneticPr fontId="2" type="noConversion"/>
  </si>
  <si>
    <t>退款一套</t>
    <phoneticPr fontId="2" type="noConversion"/>
  </si>
  <si>
    <t>和 裴珠泫 IRENE Havana SLOGAN 一起配送</t>
    <phoneticPr fontId="2" type="noConversion"/>
  </si>
  <si>
    <r>
      <t xml:space="preserve">和 </t>
    </r>
    <r>
      <rPr>
        <sz val="11"/>
        <color theme="1"/>
        <rFont val="等线"/>
        <family val="3"/>
        <charset val="134"/>
        <scheme val="minor"/>
      </rPr>
      <t>裴珠泫 Carrot Irene 一起配送</t>
    </r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</si>
  <si>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</si>
  <si>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姜涩琪</t>
    </r>
    <r>
      <rPr>
        <sz val="10"/>
        <color rgb="FF070C38"/>
        <rFont val="Arial"/>
        <family val="2"/>
      </rPr>
      <t xml:space="preserve"> HYPER TWIST Cheering Kit   </t>
    </r>
    <r>
      <rPr>
        <sz val="10"/>
        <color rgb="FF070C38"/>
        <rFont val="等线"/>
        <family val="2"/>
        <charset val="134"/>
      </rPr>
      <t>【4】</t>
    </r>
    <phoneticPr fontId="2" type="noConversion"/>
  </si>
  <si>
    <t>11.15：64268-0219-9831</t>
    <phoneticPr fontId="2" type="noConversion"/>
  </si>
  <si>
    <r>
      <rPr>
        <sz val="10"/>
        <color rgb="FF070C38"/>
        <rFont val="等线"/>
        <family val="2"/>
        <charset val="134"/>
      </rPr>
      <t>林煐岷田雄</t>
    </r>
    <r>
      <rPr>
        <sz val="10"/>
        <color rgb="FF070C38"/>
        <rFont val="Arial"/>
        <family val="2"/>
      </rPr>
      <t>20cm</t>
    </r>
    <r>
      <rPr>
        <sz val="10"/>
        <color rgb="FF070C38"/>
        <rFont val="等线"/>
        <family val="2"/>
        <charset val="134"/>
      </rPr>
      <t>娃林里兜</t>
    </r>
    <r>
      <rPr>
        <sz val="10"/>
        <color rgb="FF070C38"/>
        <rFont val="Arial"/>
        <family val="2"/>
      </rPr>
      <t>+</t>
    </r>
    <r>
      <rPr>
        <sz val="10"/>
        <color rgb="FF070C38"/>
        <rFont val="等线"/>
        <family val="2"/>
        <charset val="134"/>
      </rPr>
      <t>幼苗雄</t>
    </r>
    <r>
      <rPr>
        <sz val="10"/>
        <color rgb="FF070C38"/>
        <rFont val="Arial"/>
        <family val="2"/>
      </rPr>
      <t xml:space="preserve">   </t>
    </r>
    <r>
      <rPr>
        <sz val="10"/>
        <color rgb="FF070C38"/>
        <rFont val="等线"/>
        <family val="2"/>
        <charset val="134"/>
      </rPr>
      <t>【5】</t>
    </r>
    <phoneticPr fontId="2" type="noConversion"/>
  </si>
  <si>
    <t>李洗赈 rainbow sherbet 一代</t>
    <phoneticPr fontId="2" type="noConversion"/>
  </si>
  <si>
    <t>✔</t>
    <phoneticPr fontId="2" type="noConversion"/>
  </si>
  <si>
    <t xml:space="preserve">11.18：CJ daehan express 6343802382 </t>
    <phoneticPr fontId="2" type="noConversion"/>
  </si>
  <si>
    <t>金东贤 ETERNALVISUAL 4th Slogan / Love is..you  【33】</t>
    <phoneticPr fontId="2" type="noConversion"/>
  </si>
  <si>
    <t>11.16到货补款</t>
    <phoneticPr fontId="2" type="noConversion"/>
  </si>
  <si>
    <t>11.17到货补款</t>
    <phoneticPr fontId="2" type="noConversion"/>
  </si>
  <si>
    <r>
      <rPr>
        <sz val="10"/>
        <color rgb="FF070C38"/>
        <rFont val="等线"/>
        <family val="2"/>
        <charset val="134"/>
      </rPr>
      <t>金路云</t>
    </r>
    <r>
      <rPr>
        <sz val="10"/>
        <color rgb="FF070C38"/>
        <rFont val="Arial"/>
        <family val="2"/>
      </rPr>
      <t xml:space="preserve"> 1st Cheering Kit-PHOTOCARD BINDER  </t>
    </r>
    <r>
      <rPr>
        <sz val="10"/>
        <color rgb="FF070C38"/>
        <rFont val="等线"/>
        <family val="2"/>
        <charset val="134"/>
      </rPr>
      <t>【18】</t>
    </r>
    <phoneticPr fontId="2" type="noConversion"/>
  </si>
  <si>
    <r>
      <t xml:space="preserve">11.20：CU </t>
    </r>
    <r>
      <rPr>
        <sz val="11"/>
        <color theme="1"/>
        <rFont val="等线"/>
        <family val="3"/>
        <charset val="129"/>
        <scheme val="minor"/>
      </rPr>
      <t>편의점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택배</t>
    </r>
    <r>
      <rPr>
        <sz val="11"/>
        <color theme="1"/>
        <rFont val="等线"/>
        <family val="2"/>
        <charset val="134"/>
        <scheme val="minor"/>
      </rPr>
      <t>: 6344021655</t>
    </r>
    <phoneticPr fontId="2" type="noConversion"/>
  </si>
  <si>
    <t>11.20：363201216874</t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</si>
  <si>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</si>
  <si>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权恩妃</t>
    </r>
    <r>
      <rPr>
        <sz val="10"/>
        <color rgb="FF070C38"/>
        <rFont val="Arial"/>
        <family val="2"/>
      </rPr>
      <t xml:space="preserve"> KWON EUN BI Cheering Kit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4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</si>
  <si>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t>田雄 lisianthus 1st cheerig kit  【5】</t>
    <phoneticPr fontId="2" type="noConversion"/>
  </si>
  <si>
    <r>
      <rPr>
        <sz val="10"/>
        <color rgb="FF070C38"/>
        <rFont val="等线"/>
        <family val="2"/>
        <charset val="134"/>
      </rPr>
      <t>金路云</t>
    </r>
    <r>
      <rPr>
        <sz val="10"/>
        <color rgb="FF070C38"/>
        <rFont val="Arial"/>
        <family val="2"/>
      </rPr>
      <t xml:space="preserve"> SWOON 1ST CHEERING KIT [</t>
    </r>
    <r>
      <rPr>
        <sz val="10"/>
        <color rgb="FF070C38"/>
        <rFont val="等线"/>
        <family val="2"/>
        <charset val="134"/>
      </rPr>
      <t>库存</t>
    </r>
    <r>
      <rPr>
        <sz val="10"/>
        <color rgb="FF070C38"/>
        <rFont val="Arial"/>
        <family val="2"/>
      </rPr>
      <t xml:space="preserve">]   </t>
    </r>
    <r>
      <rPr>
        <sz val="10"/>
        <color rgb="FF070C38"/>
        <rFont val="等线"/>
        <family val="2"/>
        <charset val="134"/>
      </rPr>
      <t>【18】</t>
    </r>
    <phoneticPr fontId="2" type="noConversion"/>
  </si>
  <si>
    <t>11.21：6344950290</t>
    <phoneticPr fontId="2" type="noConversion"/>
  </si>
  <si>
    <r>
      <rPr>
        <sz val="10"/>
        <color rgb="FF070C38"/>
        <rFont val="等线"/>
        <family val="2"/>
        <charset val="134"/>
      </rPr>
      <t>姜惠元</t>
    </r>
    <r>
      <rPr>
        <sz val="10"/>
        <color rgb="FF070C38"/>
        <rFont val="Arial"/>
        <family val="2"/>
      </rPr>
      <t xml:space="preserve"> Wonderful 2nd Cheering Kit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</si>
  <si>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t>✔</t>
    <phoneticPr fontId="2" type="noConversion"/>
  </si>
  <si>
    <r>
      <rPr>
        <sz val="10"/>
        <color rgb="FF070C38"/>
        <rFont val="等线"/>
        <family val="2"/>
        <charset val="134"/>
      </rPr>
      <t>朴秀荣</t>
    </r>
    <r>
      <rPr>
        <sz val="10"/>
        <color rgb="FF070C38"/>
        <rFont val="Arial"/>
        <family val="2"/>
      </rPr>
      <t xml:space="preserve"> BAOBAOJOY 1ST CHEERING KIT🎀  </t>
    </r>
    <r>
      <rPr>
        <sz val="10"/>
        <color rgb="FF070C38"/>
        <rFont val="等线"/>
        <family val="2"/>
        <charset val="134"/>
      </rPr>
      <t>【3】</t>
    </r>
    <phoneticPr fontId="2" type="noConversion"/>
  </si>
  <si>
    <r>
      <rPr>
        <sz val="10"/>
        <color rgb="FF070C38"/>
        <rFont val="宋体"/>
        <family val="3"/>
        <charset val="134"/>
      </rPr>
      <t>金路云</t>
    </r>
    <r>
      <rPr>
        <sz val="10"/>
        <color rgb="FF070C38"/>
        <rFont val="Arial"/>
        <family val="2"/>
      </rPr>
      <t xml:space="preserve"> SHOOT MY HEART</t>
    </r>
    <r>
      <rPr>
        <sz val="10"/>
        <color rgb="FF070C38"/>
        <rFont val="宋体"/>
        <family val="3"/>
        <charset val="134"/>
      </rPr>
      <t>反光手幅环保袋组合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宋体"/>
        <family val="3"/>
        <charset val="134"/>
      </rPr>
      <t>二贩</t>
    </r>
    <phoneticPr fontId="2" type="noConversion"/>
  </si>
  <si>
    <t>twinklestarrydh</t>
    <phoneticPr fontId="2" type="noConversion"/>
  </si>
  <si>
    <t>11.24：363202427034</t>
    <phoneticPr fontId="2" type="noConversion"/>
  </si>
  <si>
    <t>补款*1(张少晖)</t>
  </si>
  <si>
    <t>未补包装*1</t>
    <phoneticPr fontId="2" type="noConversion"/>
  </si>
  <si>
    <t>孙东杓 宝矿力手幅（一贩）</t>
    <phoneticPr fontId="2" type="noConversion"/>
  </si>
  <si>
    <t>孙东杓 宝矿力手幅（二贩）</t>
    <phoneticPr fontId="2" type="noConversion"/>
  </si>
  <si>
    <t>✔</t>
    <phoneticPr fontId="2" type="noConversion"/>
  </si>
  <si>
    <r>
      <t>WINNER</t>
    </r>
    <r>
      <rPr>
        <sz val="10"/>
        <color rgb="FF070C38"/>
        <rFont val="宋体"/>
        <family val="3"/>
        <charset val="134"/>
      </rPr>
      <t>官方周边折扣团购</t>
    </r>
    <r>
      <rPr>
        <sz val="10"/>
        <color rgb="FF070C38"/>
        <rFont val="Arial"/>
        <family val="2"/>
        <charset val="134"/>
      </rPr>
      <t xml:space="preserve"> </t>
    </r>
    <r>
      <rPr>
        <sz val="10"/>
        <color rgb="FF070C38"/>
        <rFont val="宋体"/>
        <family val="3"/>
        <charset val="134"/>
      </rPr>
      <t>一批</t>
    </r>
    <r>
      <rPr>
        <sz val="10"/>
        <color rgb="FF070C38"/>
        <rFont val="Arial"/>
        <family val="2"/>
        <charset val="134"/>
      </rPr>
      <t xml:space="preserve">  </t>
    </r>
    <r>
      <rPr>
        <sz val="10"/>
        <color rgb="FF070C38"/>
        <rFont val="宋体"/>
        <family val="3"/>
        <charset val="134"/>
      </rPr>
      <t>【40】</t>
    </r>
    <phoneticPr fontId="2" type="noConversion"/>
  </si>
  <si>
    <r>
      <t>BLACKPINK</t>
    </r>
    <r>
      <rPr>
        <sz val="10"/>
        <color rgb="FF070C38"/>
        <rFont val="宋体"/>
        <family val="3"/>
        <charset val="134"/>
      </rPr>
      <t>官方黑五折扣团购</t>
    </r>
    <r>
      <rPr>
        <sz val="10"/>
        <color rgb="FF070C38"/>
        <rFont val="Arial"/>
        <family val="2"/>
        <charset val="134"/>
      </rPr>
      <t xml:space="preserve"> </t>
    </r>
    <r>
      <rPr>
        <sz val="10"/>
        <color rgb="FF070C38"/>
        <rFont val="宋体"/>
        <family val="3"/>
        <charset val="134"/>
      </rPr>
      <t>一批</t>
    </r>
    <r>
      <rPr>
        <sz val="10"/>
        <color rgb="FF070C38"/>
        <rFont val="Arial"/>
        <family val="2"/>
        <charset val="134"/>
      </rPr>
      <t xml:space="preserve">   </t>
    </r>
    <r>
      <rPr>
        <sz val="10"/>
        <color rgb="FF070C38"/>
        <rFont val="宋体"/>
        <family val="3"/>
        <charset val="134"/>
      </rPr>
      <t>【56】</t>
    </r>
    <phoneticPr fontId="2" type="noConversion"/>
  </si>
  <si>
    <t>金东贤同款白色小熊玩偶  【8】</t>
    <phoneticPr fontId="2" type="noConversion"/>
  </si>
  <si>
    <r>
      <t xml:space="preserve">BigBang-WHITENIGHT </t>
    </r>
    <r>
      <rPr>
        <sz val="10"/>
        <color rgb="FF070C38"/>
        <rFont val="宋体"/>
        <family val="3"/>
        <charset val="134"/>
      </rPr>
      <t>官方周边黑五团购</t>
    </r>
    <r>
      <rPr>
        <sz val="10"/>
        <color rgb="FF070C38"/>
        <rFont val="Arial"/>
        <family val="2"/>
        <charset val="134"/>
      </rPr>
      <t xml:space="preserve">  </t>
    </r>
    <r>
      <rPr>
        <sz val="10"/>
        <color rgb="FF070C38"/>
        <rFont val="宋体"/>
        <family val="3"/>
        <charset val="134"/>
      </rPr>
      <t>【6】</t>
    </r>
    <phoneticPr fontId="2" type="noConversion"/>
  </si>
  <si>
    <r>
      <t xml:space="preserve">BigBang </t>
    </r>
    <r>
      <rPr>
        <sz val="10"/>
        <color rgb="FF070C38"/>
        <rFont val="宋体"/>
        <family val="3"/>
        <charset val="134"/>
      </rPr>
      <t>官方周边预定</t>
    </r>
    <r>
      <rPr>
        <sz val="10"/>
        <color rgb="FF070C38"/>
        <rFont val="Arial"/>
        <family val="2"/>
        <charset val="134"/>
      </rPr>
      <t xml:space="preserve">  </t>
    </r>
    <r>
      <rPr>
        <sz val="10"/>
        <color rgb="FF070C38"/>
        <rFont val="宋体"/>
        <family val="3"/>
        <charset val="134"/>
      </rPr>
      <t>【42】</t>
    </r>
    <phoneticPr fontId="2" type="noConversion"/>
  </si>
  <si>
    <t>未补*1(李玮沂)</t>
  </si>
  <si>
    <t>换发*1</t>
    <phoneticPr fontId="2" type="noConversion"/>
  </si>
  <si>
    <t>取消制作 已退款429,000</t>
    <phoneticPr fontId="2" type="noConversion"/>
  </si>
  <si>
    <t>11.27：CJ 626796462761</t>
    <phoneticPr fontId="2" type="noConversion"/>
  </si>
  <si>
    <r>
      <t xml:space="preserve">BigBang MOTTE </t>
    </r>
    <r>
      <rPr>
        <sz val="10"/>
        <color rgb="FF070C38"/>
        <rFont val="等线"/>
        <family val="2"/>
        <charset val="134"/>
      </rPr>
      <t>官方周边预定</t>
    </r>
    <r>
      <rPr>
        <sz val="10"/>
        <color rgb="FF070C38"/>
        <rFont val="Arial"/>
        <family val="2"/>
        <charset val="134"/>
      </rPr>
      <t xml:space="preserve">   </t>
    </r>
    <r>
      <rPr>
        <sz val="10"/>
        <color rgb="FF070C38"/>
        <rFont val="等线"/>
        <family val="2"/>
        <charset val="134"/>
      </rPr>
      <t>【5】</t>
    </r>
    <phoneticPr fontId="2" type="noConversion"/>
  </si>
  <si>
    <t>水晶男孩官方周边黑五团购  【5】</t>
    <phoneticPr fontId="2" type="noConversion"/>
  </si>
  <si>
    <t>IKON官方周边黑五折扣团购  【30】</t>
    <phoneticPr fontId="2" type="noConversion"/>
  </si>
  <si>
    <t>11.28：发货</t>
    <phoneticPr fontId="2" type="noConversion"/>
  </si>
  <si>
    <t>✔</t>
    <phoneticPr fontId="2" type="noConversion"/>
  </si>
  <si>
    <t>退款*1</t>
    <phoneticPr fontId="2" type="noConversion"/>
  </si>
  <si>
    <t>未补*13</t>
  </si>
  <si>
    <t>未补*5(黄迪菲 左佳 黄元一 肖言芳 顾红梅)</t>
    <phoneticPr fontId="2" type="noConversion"/>
  </si>
  <si>
    <t>运费拍错*1</t>
    <phoneticPr fontId="2" type="noConversion"/>
  </si>
  <si>
    <t>定金多收 未再收国际国内补款 不需要包装 运费支出64</t>
    <phoneticPr fontId="2" type="noConversion"/>
  </si>
  <si>
    <t>未补*1(陆韵洁)</t>
  </si>
  <si>
    <t>未正确补款*1(南晞)</t>
  </si>
  <si>
    <t>孙东杓 小云朵手幅</t>
    <phoneticPr fontId="2" type="noConversion"/>
  </si>
  <si>
    <t>未正确补款*1(黄雨鑫)</t>
  </si>
  <si>
    <t>换发*1</t>
    <phoneticPr fontId="2" type="noConversion"/>
  </si>
  <si>
    <r>
      <rPr>
        <sz val="10"/>
        <color rgb="FF070C38"/>
        <rFont val="宋体"/>
        <family val="3"/>
        <charset val="134"/>
      </rPr>
      <t>曺柔理</t>
    </r>
    <r>
      <rPr>
        <sz val="10"/>
        <color rgb="FF070C38"/>
        <rFont val="Arial"/>
        <family val="3"/>
        <charset val="134"/>
      </rPr>
      <t xml:space="preserve"> 1st Cheering Kit Set   </t>
    </r>
    <r>
      <rPr>
        <sz val="10"/>
        <color rgb="FF070C38"/>
        <rFont val="宋体"/>
        <family val="3"/>
        <charset val="134"/>
      </rPr>
      <t>【2】</t>
    </r>
    <phoneticPr fontId="2" type="noConversion"/>
  </si>
  <si>
    <r>
      <rPr>
        <sz val="10"/>
        <color rgb="FF070C38"/>
        <rFont val="宋体"/>
        <family val="3"/>
        <charset val="134"/>
      </rPr>
      <t>金珉周</t>
    </r>
    <r>
      <rPr>
        <sz val="10"/>
        <color rgb="FF070C38"/>
        <rFont val="Arial"/>
        <family val="3"/>
        <charset val="134"/>
      </rPr>
      <t xml:space="preserve"> Minight 1st KimMinju Cheering Kit   </t>
    </r>
    <r>
      <rPr>
        <sz val="10"/>
        <color rgb="FF070C38"/>
        <rFont val="宋体"/>
        <family val="3"/>
        <charset val="134"/>
      </rPr>
      <t>【3】</t>
    </r>
    <phoneticPr fontId="2" type="noConversion"/>
  </si>
  <si>
    <r>
      <t xml:space="preserve">IU cheering kit ° together forever °  </t>
    </r>
    <r>
      <rPr>
        <sz val="10"/>
        <color rgb="FF070C38"/>
        <rFont val="宋体"/>
        <family val="3"/>
        <charset val="134"/>
      </rPr>
      <t>【5】</t>
    </r>
    <phoneticPr fontId="2" type="noConversion"/>
  </si>
  <si>
    <r>
      <rPr>
        <sz val="10"/>
        <color rgb="FF070C38"/>
        <rFont val="等线"/>
        <family val="2"/>
        <charset val="134"/>
      </rPr>
      <t>白知宪</t>
    </r>
    <r>
      <rPr>
        <sz val="10"/>
        <color rgb="FF070C38"/>
        <rFont val="Arial"/>
        <family val="2"/>
      </rPr>
      <t xml:space="preserve"> HONEYPOW 2020 SEASON GREETING  </t>
    </r>
    <r>
      <rPr>
        <sz val="10"/>
        <color rgb="FF070C38"/>
        <rFont val="等线"/>
        <family val="2"/>
        <charset val="134"/>
      </rPr>
      <t>【</t>
    </r>
    <r>
      <rPr>
        <sz val="10"/>
        <color rgb="FF070C38"/>
        <rFont val="Arial"/>
        <family val="2"/>
      </rPr>
      <t>1</t>
    </r>
    <r>
      <rPr>
        <sz val="10"/>
        <color rgb="FF070C38"/>
        <rFont val="等线"/>
        <family val="2"/>
        <charset val="134"/>
      </rPr>
      <t>】</t>
    </r>
    <phoneticPr fontId="2" type="noConversion"/>
  </si>
  <si>
    <t>12.1：已寄出</t>
    <phoneticPr fontId="2" type="noConversion"/>
  </si>
  <si>
    <t>12.1：73123785108026 中通</t>
    <phoneticPr fontId="2" type="noConversion"/>
  </si>
  <si>
    <t>11.21到货补款</t>
    <phoneticPr fontId="2" type="noConversion"/>
  </si>
  <si>
    <t>11.24到货补款</t>
    <phoneticPr fontId="2" type="noConversion"/>
  </si>
  <si>
    <t>11.27到货补款</t>
    <phoneticPr fontId="2" type="noConversion"/>
  </si>
  <si>
    <r>
      <rPr>
        <sz val="10"/>
        <color rgb="FF070C38"/>
        <rFont val="宋体"/>
        <family val="3"/>
        <charset val="134"/>
      </rPr>
      <t>林煐岷｛</t>
    </r>
    <r>
      <rPr>
        <sz val="10"/>
        <color rgb="FF070C38"/>
        <rFont val="Arial"/>
        <family val="2"/>
      </rPr>
      <t>to my youth</t>
    </r>
    <r>
      <rPr>
        <sz val="10"/>
        <color rgb="FF070C38"/>
        <rFont val="宋体"/>
        <family val="3"/>
        <charset val="134"/>
      </rPr>
      <t>｝</t>
    </r>
    <r>
      <rPr>
        <sz val="10"/>
        <color rgb="FF070C38"/>
        <rFont val="Arial"/>
        <family val="2"/>
      </rPr>
      <t>1st</t>
    </r>
    <r>
      <rPr>
        <sz val="10"/>
        <color rgb="FF070C38"/>
        <rFont val="宋体"/>
        <family val="3"/>
        <charset val="134"/>
      </rPr>
      <t>周边</t>
    </r>
    <phoneticPr fontId="2" type="noConversion"/>
  </si>
  <si>
    <t>11.30到货补款</t>
    <phoneticPr fontId="2" type="noConversion"/>
  </si>
  <si>
    <t>11.30到货补款</t>
    <phoneticPr fontId="2" type="noConversion"/>
  </si>
  <si>
    <t>未补*1(何莉)</t>
  </si>
  <si>
    <t>未补*3(陈晓兰 林筱 余伊)  未正确补款*1(黄小姐)</t>
    <phoneticPr fontId="2" type="noConversion"/>
  </si>
  <si>
    <t>✔）</t>
    <phoneticPr fontId="2" type="noConversion"/>
  </si>
  <si>
    <t>拉链袋破了两个  退3,500/套 已退</t>
    <phoneticPr fontId="2" type="noConversion"/>
  </si>
  <si>
    <r>
      <t>BLACKPINK</t>
    </r>
    <r>
      <rPr>
        <sz val="10"/>
        <color rgb="FF070C38"/>
        <rFont val="等线"/>
        <family val="2"/>
        <charset val="134"/>
      </rPr>
      <t>官方黑五折扣团购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二批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【49】</t>
    </r>
    <phoneticPr fontId="2" type="noConversion"/>
  </si>
  <si>
    <r>
      <t>WINNER</t>
    </r>
    <r>
      <rPr>
        <sz val="10"/>
        <color rgb="FF070C38"/>
        <rFont val="等线"/>
        <family val="2"/>
        <charset val="134"/>
      </rPr>
      <t>官方周边折扣团购</t>
    </r>
    <r>
      <rPr>
        <sz val="10"/>
        <color rgb="FF070C38"/>
        <rFont val="Arial"/>
        <family val="2"/>
      </rPr>
      <t xml:space="preserve"> </t>
    </r>
    <r>
      <rPr>
        <sz val="10"/>
        <color rgb="FF070C38"/>
        <rFont val="等线"/>
        <family val="2"/>
        <charset val="134"/>
      </rPr>
      <t>二批</t>
    </r>
    <r>
      <rPr>
        <sz val="10"/>
        <color rgb="FF070C38"/>
        <rFont val="Arial"/>
        <family val="2"/>
      </rPr>
      <t xml:space="preserve">  </t>
    </r>
    <r>
      <rPr>
        <sz val="10"/>
        <color rgb="FF070C38"/>
        <rFont val="等线"/>
        <family val="2"/>
        <charset val="134"/>
      </rPr>
      <t>【44】</t>
    </r>
    <phoneticPr fontId="2" type="noConversion"/>
  </si>
  <si>
    <t>未拍包装 补发*2 退款*1</t>
    <phoneticPr fontId="2" type="noConversion"/>
  </si>
  <si>
    <t xml:space="preserve">未补*1(胡晶莹) </t>
    <phoneticPr fontId="2" type="noConversion"/>
  </si>
  <si>
    <t>金宇硕饭制透扇</t>
    <phoneticPr fontId="2" type="noConversion"/>
  </si>
  <si>
    <t>未补*3(大西瓜 李滟霞 黎丽萍)</t>
    <phoneticPr fontId="2" type="noConversion"/>
  </si>
  <si>
    <t>手幅1 扇1</t>
    <phoneticPr fontId="2" type="noConversion"/>
  </si>
  <si>
    <t>手幅1</t>
    <phoneticPr fontId="2" type="noConversion"/>
  </si>
  <si>
    <t>大王扇*2</t>
    <phoneticPr fontId="2" type="noConversion"/>
  </si>
  <si>
    <t>12.3：61289-0208-3142</t>
    <phoneticPr fontId="2" type="noConversion"/>
  </si>
  <si>
    <t>100/90</t>
    <phoneticPr fontId="2" type="noConversion"/>
  </si>
  <si>
    <t>黄允省饭制证件照</t>
    <phoneticPr fontId="2" type="noConversion"/>
  </si>
  <si>
    <t>未补*1(张少晖)</t>
    <phoneticPr fontId="2" type="noConversion"/>
  </si>
  <si>
    <t>未补*1(林筱)</t>
    <phoneticPr fontId="2" type="noConversion"/>
  </si>
  <si>
    <t>未补*3(余亿 陈正芬 贤糖)</t>
    <phoneticPr fontId="2" type="noConversion"/>
  </si>
  <si>
    <t>截止12.3</t>
    <phoneticPr fontId="2" type="noConversion"/>
  </si>
  <si>
    <t>囤货*1(房晓寒)</t>
  </si>
  <si>
    <t>未补*1(黄宇颂)</t>
  </si>
  <si>
    <t>12.3：香港发货</t>
    <phoneticPr fontId="2" type="noConversion"/>
  </si>
  <si>
    <t>待退款</t>
    <phoneticPr fontId="2" type="noConversion"/>
  </si>
  <si>
    <t>12.3：412572364864</t>
    <phoneticPr fontId="2" type="noConversion"/>
  </si>
  <si>
    <r>
      <t xml:space="preserve">MINNIE ONDO 1st Cheering Project  </t>
    </r>
    <r>
      <rPr>
        <sz val="10"/>
        <color rgb="FF070C38"/>
        <rFont val="宋体"/>
        <family val="3"/>
        <charset val="134"/>
      </rPr>
      <t>【5】</t>
    </r>
    <phoneticPr fontId="2" type="noConversion"/>
  </si>
  <si>
    <r>
      <t xml:space="preserve">IU Pink Moonm </t>
    </r>
    <r>
      <rPr>
        <sz val="10"/>
        <color rgb="FF070C38"/>
        <rFont val="宋体"/>
        <family val="3"/>
        <charset val="134"/>
      </rPr>
      <t>照片毛毯</t>
    </r>
    <r>
      <rPr>
        <sz val="10"/>
        <color rgb="FF070C38"/>
        <rFont val="Arial"/>
        <family val="3"/>
        <charset val="134"/>
      </rPr>
      <t xml:space="preserve">   </t>
    </r>
    <r>
      <rPr>
        <sz val="10"/>
        <color rgb="FF070C38"/>
        <rFont val="宋体"/>
        <family val="3"/>
        <charset val="134"/>
      </rPr>
      <t>【4】</t>
    </r>
    <phoneticPr fontId="2" type="noConversion"/>
  </si>
  <si>
    <r>
      <t xml:space="preserve">BB LISA CHEERING KIT  </t>
    </r>
    <r>
      <rPr>
        <sz val="10"/>
        <color rgb="FF070C38"/>
        <rFont val="宋体"/>
        <family val="3"/>
        <charset val="134"/>
      </rPr>
      <t>【14】</t>
    </r>
    <phoneticPr fontId="2" type="noConversion"/>
  </si>
  <si>
    <t>realstory718</t>
    <phoneticPr fontId="2" type="noConversion"/>
  </si>
  <si>
    <t>Honeypow_kr</t>
    <phoneticPr fontId="2" type="noConversion"/>
  </si>
  <si>
    <t>IDLE__1023</t>
    <phoneticPr fontId="2" type="noConversion"/>
  </si>
  <si>
    <r>
      <rPr>
        <sz val="10"/>
        <color rgb="FF070C38"/>
        <rFont val="宋体"/>
        <family val="3"/>
        <charset val="134"/>
      </rPr>
      <t>雪娥</t>
    </r>
    <r>
      <rPr>
        <sz val="10"/>
        <color rgb="FF070C38"/>
        <rFont val="Arial"/>
        <family val="3"/>
        <charset val="134"/>
      </rPr>
      <t xml:space="preserve"> </t>
    </r>
    <r>
      <rPr>
        <sz val="10"/>
        <color rgb="FF070C38"/>
        <rFont val="宋体"/>
        <family val="3"/>
        <charset val="134"/>
      </rPr>
      <t>苞娜</t>
    </r>
    <r>
      <rPr>
        <sz val="10"/>
        <color rgb="FF070C38"/>
        <rFont val="Arial"/>
        <family val="3"/>
        <charset val="134"/>
      </rPr>
      <t xml:space="preserve"> LUDA Triple a 1st exhibition  </t>
    </r>
    <r>
      <rPr>
        <sz val="10"/>
        <color rgb="FF070C38"/>
        <rFont val="宋体"/>
        <family val="3"/>
        <charset val="134"/>
      </rPr>
      <t>【5】</t>
    </r>
    <phoneticPr fontId="2" type="noConversion"/>
  </si>
  <si>
    <r>
      <t xml:space="preserve">WINNER Ticket to ISLAND </t>
    </r>
    <r>
      <rPr>
        <sz val="10"/>
        <color rgb="FF070C38"/>
        <rFont val="宋体"/>
        <family val="3"/>
        <charset val="134"/>
      </rPr>
      <t>亚克力钥匙扣组合</t>
    </r>
    <r>
      <rPr>
        <sz val="10"/>
        <color rgb="FF070C38"/>
        <rFont val="Arial"/>
        <family val="3"/>
        <charset val="134"/>
      </rPr>
      <t xml:space="preserve">   </t>
    </r>
    <r>
      <rPr>
        <sz val="10"/>
        <color rgb="FF070C38"/>
        <rFont val="宋体"/>
        <family val="3"/>
        <charset val="134"/>
      </rPr>
      <t>【8】</t>
    </r>
    <phoneticPr fontId="2" type="noConversion"/>
  </si>
  <si>
    <t>未正确补款*1(段宜恩)  漏发待发*1(任一波)</t>
    <phoneticPr fontId="2" type="noConversion"/>
  </si>
  <si>
    <t>未补*1(林筱) 囤货*1(郭延靖)</t>
    <phoneticPr fontId="2" type="noConversion"/>
  </si>
  <si>
    <t>未正确补款*1(王思琪)</t>
  </si>
  <si>
    <t>囤货*1(王植雅)</t>
  </si>
  <si>
    <t>未补*1(王星羽)</t>
  </si>
  <si>
    <t xml:space="preserve">退款*1(刘伟珊) </t>
  </si>
  <si>
    <t>未补*3(刘雨欣 张佳焱 黄选伟#DMRXZ)  【具正模(蜜桃*1 幸运*2)   李垠尚*2】</t>
    <phoneticPr fontId="2" type="noConversion"/>
  </si>
  <si>
    <r>
      <t xml:space="preserve">RedVelvet Velvet Gun SEASON2  </t>
    </r>
    <r>
      <rPr>
        <sz val="10"/>
        <color rgb="FF070C38"/>
        <rFont val="宋体"/>
        <family val="3"/>
        <charset val="134"/>
      </rPr>
      <t>【8】</t>
    </r>
    <phoneticPr fontId="2" type="noConversion"/>
  </si>
  <si>
    <r>
      <rPr>
        <sz val="10"/>
        <color rgb="FF070C38"/>
        <rFont val="宋体"/>
        <family val="3"/>
        <charset val="134"/>
      </rPr>
      <t>崔秀彬</t>
    </r>
    <r>
      <rPr>
        <sz val="10"/>
        <color rgb="FF070C38"/>
        <rFont val="Arial"/>
        <family val="3"/>
        <charset val="134"/>
      </rPr>
      <t xml:space="preserve"> Red Beat🖤1st Cheering Kit   </t>
    </r>
    <r>
      <rPr>
        <sz val="10"/>
        <color rgb="FF070C38"/>
        <rFont val="宋体"/>
        <family val="3"/>
        <charset val="134"/>
      </rPr>
      <t>【15】</t>
    </r>
    <phoneticPr fontId="2" type="noConversion"/>
  </si>
  <si>
    <t>香港发货</t>
    <phoneticPr fontId="2" type="noConversion"/>
  </si>
  <si>
    <t>金施勲 PLAY UP!反光手幅/手机支架</t>
    <phoneticPr fontId="2" type="noConversion"/>
  </si>
  <si>
    <t xml:space="preserve">车银优twinklestar夏日周边 </t>
    <phoneticPr fontId="2" type="noConversion"/>
  </si>
  <si>
    <t>南道贤 道贤星球⭐ 反光手幅</t>
    <phoneticPr fontId="2" type="noConversion"/>
  </si>
  <si>
    <t>李美談 folder 一代反光手幅</t>
    <phoneticPr fontId="2" type="noConversion"/>
  </si>
  <si>
    <r>
      <rPr>
        <sz val="11"/>
        <color theme="1"/>
        <rFont val="宋体"/>
        <family val="3"/>
        <charset val="134"/>
      </rPr>
      <t>李垠尚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恋爱三阶段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反光手幅</t>
    </r>
    <r>
      <rPr>
        <sz val="11"/>
        <color theme="1"/>
        <rFont val="等线"/>
        <family val="2"/>
        <charset val="134"/>
        <scheme val="minor"/>
      </rPr>
      <t>(</t>
    </r>
    <r>
      <rPr>
        <sz val="11"/>
        <color theme="1"/>
        <rFont val="宋体"/>
        <family val="3"/>
        <charset val="134"/>
      </rPr>
      <t>一贩+二贩</t>
    </r>
    <r>
      <rPr>
        <sz val="11"/>
        <color theme="1"/>
        <rFont val="等线"/>
        <family val="2"/>
        <charset val="134"/>
        <scheme val="minor"/>
      </rPr>
      <t>)   66</t>
    </r>
    <phoneticPr fontId="2" type="noConversion"/>
  </si>
  <si>
    <t>曹承衍 Bunny 一代反光手幅（库存贩卖）114</t>
  </si>
  <si>
    <t>补款*1(杨子贤)</t>
  </si>
  <si>
    <t>未补*15(张佳焱,陈修远,陈子玥,郑若兰,李亚宸,谈雨辰,杨卓妍,张佳焱,毕宇薇,莫俊,闵江如,黎丽萍,林筱,李佳蔚,黄鹏哒)</t>
  </si>
  <si>
    <t>销量6单 报数五单</t>
    <phoneticPr fontId="2" type="noConversion"/>
  </si>
  <si>
    <t>未补*2(张佳焱,谭文怡)</t>
    <phoneticPr fontId="2" type="noConversion"/>
  </si>
  <si>
    <t>未补*5(小林,廉书妍,泡泡,吕思琪,攸倾心)</t>
  </si>
  <si>
    <t>12.6：363208125690  /推主多寄了一条</t>
    <phoneticPr fontId="2" type="noConversion"/>
  </si>
  <si>
    <r>
      <rPr>
        <sz val="10"/>
        <color rgb="FF070C38"/>
        <rFont val="宋体"/>
        <family val="3"/>
        <charset val="134"/>
      </rPr>
      <t>白朱豪</t>
    </r>
    <r>
      <rPr>
        <sz val="10"/>
        <color rgb="FF070C38"/>
        <rFont val="Arial"/>
        <family val="3"/>
        <charset val="134"/>
      </rPr>
      <t xml:space="preserve"> ABZH'S 2020 SEASON GREETING  </t>
    </r>
    <r>
      <rPr>
        <sz val="10"/>
        <color rgb="FF070C38"/>
        <rFont val="宋体"/>
        <family val="3"/>
        <charset val="134"/>
      </rPr>
      <t>【7】</t>
    </r>
    <phoneticPr fontId="2" type="noConversion"/>
  </si>
  <si>
    <r>
      <rPr>
        <sz val="10"/>
        <color rgb="FF070C38"/>
        <rFont val="宋体"/>
        <family val="3"/>
        <charset val="134"/>
      </rPr>
      <t>崔范奎</t>
    </r>
    <r>
      <rPr>
        <sz val="10"/>
        <color rgb="FF070C38"/>
        <rFont val="Arial"/>
        <family val="3"/>
        <charset val="134"/>
      </rPr>
      <t xml:space="preserve"> Fruity B. Cheering Kit  </t>
    </r>
    <r>
      <rPr>
        <sz val="10"/>
        <color rgb="FF070C38"/>
        <rFont val="宋体"/>
        <family val="3"/>
        <charset val="134"/>
      </rPr>
      <t>【13】</t>
    </r>
    <phoneticPr fontId="2" type="noConversion"/>
  </si>
  <si>
    <t>还未汇款 但已到货</t>
    <phoneticPr fontId="2" type="noConversion"/>
  </si>
  <si>
    <t>12.2到货补款</t>
    <phoneticPr fontId="2" type="noConversion"/>
  </si>
  <si>
    <t>崔连准 YEONJUN 1st Cheering Kit  【28】</t>
    <phoneticPr fontId="2" type="noConversion"/>
  </si>
  <si>
    <t>IU Reflective slogan kit  【9】</t>
    <phoneticPr fontId="2" type="noConversion"/>
  </si>
  <si>
    <t>hwiming_doll</t>
  </si>
  <si>
    <r>
      <rPr>
        <sz val="10"/>
        <color rgb="FF070C38"/>
        <rFont val="宋体"/>
        <family val="3"/>
        <charset val="134"/>
      </rPr>
      <t>金路云</t>
    </r>
    <r>
      <rPr>
        <sz val="10"/>
        <color rgb="FF070C38"/>
        <rFont val="Arial"/>
        <family val="2"/>
      </rPr>
      <t xml:space="preserve"> SHOOT MY HEART</t>
    </r>
    <r>
      <rPr>
        <sz val="10"/>
        <color rgb="FF070C38"/>
        <rFont val="宋体"/>
        <family val="3"/>
        <charset val="134"/>
      </rPr>
      <t>反光手幅环保袋组合</t>
    </r>
    <phoneticPr fontId="2" type="noConversion"/>
  </si>
  <si>
    <t>环保袋多白*2 粉*1  手幅多两套(40+63+10)</t>
    <phoneticPr fontId="2" type="noConversion"/>
  </si>
  <si>
    <t>littlewoong1015</t>
    <phoneticPr fontId="2" type="noConversion"/>
  </si>
  <si>
    <t>mallangwoojin</t>
    <phoneticPr fontId="2" type="noConversion"/>
  </si>
  <si>
    <t>miracle_of_you</t>
    <phoneticPr fontId="2" type="noConversion"/>
  </si>
  <si>
    <t xml:space="preserve">11.29：CJ 6268-5726-9871 </t>
    <phoneticPr fontId="56" type="noConversion"/>
  </si>
  <si>
    <t>pinktaengther</t>
    <phoneticPr fontId="2" type="noConversion"/>
  </si>
  <si>
    <t>BBO_Dong9</t>
    <phoneticPr fontId="2" type="noConversion"/>
  </si>
  <si>
    <t>MAMAMOO bebemumu 20cm娃  【12】</t>
    <phoneticPr fontId="2" type="noConversion"/>
  </si>
  <si>
    <t>twinklestar_cha</t>
    <phoneticPr fontId="2" type="noConversion"/>
  </si>
  <si>
    <t>StarSailor_0917</t>
    <phoneticPr fontId="2" type="noConversion"/>
  </si>
  <si>
    <t>sweetjackpot_</t>
    <phoneticPr fontId="2" type="noConversion"/>
  </si>
  <si>
    <t>台湾发货</t>
    <phoneticPr fontId="2" type="noConversion"/>
  </si>
  <si>
    <t>KakuHw0705</t>
    <phoneticPr fontId="2" type="noConversion"/>
  </si>
  <si>
    <t>ph613_</t>
    <phoneticPr fontId="2" type="noConversion"/>
  </si>
  <si>
    <t>19951221_com</t>
    <phoneticPr fontId="2" type="noConversion"/>
  </si>
  <si>
    <t>woong_19971015</t>
    <phoneticPr fontId="2" type="noConversion"/>
  </si>
  <si>
    <t>mirage_9513</t>
    <phoneticPr fontId="2" type="noConversion"/>
  </si>
  <si>
    <t>fab_913</t>
    <phoneticPr fontId="2" type="noConversion"/>
  </si>
  <si>
    <t>welcome_to_rv</t>
    <phoneticPr fontId="2" type="noConversion"/>
  </si>
  <si>
    <t>Rose_berry110</t>
    <phoneticPr fontId="2" type="noConversion"/>
  </si>
  <si>
    <t>IZONEGOODS_SELL</t>
    <phoneticPr fontId="2" type="noConversion"/>
  </si>
  <si>
    <t>eternalvisual</t>
    <phoneticPr fontId="2" type="noConversion"/>
  </si>
  <si>
    <t>漏发4个COOL钥匙扣</t>
    <phoneticPr fontId="2" type="noConversion"/>
  </si>
  <si>
    <t>percent27_</t>
    <phoneticPr fontId="2" type="noConversion"/>
  </si>
  <si>
    <t>19971015net</t>
    <phoneticPr fontId="2" type="noConversion"/>
  </si>
  <si>
    <t>paintwithplume</t>
    <phoneticPr fontId="2" type="noConversion"/>
  </si>
  <si>
    <t>yonsei_IU</t>
    <phoneticPr fontId="2" type="noConversion"/>
  </si>
  <si>
    <t>hoya_grapher</t>
    <phoneticPr fontId="2" type="noConversion"/>
  </si>
  <si>
    <t>aether_yh</t>
    <phoneticPr fontId="2" type="noConversion"/>
  </si>
  <si>
    <t>iu_fullmoondoll</t>
    <phoneticPr fontId="2" type="noConversion"/>
  </si>
  <si>
    <t>SY_Lullaby</t>
    <phoneticPr fontId="2" type="noConversion"/>
  </si>
  <si>
    <t>ethereal_yh</t>
    <phoneticPr fontId="2" type="noConversion"/>
  </si>
  <si>
    <t>in_yuri_</t>
    <phoneticPr fontId="2" type="noConversion"/>
  </si>
  <si>
    <t>singasoul97</t>
    <phoneticPr fontId="2" type="noConversion"/>
  </si>
  <si>
    <t>PetitePomme0210</t>
    <phoneticPr fontId="2" type="noConversion"/>
  </si>
  <si>
    <t>chwminj</t>
    <phoneticPr fontId="2" type="noConversion"/>
  </si>
  <si>
    <t>yourseason_1207</t>
    <phoneticPr fontId="2" type="noConversion"/>
  </si>
  <si>
    <t>VH_32126</t>
    <phoneticPr fontId="2" type="noConversion"/>
  </si>
  <si>
    <r>
      <rPr>
        <sz val="10"/>
        <color rgb="FF070C38"/>
        <rFont val="宋体"/>
        <family val="3"/>
        <charset val="134"/>
      </rPr>
      <t>崔叡娜</t>
    </r>
    <r>
      <rPr>
        <sz val="10"/>
        <color rgb="FF070C38"/>
        <rFont val="Arial"/>
        <family val="2"/>
        <charset val="134"/>
      </rPr>
      <t xml:space="preserve"> YELLOW SLOGAN KIT </t>
    </r>
    <r>
      <rPr>
        <sz val="10"/>
        <color rgb="FF070C38"/>
        <rFont val="宋体"/>
        <family val="3"/>
        <charset val="134"/>
      </rPr>
      <t>库存贩卖</t>
    </r>
    <r>
      <rPr>
        <sz val="10"/>
        <color rgb="FF070C38"/>
        <rFont val="Arial"/>
        <family val="2"/>
        <charset val="134"/>
      </rPr>
      <t xml:space="preserve">  </t>
    </r>
    <r>
      <rPr>
        <sz val="10"/>
        <color rgb="FF070C38"/>
        <rFont val="宋体"/>
        <family val="3"/>
        <charset val="134"/>
      </rPr>
      <t>【4】</t>
    </r>
    <phoneticPr fontId="2" type="noConversion"/>
  </si>
  <si>
    <r>
      <rPr>
        <sz val="10"/>
        <color rgb="FF070C38"/>
        <rFont val="等线"/>
        <family val="2"/>
        <charset val="134"/>
      </rPr>
      <t>金东贤同款公益狗狗手链</t>
    </r>
    <phoneticPr fontId="2" type="noConversion"/>
  </si>
  <si>
    <t>AB6IX 田雄 Fly High MAGENTA反光手幅</t>
    <phoneticPr fontId="2" type="noConversion"/>
  </si>
  <si>
    <t>12.8：1月~2月发货</t>
    <phoneticPr fontId="2" type="noConversion"/>
  </si>
  <si>
    <t>12.8：香港/深圳发货</t>
    <phoneticPr fontId="2" type="noConversion"/>
  </si>
  <si>
    <t>12.5：已寄出 / 待退多付的运费 1208php</t>
    <phoneticPr fontId="2" type="noConversion"/>
  </si>
  <si>
    <t>12.9：12.26/12.27发货</t>
    <phoneticPr fontId="2" type="noConversion"/>
  </si>
  <si>
    <t>fruityb313</t>
    <phoneticPr fontId="2" type="noConversion"/>
  </si>
  <si>
    <t>12.9：12.6已发货</t>
    <phoneticPr fontId="2" type="noConversion"/>
  </si>
  <si>
    <t>崔连准 LOVE U SLOGAN KIT  【4】</t>
    <phoneticPr fontId="2" type="noConversion"/>
  </si>
  <si>
    <t>泰妍 签名贴纸组合  【15】</t>
    <phoneticPr fontId="2" type="noConversion"/>
  </si>
  <si>
    <t>baby_dong917</t>
    <phoneticPr fontId="2" type="noConversion"/>
  </si>
  <si>
    <t>DLM_1209</t>
    <phoneticPr fontId="2" type="noConversion"/>
  </si>
  <si>
    <t>kim_lulu_</t>
    <phoneticPr fontId="2" type="noConversion"/>
  </si>
  <si>
    <t>lisoounder</t>
    <phoneticPr fontId="2" type="noConversion"/>
  </si>
  <si>
    <t>peachcream_chuu</t>
    <phoneticPr fontId="2" type="noConversion"/>
  </si>
  <si>
    <t>STILLLOVEU_kr</t>
    <phoneticPr fontId="2" type="noConversion"/>
  </si>
  <si>
    <t>_dearmygirls</t>
    <phoneticPr fontId="2" type="noConversion"/>
  </si>
  <si>
    <t>dini_0323</t>
    <phoneticPr fontId="2" type="noConversion"/>
  </si>
  <si>
    <t>ACHA_EUNWOO</t>
    <phoneticPr fontId="2" type="noConversion"/>
  </si>
  <si>
    <t>LOVE_OLOGIST</t>
    <phoneticPr fontId="2" type="noConversion"/>
  </si>
  <si>
    <t>SWEETTAEM0718</t>
    <phoneticPr fontId="2" type="noConversion"/>
  </si>
  <si>
    <t>Maybi530</t>
    <phoneticPr fontId="2" type="noConversion"/>
  </si>
  <si>
    <t>BinScent_0126</t>
    <phoneticPr fontId="2" type="noConversion"/>
  </si>
  <si>
    <t>limyoungmin_net</t>
    <phoneticPr fontId="2" type="noConversion"/>
  </si>
  <si>
    <t>romanticmelodyy</t>
    <phoneticPr fontId="2" type="noConversion"/>
  </si>
  <si>
    <t>_20000117</t>
    <phoneticPr fontId="2" type="noConversion"/>
  </si>
  <si>
    <t>celestenight_cn</t>
    <phoneticPr fontId="2" type="noConversion"/>
  </si>
  <si>
    <t>flw_jeongheart</t>
    <phoneticPr fontId="2" type="noConversion"/>
  </si>
  <si>
    <t>FREEZE917</t>
    <phoneticPr fontId="2" type="noConversion"/>
  </si>
  <si>
    <t>bei4shop</t>
    <phoneticPr fontId="2" type="noConversion"/>
  </si>
  <si>
    <t>Dream_Hope1006</t>
    <phoneticPr fontId="2" type="noConversion"/>
  </si>
  <si>
    <t>PP_chaeunwoo</t>
    <phoneticPr fontId="2" type="noConversion"/>
  </si>
  <si>
    <t>lovetie_0801</t>
    <phoneticPr fontId="2" type="noConversion"/>
  </si>
  <si>
    <t>babysbreath0917</t>
    <phoneticPr fontId="2" type="noConversion"/>
  </si>
  <si>
    <t>yoonsanhakr</t>
    <phoneticPr fontId="2" type="noConversion"/>
  </si>
  <si>
    <t>CHE_RRY_COKE_</t>
    <phoneticPr fontId="2" type="noConversion"/>
  </si>
  <si>
    <t>whiteaurora327</t>
    <phoneticPr fontId="2" type="noConversion"/>
  </si>
  <si>
    <t>fallinlove1015</t>
    <phoneticPr fontId="2" type="noConversion"/>
  </si>
  <si>
    <t>Maeryo0603</t>
    <phoneticPr fontId="2" type="noConversion"/>
  </si>
  <si>
    <t>forYRSB</t>
    <phoneticPr fontId="2" type="noConversion"/>
  </si>
  <si>
    <t>19951207net</t>
    <phoneticPr fontId="2" type="noConversion"/>
  </si>
  <si>
    <t>wolfboy1999</t>
    <phoneticPr fontId="2" type="noConversion"/>
  </si>
  <si>
    <t>_halfpastthree_</t>
    <phoneticPr fontId="2" type="noConversion"/>
  </si>
  <si>
    <t>my_ba_bi</t>
    <phoneticPr fontId="2" type="noConversion"/>
  </si>
  <si>
    <t>RV_corner_goods</t>
    <phoneticPr fontId="2" type="noConversion"/>
  </si>
  <si>
    <t>sh_momo_</t>
    <phoneticPr fontId="2" type="noConversion"/>
  </si>
  <si>
    <t>EdelweissPetal</t>
    <phoneticPr fontId="2" type="noConversion"/>
  </si>
  <si>
    <t>wenever940221</t>
    <phoneticPr fontId="2" type="noConversion"/>
  </si>
  <si>
    <t>6idonia</t>
    <phoneticPr fontId="2" type="noConversion"/>
  </si>
  <si>
    <t>DontFlirtJINWOO</t>
    <phoneticPr fontId="2" type="noConversion"/>
  </si>
  <si>
    <t>seulgi_doll</t>
    <phoneticPr fontId="2" type="noConversion"/>
  </si>
  <si>
    <t>cros_gh</t>
    <phoneticPr fontId="2" type="noConversion"/>
  </si>
  <si>
    <t>_fairyboy_DH</t>
    <phoneticPr fontId="2" type="noConversion"/>
  </si>
  <si>
    <t>中国工厂发货</t>
    <phoneticPr fontId="2" type="noConversion"/>
  </si>
  <si>
    <t>990913days</t>
    <phoneticPr fontId="2" type="noConversion"/>
  </si>
  <si>
    <r>
      <rPr>
        <sz val="10"/>
        <rFont val="等线"/>
        <family val="2"/>
        <charset val="134"/>
      </rPr>
      <t>车银优</t>
    </r>
    <r>
      <rPr>
        <sz val="10"/>
        <rFont val="Arial"/>
        <family val="2"/>
      </rPr>
      <t xml:space="preserve"> A-CHA magical slogan   </t>
    </r>
    <r>
      <rPr>
        <sz val="10"/>
        <rFont val="等线"/>
        <family val="2"/>
        <charset val="134"/>
      </rPr>
      <t>【8】</t>
    </r>
    <phoneticPr fontId="2" type="noConversion"/>
  </si>
  <si>
    <t>12.9：12.10发货</t>
    <phoneticPr fontId="2" type="noConversion"/>
  </si>
  <si>
    <t>12.9：已寄出：627025745856</t>
    <phoneticPr fontId="2" type="noConversion"/>
  </si>
  <si>
    <t>12.9：6897116519939</t>
    <phoneticPr fontId="2" type="noConversion"/>
  </si>
  <si>
    <r>
      <rPr>
        <b/>
        <sz val="10"/>
        <color rgb="FF0070C0"/>
        <rFont val="等线"/>
        <family val="2"/>
        <charset val="134"/>
      </rPr>
      <t>金东贤</t>
    </r>
    <r>
      <rPr>
        <b/>
        <sz val="10"/>
        <color rgb="FF0070C0"/>
        <rFont val="Arial"/>
        <family val="2"/>
      </rPr>
      <t xml:space="preserve"> DEAR LOVESOME SEASON GREETING  </t>
    </r>
    <r>
      <rPr>
        <b/>
        <sz val="10"/>
        <color rgb="FF0070C0"/>
        <rFont val="等线"/>
        <family val="2"/>
        <charset val="134"/>
      </rPr>
      <t>【</t>
    </r>
    <r>
      <rPr>
        <b/>
        <sz val="10"/>
        <color rgb="FF0070C0"/>
        <rFont val="Arial"/>
        <family val="2"/>
      </rPr>
      <t>3</t>
    </r>
    <r>
      <rPr>
        <b/>
        <sz val="10"/>
        <color rgb="FF0070C0"/>
        <rFont val="等线"/>
        <family val="2"/>
        <charset val="134"/>
      </rPr>
      <t>】</t>
    </r>
    <phoneticPr fontId="2" type="noConversion"/>
  </si>
  <si>
    <r>
      <rPr>
        <b/>
        <sz val="10"/>
        <color rgb="FF0070C0"/>
        <rFont val="等线"/>
        <family val="2"/>
        <charset val="134"/>
      </rPr>
      <t>本田仁美</t>
    </r>
    <r>
      <rPr>
        <b/>
        <sz val="10"/>
        <color rgb="FF0070C0"/>
        <rFont val="Arial"/>
        <family val="2"/>
      </rPr>
      <t xml:space="preserve"> Hitomi 2020 season's greeting  </t>
    </r>
    <r>
      <rPr>
        <b/>
        <sz val="10"/>
        <color rgb="FF0070C0"/>
        <rFont val="等线"/>
        <family val="2"/>
        <charset val="134"/>
      </rPr>
      <t>【4】</t>
    </r>
    <phoneticPr fontId="2" type="noConversion"/>
  </si>
  <si>
    <r>
      <rPr>
        <b/>
        <sz val="10"/>
        <color rgb="FF0070C0"/>
        <rFont val="等线"/>
        <family val="2"/>
        <charset val="134"/>
      </rPr>
      <t>车银优</t>
    </r>
    <r>
      <rPr>
        <b/>
        <sz val="10"/>
        <color rgb="FF0070C0"/>
        <rFont val="Arial"/>
        <family val="2"/>
      </rPr>
      <t xml:space="preserve"> 2020 season's greetings calendar&amp;diary.  </t>
    </r>
    <r>
      <rPr>
        <b/>
        <sz val="10"/>
        <color rgb="FF0070C0"/>
        <rFont val="等线"/>
        <family val="2"/>
        <charset val="134"/>
      </rPr>
      <t>【8】</t>
    </r>
  </si>
  <si>
    <r>
      <rPr>
        <b/>
        <sz val="10"/>
        <color rgb="FF0070C0"/>
        <rFont val="等线"/>
        <family val="2"/>
        <charset val="134"/>
      </rPr>
      <t>金艺琳</t>
    </r>
    <r>
      <rPr>
        <b/>
        <sz val="10"/>
        <color rgb="FF0070C0"/>
        <rFont val="Arial"/>
        <family val="2"/>
      </rPr>
      <t xml:space="preserve"> RedVelvet Yeri C.Slogan  </t>
    </r>
    <r>
      <rPr>
        <b/>
        <sz val="10"/>
        <color rgb="FF0070C0"/>
        <rFont val="等线"/>
        <family val="2"/>
        <charset val="134"/>
      </rPr>
      <t>【5】(先入金)</t>
    </r>
    <phoneticPr fontId="2" type="noConversion"/>
  </si>
  <si>
    <r>
      <rPr>
        <b/>
        <sz val="10"/>
        <color rgb="FF0070C0"/>
        <rFont val="等线"/>
        <family val="2"/>
        <charset val="134"/>
      </rPr>
      <t>朴正花《</t>
    </r>
    <r>
      <rPr>
        <b/>
        <sz val="10"/>
        <color rgb="FF0070C0"/>
        <rFont val="Arial"/>
        <family val="2"/>
      </rPr>
      <t>PICTURESQUE</t>
    </r>
    <r>
      <rPr>
        <b/>
        <sz val="10"/>
        <color rgb="FF0070C0"/>
        <rFont val="等线"/>
        <family val="2"/>
        <charset val="134"/>
      </rPr>
      <t>》</t>
    </r>
    <r>
      <rPr>
        <b/>
        <sz val="10"/>
        <color rgb="FF0070C0"/>
        <rFont val="Arial"/>
        <family val="2"/>
      </rPr>
      <t>1ST PHOTOBOOK PROJECT</t>
    </r>
    <r>
      <rPr>
        <b/>
        <sz val="10"/>
        <color rgb="FF0070C0"/>
        <rFont val="等线"/>
        <family val="2"/>
        <charset val="134"/>
      </rPr>
      <t>【14】</t>
    </r>
    <phoneticPr fontId="2" type="noConversion"/>
  </si>
  <si>
    <r>
      <rPr>
        <b/>
        <sz val="10"/>
        <color rgb="FF0070C0"/>
        <rFont val="等线"/>
        <family val="2"/>
        <charset val="134"/>
      </rPr>
      <t>文彬</t>
    </r>
    <r>
      <rPr>
        <b/>
        <sz val="10"/>
        <color rgb="FF0070C0"/>
        <rFont val="Arial"/>
        <family val="2"/>
      </rPr>
      <t xml:space="preserve"> BINSCENT. 2020 Season's Greeting   </t>
    </r>
    <r>
      <rPr>
        <b/>
        <sz val="10"/>
        <color rgb="FF0070C0"/>
        <rFont val="等线"/>
        <family val="2"/>
        <charset val="134"/>
      </rPr>
      <t>【1】（台历）</t>
    </r>
    <phoneticPr fontId="2" type="noConversion"/>
  </si>
  <si>
    <r>
      <rPr>
        <b/>
        <sz val="10"/>
        <color rgb="FF0070C0"/>
        <rFont val="等线"/>
        <family val="2"/>
        <charset val="134"/>
      </rPr>
      <t>金祉呼</t>
    </r>
    <r>
      <rPr>
        <b/>
        <sz val="10"/>
        <color rgb="FF0070C0"/>
        <rFont val="Arial"/>
        <family val="2"/>
      </rPr>
      <t xml:space="preserve"> KING JIHO SLOGAN   </t>
    </r>
    <r>
      <rPr>
        <b/>
        <sz val="10"/>
        <color rgb="FF0070C0"/>
        <rFont val="等线"/>
        <family val="2"/>
        <charset val="134"/>
      </rPr>
      <t>【5】</t>
    </r>
    <phoneticPr fontId="2" type="noConversion"/>
  </si>
  <si>
    <r>
      <t>“</t>
    </r>
    <r>
      <rPr>
        <b/>
        <sz val="10"/>
        <color rgb="FF0070C0"/>
        <rFont val="等线"/>
        <family val="2"/>
        <charset val="134"/>
      </rPr>
      <t>偶然发现的一天</t>
    </r>
    <r>
      <rPr>
        <b/>
        <sz val="10"/>
        <color rgb="FF0070C0"/>
        <rFont val="Arial"/>
        <family val="2"/>
      </rPr>
      <t xml:space="preserve">” </t>
    </r>
    <r>
      <rPr>
        <b/>
        <sz val="10"/>
        <color rgb="FF0070C0"/>
        <rFont val="等线"/>
        <family val="2"/>
        <charset val="134"/>
      </rPr>
      <t>主题徽章组合</t>
    </r>
    <r>
      <rPr>
        <b/>
        <sz val="10"/>
        <color rgb="FF0070C0"/>
        <rFont val="Arial"/>
        <family val="2"/>
      </rPr>
      <t xml:space="preserve">   </t>
    </r>
    <r>
      <rPr>
        <b/>
        <sz val="10"/>
        <color rgb="FF0070C0"/>
        <rFont val="等线"/>
        <family val="2"/>
        <charset val="134"/>
      </rPr>
      <t>【11】</t>
    </r>
    <phoneticPr fontId="2" type="noConversion"/>
  </si>
  <si>
    <r>
      <rPr>
        <b/>
        <sz val="10"/>
        <color rgb="FF0070C0"/>
        <rFont val="等线"/>
        <family val="2"/>
        <charset val="134"/>
      </rPr>
      <t>丁恩妃</t>
    </r>
    <r>
      <rPr>
        <b/>
        <sz val="10"/>
        <color rgb="FF0070C0"/>
        <rFont val="Arial"/>
        <family val="2"/>
      </rPr>
      <t xml:space="preserve"> MAY BI 2020 SEASON'S GREETINGS  </t>
    </r>
    <r>
      <rPr>
        <b/>
        <sz val="10"/>
        <color rgb="FF0070C0"/>
        <rFont val="等线"/>
        <family val="2"/>
        <charset val="134"/>
      </rPr>
      <t>【6】</t>
    </r>
    <phoneticPr fontId="2" type="noConversion"/>
  </si>
  <si>
    <r>
      <rPr>
        <b/>
        <sz val="10"/>
        <color rgb="FF0070C0"/>
        <rFont val="等线"/>
        <family val="2"/>
        <charset val="134"/>
      </rPr>
      <t>李泰民</t>
    </r>
    <r>
      <rPr>
        <b/>
        <sz val="10"/>
        <color rgb="FF0070C0"/>
        <rFont val="Arial"/>
        <family val="2"/>
      </rPr>
      <t xml:space="preserve"> SWEET CHEESE SLOGAN🧀   </t>
    </r>
    <r>
      <rPr>
        <b/>
        <sz val="10"/>
        <color rgb="FF0070C0"/>
        <rFont val="等线"/>
        <family val="2"/>
        <charset val="134"/>
      </rPr>
      <t>【2】</t>
    </r>
    <phoneticPr fontId="2" type="noConversion"/>
  </si>
  <si>
    <r>
      <rPr>
        <b/>
        <sz val="10"/>
        <color rgb="FF0070C0"/>
        <rFont val="等线"/>
        <family val="2"/>
        <charset val="134"/>
      </rPr>
      <t>李大辉</t>
    </r>
    <r>
      <rPr>
        <b/>
        <sz val="10"/>
        <color rgb="FF0070C0"/>
        <rFont val="Arial"/>
        <family val="2"/>
      </rPr>
      <t xml:space="preserve"> Loveologist 2020 season's greeting   </t>
    </r>
    <r>
      <rPr>
        <b/>
        <sz val="10"/>
        <color rgb="FF0070C0"/>
        <rFont val="等线"/>
        <family val="2"/>
        <charset val="134"/>
      </rPr>
      <t>【2】</t>
    </r>
    <phoneticPr fontId="2" type="noConversion"/>
  </si>
  <si>
    <r>
      <rPr>
        <b/>
        <sz val="10"/>
        <color rgb="FF0070C0"/>
        <rFont val="宋体"/>
        <family val="3"/>
        <charset val="134"/>
      </rPr>
      <t>文彬</t>
    </r>
    <r>
      <rPr>
        <b/>
        <sz val="10"/>
        <color rgb="FF0070C0"/>
        <rFont val="Arial"/>
        <family val="2"/>
      </rPr>
      <t xml:space="preserve"> BINSCENT. 2020 Season's Greetings  </t>
    </r>
    <r>
      <rPr>
        <b/>
        <sz val="10"/>
        <color rgb="FF0070C0"/>
        <rFont val="宋体"/>
        <family val="3"/>
        <charset val="134"/>
      </rPr>
      <t>【3】</t>
    </r>
    <r>
      <rPr>
        <b/>
        <sz val="10"/>
        <color rgb="FF0070C0"/>
        <rFont val="等线"/>
        <family val="3"/>
        <charset val="134"/>
        <scheme val="minor"/>
      </rPr>
      <t>(手幅)</t>
    </r>
  </si>
  <si>
    <r>
      <rPr>
        <b/>
        <sz val="10"/>
        <color rgb="FF0070C0"/>
        <rFont val="等线"/>
        <family val="3"/>
        <charset val="134"/>
        <scheme val="minor"/>
      </rPr>
      <t>林煐岷</t>
    </r>
    <r>
      <rPr>
        <b/>
        <sz val="10"/>
        <color rgb="FF0070C0"/>
        <rFont val="Arial"/>
        <family val="2"/>
      </rPr>
      <t xml:space="preserve"> my mini happiness #4 for limyoungmin  </t>
    </r>
    <r>
      <rPr>
        <b/>
        <sz val="10"/>
        <color rgb="FF0070C0"/>
        <rFont val="宋体"/>
        <family val="3"/>
        <charset val="134"/>
      </rPr>
      <t>【3】</t>
    </r>
  </si>
  <si>
    <r>
      <rPr>
        <b/>
        <sz val="10"/>
        <color rgb="FF0070C0"/>
        <rFont val="等线"/>
        <family val="2"/>
        <charset val="134"/>
      </rPr>
      <t>周鹤年</t>
    </r>
    <r>
      <rPr>
        <b/>
        <sz val="10"/>
        <color rgb="FF0070C0"/>
        <rFont val="Arial"/>
        <family val="2"/>
      </rPr>
      <t xml:space="preserve"> JUHAKNYEON SLOGAN  </t>
    </r>
    <r>
      <rPr>
        <b/>
        <sz val="10"/>
        <color rgb="FF0070C0"/>
        <rFont val="等线"/>
        <family val="2"/>
        <charset val="134"/>
      </rPr>
      <t>【3】</t>
    </r>
    <phoneticPr fontId="2" type="noConversion"/>
  </si>
  <si>
    <r>
      <rPr>
        <b/>
        <sz val="10"/>
        <color rgb="FF0070C0"/>
        <rFont val="等线"/>
        <family val="2"/>
        <charset val="134"/>
      </rPr>
      <t>姜澯熙</t>
    </r>
    <r>
      <rPr>
        <b/>
        <sz val="10"/>
        <color rgb="FF0070C0"/>
        <rFont val="Arial"/>
        <family val="2"/>
      </rPr>
      <t xml:space="preserve"> reocord chani 2020 calendar   </t>
    </r>
    <r>
      <rPr>
        <b/>
        <sz val="10"/>
        <color rgb="FF0070C0"/>
        <rFont val="等线"/>
        <family val="2"/>
        <charset val="134"/>
      </rPr>
      <t>【3】</t>
    </r>
    <phoneticPr fontId="2" type="noConversion"/>
  </si>
  <si>
    <r>
      <rPr>
        <b/>
        <sz val="10"/>
        <color rgb="FF0070C0"/>
        <rFont val="等线"/>
        <family val="2"/>
        <charset val="134"/>
      </rPr>
      <t>姜澯熙</t>
    </r>
    <r>
      <rPr>
        <b/>
        <sz val="10"/>
        <color rgb="FF0070C0"/>
        <rFont val="Arial"/>
        <family val="2"/>
      </rPr>
      <t xml:space="preserve"> 2020 SEASON’s GREETING - 'sandglass'  </t>
    </r>
    <r>
      <rPr>
        <b/>
        <sz val="10"/>
        <color rgb="FF0070C0"/>
        <rFont val="等线"/>
        <family val="2"/>
        <charset val="134"/>
      </rPr>
      <t>【9】</t>
    </r>
    <phoneticPr fontId="2" type="noConversion"/>
  </si>
  <si>
    <r>
      <rPr>
        <b/>
        <sz val="10"/>
        <color rgb="FF0070C0"/>
        <rFont val="宋体"/>
        <family val="3"/>
        <charset val="134"/>
      </rPr>
      <t>曺柔理</t>
    </r>
    <r>
      <rPr>
        <b/>
        <sz val="10"/>
        <color rgb="FF0070C0"/>
        <rFont val="Arial"/>
        <family val="2"/>
      </rPr>
      <t xml:space="preserve"> in yuri 2020 SEASON's GREETING</t>
    </r>
    <phoneticPr fontId="2" type="noConversion"/>
  </si>
  <si>
    <r>
      <rPr>
        <b/>
        <sz val="10"/>
        <color rgb="FF0070C0"/>
        <rFont val="等线"/>
        <family val="2"/>
        <charset val="134"/>
      </rPr>
      <t>朴佑镇</t>
    </r>
    <r>
      <rPr>
        <b/>
        <sz val="10"/>
        <color rgb="FF0070C0"/>
        <rFont val="Arial"/>
        <family val="2"/>
      </rPr>
      <t xml:space="preserve"> Mallang/MinCho 15cm</t>
    </r>
    <r>
      <rPr>
        <b/>
        <sz val="10"/>
        <color rgb="FF0070C0"/>
        <rFont val="等线"/>
        <family val="2"/>
        <charset val="134"/>
      </rPr>
      <t>娃</t>
    </r>
    <r>
      <rPr>
        <b/>
        <sz val="10"/>
        <color rgb="FF0070C0"/>
        <rFont val="Arial"/>
        <family val="2"/>
      </rPr>
      <t xml:space="preserve">  </t>
    </r>
    <r>
      <rPr>
        <b/>
        <sz val="10"/>
        <color rgb="FF0070C0"/>
        <rFont val="等线"/>
        <family val="2"/>
        <charset val="134"/>
      </rPr>
      <t>【10】</t>
    </r>
    <phoneticPr fontId="2" type="noConversion"/>
  </si>
  <si>
    <r>
      <rPr>
        <b/>
        <sz val="10"/>
        <color rgb="FF0070C0"/>
        <rFont val="等线"/>
        <family val="2"/>
        <charset val="134"/>
      </rPr>
      <t>金东贤</t>
    </r>
    <r>
      <rPr>
        <b/>
        <sz val="10"/>
        <color rgb="FF0070C0"/>
        <rFont val="Arial"/>
        <family val="2"/>
      </rPr>
      <t xml:space="preserve"> FAIRYB 2ND CHEERING KIT   </t>
    </r>
    <r>
      <rPr>
        <b/>
        <sz val="10"/>
        <color rgb="FF0070C0"/>
        <rFont val="等线"/>
        <family val="2"/>
        <charset val="134"/>
      </rPr>
      <t>【12】</t>
    </r>
    <phoneticPr fontId="2" type="noConversion"/>
  </si>
  <si>
    <r>
      <rPr>
        <b/>
        <sz val="10"/>
        <color rgb="FF0070C0"/>
        <rFont val="等线"/>
        <family val="2"/>
        <charset val="134"/>
      </rPr>
      <t>金东贤</t>
    </r>
    <r>
      <rPr>
        <b/>
        <sz val="10"/>
        <color rgb="FF0070C0"/>
        <rFont val="Arial"/>
        <family val="2"/>
      </rPr>
      <t xml:space="preserve"> Prince and princess 15cm</t>
    </r>
    <r>
      <rPr>
        <b/>
        <sz val="10"/>
        <color rgb="FF0070C0"/>
        <rFont val="等线"/>
        <family val="2"/>
        <charset val="134"/>
      </rPr>
      <t>娃</t>
    </r>
    <r>
      <rPr>
        <b/>
        <sz val="10"/>
        <color rgb="FF0070C0"/>
        <rFont val="Arial"/>
        <family val="2"/>
      </rPr>
      <t xml:space="preserve">  </t>
    </r>
    <r>
      <rPr>
        <b/>
        <sz val="10"/>
        <color rgb="FF0070C0"/>
        <rFont val="等线"/>
        <family val="2"/>
        <charset val="134"/>
      </rPr>
      <t>【39】</t>
    </r>
    <phoneticPr fontId="2" type="noConversion"/>
  </si>
  <si>
    <r>
      <rPr>
        <b/>
        <sz val="10"/>
        <color rgb="FF0070C0"/>
        <rFont val="等线"/>
        <family val="2"/>
        <charset val="134"/>
      </rPr>
      <t>申有娜</t>
    </r>
    <r>
      <rPr>
        <b/>
        <sz val="10"/>
        <color rgb="FF0070C0"/>
        <rFont val="Arial"/>
        <family val="2"/>
      </rPr>
      <t xml:space="preserve"> DEAR LITTLE MERMAID  </t>
    </r>
    <r>
      <rPr>
        <b/>
        <sz val="10"/>
        <color rgb="FF0070C0"/>
        <rFont val="等线"/>
        <family val="2"/>
        <charset val="134"/>
      </rPr>
      <t>【</t>
    </r>
    <r>
      <rPr>
        <b/>
        <sz val="10"/>
        <color rgb="FF0070C0"/>
        <rFont val="Arial"/>
        <family val="2"/>
      </rPr>
      <t>3</t>
    </r>
    <r>
      <rPr>
        <b/>
        <sz val="10"/>
        <color rgb="FF0070C0"/>
        <rFont val="等线"/>
        <family val="2"/>
        <charset val="134"/>
      </rPr>
      <t>】</t>
    </r>
    <phoneticPr fontId="2" type="noConversion"/>
  </si>
  <si>
    <r>
      <t>LUDA 💛Mellow Yellow 2020</t>
    </r>
    <r>
      <rPr>
        <b/>
        <sz val="10"/>
        <color rgb="FF0070C0"/>
        <rFont val="等线"/>
        <family val="2"/>
        <charset val="134"/>
      </rPr>
      <t>台历</t>
    </r>
    <r>
      <rPr>
        <b/>
        <sz val="10"/>
        <color rgb="FF0070C0"/>
        <rFont val="Arial"/>
        <family val="2"/>
        <charset val="134"/>
      </rPr>
      <t xml:space="preserve">  </t>
    </r>
    <r>
      <rPr>
        <b/>
        <sz val="10"/>
        <color rgb="FF0070C0"/>
        <rFont val="等线"/>
        <family val="2"/>
        <charset val="134"/>
      </rPr>
      <t>【1】</t>
    </r>
    <phoneticPr fontId="2" type="noConversion"/>
  </si>
  <si>
    <r>
      <t xml:space="preserve">JISOO and LISA UnderExposure Lisoo 1st project  </t>
    </r>
    <r>
      <rPr>
        <b/>
        <sz val="10"/>
        <color rgb="FF0070C0"/>
        <rFont val="宋体"/>
        <family val="3"/>
        <charset val="134"/>
      </rPr>
      <t>【14】</t>
    </r>
    <phoneticPr fontId="2" type="noConversion"/>
  </si>
  <si>
    <r>
      <rPr>
        <b/>
        <sz val="10"/>
        <color rgb="FF0070C0"/>
        <rFont val="等线"/>
        <family val="2"/>
        <charset val="134"/>
      </rPr>
      <t>金智雨</t>
    </r>
    <r>
      <rPr>
        <b/>
        <sz val="10"/>
        <color rgb="FF0070C0"/>
        <rFont val="Arial"/>
        <family val="2"/>
      </rPr>
      <t xml:space="preserve"> polifonica 2020</t>
    </r>
    <r>
      <rPr>
        <b/>
        <sz val="10"/>
        <color rgb="FF0070C0"/>
        <rFont val="等线"/>
        <family val="2"/>
        <charset val="134"/>
      </rPr>
      <t>台历</t>
    </r>
    <r>
      <rPr>
        <b/>
        <sz val="10"/>
        <color rgb="FF0070C0"/>
        <rFont val="Arial"/>
        <family val="2"/>
      </rPr>
      <t xml:space="preserve">  </t>
    </r>
    <r>
      <rPr>
        <b/>
        <sz val="10"/>
        <color rgb="FF0070C0"/>
        <rFont val="等线"/>
        <family val="2"/>
        <charset val="134"/>
      </rPr>
      <t>【4】</t>
    </r>
    <phoneticPr fontId="2" type="noConversion"/>
  </si>
  <si>
    <r>
      <rPr>
        <b/>
        <sz val="10"/>
        <color rgb="FF0070C0"/>
        <rFont val="等线"/>
        <family val="2"/>
        <charset val="134"/>
      </rPr>
      <t>徐穗珍</t>
    </r>
    <r>
      <rPr>
        <b/>
        <sz val="10"/>
        <color rgb="FF0070C0"/>
        <rFont val="Arial"/>
        <family val="2"/>
      </rPr>
      <t xml:space="preserve"> Still love u 2020</t>
    </r>
    <r>
      <rPr>
        <b/>
        <sz val="10"/>
        <color rgb="FF0070C0"/>
        <rFont val="等线"/>
        <family val="2"/>
        <charset val="134"/>
      </rPr>
      <t>台历</t>
    </r>
    <r>
      <rPr>
        <b/>
        <sz val="10"/>
        <color rgb="FF0070C0"/>
        <rFont val="Arial"/>
        <family val="2"/>
      </rPr>
      <t xml:space="preserve">  </t>
    </r>
    <r>
      <rPr>
        <b/>
        <sz val="10"/>
        <color rgb="FF0070C0"/>
        <rFont val="等线"/>
        <family val="2"/>
        <charset val="134"/>
      </rPr>
      <t>【2】</t>
    </r>
    <phoneticPr fontId="2" type="noConversion"/>
  </si>
  <si>
    <r>
      <rPr>
        <b/>
        <sz val="10"/>
        <color rgb="FF0070C0"/>
        <rFont val="等线"/>
        <family val="2"/>
        <charset val="134"/>
      </rPr>
      <t>恩熙</t>
    </r>
    <r>
      <rPr>
        <b/>
        <sz val="10"/>
        <color rgb="FF0070C0"/>
        <rFont val="Arial"/>
        <family val="2"/>
      </rPr>
      <t xml:space="preserve"> PERCENT27 2020</t>
    </r>
    <r>
      <rPr>
        <b/>
        <sz val="10"/>
        <color rgb="FF0070C0"/>
        <rFont val="等线"/>
        <family val="2"/>
        <charset val="134"/>
      </rPr>
      <t>台历</t>
    </r>
    <phoneticPr fontId="2" type="noConversion"/>
  </si>
  <si>
    <r>
      <rPr>
        <b/>
        <sz val="10"/>
        <color rgb="FF0070C0"/>
        <rFont val="宋体"/>
        <family val="3"/>
        <charset val="134"/>
      </rPr>
      <t>权恩妃</t>
    </r>
    <r>
      <rPr>
        <b/>
        <sz val="10"/>
        <color rgb="FF0070C0"/>
        <rFont val="Arial"/>
        <family val="2"/>
      </rPr>
      <t xml:space="preserve"> my love </t>
    </r>
    <r>
      <rPr>
        <b/>
        <sz val="10"/>
        <color rgb="FF0070C0"/>
        <rFont val="宋体"/>
        <family val="3"/>
        <charset val="134"/>
      </rPr>
      <t>反光手幅</t>
    </r>
    <phoneticPr fontId="2" type="noConversion"/>
  </si>
  <si>
    <r>
      <t>IU 💗Love IU MAGICAL SLOGAN [</t>
    </r>
    <r>
      <rPr>
        <b/>
        <sz val="10"/>
        <color rgb="FF0070C0"/>
        <rFont val="宋体"/>
        <family val="3"/>
        <charset val="134"/>
      </rPr>
      <t>二贩</t>
    </r>
    <r>
      <rPr>
        <b/>
        <sz val="10"/>
        <color rgb="FF0070C0"/>
        <rFont val="Arial"/>
        <family val="2"/>
      </rPr>
      <t>]</t>
    </r>
    <phoneticPr fontId="2" type="noConversion"/>
  </si>
  <si>
    <r>
      <t xml:space="preserve">WINNER </t>
    </r>
    <r>
      <rPr>
        <b/>
        <sz val="10"/>
        <color rgb="FF0070C0"/>
        <rFont val="宋体"/>
        <family val="3"/>
        <charset val="134"/>
      </rPr>
      <t>李昇勋</t>
    </r>
    <r>
      <rPr>
        <b/>
        <sz val="10"/>
        <color rgb="FF0070C0"/>
        <rFont val="Arial"/>
        <family val="2"/>
      </rPr>
      <t xml:space="preserve"> </t>
    </r>
    <r>
      <rPr>
        <b/>
        <sz val="10"/>
        <color rgb="FF0070C0"/>
        <rFont val="宋体"/>
        <family val="3"/>
        <charset val="134"/>
      </rPr>
      <t>姜昇润</t>
    </r>
    <r>
      <rPr>
        <b/>
        <sz val="10"/>
        <color rgb="FF0070C0"/>
        <rFont val="Arial"/>
        <family val="2"/>
      </rPr>
      <t xml:space="preserve"> PHONECASE</t>
    </r>
    <phoneticPr fontId="2" type="noConversion"/>
  </si>
  <si>
    <r>
      <rPr>
        <b/>
        <sz val="10"/>
        <color rgb="FF0070C0"/>
        <rFont val="宋体"/>
        <family val="3"/>
        <charset val="134"/>
      </rPr>
      <t>金莲熙</t>
    </r>
    <r>
      <rPr>
        <b/>
        <sz val="10"/>
        <color rgb="FF0070C0"/>
        <rFont val="Arial"/>
        <family val="2"/>
      </rPr>
      <t xml:space="preserve"> ÆTHER Cheering kit</t>
    </r>
  </si>
  <si>
    <r>
      <rPr>
        <b/>
        <sz val="10"/>
        <color rgb="FF0070C0"/>
        <rFont val="宋体"/>
        <family val="3"/>
        <charset val="134"/>
      </rPr>
      <t>金泳勋</t>
    </r>
    <r>
      <rPr>
        <b/>
        <sz val="10"/>
        <color rgb="FF0070C0"/>
        <rFont val="Arial"/>
        <family val="2"/>
      </rPr>
      <t xml:space="preserve"> most ardently 2020 SG by ethereal</t>
    </r>
    <phoneticPr fontId="2" type="noConversion"/>
  </si>
  <si>
    <r>
      <rPr>
        <b/>
        <sz val="10"/>
        <color rgb="FF0070C0"/>
        <rFont val="宋体"/>
        <family val="3"/>
        <charset val="134"/>
      </rPr>
      <t>李贤在</t>
    </r>
    <r>
      <rPr>
        <b/>
        <sz val="10"/>
        <color rgb="FF0070C0"/>
        <rFont val="Arial"/>
        <family val="2"/>
      </rPr>
      <t xml:space="preserve"> 2020 season greeting</t>
    </r>
    <phoneticPr fontId="2" type="noConversion"/>
  </si>
  <si>
    <r>
      <rPr>
        <b/>
        <sz val="10"/>
        <color rgb="FF0070C0"/>
        <rFont val="等线"/>
        <family val="2"/>
        <charset val="134"/>
      </rPr>
      <t>李真淑</t>
    </r>
    <r>
      <rPr>
        <b/>
        <sz val="10"/>
        <color rgb="FF0070C0"/>
        <rFont val="Arial"/>
        <family val="2"/>
      </rPr>
      <t xml:space="preserve"> </t>
    </r>
    <r>
      <rPr>
        <b/>
        <sz val="10"/>
        <color rgb="FF0070C0"/>
        <rFont val="等线"/>
        <family val="2"/>
        <charset val="134"/>
      </rPr>
      <t>夏天</t>
    </r>
    <r>
      <rPr>
        <b/>
        <sz val="10"/>
        <color rgb="FF0070C0"/>
        <rFont val="Arial"/>
        <family val="2"/>
      </rPr>
      <t xml:space="preserve"> 2020 YEOREUM SEASON GREETING</t>
    </r>
    <phoneticPr fontId="2" type="noConversion"/>
  </si>
  <si>
    <r>
      <rPr>
        <b/>
        <sz val="10"/>
        <color rgb="FF0070C0"/>
        <rFont val="等线"/>
        <family val="2"/>
        <charset val="134"/>
      </rPr>
      <t>田雄</t>
    </r>
    <r>
      <rPr>
        <b/>
        <sz val="10"/>
        <color rgb="FF0070C0"/>
        <rFont val="Arial"/>
        <family val="2"/>
      </rPr>
      <t xml:space="preserve"> ✨PANDORA CHEERING SLOGAN</t>
    </r>
    <phoneticPr fontId="2" type="noConversion"/>
  </si>
  <si>
    <r>
      <rPr>
        <b/>
        <sz val="10"/>
        <color rgb="FF0070C0"/>
        <rFont val="等线"/>
        <family val="2"/>
        <charset val="134"/>
      </rPr>
      <t>文彬</t>
    </r>
    <r>
      <rPr>
        <b/>
        <sz val="10"/>
        <color rgb="FF0070C0"/>
        <rFont val="Arial"/>
        <family val="2"/>
      </rPr>
      <t xml:space="preserve">  2020 SEASON'S GREETING </t>
    </r>
    <phoneticPr fontId="2" type="noConversion"/>
  </si>
  <si>
    <r>
      <rPr>
        <b/>
        <sz val="10"/>
        <color rgb="FF0070C0"/>
        <rFont val="宋体"/>
        <family val="3"/>
        <charset val="134"/>
      </rPr>
      <t>车银优</t>
    </r>
    <r>
      <rPr>
        <b/>
        <sz val="10"/>
        <color rgb="FF0070C0"/>
        <rFont val="Arial"/>
        <family val="2"/>
        <charset val="134"/>
      </rPr>
      <t xml:space="preserve"> twinklestar 1st blanket</t>
    </r>
    <phoneticPr fontId="2" type="noConversion"/>
  </si>
  <si>
    <r>
      <rPr>
        <b/>
        <sz val="10"/>
        <color rgb="FF0070C0"/>
        <rFont val="微软雅黑"/>
        <family val="2"/>
        <charset val="134"/>
      </rPr>
      <t xml:space="preserve">车银优 </t>
    </r>
    <r>
      <rPr>
        <b/>
        <sz val="10"/>
        <color rgb="FF0070C0"/>
        <rFont val="Arial"/>
        <family val="2"/>
      </rPr>
      <t>1st Photo Blanket</t>
    </r>
    <phoneticPr fontId="2" type="noConversion"/>
  </si>
  <si>
    <r>
      <t>金东贤</t>
    </r>
    <r>
      <rPr>
        <b/>
        <sz val="10"/>
        <color rgb="FF0070C0"/>
        <rFont val="Arial"/>
        <family val="2"/>
      </rPr>
      <t xml:space="preserve"> 2020 SEASON'S GREETING</t>
    </r>
  </si>
  <si>
    <r>
      <rPr>
        <b/>
        <sz val="10"/>
        <color rgb="FF0070C0"/>
        <rFont val="宋体"/>
        <family val="3"/>
        <charset val="134"/>
      </rPr>
      <t>金泳勋</t>
    </r>
    <r>
      <rPr>
        <b/>
        <sz val="10"/>
        <color rgb="FF0070C0"/>
        <rFont val="Arial"/>
        <family val="2"/>
      </rPr>
      <t xml:space="preserve"> 15cm</t>
    </r>
    <r>
      <rPr>
        <b/>
        <sz val="10"/>
        <color rgb="FF0070C0"/>
        <rFont val="宋体"/>
        <family val="3"/>
        <charset val="134"/>
      </rPr>
      <t>娃</t>
    </r>
    <phoneticPr fontId="2" type="noConversion"/>
  </si>
  <si>
    <r>
      <t>🌱little woong</t>
    </r>
    <r>
      <rPr>
        <b/>
        <sz val="10"/>
        <color rgb="FF0070C0"/>
        <rFont val="宋体"/>
        <family val="3"/>
        <charset val="134"/>
      </rPr>
      <t>田雄</t>
    </r>
    <r>
      <rPr>
        <b/>
        <sz val="10"/>
        <color rgb="FF0070C0"/>
        <rFont val="Arial"/>
        <family val="2"/>
      </rPr>
      <t>15cm</t>
    </r>
    <r>
      <rPr>
        <b/>
        <sz val="10"/>
        <color rgb="FF0070C0"/>
        <rFont val="宋体"/>
        <family val="3"/>
        <charset val="134"/>
      </rPr>
      <t>娃</t>
    </r>
  </si>
  <si>
    <r>
      <rPr>
        <b/>
        <sz val="10"/>
        <color rgb="FF0070C0"/>
        <rFont val="等线"/>
        <family val="2"/>
        <charset val="134"/>
      </rPr>
      <t>李泰民</t>
    </r>
    <r>
      <rPr>
        <b/>
        <sz val="10"/>
        <color rgb="FF0070C0"/>
        <rFont val="Arial"/>
        <family val="2"/>
      </rPr>
      <t xml:space="preserve"> Magnum opus 2020</t>
    </r>
    <r>
      <rPr>
        <b/>
        <sz val="10"/>
        <color rgb="FF0070C0"/>
        <rFont val="等线"/>
        <family val="2"/>
        <charset val="134"/>
      </rPr>
      <t>台历</t>
    </r>
    <r>
      <rPr>
        <b/>
        <sz val="10"/>
        <color rgb="FF0070C0"/>
        <rFont val="Arial"/>
        <family val="2"/>
      </rPr>
      <t>/2019</t>
    </r>
    <r>
      <rPr>
        <b/>
        <sz val="10"/>
        <color rgb="FF0070C0"/>
        <rFont val="等线"/>
        <family val="2"/>
        <charset val="134"/>
      </rPr>
      <t>演唱会</t>
    </r>
    <r>
      <rPr>
        <b/>
        <sz val="10"/>
        <color rgb="FF0070C0"/>
        <rFont val="Arial"/>
        <family val="2"/>
      </rPr>
      <t>DVD</t>
    </r>
    <phoneticPr fontId="2" type="noConversion"/>
  </si>
  <si>
    <r>
      <t xml:space="preserve">AB6IX </t>
    </r>
    <r>
      <rPr>
        <sz val="10"/>
        <color rgb="FF0070C0"/>
        <rFont val="等线"/>
        <family val="2"/>
        <charset val="134"/>
      </rPr>
      <t>李大辉</t>
    </r>
    <r>
      <rPr>
        <sz val="10"/>
        <color rgb="FF0070C0"/>
        <rFont val="Arial"/>
        <family val="2"/>
      </rPr>
      <t xml:space="preserve"> 🍒</t>
    </r>
    <r>
      <rPr>
        <sz val="10"/>
        <color rgb="FF0070C0"/>
        <rFont val="等线"/>
        <family val="2"/>
        <charset val="134"/>
      </rPr>
      <t>樱桃辉</t>
    </r>
    <r>
      <rPr>
        <sz val="10"/>
        <color rgb="FF0070C0"/>
        <rFont val="Arial"/>
        <family val="2"/>
      </rPr>
      <t>20cm</t>
    </r>
    <r>
      <rPr>
        <sz val="10"/>
        <color rgb="FF0070C0"/>
        <rFont val="等线"/>
        <family val="2"/>
        <charset val="134"/>
      </rPr>
      <t>娃</t>
    </r>
    <phoneticPr fontId="2" type="noConversion"/>
  </si>
  <si>
    <t>田雄 URSA MINOR. 2020台历</t>
    <phoneticPr fontId="2" type="noConversion"/>
  </si>
  <si>
    <r>
      <rPr>
        <b/>
        <sz val="10"/>
        <color rgb="FF0070C0"/>
        <rFont val="等线"/>
        <family val="2"/>
        <charset val="134"/>
      </rPr>
      <t>田雄</t>
    </r>
    <r>
      <rPr>
        <b/>
        <sz val="10"/>
        <color rgb="FF0070C0"/>
        <rFont val="Arial"/>
        <family val="2"/>
      </rPr>
      <t xml:space="preserve"> 🌸FLY HIGH CHEERING KIT  </t>
    </r>
    <r>
      <rPr>
        <b/>
        <sz val="10"/>
        <color rgb="FF0070C0"/>
        <rFont val="等线"/>
        <family val="2"/>
        <charset val="134"/>
      </rPr>
      <t>【27】</t>
    </r>
    <phoneticPr fontId="2" type="noConversion"/>
  </si>
  <si>
    <r>
      <rPr>
        <b/>
        <sz val="10"/>
        <color rgb="FF0070C0"/>
        <rFont val="等线"/>
        <family val="2"/>
        <charset val="134"/>
      </rPr>
      <t>尹产贺</t>
    </r>
    <r>
      <rPr>
        <b/>
        <sz val="10"/>
        <color rgb="FF0070C0"/>
        <rFont val="Arial"/>
        <family val="2"/>
      </rPr>
      <t xml:space="preserve"> MILK SODA 2020 SEASON'S GREETING  </t>
    </r>
    <r>
      <rPr>
        <b/>
        <sz val="10"/>
        <color rgb="FF0070C0"/>
        <rFont val="等线"/>
        <family val="2"/>
        <charset val="134"/>
      </rPr>
      <t>【2】</t>
    </r>
    <phoneticPr fontId="2" type="noConversion"/>
  </si>
  <si>
    <r>
      <rPr>
        <b/>
        <sz val="10"/>
        <color rgb="FF0070C0"/>
        <rFont val="等线"/>
        <family val="2"/>
        <charset val="134"/>
      </rPr>
      <t>金韶情</t>
    </r>
    <r>
      <rPr>
        <b/>
        <sz val="10"/>
        <color rgb="FF0070C0"/>
        <rFont val="Arial"/>
        <family val="2"/>
      </rPr>
      <t xml:space="preserve"> So Won CHERRY COKE🍒  </t>
    </r>
    <r>
      <rPr>
        <b/>
        <sz val="10"/>
        <color rgb="FF0070C0"/>
        <rFont val="等线"/>
        <family val="2"/>
        <charset val="134"/>
      </rPr>
      <t>【3】</t>
    </r>
    <phoneticPr fontId="2" type="noConversion"/>
  </si>
  <si>
    <r>
      <rPr>
        <b/>
        <sz val="10"/>
        <color rgb="FF0070C0"/>
        <rFont val="等线"/>
        <family val="2"/>
        <charset val="134"/>
      </rPr>
      <t>田雄</t>
    </r>
    <r>
      <rPr>
        <b/>
        <sz val="10"/>
        <color rgb="FF0070C0"/>
        <rFont val="Arial"/>
        <family val="2"/>
      </rPr>
      <t xml:space="preserve"> FALLIN' LOVE WORLD TOUR CHEERING KIT  </t>
    </r>
    <r>
      <rPr>
        <b/>
        <sz val="10"/>
        <color rgb="FF0070C0"/>
        <rFont val="等线"/>
        <family val="2"/>
        <charset val="134"/>
      </rPr>
      <t>【15】</t>
    </r>
    <phoneticPr fontId="2" type="noConversion"/>
  </si>
  <si>
    <r>
      <rPr>
        <b/>
        <sz val="10"/>
        <color rgb="FF0070C0"/>
        <rFont val="等线"/>
        <family val="2"/>
        <charset val="134"/>
      </rPr>
      <t>艺琳</t>
    </r>
    <r>
      <rPr>
        <b/>
        <sz val="10"/>
        <color rgb="FF0070C0"/>
        <rFont val="Arial"/>
        <family val="2"/>
      </rPr>
      <t xml:space="preserve"> </t>
    </r>
    <r>
      <rPr>
        <b/>
        <sz val="10"/>
        <color rgb="FF0070C0"/>
        <rFont val="等线"/>
        <family val="2"/>
        <charset val="134"/>
      </rPr>
      <t>恩妃</t>
    </r>
    <r>
      <rPr>
        <b/>
        <sz val="10"/>
        <color rgb="FF0070C0"/>
        <rFont val="Arial"/>
        <family val="2"/>
      </rPr>
      <t xml:space="preserve"> YERIN SINB magical slogan  </t>
    </r>
    <r>
      <rPr>
        <b/>
        <sz val="10"/>
        <color rgb="FF0070C0"/>
        <rFont val="等线"/>
        <family val="2"/>
        <charset val="134"/>
      </rPr>
      <t>【8】</t>
    </r>
    <phoneticPr fontId="2" type="noConversion"/>
  </si>
  <si>
    <r>
      <rPr>
        <b/>
        <sz val="10"/>
        <color rgb="FF0070C0"/>
        <rFont val="等线"/>
        <family val="2"/>
        <charset val="134"/>
      </rPr>
      <t>金韶情</t>
    </r>
    <r>
      <rPr>
        <b/>
        <sz val="10"/>
        <color rgb="FF0070C0"/>
        <rFont val="Arial"/>
        <family val="2"/>
      </rPr>
      <t xml:space="preserve"> Cheering Kit Slogan   </t>
    </r>
    <r>
      <rPr>
        <b/>
        <sz val="10"/>
        <color rgb="FF0070C0"/>
        <rFont val="等线"/>
        <family val="2"/>
        <charset val="134"/>
      </rPr>
      <t>【3】</t>
    </r>
    <phoneticPr fontId="2" type="noConversion"/>
  </si>
  <si>
    <r>
      <rPr>
        <b/>
        <sz val="10"/>
        <color rgb="FF0070C0"/>
        <rFont val="等线"/>
        <family val="2"/>
        <charset val="134"/>
      </rPr>
      <t>朴敏赫</t>
    </r>
    <r>
      <rPr>
        <b/>
        <sz val="10"/>
        <color rgb="FF0070C0"/>
        <rFont val="Arial"/>
        <family val="2"/>
      </rPr>
      <t xml:space="preserve"> 💫</t>
    </r>
    <r>
      <rPr>
        <b/>
        <sz val="10"/>
        <color rgb="FF0070C0"/>
        <rFont val="等线"/>
        <family val="2"/>
        <charset val="134"/>
      </rPr>
      <t>星空</t>
    </r>
    <r>
      <rPr>
        <b/>
        <sz val="10"/>
        <color rgb="FF0070C0"/>
        <rFont val="Arial"/>
        <family val="2"/>
      </rPr>
      <t xml:space="preserve"> Starry sky💫 Photo Blanket   </t>
    </r>
    <r>
      <rPr>
        <b/>
        <sz val="10"/>
        <color rgb="FF0070C0"/>
        <rFont val="等线"/>
        <family val="2"/>
        <charset val="134"/>
      </rPr>
      <t>【2】</t>
    </r>
    <phoneticPr fontId="2" type="noConversion"/>
  </si>
  <si>
    <r>
      <rPr>
        <b/>
        <sz val="10"/>
        <color rgb="FF0070C0"/>
        <rFont val="等线"/>
        <family val="2"/>
        <charset val="134"/>
      </rPr>
      <t>车银优</t>
    </r>
    <r>
      <rPr>
        <b/>
        <sz val="10"/>
        <color rgb="FF0070C0"/>
        <rFont val="Arial"/>
        <family val="2"/>
      </rPr>
      <t xml:space="preserve"> half past three 2020 season's greeting   </t>
    </r>
    <r>
      <rPr>
        <b/>
        <sz val="10"/>
        <color rgb="FF0070C0"/>
        <rFont val="等线"/>
        <family val="2"/>
        <charset val="134"/>
      </rPr>
      <t>【5】</t>
    </r>
  </si>
  <si>
    <r>
      <rPr>
        <b/>
        <sz val="10"/>
        <color rgb="FF0070C0"/>
        <rFont val="等线"/>
        <family val="2"/>
        <charset val="134"/>
      </rPr>
      <t>裴珠泫</t>
    </r>
    <r>
      <rPr>
        <b/>
        <sz val="10"/>
        <color rgb="FF0070C0"/>
        <rFont val="Arial"/>
        <family val="2"/>
      </rPr>
      <t xml:space="preserve"> MiuMiu Irene Photo Blanket   </t>
    </r>
    <r>
      <rPr>
        <b/>
        <sz val="10"/>
        <color rgb="FF0070C0"/>
        <rFont val="等线"/>
        <family val="2"/>
        <charset val="134"/>
      </rPr>
      <t>【2】</t>
    </r>
    <phoneticPr fontId="2" type="noConversion"/>
  </si>
  <si>
    <r>
      <rPr>
        <b/>
        <sz val="10"/>
        <color rgb="FF0070C0"/>
        <rFont val="等线"/>
        <family val="2"/>
        <charset val="134"/>
      </rPr>
      <t>李昇勋</t>
    </r>
    <r>
      <rPr>
        <b/>
        <sz val="10"/>
        <color rgb="FF0070C0"/>
        <rFont val="Arial"/>
        <family val="2"/>
      </rPr>
      <t xml:space="preserve"> mmmv's 4th Season's greeting   </t>
    </r>
    <r>
      <rPr>
        <b/>
        <sz val="10"/>
        <color rgb="FF0070C0"/>
        <rFont val="等线"/>
        <family val="2"/>
        <charset val="134"/>
      </rPr>
      <t>【10】</t>
    </r>
    <phoneticPr fontId="2" type="noConversion"/>
  </si>
  <si>
    <r>
      <t>little woong</t>
    </r>
    <r>
      <rPr>
        <b/>
        <sz val="10"/>
        <color rgb="FF0070C0"/>
        <rFont val="等线"/>
        <family val="2"/>
        <charset val="134"/>
      </rPr>
      <t>田雄</t>
    </r>
    <r>
      <rPr>
        <b/>
        <sz val="10"/>
        <color rgb="FF0070C0"/>
        <rFont val="Arial"/>
        <family val="2"/>
      </rPr>
      <t>15cm</t>
    </r>
    <r>
      <rPr>
        <b/>
        <sz val="10"/>
        <color rgb="FF0070C0"/>
        <rFont val="等线"/>
        <family val="2"/>
        <charset val="134"/>
      </rPr>
      <t>娃</t>
    </r>
    <r>
      <rPr>
        <b/>
        <sz val="10"/>
        <color rgb="FF0070C0"/>
        <rFont val="Arial"/>
        <family val="2"/>
      </rPr>
      <t xml:space="preserve"> </t>
    </r>
    <r>
      <rPr>
        <b/>
        <sz val="10"/>
        <color rgb="FF0070C0"/>
        <rFont val="等线"/>
        <family val="2"/>
        <charset val="134"/>
      </rPr>
      <t>二次入金</t>
    </r>
    <r>
      <rPr>
        <b/>
        <sz val="10"/>
        <color rgb="FF0070C0"/>
        <rFont val="Arial"/>
        <family val="2"/>
      </rPr>
      <t xml:space="preserve">   </t>
    </r>
    <r>
      <rPr>
        <b/>
        <sz val="10"/>
        <color rgb="FF0070C0"/>
        <rFont val="等线"/>
        <family val="2"/>
        <charset val="134"/>
      </rPr>
      <t>【45】</t>
    </r>
    <phoneticPr fontId="2" type="noConversion"/>
  </si>
  <si>
    <r>
      <rPr>
        <b/>
        <sz val="10"/>
        <color rgb="FF0070C0"/>
        <rFont val="等线"/>
        <family val="2"/>
        <charset val="134"/>
      </rPr>
      <t>林煐岷</t>
    </r>
    <r>
      <rPr>
        <b/>
        <sz val="10"/>
        <color rgb="FF0070C0"/>
        <rFont val="Arial"/>
        <family val="2"/>
      </rPr>
      <t xml:space="preserve"> Edelweiss Petal 1st cheering slogan   </t>
    </r>
    <r>
      <rPr>
        <b/>
        <sz val="10"/>
        <color rgb="FF0070C0"/>
        <rFont val="等线"/>
        <family val="2"/>
        <charset val="134"/>
      </rPr>
      <t>【4】</t>
    </r>
    <phoneticPr fontId="2" type="noConversion"/>
  </si>
  <si>
    <r>
      <rPr>
        <b/>
        <sz val="10"/>
        <color rgb="FF0070C0"/>
        <rFont val="等线"/>
        <family val="2"/>
        <charset val="134"/>
      </rPr>
      <t>田雄</t>
    </r>
    <r>
      <rPr>
        <b/>
        <sz val="10"/>
        <color rgb="FF0070C0"/>
        <rFont val="Arial"/>
        <family val="2"/>
      </rPr>
      <t xml:space="preserve"> URSA MINOR 2nd CHEERING KIT   </t>
    </r>
    <r>
      <rPr>
        <b/>
        <sz val="10"/>
        <color rgb="FF0070C0"/>
        <rFont val="等线"/>
        <family val="2"/>
        <charset val="134"/>
      </rPr>
      <t>【8】</t>
    </r>
    <phoneticPr fontId="2" type="noConversion"/>
  </si>
  <si>
    <r>
      <t xml:space="preserve">WENDY CHEERING KIT. FROM WENEVER   </t>
    </r>
    <r>
      <rPr>
        <b/>
        <sz val="10"/>
        <color rgb="FF0070C0"/>
        <rFont val="宋体"/>
        <family val="3"/>
        <charset val="134"/>
      </rPr>
      <t>【9】</t>
    </r>
    <phoneticPr fontId="2" type="noConversion"/>
  </si>
  <si>
    <r>
      <t xml:space="preserve">G_I_DLE Christmas Cheering Kit   </t>
    </r>
    <r>
      <rPr>
        <b/>
        <sz val="10"/>
        <color rgb="FF0070C0"/>
        <rFont val="宋体"/>
        <family val="3"/>
        <charset val="134"/>
      </rPr>
      <t>【8】</t>
    </r>
    <phoneticPr fontId="2" type="noConversion"/>
  </si>
  <si>
    <r>
      <rPr>
        <b/>
        <sz val="10"/>
        <color rgb="FF0070C0"/>
        <rFont val="等线"/>
        <family val="2"/>
        <charset val="134"/>
      </rPr>
      <t>金秦禹</t>
    </r>
    <r>
      <rPr>
        <b/>
        <sz val="10"/>
        <color rgb="FF0070C0"/>
        <rFont val="Arial"/>
        <family val="2"/>
      </rPr>
      <t xml:space="preserve"> our heyday 2020 season greeting</t>
    </r>
    <r>
      <rPr>
        <b/>
        <sz val="10"/>
        <color rgb="FF0070C0"/>
        <rFont val="等线"/>
        <family val="2"/>
        <charset val="134"/>
      </rPr>
      <t>台历</t>
    </r>
    <r>
      <rPr>
        <b/>
        <sz val="10"/>
        <color rgb="FF0070C0"/>
        <rFont val="Arial"/>
        <family val="2"/>
      </rPr>
      <t>+</t>
    </r>
    <r>
      <rPr>
        <b/>
        <sz val="10"/>
        <color rgb="FF0070C0"/>
        <rFont val="等线"/>
        <family val="2"/>
        <charset val="134"/>
      </rPr>
      <t>三代</t>
    </r>
    <r>
      <rPr>
        <b/>
        <sz val="10"/>
        <color rgb="FF0070C0"/>
        <rFont val="Arial"/>
        <family val="2"/>
      </rPr>
      <t xml:space="preserve">pb   </t>
    </r>
    <r>
      <rPr>
        <b/>
        <sz val="10"/>
        <color rgb="FF0070C0"/>
        <rFont val="等线"/>
        <family val="2"/>
        <charset val="134"/>
      </rPr>
      <t>【7】</t>
    </r>
    <phoneticPr fontId="2" type="noConversion"/>
  </si>
  <si>
    <r>
      <rPr>
        <b/>
        <sz val="10"/>
        <color rgb="FF0070C0"/>
        <rFont val="等线"/>
        <family val="2"/>
        <charset val="134"/>
      </rPr>
      <t>姜涩琪</t>
    </r>
    <r>
      <rPr>
        <b/>
        <sz val="10"/>
        <color rgb="FF0070C0"/>
        <rFont val="Arial"/>
        <family val="2"/>
      </rPr>
      <t xml:space="preserve"> Bebe seul 20cm</t>
    </r>
    <r>
      <rPr>
        <b/>
        <sz val="10"/>
        <color rgb="FF0070C0"/>
        <rFont val="等线"/>
        <family val="2"/>
        <charset val="134"/>
      </rPr>
      <t>娃</t>
    </r>
    <r>
      <rPr>
        <b/>
        <sz val="10"/>
        <color rgb="FF0070C0"/>
        <rFont val="Arial"/>
        <family val="2"/>
      </rPr>
      <t xml:space="preserve">   </t>
    </r>
    <r>
      <rPr>
        <b/>
        <sz val="10"/>
        <color rgb="FF0070C0"/>
        <rFont val="等线"/>
        <family val="2"/>
        <charset val="134"/>
      </rPr>
      <t>【23】</t>
    </r>
    <phoneticPr fontId="2" type="noConversion"/>
  </si>
  <si>
    <t>12.2：415126336041</t>
    <phoneticPr fontId="2" type="noConversion"/>
  </si>
  <si>
    <t>取消制作 已退款33,000</t>
    <phoneticPr fontId="2" type="noConversion"/>
  </si>
  <si>
    <t>12.9：预计12.16/12.17发货</t>
    <phoneticPr fontId="2" type="noConversion"/>
  </si>
  <si>
    <t>TOB1NI</t>
    <phoneticPr fontId="2" type="noConversion"/>
  </si>
  <si>
    <t>129Lovesome</t>
    <phoneticPr fontId="2" type="noConversion"/>
  </si>
  <si>
    <t>minette__jane</t>
    <phoneticPr fontId="2" type="noConversion"/>
  </si>
  <si>
    <t>SY_JELLY0826</t>
    <phoneticPr fontId="2" type="noConversion"/>
  </si>
  <si>
    <t>creamy_hj</t>
    <phoneticPr fontId="2" type="noConversion"/>
  </si>
  <si>
    <t>wonderboy_jw</t>
    <phoneticPr fontId="2" type="noConversion"/>
  </si>
  <si>
    <t>d9_s2_</t>
    <phoneticPr fontId="2" type="noConversion"/>
  </si>
  <si>
    <t>locomotion__</t>
    <phoneticPr fontId="2" type="noConversion"/>
  </si>
  <si>
    <t>secretcrush0712</t>
    <phoneticPr fontId="2" type="noConversion"/>
  </si>
  <si>
    <t>88etepuppy</t>
    <phoneticPr fontId="2" type="noConversion"/>
  </si>
  <si>
    <t>BcofU_47</t>
    <phoneticPr fontId="2" type="noConversion"/>
  </si>
  <si>
    <t>kimrowoonnet</t>
    <phoneticPr fontId="2" type="noConversion"/>
  </si>
  <si>
    <t>dimplewoon_</t>
    <phoneticPr fontId="2" type="noConversion"/>
  </si>
  <si>
    <t>nounouspastel</t>
    <phoneticPr fontId="2" type="noConversion"/>
  </si>
  <si>
    <t>firstlove_rose</t>
    <phoneticPr fontId="2" type="noConversion"/>
  </si>
  <si>
    <t>swoon0807</t>
    <phoneticPr fontId="2" type="noConversion"/>
  </si>
  <si>
    <t>andme9798</t>
    <phoneticPr fontId="2" type="noConversion"/>
  </si>
  <si>
    <t>Bleu_Clair_Jiho</t>
    <phoneticPr fontId="2" type="noConversion"/>
  </si>
  <si>
    <t>GleamingMoment</t>
    <phoneticPr fontId="2" type="noConversion"/>
  </si>
  <si>
    <t>011113_hye</t>
    <phoneticPr fontId="2" type="noConversion"/>
  </si>
  <si>
    <t>oceanoflight_yj</t>
    <phoneticPr fontId="2" type="noConversion"/>
  </si>
  <si>
    <t>PINKPOP_JW</t>
    <phoneticPr fontId="2" type="noConversion"/>
  </si>
  <si>
    <t>AB6IX_DS</t>
    <phoneticPr fontId="2" type="noConversion"/>
  </si>
  <si>
    <t>ahnheibaby</t>
    <phoneticPr fontId="2" type="noConversion"/>
  </si>
  <si>
    <t>MINSTICISM_1225</t>
    <phoneticPr fontId="2" type="noConversion"/>
  </si>
  <si>
    <t>Seulrene_HK</t>
    <phoneticPr fontId="2" type="noConversion"/>
  </si>
  <si>
    <t>kilig0807</t>
    <phoneticPr fontId="2" type="noConversion"/>
  </si>
  <si>
    <t>bnacseo</t>
    <phoneticPr fontId="2" type="noConversion"/>
  </si>
  <si>
    <t>kimseokwoo_com</t>
    <phoneticPr fontId="2" type="noConversion"/>
  </si>
  <si>
    <t>02initium09</t>
    <phoneticPr fontId="2" type="noConversion"/>
  </si>
  <si>
    <t>Ayano_WonYoung</t>
    <phoneticPr fontId="2" type="noConversion"/>
  </si>
  <si>
    <t>Pretzel54</t>
    <phoneticPr fontId="2" type="noConversion"/>
  </si>
  <si>
    <t>Love_Jo_1022</t>
    <phoneticPr fontId="2" type="noConversion"/>
  </si>
  <si>
    <t>Binnie_kr</t>
    <phoneticPr fontId="2" type="noConversion"/>
  </si>
  <si>
    <r>
      <rPr>
        <b/>
        <sz val="10"/>
        <color theme="0" tint="-0.14999847407452621"/>
        <rFont val="等线"/>
        <family val="2"/>
        <charset val="134"/>
      </rPr>
      <t>黄恩妃</t>
    </r>
    <r>
      <rPr>
        <b/>
        <sz val="10"/>
        <color theme="0" tint="-0.14999847407452621"/>
        <rFont val="Arial"/>
        <family val="2"/>
      </rPr>
      <t xml:space="preserve"> HWANG SHAWING   </t>
    </r>
    <r>
      <rPr>
        <b/>
        <sz val="10"/>
        <color theme="0" tint="-0.14999847407452621"/>
        <rFont val="等线"/>
        <family val="2"/>
        <charset val="134"/>
      </rPr>
      <t>【2】</t>
    </r>
  </si>
  <si>
    <r>
      <rPr>
        <sz val="10"/>
        <color theme="0" tint="-0.14999847407452621"/>
        <rFont val="宋体"/>
        <family val="3"/>
        <charset val="134"/>
      </rPr>
      <t>王怡人</t>
    </r>
    <r>
      <rPr>
        <sz val="10"/>
        <color theme="0" tint="-0.14999847407452621"/>
        <rFont val="Arial"/>
        <family val="3"/>
        <charset val="134"/>
      </rPr>
      <t xml:space="preserve"> Cheering Slogan for YiRen  </t>
    </r>
    <r>
      <rPr>
        <sz val="10"/>
        <color theme="0" tint="-0.14999847407452621"/>
        <rFont val="宋体"/>
        <family val="3"/>
        <charset val="134"/>
      </rPr>
      <t>【</t>
    </r>
    <r>
      <rPr>
        <sz val="10"/>
        <color theme="0" tint="-0.14999847407452621"/>
        <rFont val="Arial"/>
        <family val="3"/>
        <charset val="134"/>
      </rPr>
      <t>2</t>
    </r>
    <r>
      <rPr>
        <sz val="10"/>
        <color theme="0" tint="-0.14999847407452621"/>
        <rFont val="宋体"/>
        <family val="3"/>
        <charset val="134"/>
      </rPr>
      <t>】</t>
    </r>
    <phoneticPr fontId="2" type="noConversion"/>
  </si>
  <si>
    <t>andwoon</t>
    <phoneticPr fontId="2" type="noConversion"/>
  </si>
  <si>
    <t>CALLMEYOON0809</t>
    <phoneticPr fontId="2" type="noConversion"/>
  </si>
  <si>
    <t>minight0205</t>
    <phoneticPr fontId="2" type="noConversion"/>
  </si>
  <si>
    <t>piglet_0927</t>
    <phoneticPr fontId="2" type="noConversion"/>
  </si>
  <si>
    <r>
      <rPr>
        <b/>
        <sz val="10"/>
        <color rgb="FF0070C0"/>
        <rFont val="等线"/>
        <family val="2"/>
        <charset val="134"/>
      </rPr>
      <t>金路云</t>
    </r>
    <r>
      <rPr>
        <b/>
        <sz val="10"/>
        <color rgb="FF0070C0"/>
        <rFont val="Arial"/>
        <family val="2"/>
      </rPr>
      <t xml:space="preserve"> KILIG 2020 SEASON'S GREETING  </t>
    </r>
    <r>
      <rPr>
        <b/>
        <sz val="10"/>
        <color rgb="FF0070C0"/>
        <rFont val="等线"/>
        <family val="2"/>
        <charset val="134"/>
      </rPr>
      <t>【58】</t>
    </r>
    <phoneticPr fontId="2" type="noConversion"/>
  </si>
  <si>
    <t>12.9：12.23开始发货</t>
    <phoneticPr fontId="2" type="noConversion"/>
  </si>
  <si>
    <r>
      <rPr>
        <b/>
        <sz val="10"/>
        <color rgb="FF0070C0"/>
        <rFont val="等线"/>
        <family val="2"/>
        <charset val="134"/>
      </rPr>
      <t>崔秀彬</t>
    </r>
    <r>
      <rPr>
        <b/>
        <sz val="10"/>
        <color rgb="FF0070C0"/>
        <rFont val="Arial"/>
        <family val="2"/>
      </rPr>
      <t xml:space="preserve"> Rabbit SOOBIN🐰  </t>
    </r>
    <r>
      <rPr>
        <b/>
        <sz val="10"/>
        <color rgb="FF0070C0"/>
        <rFont val="等线"/>
        <family val="2"/>
        <charset val="134"/>
      </rPr>
      <t>【</t>
    </r>
    <r>
      <rPr>
        <b/>
        <sz val="10"/>
        <color rgb="FF0070C0"/>
        <rFont val="Arial"/>
        <family val="2"/>
      </rPr>
      <t>4</t>
    </r>
    <r>
      <rPr>
        <b/>
        <sz val="10"/>
        <color rgb="FF0070C0"/>
        <rFont val="等线"/>
        <family val="2"/>
        <charset val="134"/>
      </rPr>
      <t>】</t>
    </r>
    <phoneticPr fontId="2" type="noConversion"/>
  </si>
  <si>
    <r>
      <rPr>
        <b/>
        <sz val="10"/>
        <color rgb="FF0070C0"/>
        <rFont val="等线"/>
        <family val="2"/>
        <charset val="134"/>
      </rPr>
      <t>李大辉</t>
    </r>
    <r>
      <rPr>
        <b/>
        <sz val="10"/>
        <color rgb="FF0070C0"/>
        <rFont val="Arial"/>
        <family val="2"/>
      </rPr>
      <t xml:space="preserve"> 129LOVESOME CHEERING KIT   </t>
    </r>
    <r>
      <rPr>
        <b/>
        <sz val="10"/>
        <color rgb="FF0070C0"/>
        <rFont val="等线"/>
        <family val="2"/>
        <charset val="134"/>
      </rPr>
      <t>【</t>
    </r>
    <r>
      <rPr>
        <b/>
        <sz val="10"/>
        <color rgb="FF0070C0"/>
        <rFont val="Arial"/>
        <family val="2"/>
      </rPr>
      <t>4</t>
    </r>
    <r>
      <rPr>
        <b/>
        <sz val="10"/>
        <color rgb="FF0070C0"/>
        <rFont val="等线"/>
        <family val="2"/>
        <charset val="134"/>
      </rPr>
      <t>】</t>
    </r>
    <phoneticPr fontId="2" type="noConversion"/>
  </si>
  <si>
    <r>
      <t xml:space="preserve">JENNIE (c)Minette cheering kit   </t>
    </r>
    <r>
      <rPr>
        <b/>
        <sz val="10"/>
        <color rgb="FF0070C0"/>
        <rFont val="宋体"/>
        <family val="3"/>
        <charset val="134"/>
      </rPr>
      <t>【12】</t>
    </r>
    <phoneticPr fontId="2" type="noConversion"/>
  </si>
  <si>
    <r>
      <rPr>
        <b/>
        <sz val="10"/>
        <color rgb="FF0070C0"/>
        <rFont val="等线"/>
        <family val="2"/>
        <charset val="134"/>
      </rPr>
      <t>全昭妍</t>
    </r>
    <r>
      <rPr>
        <b/>
        <sz val="10"/>
        <color rgb="FF0070C0"/>
        <rFont val="Arial"/>
        <family val="2"/>
      </rPr>
      <t xml:space="preserve"> "Like A Miracle" 2020 season's greeting  </t>
    </r>
    <r>
      <rPr>
        <b/>
        <sz val="10"/>
        <color rgb="FF0070C0"/>
        <rFont val="等线"/>
        <family val="2"/>
        <charset val="134"/>
      </rPr>
      <t>【</t>
    </r>
    <r>
      <rPr>
        <b/>
        <sz val="10"/>
        <color rgb="FF0070C0"/>
        <rFont val="Arial"/>
        <family val="2"/>
      </rPr>
      <t>3</t>
    </r>
    <r>
      <rPr>
        <b/>
        <sz val="10"/>
        <color rgb="FF0070C0"/>
        <rFont val="等线"/>
        <family val="2"/>
        <charset val="134"/>
      </rPr>
      <t>】</t>
    </r>
    <phoneticPr fontId="2" type="noConversion"/>
  </si>
  <si>
    <r>
      <rPr>
        <b/>
        <sz val="10"/>
        <color rgb="FF0070C0"/>
        <rFont val="宋体"/>
        <family val="3"/>
        <charset val="134"/>
      </rPr>
      <t>孝定</t>
    </r>
    <r>
      <rPr>
        <b/>
        <sz val="10"/>
        <color rgb="FF0070C0"/>
        <rFont val="Arial"/>
        <family val="2"/>
      </rPr>
      <t xml:space="preserve"> 2020 SEASON'S GREETING   </t>
    </r>
    <r>
      <rPr>
        <b/>
        <sz val="10"/>
        <color rgb="FF0070C0"/>
        <rFont val="宋体"/>
        <family val="3"/>
        <charset val="134"/>
      </rPr>
      <t>【6】</t>
    </r>
    <phoneticPr fontId="2" type="noConversion"/>
  </si>
  <si>
    <r>
      <rPr>
        <b/>
        <sz val="10"/>
        <color rgb="FF0070C0"/>
        <rFont val="等线"/>
        <family val="2"/>
        <charset val="134"/>
      </rPr>
      <t>田雄</t>
    </r>
    <r>
      <rPr>
        <b/>
        <sz val="10"/>
        <color rgb="FF0070C0"/>
        <rFont val="Arial"/>
        <family val="2"/>
      </rPr>
      <t xml:space="preserve"> Wonder Boy! 2020 season’s greeting  </t>
    </r>
    <r>
      <rPr>
        <b/>
        <sz val="10"/>
        <color rgb="FF0070C0"/>
        <rFont val="等线"/>
        <family val="2"/>
        <charset val="134"/>
      </rPr>
      <t>【</t>
    </r>
    <r>
      <rPr>
        <b/>
        <sz val="10"/>
        <color rgb="FF0070C0"/>
        <rFont val="Arial"/>
        <family val="2"/>
      </rPr>
      <t>3</t>
    </r>
    <r>
      <rPr>
        <b/>
        <sz val="10"/>
        <color rgb="FF0070C0"/>
        <rFont val="等线"/>
        <family val="2"/>
        <charset val="134"/>
      </rPr>
      <t>】</t>
    </r>
    <phoneticPr fontId="2" type="noConversion"/>
  </si>
  <si>
    <r>
      <t xml:space="preserve">IU Dear U </t>
    </r>
    <r>
      <rPr>
        <b/>
        <sz val="10"/>
        <color rgb="FF0070C0"/>
        <rFont val="等线"/>
        <family val="2"/>
        <charset val="134"/>
      </rPr>
      <t>紫色反光手幅</t>
    </r>
    <r>
      <rPr>
        <b/>
        <sz val="10"/>
        <color rgb="FF0070C0"/>
        <rFont val="Arial"/>
        <family val="2"/>
      </rPr>
      <t xml:space="preserve">   </t>
    </r>
    <r>
      <rPr>
        <b/>
        <sz val="10"/>
        <color rgb="FF0070C0"/>
        <rFont val="等线"/>
        <family val="2"/>
        <charset val="134"/>
      </rPr>
      <t>【</t>
    </r>
    <r>
      <rPr>
        <b/>
        <sz val="10"/>
        <color rgb="FF0070C0"/>
        <rFont val="Arial"/>
        <family val="2"/>
      </rPr>
      <t>3</t>
    </r>
    <r>
      <rPr>
        <b/>
        <sz val="10"/>
        <color rgb="FF0070C0"/>
        <rFont val="等线"/>
        <family val="2"/>
        <charset val="134"/>
      </rPr>
      <t>】</t>
    </r>
    <phoneticPr fontId="2" type="noConversion"/>
  </si>
  <si>
    <r>
      <rPr>
        <b/>
        <sz val="10"/>
        <color rgb="FF0070C0"/>
        <rFont val="等线"/>
        <family val="2"/>
        <charset val="134"/>
      </rPr>
      <t>金智雨</t>
    </r>
    <r>
      <rPr>
        <b/>
        <sz val="10"/>
        <color rgb="FF0070C0"/>
        <rFont val="Arial"/>
        <family val="2"/>
      </rPr>
      <t xml:space="preserve"> locomotion 2020 season's greeting  </t>
    </r>
    <r>
      <rPr>
        <b/>
        <sz val="10"/>
        <color rgb="FF0070C0"/>
        <rFont val="等线"/>
        <family val="2"/>
        <charset val="134"/>
      </rPr>
      <t>【</t>
    </r>
    <r>
      <rPr>
        <b/>
        <sz val="10"/>
        <color rgb="FF0070C0"/>
        <rFont val="Arial"/>
        <family val="2"/>
      </rPr>
      <t>2</t>
    </r>
    <r>
      <rPr>
        <b/>
        <sz val="10"/>
        <color rgb="FF0070C0"/>
        <rFont val="等线"/>
        <family val="2"/>
        <charset val="134"/>
      </rPr>
      <t>】</t>
    </r>
    <phoneticPr fontId="2" type="noConversion"/>
  </si>
  <si>
    <r>
      <rPr>
        <b/>
        <sz val="10"/>
        <color rgb="FF0070C0"/>
        <rFont val="等线"/>
        <family val="2"/>
        <charset val="134"/>
      </rPr>
      <t>金仁诚</t>
    </r>
    <r>
      <rPr>
        <b/>
        <sz val="10"/>
        <color rgb="FF0070C0"/>
        <rFont val="Arial"/>
        <family val="2"/>
      </rPr>
      <t xml:space="preserve"> 2020 SEASON'S GREETING   </t>
    </r>
    <r>
      <rPr>
        <b/>
        <sz val="10"/>
        <color rgb="FF0070C0"/>
        <rFont val="等线"/>
        <family val="2"/>
        <charset val="134"/>
      </rPr>
      <t>【19】</t>
    </r>
    <phoneticPr fontId="2" type="noConversion"/>
  </si>
  <si>
    <r>
      <rPr>
        <b/>
        <sz val="10"/>
        <color rgb="FF0070C0"/>
        <rFont val="等线"/>
        <family val="2"/>
        <charset val="134"/>
      </rPr>
      <t>金泳勋</t>
    </r>
    <r>
      <rPr>
        <b/>
        <sz val="10"/>
        <color rgb="FF0070C0"/>
        <rFont val="Arial"/>
        <family val="2"/>
      </rPr>
      <t xml:space="preserve"> ✧ CUTE JELLY BEAR ✧ BLANKET  </t>
    </r>
    <r>
      <rPr>
        <b/>
        <sz val="10"/>
        <color rgb="FF0070C0"/>
        <rFont val="等线"/>
        <family val="2"/>
        <charset val="134"/>
      </rPr>
      <t>【2】</t>
    </r>
    <phoneticPr fontId="2" type="noConversion"/>
  </si>
  <si>
    <r>
      <rPr>
        <b/>
        <sz val="10"/>
        <color rgb="FF0070C0"/>
        <rFont val="等线"/>
        <family val="2"/>
        <charset val="134"/>
      </rPr>
      <t>金路云</t>
    </r>
    <r>
      <rPr>
        <b/>
        <sz val="10"/>
        <color rgb="FF0070C0"/>
        <rFont val="Arial"/>
        <family val="2"/>
      </rPr>
      <t xml:space="preserve"> in a row. 2020 season's greetings   </t>
    </r>
    <r>
      <rPr>
        <b/>
        <sz val="10"/>
        <color rgb="FF0070C0"/>
        <rFont val="等线"/>
        <family val="2"/>
        <charset val="134"/>
      </rPr>
      <t>【18】</t>
    </r>
    <phoneticPr fontId="2" type="noConversion"/>
  </si>
  <si>
    <r>
      <rPr>
        <b/>
        <sz val="10"/>
        <color rgb="FF0070C0"/>
        <rFont val="等线"/>
        <family val="2"/>
        <charset val="134"/>
      </rPr>
      <t>黄礼志</t>
    </r>
    <r>
      <rPr>
        <b/>
        <sz val="10"/>
        <color rgb="FF0070C0"/>
        <rFont val="Arial"/>
        <family val="2"/>
      </rPr>
      <t xml:space="preserve"> CHEERING KIT For Yeji   </t>
    </r>
    <r>
      <rPr>
        <b/>
        <sz val="10"/>
        <color rgb="FF0070C0"/>
        <rFont val="等线"/>
        <family val="2"/>
        <charset val="134"/>
      </rPr>
      <t>【6】</t>
    </r>
    <phoneticPr fontId="2" type="noConversion"/>
  </si>
  <si>
    <t>12.9：预计12.16开始发货</t>
    <phoneticPr fontId="2" type="noConversion"/>
  </si>
  <si>
    <r>
      <t xml:space="preserve">12.5已发货：Cj 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363207388741</t>
    </r>
    <phoneticPr fontId="2" type="noConversion"/>
  </si>
  <si>
    <r>
      <t xml:space="preserve">12.6已寄出：363207818740 </t>
    </r>
    <r>
      <rPr>
        <sz val="11"/>
        <color theme="1"/>
        <rFont val="等线"/>
        <family val="3"/>
        <charset val="129"/>
        <scheme val="minor"/>
      </rPr>
      <t>대한통운</t>
    </r>
    <phoneticPr fontId="2" type="noConversion"/>
  </si>
  <si>
    <t>12.9：12.11/12.12发货</t>
    <phoneticPr fontId="2" type="noConversion"/>
  </si>
  <si>
    <t>12.9：预计12.16~12.20发货</t>
    <phoneticPr fontId="2" type="noConversion"/>
  </si>
  <si>
    <r>
      <t xml:space="preserve">ROSÉ 2020 SEASON'S GREETINGS -SLOGAN   </t>
    </r>
    <r>
      <rPr>
        <b/>
        <sz val="10"/>
        <color rgb="FF0070C0"/>
        <rFont val="等线"/>
        <family val="2"/>
        <charset val="134"/>
      </rPr>
      <t>【</t>
    </r>
    <r>
      <rPr>
        <b/>
        <sz val="10"/>
        <color rgb="FF0070C0"/>
        <rFont val="Arial"/>
        <family val="2"/>
      </rPr>
      <t>2</t>
    </r>
    <r>
      <rPr>
        <b/>
        <sz val="10"/>
        <color rgb="FF0070C0"/>
        <rFont val="等线"/>
        <family val="2"/>
        <charset val="134"/>
      </rPr>
      <t>】</t>
    </r>
    <phoneticPr fontId="2" type="noConversion"/>
  </si>
  <si>
    <r>
      <rPr>
        <b/>
        <sz val="10"/>
        <color rgb="FF0070C0"/>
        <rFont val="等线"/>
        <family val="2"/>
        <charset val="134"/>
      </rPr>
      <t>田雄</t>
    </r>
    <r>
      <rPr>
        <b/>
        <sz val="10"/>
        <color rgb="FF0070C0"/>
        <rFont val="Arial"/>
        <family val="2"/>
      </rPr>
      <t xml:space="preserve"> </t>
    </r>
    <r>
      <rPr>
        <b/>
        <sz val="10"/>
        <color rgb="FF0070C0"/>
        <rFont val="等线"/>
        <family val="2"/>
        <charset val="134"/>
      </rPr>
      <t>金东贤《</t>
    </r>
    <r>
      <rPr>
        <b/>
        <sz val="10"/>
        <color rgb="FF0070C0"/>
        <rFont val="Arial"/>
        <family val="2"/>
      </rPr>
      <t>__AND ME</t>
    </r>
    <r>
      <rPr>
        <b/>
        <sz val="10"/>
        <color rgb="FF0070C0"/>
        <rFont val="等线"/>
        <family val="2"/>
        <charset val="134"/>
      </rPr>
      <t>》</t>
    </r>
    <r>
      <rPr>
        <b/>
        <sz val="10"/>
        <color rgb="FF0070C0"/>
        <rFont val="Arial"/>
        <family val="2"/>
      </rPr>
      <t xml:space="preserve">2019 CHEERING KIT  </t>
    </r>
    <r>
      <rPr>
        <b/>
        <sz val="10"/>
        <color rgb="FF0070C0"/>
        <rFont val="等线"/>
        <family val="2"/>
        <charset val="134"/>
      </rPr>
      <t>【3】</t>
    </r>
    <phoneticPr fontId="2" type="noConversion"/>
  </si>
  <si>
    <r>
      <rPr>
        <b/>
        <sz val="10"/>
        <color rgb="FF0070C0"/>
        <rFont val="等线"/>
        <family val="2"/>
        <charset val="134"/>
      </rPr>
      <t>金祉呼</t>
    </r>
    <r>
      <rPr>
        <b/>
        <sz val="10"/>
        <color rgb="FF0070C0"/>
        <rFont val="Arial"/>
        <family val="2"/>
      </rPr>
      <t xml:space="preserve"> BLEU CLAIR 2020 SEASON'S GREETING  </t>
    </r>
    <r>
      <rPr>
        <b/>
        <sz val="10"/>
        <color rgb="FF0070C0"/>
        <rFont val="等线"/>
        <family val="2"/>
        <charset val="134"/>
      </rPr>
      <t>【6】</t>
    </r>
    <phoneticPr fontId="2" type="noConversion"/>
  </si>
  <si>
    <r>
      <rPr>
        <b/>
        <sz val="10"/>
        <color rgb="FF0070C0"/>
        <rFont val="等线"/>
        <family val="2"/>
        <charset val="134"/>
      </rPr>
      <t>孙慧舟</t>
    </r>
    <r>
      <rPr>
        <b/>
        <sz val="10"/>
        <color rgb="FF0070C0"/>
        <rFont val="Arial"/>
        <family val="2"/>
      </rPr>
      <t xml:space="preserve"> BLOOD PLUM 1ST SEASON GREETING  </t>
    </r>
    <r>
      <rPr>
        <b/>
        <sz val="10"/>
        <color rgb="FF0070C0"/>
        <rFont val="等线"/>
        <family val="2"/>
        <charset val="134"/>
      </rPr>
      <t>【</t>
    </r>
    <r>
      <rPr>
        <b/>
        <sz val="10"/>
        <color rgb="FF0070C0"/>
        <rFont val="Arial"/>
        <family val="2"/>
      </rPr>
      <t>4</t>
    </r>
    <r>
      <rPr>
        <b/>
        <sz val="10"/>
        <color rgb="FF0070C0"/>
        <rFont val="等线"/>
        <family val="2"/>
        <charset val="134"/>
      </rPr>
      <t>】</t>
    </r>
    <phoneticPr fontId="2" type="noConversion"/>
  </si>
  <si>
    <r>
      <rPr>
        <b/>
        <sz val="10"/>
        <color rgb="FF0070C0"/>
        <rFont val="等线"/>
        <family val="2"/>
        <charset val="134"/>
      </rPr>
      <t>白知宪</t>
    </r>
    <r>
      <rPr>
        <b/>
        <sz val="10"/>
        <color rgb="FF0070C0"/>
        <rFont val="Arial"/>
        <family val="2"/>
      </rPr>
      <t xml:space="preserve"> 2020 SEASON GREETING A Brilliant Sky  </t>
    </r>
    <r>
      <rPr>
        <b/>
        <sz val="10"/>
        <color rgb="FF0070C0"/>
        <rFont val="等线"/>
        <family val="2"/>
        <charset val="134"/>
      </rPr>
      <t>【</t>
    </r>
    <r>
      <rPr>
        <b/>
        <sz val="10"/>
        <color rgb="FF0070C0"/>
        <rFont val="Arial"/>
        <family val="2"/>
      </rPr>
      <t>1</t>
    </r>
    <r>
      <rPr>
        <b/>
        <sz val="10"/>
        <color rgb="FF0070C0"/>
        <rFont val="等线"/>
        <family val="2"/>
        <charset val="134"/>
      </rPr>
      <t>】</t>
    </r>
    <phoneticPr fontId="2" type="noConversion"/>
  </si>
  <si>
    <r>
      <rPr>
        <b/>
        <sz val="10"/>
        <color rgb="FF0070C0"/>
        <rFont val="等线"/>
        <family val="2"/>
        <charset val="134"/>
      </rPr>
      <t>崔连准</t>
    </r>
    <r>
      <rPr>
        <b/>
        <sz val="10"/>
        <color rgb="FF0070C0"/>
        <rFont val="Arial"/>
        <family val="2"/>
      </rPr>
      <t xml:space="preserve"> 🌊✨Ocean of Light 1st cheering kit  </t>
    </r>
    <r>
      <rPr>
        <b/>
        <sz val="10"/>
        <color rgb="FF0070C0"/>
        <rFont val="等线"/>
        <family val="2"/>
        <charset val="134"/>
      </rPr>
      <t>【5】</t>
    </r>
    <phoneticPr fontId="2" type="noConversion"/>
  </si>
  <si>
    <r>
      <rPr>
        <b/>
        <sz val="10"/>
        <color rgb="FF0070C0"/>
        <rFont val="等线"/>
        <family val="2"/>
        <charset val="134"/>
      </rPr>
      <t>金秦禹</t>
    </r>
    <r>
      <rPr>
        <b/>
        <sz val="10"/>
        <color rgb="FF0070C0"/>
        <rFont val="Arial"/>
        <family val="2"/>
      </rPr>
      <t xml:space="preserve"> PINKPOP! 2nd Season Greeting  </t>
    </r>
    <r>
      <rPr>
        <b/>
        <sz val="10"/>
        <color rgb="FF0070C0"/>
        <rFont val="等线"/>
        <family val="2"/>
        <charset val="134"/>
      </rPr>
      <t>【4】</t>
    </r>
    <phoneticPr fontId="2" type="noConversion"/>
  </si>
  <si>
    <r>
      <rPr>
        <b/>
        <sz val="10"/>
        <color rgb="FF0070C0"/>
        <rFont val="等线"/>
        <family val="2"/>
        <charset val="134"/>
      </rPr>
      <t>林煐岷</t>
    </r>
    <r>
      <rPr>
        <b/>
        <sz val="10"/>
        <color rgb="FF0070C0"/>
        <rFont val="Arial"/>
        <family val="2"/>
      </rPr>
      <t xml:space="preserve"> </t>
    </r>
    <r>
      <rPr>
        <b/>
        <sz val="10"/>
        <color rgb="FF0070C0"/>
        <rFont val="等线"/>
        <family val="2"/>
        <charset val="134"/>
      </rPr>
      <t>柚子</t>
    </r>
    <r>
      <rPr>
        <b/>
        <sz val="10"/>
        <color rgb="FF0070C0"/>
        <rFont val="Arial"/>
        <family val="2"/>
      </rPr>
      <t xml:space="preserve">PACA </t>
    </r>
    <r>
      <rPr>
        <b/>
        <sz val="10"/>
        <color rgb="FF0070C0"/>
        <rFont val="等线"/>
        <family val="2"/>
        <charset val="134"/>
      </rPr>
      <t>反光手幅</t>
    </r>
    <r>
      <rPr>
        <b/>
        <sz val="10"/>
        <color rgb="FF0070C0"/>
        <rFont val="Arial"/>
        <family val="2"/>
      </rPr>
      <t xml:space="preserve">  </t>
    </r>
    <r>
      <rPr>
        <b/>
        <sz val="10"/>
        <color rgb="FF0070C0"/>
        <rFont val="等线"/>
        <family val="2"/>
        <charset val="134"/>
      </rPr>
      <t>【</t>
    </r>
    <r>
      <rPr>
        <b/>
        <sz val="10"/>
        <color rgb="FF0070C0"/>
        <rFont val="Arial"/>
        <family val="2"/>
      </rPr>
      <t>2</t>
    </r>
    <r>
      <rPr>
        <b/>
        <sz val="10"/>
        <color rgb="FF0070C0"/>
        <rFont val="等线"/>
        <family val="2"/>
        <charset val="134"/>
      </rPr>
      <t>】</t>
    </r>
    <phoneticPr fontId="2" type="noConversion"/>
  </si>
  <si>
    <r>
      <rPr>
        <b/>
        <sz val="10"/>
        <color rgb="FF0070C0"/>
        <rFont val="等线"/>
        <family val="2"/>
        <charset val="134"/>
      </rPr>
      <t>安孝珍</t>
    </r>
    <r>
      <rPr>
        <b/>
        <sz val="10"/>
        <color rgb="FF0070C0"/>
        <rFont val="Arial"/>
        <family val="2"/>
      </rPr>
      <t xml:space="preserve"> 1st Photobook &amp; 2020 Season's Greetings  </t>
    </r>
    <r>
      <rPr>
        <b/>
        <sz val="10"/>
        <color rgb="FF0070C0"/>
        <rFont val="等线"/>
        <family val="2"/>
        <charset val="134"/>
      </rPr>
      <t>【21】</t>
    </r>
    <phoneticPr fontId="2" type="noConversion"/>
  </si>
  <si>
    <r>
      <rPr>
        <b/>
        <sz val="10"/>
        <color rgb="FF0070C0"/>
        <rFont val="等线"/>
        <family val="2"/>
        <charset val="134"/>
      </rPr>
      <t>林煐岷</t>
    </r>
    <r>
      <rPr>
        <b/>
        <sz val="10"/>
        <color rgb="FF0070C0"/>
        <rFont val="Arial"/>
        <family val="2"/>
      </rPr>
      <t xml:space="preserve"> MINSTICISM 3rd Cheering Slogan &amp; Winter Kit  </t>
    </r>
    <r>
      <rPr>
        <b/>
        <sz val="10"/>
        <color rgb="FF0070C0"/>
        <rFont val="等线"/>
        <family val="2"/>
        <charset val="134"/>
      </rPr>
      <t>【</t>
    </r>
    <r>
      <rPr>
        <b/>
        <sz val="10"/>
        <color rgb="FF0070C0"/>
        <rFont val="Arial"/>
        <family val="2"/>
      </rPr>
      <t>6</t>
    </r>
    <r>
      <rPr>
        <b/>
        <sz val="10"/>
        <color rgb="FF0070C0"/>
        <rFont val="等线"/>
        <family val="2"/>
        <charset val="134"/>
      </rPr>
      <t>】</t>
    </r>
    <phoneticPr fontId="2" type="noConversion"/>
  </si>
  <si>
    <r>
      <rPr>
        <b/>
        <sz val="10"/>
        <color rgb="FF0070C0"/>
        <rFont val="等线"/>
        <family val="2"/>
        <charset val="134"/>
      </rPr>
      <t>裴珠泫</t>
    </r>
    <r>
      <rPr>
        <b/>
        <sz val="10"/>
        <color rgb="FF0070C0"/>
        <rFont val="Arial"/>
        <family val="2"/>
      </rPr>
      <t xml:space="preserve"> </t>
    </r>
    <r>
      <rPr>
        <b/>
        <sz val="10"/>
        <color rgb="FF0070C0"/>
        <rFont val="等线"/>
        <family val="2"/>
        <charset val="134"/>
      </rPr>
      <t>姜涩琪</t>
    </r>
    <r>
      <rPr>
        <b/>
        <sz val="10"/>
        <color rgb="FF0070C0"/>
        <rFont val="Arial"/>
        <family val="2"/>
      </rPr>
      <t xml:space="preserve"> Sweet Intoxication Season's Greetings  </t>
    </r>
    <r>
      <rPr>
        <b/>
        <sz val="10"/>
        <color rgb="FF0070C0"/>
        <rFont val="等线"/>
        <family val="2"/>
        <charset val="134"/>
      </rPr>
      <t>【3】</t>
    </r>
    <phoneticPr fontId="2" type="noConversion"/>
  </si>
  <si>
    <r>
      <t xml:space="preserve">Baby AB6IX </t>
    </r>
    <r>
      <rPr>
        <b/>
        <sz val="10"/>
        <color rgb="FF0070C0"/>
        <rFont val="等线"/>
        <family val="2"/>
        <charset val="134"/>
      </rPr>
      <t>贴纸包</t>
    </r>
    <r>
      <rPr>
        <b/>
        <sz val="10"/>
        <color rgb="FF0070C0"/>
        <rFont val="Arial"/>
        <family val="2"/>
        <charset val="134"/>
      </rPr>
      <t xml:space="preserve">  </t>
    </r>
    <r>
      <rPr>
        <b/>
        <sz val="10"/>
        <color rgb="FF0070C0"/>
        <rFont val="等线"/>
        <family val="2"/>
        <charset val="134"/>
      </rPr>
      <t>【7】</t>
    </r>
    <phoneticPr fontId="2" type="noConversion"/>
  </si>
  <si>
    <r>
      <rPr>
        <b/>
        <sz val="10"/>
        <color rgb="FF0070C0"/>
        <rFont val="等线"/>
        <family val="2"/>
        <charset val="134"/>
      </rPr>
      <t>金路云</t>
    </r>
    <r>
      <rPr>
        <b/>
        <sz val="10"/>
        <color rgb="FF0070C0"/>
        <rFont val="Arial"/>
        <family val="2"/>
      </rPr>
      <t xml:space="preserve"> Gotta Be You 2020 SEASON'S GREETING  </t>
    </r>
    <r>
      <rPr>
        <b/>
        <sz val="10"/>
        <color rgb="FF0070C0"/>
        <rFont val="等线"/>
        <family val="2"/>
        <charset val="134"/>
      </rPr>
      <t>【19】</t>
    </r>
    <phoneticPr fontId="2" type="noConversion"/>
  </si>
  <si>
    <r>
      <rPr>
        <b/>
        <sz val="10"/>
        <color rgb="FF0070C0"/>
        <rFont val="等线"/>
        <family val="2"/>
        <charset val="134"/>
      </rPr>
      <t>金请夏</t>
    </r>
    <r>
      <rPr>
        <b/>
        <sz val="10"/>
        <color rgb="FF0070C0"/>
        <rFont val="Arial"/>
        <family val="2"/>
      </rPr>
      <t xml:space="preserve"> INITIUM first CHUNGHA cheering kit  </t>
    </r>
    <r>
      <rPr>
        <b/>
        <sz val="10"/>
        <color rgb="FF0070C0"/>
        <rFont val="等线"/>
        <family val="2"/>
        <charset val="134"/>
      </rPr>
      <t>【1】</t>
    </r>
    <phoneticPr fontId="2" type="noConversion"/>
  </si>
  <si>
    <r>
      <rPr>
        <b/>
        <sz val="10"/>
        <color rgb="FF0070C0"/>
        <rFont val="宋体"/>
        <family val="3"/>
        <charset val="134"/>
      </rPr>
      <t>林势俊</t>
    </r>
    <r>
      <rPr>
        <b/>
        <sz val="10"/>
        <color rgb="FF0070C0"/>
        <rFont val="Arial"/>
        <family val="3"/>
        <charset val="134"/>
      </rPr>
      <t xml:space="preserve"> 🖤SEJUN CHEERING KIT💜   </t>
    </r>
    <r>
      <rPr>
        <b/>
        <sz val="10"/>
        <color rgb="FF0070C0"/>
        <rFont val="宋体"/>
        <family val="3"/>
        <charset val="134"/>
      </rPr>
      <t>【5】</t>
    </r>
    <phoneticPr fontId="2" type="noConversion"/>
  </si>
  <si>
    <r>
      <t xml:space="preserve">&lt;Siyeon, Sua, Gahyeon&gt; 2020 Season's greeting  </t>
    </r>
    <r>
      <rPr>
        <b/>
        <sz val="10"/>
        <color rgb="FF0070C0"/>
        <rFont val="宋体"/>
        <family val="3"/>
        <charset val="134"/>
      </rPr>
      <t>【2】</t>
    </r>
    <phoneticPr fontId="2" type="noConversion"/>
  </si>
  <si>
    <t>12.9：12月末 1月初发货</t>
    <phoneticPr fontId="2" type="noConversion"/>
  </si>
  <si>
    <t>12.9：会在12月发货</t>
    <phoneticPr fontId="2" type="noConversion"/>
  </si>
  <si>
    <r>
      <rPr>
        <b/>
        <sz val="10"/>
        <color rgb="FF0070C0"/>
        <rFont val="宋体"/>
        <family val="3"/>
        <charset val="134"/>
      </rPr>
      <t>崔范奎</t>
    </r>
    <r>
      <rPr>
        <b/>
        <sz val="10"/>
        <color rgb="FF0070C0"/>
        <rFont val="Arial"/>
        <family val="3"/>
        <charset val="134"/>
      </rPr>
      <t xml:space="preserve"> Fruity B. 2020 season's greeting  </t>
    </r>
    <r>
      <rPr>
        <b/>
        <sz val="10"/>
        <color rgb="FF0070C0"/>
        <rFont val="宋体"/>
        <family val="3"/>
        <charset val="134"/>
      </rPr>
      <t>【5】</t>
    </r>
    <phoneticPr fontId="2" type="noConversion"/>
  </si>
  <si>
    <r>
      <rPr>
        <b/>
        <sz val="10"/>
        <color rgb="FF0070C0"/>
        <rFont val="宋体"/>
        <family val="3"/>
        <charset val="134"/>
      </rPr>
      <t>权恩妃</t>
    </r>
    <r>
      <rPr>
        <b/>
        <sz val="10"/>
        <color rgb="FF0070C0"/>
        <rFont val="Arial"/>
        <family val="3"/>
        <charset val="134"/>
      </rPr>
      <t xml:space="preserve"> piglet0927 "ORENGI" Cheering Kit   </t>
    </r>
    <r>
      <rPr>
        <b/>
        <sz val="10"/>
        <color rgb="FF0070C0"/>
        <rFont val="宋体"/>
        <family val="3"/>
        <charset val="134"/>
      </rPr>
      <t>【4】</t>
    </r>
    <phoneticPr fontId="2" type="noConversion"/>
  </si>
  <si>
    <r>
      <rPr>
        <b/>
        <sz val="10"/>
        <color rgb="FF0070C0"/>
        <rFont val="宋体"/>
        <family val="3"/>
        <charset val="134"/>
      </rPr>
      <t>金路云</t>
    </r>
    <r>
      <rPr>
        <b/>
        <sz val="10"/>
        <color rgb="FF0070C0"/>
        <rFont val="Arial"/>
        <family val="3"/>
        <charset val="134"/>
      </rPr>
      <t xml:space="preserve"> embrace andwoon 2020 SSG </t>
    </r>
    <r>
      <rPr>
        <b/>
        <sz val="10"/>
        <color rgb="FF0070C0"/>
        <rFont val="宋体"/>
        <family val="3"/>
        <charset val="134"/>
      </rPr>
      <t>【11】</t>
    </r>
    <phoneticPr fontId="2" type="noConversion"/>
  </si>
  <si>
    <r>
      <rPr>
        <b/>
        <sz val="10"/>
        <color rgb="FF0070C0"/>
        <rFont val="宋体"/>
        <family val="3"/>
        <charset val="134"/>
      </rPr>
      <t>李在允</t>
    </r>
    <r>
      <rPr>
        <b/>
        <sz val="10"/>
        <color rgb="FF0070C0"/>
        <rFont val="Arial"/>
        <family val="3"/>
        <charset val="134"/>
      </rPr>
      <t xml:space="preserve"> CALLMEYOON 1st cheering slogan  </t>
    </r>
    <r>
      <rPr>
        <b/>
        <sz val="10"/>
        <color rgb="FF0070C0"/>
        <rFont val="宋体"/>
        <family val="3"/>
        <charset val="134"/>
      </rPr>
      <t>【</t>
    </r>
    <r>
      <rPr>
        <b/>
        <sz val="10"/>
        <color rgb="FF0070C0"/>
        <rFont val="Arial"/>
        <family val="3"/>
        <charset val="134"/>
      </rPr>
      <t>6</t>
    </r>
    <r>
      <rPr>
        <b/>
        <sz val="10"/>
        <color rgb="FF0070C0"/>
        <rFont val="宋体"/>
        <family val="3"/>
        <charset val="134"/>
      </rPr>
      <t>】</t>
    </r>
    <phoneticPr fontId="2" type="noConversion"/>
  </si>
  <si>
    <r>
      <rPr>
        <b/>
        <sz val="10"/>
        <color rgb="FF0070C0"/>
        <rFont val="宋体"/>
        <family val="3"/>
        <charset val="134"/>
      </rPr>
      <t>裴有彬</t>
    </r>
    <r>
      <rPr>
        <b/>
        <sz val="10"/>
        <color rgb="FF0070C0"/>
        <rFont val="Arial"/>
        <family val="3"/>
        <charset val="134"/>
      </rPr>
      <t xml:space="preserve"> JELLYBINN 2020 SEASON'S GREETING  </t>
    </r>
    <r>
      <rPr>
        <b/>
        <sz val="10"/>
        <color rgb="FF0070C0"/>
        <rFont val="宋体"/>
        <family val="3"/>
        <charset val="134"/>
      </rPr>
      <t>【</t>
    </r>
    <r>
      <rPr>
        <b/>
        <sz val="10"/>
        <color rgb="FF0070C0"/>
        <rFont val="Arial"/>
        <family val="3"/>
        <charset val="134"/>
      </rPr>
      <t>14</t>
    </r>
    <r>
      <rPr>
        <b/>
        <sz val="10"/>
        <color rgb="FF0070C0"/>
        <rFont val="宋体"/>
        <family val="3"/>
        <charset val="134"/>
      </rPr>
      <t>】</t>
    </r>
    <phoneticPr fontId="2" type="noConversion"/>
  </si>
  <si>
    <t>12.9：12.17开始发货</t>
    <phoneticPr fontId="2" type="noConversion"/>
  </si>
  <si>
    <t>12.9：预计12.26开始发货</t>
    <phoneticPr fontId="2" type="noConversion"/>
  </si>
  <si>
    <t>12.9：预计12月中旬开始发货</t>
    <phoneticPr fontId="2" type="noConversion"/>
  </si>
  <si>
    <t>12.9：12月底或一月发货</t>
    <phoneticPr fontId="2" type="noConversion"/>
  </si>
  <si>
    <r>
      <rPr>
        <b/>
        <sz val="10"/>
        <color rgb="FF0070C0"/>
        <rFont val="等线"/>
        <family val="2"/>
        <charset val="134"/>
      </rPr>
      <t>金东贤</t>
    </r>
    <r>
      <rPr>
        <b/>
        <sz val="10"/>
        <color rgb="FF0070C0"/>
        <rFont val="Arial"/>
        <family val="2"/>
      </rPr>
      <t xml:space="preserve"> ETERNAL VISUAL 1st Season's Greeting</t>
    </r>
    <phoneticPr fontId="2" type="noConversion"/>
  </si>
  <si>
    <t>12.8：12月末从国内发货</t>
    <phoneticPr fontId="2" type="noConversion"/>
  </si>
  <si>
    <t>12.9：预计12.30发货</t>
    <phoneticPr fontId="2" type="noConversion"/>
  </si>
  <si>
    <t>12.9：今天发货</t>
    <phoneticPr fontId="2" type="noConversion"/>
  </si>
  <si>
    <t>3A_3ff</t>
    <phoneticPr fontId="2" type="noConversion"/>
  </si>
  <si>
    <t>12.9：12月底发货</t>
    <phoneticPr fontId="2" type="noConversion"/>
  </si>
  <si>
    <t>12.9：1619001319390</t>
    <phoneticPr fontId="2" type="noConversion"/>
  </si>
  <si>
    <t>RedBeat_</t>
    <phoneticPr fontId="2" type="noConversion"/>
  </si>
  <si>
    <t>12.9：6418802140925 / 40926 / 40927</t>
    <phoneticPr fontId="2" type="noConversion"/>
  </si>
  <si>
    <t>12.8：除台历外 12.9发货：6418802140925 / 40926 / 40927</t>
    <phoneticPr fontId="2" type="noConversion"/>
  </si>
  <si>
    <t>12.9：12月发货</t>
    <phoneticPr fontId="2" type="noConversion"/>
  </si>
  <si>
    <t>JENNIE &amp; LISA Cheering kit   【14】</t>
    <phoneticPr fontId="2" type="noConversion"/>
  </si>
  <si>
    <t>金路云 SWOON 2020 SEASON'S GREETING  【30】</t>
    <phoneticPr fontId="2" type="noConversion"/>
  </si>
  <si>
    <t>休宁凯 juicy prize 1st cheering kit  【11】</t>
    <phoneticPr fontId="2" type="noConversion"/>
  </si>
  <si>
    <t>善燏 ORANGE PEACH SHAKE CHEERING KIT  【4】</t>
    <phoneticPr fontId="2" type="noConversion"/>
  </si>
  <si>
    <t>309_wit</t>
    <phoneticPr fontId="2" type="noConversion"/>
  </si>
  <si>
    <t>MORI_TXT__</t>
    <phoneticPr fontId="2" type="noConversion"/>
  </si>
  <si>
    <t>12.9：今年发货</t>
    <phoneticPr fontId="2" type="noConversion"/>
  </si>
  <si>
    <t>12.10：2020年一月发货</t>
    <phoneticPr fontId="2" type="noConversion"/>
  </si>
  <si>
    <t>12.9：6128901123888</t>
    <phoneticPr fontId="2" type="noConversion"/>
  </si>
  <si>
    <t>12.6：363208092580</t>
    <phoneticPr fontId="2" type="noConversion"/>
  </si>
  <si>
    <t>和 URSA MINOR 2nd手幅一起发 / 12月末国内发货</t>
    <phoneticPr fontId="2" type="noConversion"/>
  </si>
  <si>
    <r>
      <rPr>
        <sz val="10"/>
        <color rgb="FF070C38"/>
        <rFont val="宋体"/>
        <family val="3"/>
        <charset val="134"/>
      </rPr>
      <t>金东贤</t>
    </r>
    <r>
      <rPr>
        <sz val="10"/>
        <color rgb="FF070C38"/>
        <rFont val="Arial"/>
        <family val="2"/>
      </rPr>
      <t>Accompaby</t>
    </r>
    <r>
      <rPr>
        <sz val="10"/>
        <color rgb="FF070C38"/>
        <rFont val="宋体"/>
        <family val="3"/>
        <charset val="134"/>
      </rPr>
      <t>展会周边</t>
    </r>
    <phoneticPr fontId="2" type="noConversion"/>
  </si>
  <si>
    <t>韩国已到货</t>
    <phoneticPr fontId="2" type="noConversion"/>
  </si>
  <si>
    <t>12.10：2020年1.8日前完成发货</t>
    <phoneticPr fontId="2" type="noConversion"/>
  </si>
  <si>
    <t>12.10：2020年1~2月发货</t>
    <phoneticPr fontId="2" type="noConversion"/>
  </si>
  <si>
    <t>12.10：预计12.15~16发货</t>
    <phoneticPr fontId="2" type="noConversion"/>
  </si>
  <si>
    <t>epitome_ph</t>
    <phoneticPr fontId="2" type="noConversion"/>
  </si>
  <si>
    <t>lalisa_bb</t>
    <phoneticPr fontId="2" type="noConversion"/>
  </si>
  <si>
    <t>winnerksy__</t>
    <phoneticPr fontId="2" type="noConversion"/>
  </si>
  <si>
    <t>OMG_VOL</t>
    <phoneticPr fontId="2" type="noConversion"/>
  </si>
  <si>
    <t>red_velvet__12</t>
    <phoneticPr fontId="2" type="noConversion"/>
  </si>
  <si>
    <t>alwaysbrightZH</t>
    <phoneticPr fontId="2" type="noConversion"/>
  </si>
  <si>
    <t>bebemumu2</t>
    <phoneticPr fontId="2" type="noConversion"/>
  </si>
  <si>
    <t>iugoods0o0</t>
    <phoneticPr fontId="2" type="noConversion"/>
  </si>
  <si>
    <t>JLManoban_1627</t>
    <phoneticPr fontId="2" type="noConversion"/>
  </si>
  <si>
    <t>swoon0807</t>
    <phoneticPr fontId="2" type="noConversion"/>
  </si>
  <si>
    <t>ops_sysy</t>
    <phoneticPr fontId="2" type="noConversion"/>
  </si>
  <si>
    <t>juicyprize</t>
    <phoneticPr fontId="2" type="noConversion"/>
  </si>
  <si>
    <t>f0urbees</t>
    <phoneticPr fontId="2" type="noConversion"/>
  </si>
  <si>
    <t>cyn_duckling</t>
    <phoneticPr fontId="2" type="noConversion"/>
  </si>
  <si>
    <r>
      <rPr>
        <b/>
        <sz val="10"/>
        <color rgb="FF0070C0"/>
        <rFont val="等线"/>
        <family val="3"/>
        <charset val="134"/>
        <scheme val="minor"/>
      </rPr>
      <t>崔叡娜</t>
    </r>
    <r>
      <rPr>
        <b/>
        <sz val="10"/>
        <color rgb="FF0070C0"/>
        <rFont val="Arial"/>
        <family val="2"/>
      </rPr>
      <t xml:space="preserve"> The star's name is Choi Yena.</t>
    </r>
  </si>
  <si>
    <t>LAPISBLUE170906</t>
    <phoneticPr fontId="2" type="noConversion"/>
  </si>
  <si>
    <t>12.10：CJ 6351430632</t>
    <phoneticPr fontId="2" type="noConversion"/>
  </si>
  <si>
    <t>12.8：1月底发货 / 中国工厂直接发货</t>
    <phoneticPr fontId="2" type="noConversion"/>
  </si>
  <si>
    <t>韩国已到货</t>
    <phoneticPr fontId="2" type="noConversion"/>
  </si>
  <si>
    <r>
      <rPr>
        <b/>
        <sz val="10"/>
        <color rgb="FF0070C0"/>
        <rFont val="等线"/>
        <family val="2"/>
        <charset val="134"/>
      </rPr>
      <t>金智秀</t>
    </r>
    <r>
      <rPr>
        <b/>
        <sz val="10"/>
        <color rgb="FF0070C0"/>
        <rFont val="Arial"/>
        <family val="2"/>
      </rPr>
      <t xml:space="preserve"> KIM JISOO 2ND CHEERING KIT  </t>
    </r>
    <r>
      <rPr>
        <b/>
        <sz val="10"/>
        <color rgb="FF0070C0"/>
        <rFont val="等线"/>
        <family val="2"/>
        <charset val="134"/>
      </rPr>
      <t>【44】</t>
    </r>
    <phoneticPr fontId="2" type="noConversion"/>
  </si>
  <si>
    <r>
      <t xml:space="preserve">Lisa "FULi LISA" 20cmDOLL🐾  </t>
    </r>
    <r>
      <rPr>
        <b/>
        <sz val="10"/>
        <color rgb="FF0070C0"/>
        <rFont val="宋体"/>
        <family val="3"/>
        <charset val="134"/>
      </rPr>
      <t>【5】</t>
    </r>
    <phoneticPr fontId="2" type="noConversion"/>
  </si>
  <si>
    <r>
      <rPr>
        <b/>
        <sz val="10"/>
        <color rgb="FF0070C0"/>
        <rFont val="等线"/>
        <family val="3"/>
        <charset val="134"/>
        <scheme val="minor"/>
      </rPr>
      <t>权恩妃</t>
    </r>
    <r>
      <rPr>
        <b/>
        <sz val="10"/>
        <color rgb="FF0070C0"/>
        <rFont val="Arial"/>
        <family val="2"/>
        <charset val="134"/>
      </rPr>
      <t xml:space="preserve"> my ba-bi 15cm</t>
    </r>
    <r>
      <rPr>
        <b/>
        <sz val="10"/>
        <color rgb="FF0070C0"/>
        <rFont val="宋体"/>
        <family val="3"/>
        <charset val="134"/>
      </rPr>
      <t>娃</t>
    </r>
    <r>
      <rPr>
        <b/>
        <sz val="10"/>
        <color rgb="FF0070C0"/>
        <rFont val="Arial"/>
        <family val="2"/>
        <charset val="134"/>
      </rPr>
      <t xml:space="preserve">  </t>
    </r>
    <r>
      <rPr>
        <b/>
        <sz val="10"/>
        <color rgb="FF0070C0"/>
        <rFont val="宋体"/>
        <family val="3"/>
        <charset val="134"/>
      </rPr>
      <t>【1】</t>
    </r>
  </si>
  <si>
    <t>ab_1_2_bro</t>
    <phoneticPr fontId="2" type="noConversion"/>
  </si>
  <si>
    <t>泰国发货 / 预计12月末发货</t>
    <phoneticPr fontId="2" type="noConversion"/>
  </si>
  <si>
    <t>中国工厂发货 运费到付 / 预计二月发货</t>
    <phoneticPr fontId="2" type="noConversion"/>
  </si>
  <si>
    <t>韩国地址</t>
    <phoneticPr fontId="2" type="noConversion"/>
  </si>
  <si>
    <t>中国地址</t>
    <phoneticPr fontId="2" type="noConversion"/>
  </si>
  <si>
    <t>明年发货：</t>
    <phoneticPr fontId="2" type="noConversion"/>
  </si>
  <si>
    <t>12.7：圆通 YT2028123570623</t>
    <phoneticPr fontId="2" type="noConversion"/>
  </si>
  <si>
    <r>
      <rPr>
        <sz val="10"/>
        <rFont val="宋体"/>
        <family val="3"/>
        <charset val="134"/>
      </rPr>
      <t>朴佑镇</t>
    </r>
    <r>
      <rPr>
        <sz val="10"/>
        <rFont val="Arial"/>
        <family val="2"/>
      </rPr>
      <t xml:space="preserve"> A miracle boy's </t>
    </r>
    <r>
      <rPr>
        <sz val="10"/>
        <rFont val="宋体"/>
        <family val="3"/>
        <charset val="134"/>
      </rPr>
      <t>二代反光手幅</t>
    </r>
    <phoneticPr fontId="2" type="noConversion"/>
  </si>
  <si>
    <t>拉链袋破*1  推主补发手幅*1</t>
    <phoneticPr fontId="2" type="noConversion"/>
  </si>
  <si>
    <r>
      <rPr>
        <sz val="10"/>
        <color rgb="FF070C38"/>
        <rFont val="等线"/>
        <family val="2"/>
        <charset val="134"/>
      </rPr>
      <t>金路云</t>
    </r>
    <r>
      <rPr>
        <sz val="10"/>
        <color rgb="FF070C38"/>
        <rFont val="Arial"/>
        <family val="2"/>
      </rPr>
      <t xml:space="preserve"> CommaComa, 1st Cheering Slogan</t>
    </r>
    <phoneticPr fontId="2" type="noConversion"/>
  </si>
  <si>
    <t>12.10：12.9已发货</t>
    <phoneticPr fontId="2" type="noConversion"/>
  </si>
  <si>
    <t>12.10：预计明年初发货</t>
    <phoneticPr fontId="2" type="noConversion"/>
  </si>
  <si>
    <r>
      <t xml:space="preserve">JENNIE KIM 1ST CHEERING KIT   </t>
    </r>
    <r>
      <rPr>
        <b/>
        <sz val="10"/>
        <color rgb="FF0070C0"/>
        <rFont val="宋体"/>
        <family val="3"/>
        <charset val="134"/>
      </rPr>
      <t>【25】</t>
    </r>
  </si>
  <si>
    <t>HacerBello</t>
    <phoneticPr fontId="2" type="noConversion"/>
  </si>
  <si>
    <t>金路云 Hacer Bello Cheering kit   【7】</t>
    <phoneticPr fontId="2" type="noConversion"/>
  </si>
  <si>
    <t>firstsnow_js</t>
    <phoneticPr fontId="2" type="noConversion"/>
  </si>
  <si>
    <t>中国发货</t>
    <phoneticPr fontId="2" type="noConversion"/>
  </si>
  <si>
    <r>
      <rPr>
        <sz val="10"/>
        <color rgb="FF070C38"/>
        <rFont val="宋体"/>
        <family val="3"/>
        <charset val="134"/>
      </rPr>
      <t>车银优</t>
    </r>
    <r>
      <rPr>
        <sz val="10"/>
        <color rgb="FF070C38"/>
        <rFont val="Arial"/>
        <family val="2"/>
      </rPr>
      <t xml:space="preserve"> Together_w_EW ✨Transparent Fan✨</t>
    </r>
    <phoneticPr fontId="2" type="noConversion"/>
  </si>
  <si>
    <t>未回复</t>
    <phoneticPr fontId="2" type="noConversion"/>
  </si>
  <si>
    <t>12.15前</t>
    <phoneticPr fontId="2" type="noConversion"/>
  </si>
  <si>
    <t>12.15后</t>
    <phoneticPr fontId="2" type="noConversion"/>
  </si>
  <si>
    <t>12.10：12月发货</t>
    <phoneticPr fontId="2" type="noConversion"/>
  </si>
  <si>
    <t>旧地址</t>
    <phoneticPr fontId="2" type="noConversion"/>
  </si>
  <si>
    <t>12.11韩国到货</t>
    <phoneticPr fontId="2" type="noConversion"/>
  </si>
  <si>
    <r>
      <t>12.10</t>
    </r>
    <r>
      <rPr>
        <sz val="11"/>
        <color rgb="FF070C38"/>
        <rFont val="等线"/>
        <family val="3"/>
        <charset val="134"/>
      </rPr>
      <t>韩国到货：</t>
    </r>
    <phoneticPr fontId="2" type="noConversion"/>
  </si>
  <si>
    <r>
      <t xml:space="preserve">12.10：CJ 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363209477460</t>
    </r>
    <phoneticPr fontId="2" type="noConversion"/>
  </si>
  <si>
    <t>12.10：6128-9020-83444</t>
    <phoneticPr fontId="2" type="noConversion"/>
  </si>
  <si>
    <t>未正确补款 但已发货*2</t>
    <phoneticPr fontId="2" type="noConversion"/>
  </si>
  <si>
    <t>未补*2(林峙,王捷)</t>
  </si>
  <si>
    <t>未拍国内 未发货*3(光神大人,钟捷淇,樊银花)  未补*9</t>
    <phoneticPr fontId="2" type="noConversion"/>
  </si>
  <si>
    <t>未补*3(陈嘉丽,陈紫雨,程姝莹)</t>
  </si>
  <si>
    <t>李镇赫金宇硕金属徽章1.0</t>
    <phoneticPr fontId="2" type="noConversion"/>
  </si>
  <si>
    <t>李镇赫金宇硕金属徽章2.0</t>
    <phoneticPr fontId="2" type="noConversion"/>
  </si>
  <si>
    <t>未补*2(吕毅菲,刘之珺)  未拍国内 未备注囤货*1(杨栩晴)</t>
    <phoneticPr fontId="2" type="noConversion"/>
  </si>
  <si>
    <t>囤货*1(徐宇)</t>
  </si>
  <si>
    <t>换发*1</t>
    <phoneticPr fontId="2" type="noConversion"/>
  </si>
  <si>
    <t>未补*1(邢慧霞) 未正确补款*1(刘思秦)  无定金订单*1(张布丁)</t>
    <phoneticPr fontId="2" type="noConversion"/>
  </si>
  <si>
    <t>囤货*1(王)</t>
    <phoneticPr fontId="2" type="noConversion"/>
  </si>
  <si>
    <t>未补*1(贾闻心)</t>
  </si>
  <si>
    <t>JISOO FirstSnow Cheering Kit   【33】</t>
    <phoneticPr fontId="2" type="noConversion"/>
  </si>
  <si>
    <t>✔✔</t>
    <phoneticPr fontId="2" type="noConversion"/>
  </si>
  <si>
    <t>001102_kr</t>
    <phoneticPr fontId="2" type="noConversion"/>
  </si>
  <si>
    <t>中国工厂发货 / 明年2~3月</t>
    <phoneticPr fontId="2" type="noConversion"/>
  </si>
  <si>
    <t>未正确补款*1(刘思敬)</t>
  </si>
  <si>
    <t>囤货*1(刘)  未正确补款*1(刘思敬)  未补*1(阿桑)</t>
  </si>
  <si>
    <r>
      <t xml:space="preserve">#IZONE </t>
    </r>
    <r>
      <rPr>
        <sz val="11"/>
        <rFont val="等线"/>
        <family val="2"/>
        <charset val="134"/>
      </rPr>
      <t>权恩妃</t>
    </r>
    <r>
      <rPr>
        <sz val="11"/>
        <rFont val="Arial"/>
        <family val="2"/>
      </rPr>
      <t xml:space="preserve"> </t>
    </r>
    <r>
      <rPr>
        <sz val="11"/>
        <rFont val="等线"/>
        <family val="2"/>
        <charset val="134"/>
      </rPr>
      <t>金珉周</t>
    </r>
    <r>
      <rPr>
        <sz val="11"/>
        <rFont val="Arial"/>
        <family val="2"/>
      </rPr>
      <t xml:space="preserve"> ..</t>
    </r>
    <r>
      <rPr>
        <sz val="11"/>
        <rFont val="等线"/>
        <family val="2"/>
        <charset val="134"/>
      </rPr>
      <t>饭制心形钥匙扣组合</t>
    </r>
    <phoneticPr fontId="2" type="noConversion"/>
  </si>
  <si>
    <t>未补*2(高寒,王湘琳)  未正确补款*1(雷子贤)</t>
  </si>
  <si>
    <t>10.21：取消制作 已退款142,000</t>
    <phoneticPr fontId="2" type="noConversion"/>
  </si>
  <si>
    <r>
      <t>12.12：CJ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6352665196</t>
    </r>
    <phoneticPr fontId="2" type="noConversion"/>
  </si>
  <si>
    <t>12.12：会在12月发货，月底前可以收到</t>
    <phoneticPr fontId="2" type="noConversion"/>
  </si>
  <si>
    <t>_sunshine_dong</t>
    <phoneticPr fontId="2" type="noConversion"/>
  </si>
  <si>
    <t>金齐宥 JYOU Just YOU. 1st Cheering KIT 【2】</t>
    <phoneticPr fontId="2" type="noConversion"/>
  </si>
  <si>
    <t>金东爀 SUNSHINE☀ DOLL 20cm娃  【1】</t>
    <phoneticPr fontId="2" type="noConversion"/>
  </si>
  <si>
    <t>12.13到货补款</t>
    <phoneticPr fontId="2" type="noConversion"/>
  </si>
  <si>
    <t>honey_hwiyoung</t>
    <phoneticPr fontId="2" type="noConversion"/>
  </si>
  <si>
    <t>辉映 HONEY HWIYOUNG CHEERING KIT 库存贩卖  【25】</t>
    <phoneticPr fontId="2" type="noConversion"/>
  </si>
  <si>
    <t>12.13：明天发货</t>
    <phoneticPr fontId="2" type="noConversion"/>
  </si>
  <si>
    <t>red_velvet_801</t>
    <phoneticPr fontId="2" type="noConversion"/>
  </si>
  <si>
    <t>REDVELVET RED LIGHT💥 SLOGAN 二次入金  【2】</t>
    <phoneticPr fontId="2" type="noConversion"/>
  </si>
  <si>
    <t>12.13：20年4月完成制作</t>
    <phoneticPr fontId="2" type="noConversion"/>
  </si>
  <si>
    <t>for_our_Bunny</t>
    <phoneticPr fontId="2" type="noConversion"/>
  </si>
  <si>
    <t>12.13：12月发货</t>
    <phoneticPr fontId="2" type="noConversion"/>
  </si>
  <si>
    <t>中国发货 / 12.13：YT2030013144802</t>
    <phoneticPr fontId="2" type="noConversion"/>
  </si>
  <si>
    <t>12.13：月末发货</t>
    <phoneticPr fontId="2" type="noConversion"/>
  </si>
  <si>
    <t>kilig0807</t>
    <phoneticPr fontId="2" type="noConversion"/>
  </si>
  <si>
    <t>HITOMEBORE20</t>
    <phoneticPr fontId="2" type="noConversion"/>
  </si>
  <si>
    <t>freredewoong</t>
    <phoneticPr fontId="2" type="noConversion"/>
  </si>
  <si>
    <t>FOREVER_RVL</t>
    <phoneticPr fontId="2" type="noConversion"/>
  </si>
  <si>
    <t>袋破*1 补寄</t>
    <phoneticPr fontId="2" type="noConversion"/>
  </si>
  <si>
    <r>
      <rPr>
        <sz val="10"/>
        <color rgb="FF070C38"/>
        <rFont val="宋体"/>
        <family val="3"/>
        <charset val="134"/>
      </rPr>
      <t>权恩妃</t>
    </r>
    <r>
      <rPr>
        <sz val="10"/>
        <color rgb="FF070C38"/>
        <rFont val="Arial"/>
        <family val="2"/>
      </rPr>
      <t xml:space="preserve"> 1st Anniversary Event in Hong Kong🐰 </t>
    </r>
    <r>
      <rPr>
        <sz val="10"/>
        <color rgb="FF070C38"/>
        <rFont val="宋体"/>
        <family val="3"/>
        <charset val="134"/>
      </rPr>
      <t>展会周边</t>
    </r>
    <phoneticPr fontId="2" type="noConversion"/>
  </si>
  <si>
    <t>12.14到货补款</t>
    <phoneticPr fontId="2" type="noConversion"/>
  </si>
  <si>
    <t>扇子多4套</t>
    <phoneticPr fontId="2" type="noConversion"/>
  </si>
  <si>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STAR SAILOR 6TH SLOGAN FOR DONGHYUN</t>
    </r>
    <r>
      <rPr>
        <sz val="10"/>
        <color rgb="FF070C38"/>
        <rFont val="等线"/>
        <family val="2"/>
        <charset val="134"/>
      </rPr>
      <t>【11】</t>
    </r>
    <phoneticPr fontId="2" type="noConversion"/>
  </si>
  <si>
    <t>香港发货 / 12.14：16号发：LA000517673HK</t>
    <phoneticPr fontId="2" type="noConversion"/>
  </si>
  <si>
    <t>honeychaeng</t>
    <phoneticPr fontId="2" type="noConversion"/>
  </si>
  <si>
    <t>和二贩一起发 漏发白色帆布袋*1  年底补发</t>
    <phoneticPr fontId="2" type="noConversion"/>
  </si>
  <si>
    <t>BRANDNEW YEAR 2019 special cheering kit  【18】</t>
    <phoneticPr fontId="2" type="noConversion"/>
  </si>
  <si>
    <t>whitenight_228</t>
    <phoneticPr fontId="2" type="noConversion"/>
  </si>
  <si>
    <t>柳太阳 WHITE NIGHT Cheering Slogan  【10】</t>
    <phoneticPr fontId="2" type="noConversion"/>
  </si>
  <si>
    <t>漏发两套手幅 12.16补发到新地址</t>
    <phoneticPr fontId="2" type="noConversion"/>
  </si>
  <si>
    <t>12.11：CJ 363209801081</t>
    <phoneticPr fontId="2" type="noConversion"/>
  </si>
  <si>
    <t>玄胜熙 2020 SEASON'S GREETING for SEUNGHEE  【2】</t>
    <phoneticPr fontId="2" type="noConversion"/>
  </si>
  <si>
    <t>On_SeungHee</t>
    <phoneticPr fontId="2" type="noConversion"/>
  </si>
  <si>
    <t>LOVELET_BIN</t>
    <phoneticPr fontId="2" type="noConversion"/>
  </si>
  <si>
    <t>崔秀彬 LOVE LET FIRST SLOGAN  【13】</t>
    <phoneticPr fontId="2" type="noConversion"/>
  </si>
  <si>
    <t>WIZONE_SH</t>
    <phoneticPr fontId="2" type="noConversion"/>
  </si>
  <si>
    <t>权恩妃 安宥真 EUNBI &amp; YUJIN PVC CARD  【7】</t>
    <phoneticPr fontId="2" type="noConversion"/>
  </si>
  <si>
    <t>chibiieunwoo</t>
    <phoneticPr fontId="2" type="noConversion"/>
  </si>
  <si>
    <t>中国发货 /12.14：SF1082376889552</t>
    <phoneticPr fontId="2" type="noConversion"/>
  </si>
  <si>
    <t>台湾发货。直接寄给买家 / 12.15：预计12月底 一月初</t>
    <phoneticPr fontId="2" type="noConversion"/>
  </si>
  <si>
    <t>预计一月底完成 / 发货前两周通知</t>
    <phoneticPr fontId="2" type="noConversion"/>
  </si>
  <si>
    <t>jiwon_is_pretty</t>
    <phoneticPr fontId="2" type="noConversion"/>
  </si>
  <si>
    <t>朴池原 2020 season's greetings  【3】</t>
    <phoneticPr fontId="2" type="noConversion"/>
  </si>
  <si>
    <t>车银优 🌈Dong Mini 20cm娃  【9】</t>
    <phoneticPr fontId="2" type="noConversion"/>
  </si>
  <si>
    <t>最后回复：10.12</t>
    <phoneticPr fontId="2" type="noConversion"/>
  </si>
  <si>
    <t>推主无回复(两个月以上)：</t>
  </si>
  <si>
    <t>疑似取消制作</t>
    <phoneticPr fontId="2" type="noConversion"/>
  </si>
  <si>
    <t>推文最后更新：8.17</t>
    <phoneticPr fontId="2" type="noConversion"/>
  </si>
  <si>
    <t>推文最后更新：9.14</t>
    <phoneticPr fontId="2" type="noConversion"/>
  </si>
  <si>
    <t>推文最后更新：9.6 / 私信最后回复：7.15</t>
    <phoneticPr fontId="2" type="noConversion"/>
  </si>
  <si>
    <t>MILKY 宇硕🍼 &amp; MILKY 曜汉🍼 20cm娃 (箱上架)</t>
    <phoneticPr fontId="2" type="noConversion"/>
  </si>
  <si>
    <t>私信最后回复8.17：九月发货</t>
    <phoneticPr fontId="2" type="noConversion"/>
  </si>
  <si>
    <t>之前聊天记录已删除 / 改id</t>
    <phoneticPr fontId="2" type="noConversion"/>
  </si>
  <si>
    <t>金曜汉 babyyohan 20cm娃</t>
  </si>
  <si>
    <t>8.6回复：8.10 8.11寄出  未收到 / 私信最后回复：8.15</t>
    <phoneticPr fontId="2" type="noConversion"/>
  </si>
  <si>
    <t>推文最后更新：11.28 / 私信最后回复：8.31</t>
    <phoneticPr fontId="2" type="noConversion"/>
  </si>
  <si>
    <t>推文最后更新：11.18 / 私信最后回复9.1</t>
    <phoneticPr fontId="2" type="noConversion"/>
  </si>
  <si>
    <t>推文最后更新：8.24 / 私信最后回复：8.15</t>
    <phoneticPr fontId="2" type="noConversion"/>
  </si>
  <si>
    <t>时而有回复 一直未补发：</t>
    <phoneticPr fontId="2" type="noConversion"/>
  </si>
  <si>
    <t>共3条，漏发两条 / 最后回复：12.5</t>
    <phoneticPr fontId="2" type="noConversion"/>
  </si>
  <si>
    <t>共red*1 purple*1 / 漏发red*1 / 最后回复：12.5</t>
    <phoneticPr fontId="2" type="noConversion"/>
  </si>
  <si>
    <t>Milky_ProX101</t>
  </si>
  <si>
    <t>12.7推文：预计制作时间3个月</t>
    <phoneticPr fontId="2" type="noConversion"/>
  </si>
  <si>
    <t>11.2：预计二月完成制作 / 12.2推文：二次打样还需修改</t>
    <phoneticPr fontId="2" type="noConversion"/>
  </si>
  <si>
    <t>推主改id：</t>
    <phoneticPr fontId="2" type="noConversion"/>
  </si>
  <si>
    <t>私信最后回复：9.30 / 推特无法登录，可退款，需kakao联系</t>
    <phoneticPr fontId="2" type="noConversion"/>
  </si>
  <si>
    <t>12.14：制作预计20年2.10完成 / 中国工厂发货</t>
    <phoneticPr fontId="2" type="noConversion"/>
  </si>
  <si>
    <t>取消制作 退款：</t>
    <phoneticPr fontId="2" type="noConversion"/>
  </si>
  <si>
    <t>推文最后跟新：11.28(健康问题) / 私信最后回复：10.21</t>
    <phoneticPr fontId="2" type="noConversion"/>
  </si>
  <si>
    <t>12.16：61003-0109-8200</t>
    <phoneticPr fontId="2" type="noConversion"/>
  </si>
  <si>
    <t>蓝色手幅拉链袋破*1 / 推主改id</t>
    <phoneticPr fontId="2" type="noConversion"/>
  </si>
  <si>
    <r>
      <t>11.29：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6347894696 / 袋破*1</t>
    </r>
    <phoneticPr fontId="2" type="noConversion"/>
  </si>
  <si>
    <t>commacoma96</t>
    <phoneticPr fontId="2" type="noConversion"/>
  </si>
  <si>
    <t>袋破*1  补寄一条</t>
    <phoneticPr fontId="2" type="noConversion"/>
  </si>
  <si>
    <t>东南亚发货 / 已改收件人姓名为：Zhang Xinyi</t>
    <phoneticPr fontId="2" type="noConversion"/>
  </si>
  <si>
    <t>制作中：</t>
    <phoneticPr fontId="2" type="noConversion"/>
  </si>
  <si>
    <t>12.1推文： 打样中</t>
    <phoneticPr fontId="2" type="noConversion"/>
  </si>
  <si>
    <t>最后回复：7.30</t>
    <phoneticPr fontId="2" type="noConversion"/>
  </si>
  <si>
    <t>最后回复：9月</t>
    <phoneticPr fontId="2" type="noConversion"/>
  </si>
  <si>
    <t>私信最后回复：8.17</t>
    <phoneticPr fontId="2" type="noConversion"/>
  </si>
  <si>
    <t xml:space="preserve">私信最后回复：9.30 </t>
    <phoneticPr fontId="2" type="noConversion"/>
  </si>
  <si>
    <t>账户销除 或更换id</t>
  </si>
  <si>
    <t>漏发*2 / 最后回复：12.5</t>
    <phoneticPr fontId="2" type="noConversion"/>
  </si>
  <si>
    <t>漏发*1 / 最后回复：12.5</t>
    <phoneticPr fontId="2" type="noConversion"/>
  </si>
  <si>
    <t>漏发*9 / 最后回复：12.15</t>
    <phoneticPr fontId="2" type="noConversion"/>
  </si>
  <si>
    <t>10.21：预计12月发货</t>
    <phoneticPr fontId="2" type="noConversion"/>
  </si>
  <si>
    <t xml:space="preserve">12.14：预计20年2.10完成 </t>
    <phoneticPr fontId="2" type="noConversion"/>
  </si>
  <si>
    <t>取消制作 已退款</t>
    <phoneticPr fontId="2" type="noConversion"/>
  </si>
  <si>
    <t>取消制作 待退款</t>
    <phoneticPr fontId="2" type="noConversion"/>
  </si>
  <si>
    <t>卡关：</t>
    <phoneticPr fontId="2" type="noConversion"/>
  </si>
  <si>
    <t>李垠尚Dear_Red一代手幅</t>
    <phoneticPr fontId="2" type="noConversion"/>
  </si>
  <si>
    <t>11.20到货补款</t>
    <phoneticPr fontId="2" type="noConversion"/>
  </si>
  <si>
    <t>卡关已处理：</t>
    <phoneticPr fontId="2" type="noConversion"/>
  </si>
  <si>
    <t>12.16国内到货：</t>
    <phoneticPr fontId="2" type="noConversion"/>
  </si>
  <si>
    <t>推文最后更新：11.18 / 私信最后回复：9.1</t>
    <phoneticPr fontId="2" type="noConversion"/>
  </si>
  <si>
    <t>私信最后回复：8.15</t>
    <phoneticPr fontId="2" type="noConversion"/>
  </si>
  <si>
    <t>MilkyWoong1015</t>
    <phoneticPr fontId="2" type="noConversion"/>
  </si>
  <si>
    <t>田雄 Milky WOONG Winter Cheering kit  【7】</t>
    <phoneticPr fontId="2" type="noConversion"/>
  </si>
  <si>
    <t>itzylover6</t>
    <phoneticPr fontId="2" type="noConversion"/>
  </si>
  <si>
    <r>
      <t>12.16：</t>
    </r>
    <r>
      <rPr>
        <sz val="11"/>
        <color theme="1"/>
        <rFont val="等线"/>
        <family val="3"/>
        <charset val="129"/>
        <scheme val="minor"/>
      </rPr>
      <t>한진택배</t>
    </r>
    <r>
      <rPr>
        <sz val="11"/>
        <color theme="1"/>
        <rFont val="等线"/>
        <family val="2"/>
        <charset val="134"/>
        <scheme val="minor"/>
      </rPr>
      <t xml:space="preserve"> 416009464231</t>
    </r>
    <phoneticPr fontId="2" type="noConversion"/>
  </si>
  <si>
    <t>12.18到货补款</t>
    <phoneticPr fontId="2" type="noConversion"/>
  </si>
  <si>
    <t>差1st*6 + 2nd*3  8.13回复补寄 / 最后回复：12.15</t>
    <phoneticPr fontId="2" type="noConversion"/>
  </si>
  <si>
    <t>推主多寄一条WOONGRAMZI / 袋破*1 补发</t>
    <phoneticPr fontId="2" type="noConversion"/>
  </si>
  <si>
    <t>12.13：还需3~4个月</t>
    <phoneticPr fontId="2" type="noConversion"/>
  </si>
  <si>
    <t>12.17：预计下周发货</t>
    <phoneticPr fontId="2" type="noConversion"/>
  </si>
  <si>
    <t>12.16：本周退款</t>
    <phoneticPr fontId="2" type="noConversion"/>
  </si>
  <si>
    <t>12.16：相框国内到货</t>
    <phoneticPr fontId="2" type="noConversion"/>
  </si>
  <si>
    <t>销量</t>
    <phoneticPr fontId="2" type="noConversion"/>
  </si>
  <si>
    <t>日期</t>
  </si>
  <si>
    <t>日期</t>
    <phoneticPr fontId="2" type="noConversion"/>
  </si>
  <si>
    <t>价格</t>
    <phoneticPr fontId="2" type="noConversion"/>
  </si>
  <si>
    <t>包装</t>
    <phoneticPr fontId="2" type="noConversion"/>
  </si>
  <si>
    <t>单号</t>
    <phoneticPr fontId="2" type="noConversion"/>
  </si>
  <si>
    <t>SF970800 / SF310380</t>
    <phoneticPr fontId="2" type="noConversion"/>
  </si>
  <si>
    <t>SF770345 / SF569211</t>
    <phoneticPr fontId="2" type="noConversion"/>
  </si>
  <si>
    <t>SF070285</t>
    <phoneticPr fontId="2" type="noConversion"/>
  </si>
  <si>
    <t>SF032118 / SF045781</t>
    <phoneticPr fontId="2" type="noConversion"/>
  </si>
  <si>
    <t>SF705091 / SF579608 / SF674315</t>
    <phoneticPr fontId="2" type="noConversion"/>
  </si>
  <si>
    <t>SF350470 / SF035148</t>
    <phoneticPr fontId="2" type="noConversion"/>
  </si>
  <si>
    <t>SF473498 / SF240664</t>
    <phoneticPr fontId="2" type="noConversion"/>
  </si>
  <si>
    <t>SF453240</t>
    <phoneticPr fontId="2" type="noConversion"/>
  </si>
  <si>
    <t>SF590217</t>
    <phoneticPr fontId="2" type="noConversion"/>
  </si>
  <si>
    <t>SF829088 / SF919263</t>
    <phoneticPr fontId="2" type="noConversion"/>
  </si>
  <si>
    <t>SF095391 / SF201542</t>
    <phoneticPr fontId="2" type="noConversion"/>
  </si>
  <si>
    <t>(和其他货款一起支付 货款共：1,785,700 汇率165.5)</t>
    <phoneticPr fontId="2" type="noConversion"/>
  </si>
  <si>
    <t>SF543597 / SF526324 / SF672503 /SF653152</t>
    <phoneticPr fontId="2" type="noConversion"/>
  </si>
  <si>
    <t>国内运费(箱)</t>
    <phoneticPr fontId="2" type="noConversion"/>
  </si>
  <si>
    <t>通关运费(箱)</t>
    <phoneticPr fontId="2" type="noConversion"/>
  </si>
  <si>
    <t>补/换发</t>
  </si>
  <si>
    <t>补发/换发商品</t>
  </si>
  <si>
    <t>收件人</t>
    <phoneticPr fontId="56" type="noConversion"/>
  </si>
  <si>
    <t>联系电话</t>
    <phoneticPr fontId="56" type="noConversion"/>
  </si>
  <si>
    <t>地址</t>
  </si>
  <si>
    <t>运费</t>
  </si>
  <si>
    <t>回寄</t>
  </si>
  <si>
    <t>换发</t>
  </si>
  <si>
    <t>田雄FALLIN</t>
  </si>
  <si>
    <t>庾敏言</t>
    <phoneticPr fontId="56" type="noConversion"/>
  </si>
  <si>
    <t>广东 佛山市 南海区 桂城镇 季华七路怡翠玫瑰园10座</t>
  </si>
  <si>
    <t>黄允省饭制证件照</t>
    <phoneticPr fontId="56" type="noConversion"/>
  </si>
  <si>
    <t>旧时序</t>
    <phoneticPr fontId="56" type="noConversion"/>
  </si>
  <si>
    <t>上海 浦东新区 城区 芳草路253弄6号202室</t>
  </si>
  <si>
    <t>补发</t>
  </si>
  <si>
    <t xml:space="preserve">田雄  flyhigh A </t>
    <phoneticPr fontId="56" type="noConversion"/>
  </si>
  <si>
    <t>许虹倪</t>
    <phoneticPr fontId="56" type="noConversion"/>
  </si>
  <si>
    <t>广东 广州市 海珠区 珠江帝景克莱公寓C座3106</t>
  </si>
  <si>
    <t xml:space="preserve">田雄 @flyhigh_jw A  透扇 </t>
  </si>
  <si>
    <t>李艳</t>
    <phoneticPr fontId="56" type="noConversion"/>
  </si>
  <si>
    <t>广东 广州市 花都区 新华街道田美村北5队碧秀花园后面百世快递</t>
  </si>
  <si>
    <t xml:space="preserve">金敏圭透扇  </t>
  </si>
  <si>
    <t>许源碟</t>
  </si>
  <si>
    <t>湖北 黄石市 黄石港区 城区 胜阳港街道南京路8号2栋4单元701室</t>
  </si>
  <si>
    <t>错发</t>
    <phoneticPr fontId="56" type="noConversion"/>
  </si>
  <si>
    <t>具正模李垠尚贴纸</t>
    <phoneticPr fontId="56" type="noConversion"/>
  </si>
  <si>
    <t>邦欣悦</t>
    <phoneticPr fontId="56" type="noConversion"/>
  </si>
  <si>
    <t>换发</t>
    <phoneticPr fontId="56" type="noConversion"/>
  </si>
  <si>
    <t>林煐岷 VisualMin 手幅</t>
    <phoneticPr fontId="56" type="noConversion"/>
  </si>
  <si>
    <t>蒙羿</t>
    <phoneticPr fontId="56" type="noConversion"/>
  </si>
  <si>
    <t>江苏南京市栖霞区神农路一号南京特殊教育师范学院</t>
  </si>
  <si>
    <t>曹承衍 hidden 二代 Summer</t>
    <phoneticPr fontId="56" type="noConversion"/>
  </si>
  <si>
    <t>张晨若曦</t>
  </si>
  <si>
    <t>四川达州市达州区南外镇南外华蜀北路金都景苑</t>
  </si>
  <si>
    <t>补发</t>
    <phoneticPr fontId="56" type="noConversion"/>
  </si>
  <si>
    <t>具正模饭制贴纸包</t>
    <phoneticPr fontId="56" type="noConversion"/>
  </si>
  <si>
    <t>周晨</t>
    <phoneticPr fontId="56" type="noConversion"/>
  </si>
  <si>
    <t>江苏南通市崇川区城区学士付学士府1幢1803室</t>
  </si>
  <si>
    <t>金旻奎likin 2019夏日周边</t>
  </si>
  <si>
    <t>鱼七</t>
  </si>
  <si>
    <t>湖北武汉市洪山区和平街道徐东欧洲花园13栋3单元0801</t>
  </si>
  <si>
    <t>金宇硕 李镇赫 饭制金属徽章2.0</t>
    <phoneticPr fontId="56" type="noConversion"/>
  </si>
  <si>
    <t>植七</t>
    <phoneticPr fontId="56" type="noConversion"/>
  </si>
  <si>
    <t>上海市 杨浦区 城区 四平路1239号同济大学</t>
    <phoneticPr fontId="56" type="noConversion"/>
  </si>
  <si>
    <t>未补*1(孟煜)</t>
  </si>
  <si>
    <t>换发*1</t>
    <phoneticPr fontId="2" type="noConversion"/>
  </si>
  <si>
    <t>换发*2</t>
    <phoneticPr fontId="2" type="noConversion"/>
  </si>
  <si>
    <t>补发*2</t>
    <phoneticPr fontId="2" type="noConversion"/>
  </si>
  <si>
    <t>已登记</t>
    <phoneticPr fontId="2" type="noConversion"/>
  </si>
  <si>
    <r>
      <t>12.17：cj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6272-9804-8402</t>
    </r>
    <phoneticPr fontId="2" type="noConversion"/>
  </si>
  <si>
    <t>12.17：预计制作需要4~5个月</t>
    <phoneticPr fontId="2" type="noConversion"/>
  </si>
  <si>
    <t>12.17：今年发货</t>
    <phoneticPr fontId="2" type="noConversion"/>
  </si>
  <si>
    <t>未补*1(杨瑷菱)</t>
  </si>
  <si>
    <t>漏寄*1</t>
    <phoneticPr fontId="2" type="noConversion"/>
  </si>
  <si>
    <t>未正确补款*2(向晖,萝卜)</t>
  </si>
  <si>
    <t>YUNA YEJI Nel Blu first cheering kit  【29】</t>
    <phoneticPr fontId="2" type="noConversion"/>
  </si>
  <si>
    <t>rv_moongoods01</t>
    <phoneticPr fontId="2" type="noConversion"/>
  </si>
  <si>
    <t>裴珠泫 IRENE FIRST LOVE SLOGAN  【6】</t>
    <phoneticPr fontId="2" type="noConversion"/>
  </si>
  <si>
    <t>12.17：预计明年一月第一周完成</t>
    <phoneticPr fontId="2" type="noConversion"/>
  </si>
  <si>
    <r>
      <t xml:space="preserve">12.17：416009464441 </t>
    </r>
    <r>
      <rPr>
        <sz val="11"/>
        <color theme="1"/>
        <rFont val="等线"/>
        <family val="3"/>
        <charset val="129"/>
        <scheme val="minor"/>
      </rPr>
      <t>한진</t>
    </r>
    <phoneticPr fontId="2" type="noConversion"/>
  </si>
  <si>
    <t>12.17：已退款 44,000</t>
    <phoneticPr fontId="2" type="noConversion"/>
  </si>
  <si>
    <t>一起发货 日本发 /拉链袋破*5 待退款100yen/个</t>
    <phoneticPr fontId="2" type="noConversion"/>
  </si>
  <si>
    <t>12.17：cj 363212618150</t>
    <phoneticPr fontId="2" type="noConversion"/>
  </si>
  <si>
    <t>12.17：台历12.29发货</t>
    <phoneticPr fontId="2" type="noConversion"/>
  </si>
  <si>
    <t>NER0st</t>
    <phoneticPr fontId="2" type="noConversion"/>
  </si>
  <si>
    <t>未正确补款*1(毛冬羽)</t>
  </si>
  <si>
    <t>未补*1(吴潇雨)  囤货*1(董小姐)</t>
  </si>
  <si>
    <t>未补*1(廖慧敏)  囤货*1(熊晓)</t>
  </si>
  <si>
    <t>未补*1(陈实)</t>
  </si>
  <si>
    <r>
      <rPr>
        <sz val="10"/>
        <color rgb="FF070C38"/>
        <rFont val="宋体"/>
        <family val="3"/>
        <charset val="134"/>
      </rPr>
      <t>田雄</t>
    </r>
    <r>
      <rPr>
        <sz val="10"/>
        <color rgb="FF070C38"/>
        <rFont val="Arial"/>
        <family val="2"/>
        <charset val="134"/>
      </rPr>
      <t xml:space="preserve"> FLY HIGH 1ST PHOTO EXHIBITION</t>
    </r>
    <phoneticPr fontId="2" type="noConversion"/>
  </si>
  <si>
    <t>F</t>
    <phoneticPr fontId="2" type="noConversion"/>
  </si>
  <si>
    <t>HC971015/pinkgalaxy0917</t>
    <phoneticPr fontId="2" type="noConversion"/>
  </si>
  <si>
    <r>
      <t>12.18：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6273-7223-3201</t>
    </r>
    <phoneticPr fontId="2" type="noConversion"/>
  </si>
  <si>
    <r>
      <t>12.18：</t>
    </r>
    <r>
      <rPr>
        <sz val="11"/>
        <color theme="1"/>
        <rFont val="等线"/>
        <family val="3"/>
        <charset val="129"/>
        <scheme val="minor"/>
      </rPr>
      <t>우체국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택배</t>
    </r>
    <r>
      <rPr>
        <sz val="11"/>
        <color theme="1"/>
        <rFont val="等线"/>
        <family val="2"/>
        <charset val="134"/>
        <scheme val="minor"/>
      </rPr>
      <t xml:space="preserve"> 61458-0110-8512</t>
    </r>
    <phoneticPr fontId="2" type="noConversion"/>
  </si>
  <si>
    <t>12.18：预计一月末</t>
    <phoneticPr fontId="2" type="noConversion"/>
  </si>
  <si>
    <t>bananaking_txt</t>
    <phoneticPr fontId="2" type="noConversion"/>
  </si>
  <si>
    <t>IU _d1wlrma CHEERING KIT  【47】</t>
    <phoneticPr fontId="2" type="noConversion"/>
  </si>
  <si>
    <r>
      <t>12.19：</t>
    </r>
    <r>
      <rPr>
        <sz val="11"/>
        <color theme="1"/>
        <rFont val="等线"/>
        <family val="3"/>
        <charset val="129"/>
        <scheme val="minor"/>
      </rPr>
      <t>한진택배</t>
    </r>
    <r>
      <rPr>
        <sz val="11"/>
        <color theme="1"/>
        <rFont val="等线"/>
        <family val="2"/>
        <charset val="134"/>
        <scheme val="minor"/>
      </rPr>
      <t xml:space="preserve"> 416009466364 </t>
    </r>
    <phoneticPr fontId="2" type="noConversion"/>
  </si>
  <si>
    <t>12.4：hanjin 3043-6993-2834</t>
    <phoneticPr fontId="2" type="noConversion"/>
  </si>
  <si>
    <t>12.18：64377-0804-1944</t>
    <phoneticPr fontId="2" type="noConversion"/>
  </si>
  <si>
    <t>12.18：363213411666</t>
    <phoneticPr fontId="2" type="noConversion"/>
  </si>
  <si>
    <t>12.18：下周一发货</t>
    <phoneticPr fontId="2" type="noConversion"/>
  </si>
  <si>
    <t>✔✔</t>
    <phoneticPr fontId="2" type="noConversion"/>
  </si>
  <si>
    <t>12.9：12月下旬寄出</t>
    <phoneticPr fontId="2" type="noConversion"/>
  </si>
  <si>
    <t>X1 15cm 娃/娃衣2.0</t>
    <phoneticPr fontId="2" type="noConversion"/>
  </si>
  <si>
    <t>X1_DOLL</t>
    <phoneticPr fontId="2" type="noConversion"/>
  </si>
  <si>
    <r>
      <t>12.19：CJ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6273-4553-0146</t>
    </r>
    <phoneticPr fontId="2" type="noConversion"/>
  </si>
  <si>
    <t>12.19：61003-0109-8200</t>
    <phoneticPr fontId="2" type="noConversion"/>
  </si>
  <si>
    <r>
      <t xml:space="preserve">12.19：95523055412 </t>
    </r>
    <r>
      <rPr>
        <sz val="11"/>
        <color theme="1"/>
        <rFont val="等线"/>
        <family val="3"/>
        <charset val="129"/>
        <scheme val="minor"/>
      </rPr>
      <t>로젠택배</t>
    </r>
    <phoneticPr fontId="2" type="noConversion"/>
  </si>
  <si>
    <r>
      <t>12.19：</t>
    </r>
    <r>
      <rPr>
        <sz val="11"/>
        <color theme="1"/>
        <rFont val="等线"/>
        <family val="3"/>
        <charset val="129"/>
        <scheme val="minor"/>
      </rPr>
      <t>한진택배</t>
    </r>
    <r>
      <rPr>
        <sz val="11"/>
        <color theme="1"/>
        <rFont val="等线"/>
        <family val="2"/>
        <charset val="134"/>
        <scheme val="minor"/>
      </rPr>
      <t xml:space="preserve"> 3044-6211-1693</t>
    </r>
    <phoneticPr fontId="2" type="noConversion"/>
  </si>
  <si>
    <t>mattgraydh</t>
    <phoneticPr fontId="2" type="noConversion"/>
  </si>
  <si>
    <t>金东贤 MATT GRAY SLOGAN  【4】</t>
    <phoneticPr fontId="2" type="noConversion"/>
  </si>
  <si>
    <t>崔连准 🍌BANANAKING 1st Cheering Kit  【40】</t>
    <phoneticPr fontId="2" type="noConversion"/>
  </si>
  <si>
    <t>12.19：预计圣诞节前后发货</t>
    <phoneticPr fontId="2" type="noConversion"/>
  </si>
  <si>
    <t>二月中旬发货, 可中国发货 运费已付2w 若实际少于 退回</t>
    <phoneticPr fontId="2" type="noConversion"/>
  </si>
  <si>
    <r>
      <t>12.19：</t>
    </r>
    <r>
      <rPr>
        <sz val="11"/>
        <color theme="1"/>
        <rFont val="等线"/>
        <family val="3"/>
        <charset val="129"/>
        <scheme val="minor"/>
      </rPr>
      <t>한진택배</t>
    </r>
    <r>
      <rPr>
        <sz val="11"/>
        <color theme="1"/>
        <rFont val="等线"/>
        <family val="2"/>
        <charset val="134"/>
        <scheme val="minor"/>
      </rPr>
      <t xml:space="preserve"> 570738859736</t>
    </r>
    <phoneticPr fontId="2" type="noConversion"/>
  </si>
  <si>
    <r>
      <t>12.19：CJ</t>
    </r>
    <r>
      <rPr>
        <sz val="11"/>
        <color theme="1"/>
        <rFont val="等线"/>
        <family val="3"/>
        <charset val="129"/>
        <scheme val="minor"/>
      </rPr>
      <t>운송장번호</t>
    </r>
    <r>
      <rPr>
        <sz val="11"/>
        <color theme="1"/>
        <rFont val="等线"/>
        <family val="2"/>
        <charset val="134"/>
        <scheme val="minor"/>
      </rPr>
      <t xml:space="preserve"> 363213944031</t>
    </r>
    <phoneticPr fontId="2" type="noConversion"/>
  </si>
  <si>
    <t>12.19：预计1.6发货</t>
    <phoneticPr fontId="2" type="noConversion"/>
  </si>
  <si>
    <t>12.16：post office 6500-70214-8546</t>
    <phoneticPr fontId="2" type="noConversion"/>
  </si>
  <si>
    <t>12.19韩国到货：</t>
    <phoneticPr fontId="2" type="noConversion"/>
  </si>
  <si>
    <t>12.9：627130380552</t>
    <phoneticPr fontId="2" type="noConversion"/>
  </si>
  <si>
    <t>12.9：大概12.16开始发货 / 未核对到货数量</t>
    <phoneticPr fontId="2" type="noConversion"/>
  </si>
  <si>
    <r>
      <rPr>
        <b/>
        <sz val="10"/>
        <color rgb="FF0070C0"/>
        <rFont val="等线"/>
        <family val="2"/>
        <charset val="134"/>
      </rPr>
      <t>【姜惠元】微博</t>
    </r>
    <r>
      <rPr>
        <b/>
        <sz val="10"/>
        <color rgb="FF0070C0"/>
        <rFont val="Arial"/>
        <family val="2"/>
      </rPr>
      <t xml:space="preserve">: </t>
    </r>
    <r>
      <rPr>
        <b/>
        <sz val="10"/>
        <color rgb="FF0070C0"/>
        <rFont val="等线"/>
        <family val="2"/>
        <charset val="134"/>
      </rPr>
      <t>有生之年</t>
    </r>
    <r>
      <rPr>
        <b/>
        <sz val="10"/>
        <color rgb="FF0070C0"/>
        <rFont val="Arial"/>
        <family val="2"/>
      </rPr>
      <t>_</t>
    </r>
    <r>
      <rPr>
        <b/>
        <sz val="10"/>
        <color rgb="FF0070C0"/>
        <rFont val="等线"/>
        <family val="2"/>
        <charset val="134"/>
      </rPr>
      <t>南城北海</t>
    </r>
    <r>
      <rPr>
        <b/>
        <sz val="10"/>
        <color rgb="FF0070C0"/>
        <rFont val="Arial"/>
        <family val="2"/>
      </rPr>
      <t xml:space="preserve">  </t>
    </r>
    <r>
      <rPr>
        <b/>
        <sz val="10"/>
        <color rgb="FF0070C0"/>
        <rFont val="等线"/>
        <family val="2"/>
        <charset val="134"/>
      </rPr>
      <t>推主</t>
    </r>
    <r>
      <rPr>
        <b/>
        <sz val="10"/>
        <color rgb="FF0070C0"/>
        <rFont val="Arial"/>
        <family val="2"/>
      </rPr>
      <t>: @clearflavorr</t>
    </r>
    <phoneticPr fontId="2" type="noConversion"/>
  </si>
  <si>
    <r>
      <rPr>
        <b/>
        <sz val="9"/>
        <color rgb="FF657786"/>
        <rFont val="等线"/>
        <family val="2"/>
        <charset val="134"/>
      </rPr>
      <t>代收代付</t>
    </r>
    <phoneticPr fontId="2" type="noConversion"/>
  </si>
  <si>
    <r>
      <rPr>
        <b/>
        <sz val="9"/>
        <color rgb="FF0070C0"/>
        <rFont val="宋体"/>
        <family val="3"/>
        <charset val="134"/>
      </rPr>
      <t>张元英</t>
    </r>
    <r>
      <rPr>
        <b/>
        <sz val="9"/>
        <color rgb="FF0070C0"/>
        <rFont val="Arial"/>
        <family val="2"/>
        <charset val="134"/>
      </rPr>
      <t xml:space="preserve"> Ayano_WonYoung 2020 Season's Greetings  </t>
    </r>
    <r>
      <rPr>
        <b/>
        <sz val="9"/>
        <color rgb="FF0070C0"/>
        <rFont val="宋体"/>
        <family val="3"/>
        <charset val="134"/>
      </rPr>
      <t>【8】</t>
    </r>
    <phoneticPr fontId="2" type="noConversion"/>
  </si>
  <si>
    <t>12.20：12.25开始发货</t>
    <phoneticPr fontId="2" type="noConversion"/>
  </si>
  <si>
    <t>12.8：预计12.23发货</t>
    <phoneticPr fontId="2" type="noConversion"/>
  </si>
  <si>
    <t>12.20：能在12.31前发货</t>
    <phoneticPr fontId="2" type="noConversion"/>
  </si>
  <si>
    <t>12.20：将在2月开启改地址表格 预计3月完成制作</t>
    <phoneticPr fontId="2" type="noConversion"/>
  </si>
  <si>
    <t>泰国发货 / 12.20：下周发货 / 已改收件人姓名</t>
    <phoneticPr fontId="2" type="noConversion"/>
  </si>
  <si>
    <t>香港发货 /袋破*1  12.20：补发 LA000525581HK</t>
    <phoneticPr fontId="2" type="noConversion"/>
  </si>
  <si>
    <t>12.21到货补款</t>
    <phoneticPr fontId="2" type="noConversion"/>
  </si>
  <si>
    <t>李大辉 Hwimini Guidebook 10cm Mini娃娃</t>
    <phoneticPr fontId="2" type="noConversion"/>
  </si>
  <si>
    <t>12.20：下周一或周二发货</t>
    <phoneticPr fontId="2" type="noConversion"/>
  </si>
  <si>
    <t>12.20：会迟于二月发后</t>
    <phoneticPr fontId="2" type="noConversion"/>
  </si>
  <si>
    <r>
      <t>12.20：CU</t>
    </r>
    <r>
      <rPr>
        <sz val="11"/>
        <color theme="1"/>
        <rFont val="等线"/>
        <family val="3"/>
        <charset val="129"/>
        <scheme val="minor"/>
      </rPr>
      <t>택배</t>
    </r>
    <r>
      <rPr>
        <sz val="11"/>
        <color theme="1"/>
        <rFont val="等线"/>
        <family val="2"/>
        <charset val="134"/>
        <scheme val="minor"/>
      </rPr>
      <t xml:space="preserve"> 6354274522</t>
    </r>
    <phoneticPr fontId="2" type="noConversion"/>
  </si>
  <si>
    <t>hwiming_doll</t>
    <phoneticPr fontId="2" type="noConversion"/>
  </si>
  <si>
    <t>金东贤 NINE FEVER 反光手幅 [库存/再贩]</t>
    <phoneticPr fontId="2" type="noConversion"/>
  </si>
  <si>
    <t>ninefever917</t>
    <phoneticPr fontId="2" type="noConversion"/>
  </si>
  <si>
    <t>金东贤 NINE FEVER 反光手幅 [库存三套]</t>
  </si>
  <si>
    <t>私信补款</t>
    <phoneticPr fontId="2" type="noConversion"/>
  </si>
  <si>
    <t>泰国发货 / 12.22：预计12.25-26发货</t>
    <phoneticPr fontId="2" type="noConversion"/>
  </si>
  <si>
    <r>
      <rPr>
        <b/>
        <sz val="10"/>
        <color rgb="FF0070C0"/>
        <rFont val="宋体"/>
        <family val="3"/>
        <charset val="134"/>
      </rPr>
      <t>郑真率</t>
    </r>
    <r>
      <rPr>
        <b/>
        <sz val="10"/>
        <color rgb="FF0070C0"/>
        <rFont val="Arial"/>
        <family val="2"/>
      </rPr>
      <t xml:space="preserve"> #JinSoul SING A SOUL 2020</t>
    </r>
    <r>
      <rPr>
        <b/>
        <sz val="10"/>
        <color rgb="FF0070C0"/>
        <rFont val="宋体"/>
        <family val="3"/>
        <charset val="134"/>
      </rPr>
      <t>台历</t>
    </r>
    <r>
      <rPr>
        <b/>
        <sz val="10"/>
        <color rgb="FF0070C0"/>
        <rFont val="Arial"/>
        <family val="2"/>
      </rPr>
      <t xml:space="preserve">  </t>
    </r>
    <r>
      <rPr>
        <b/>
        <sz val="10"/>
        <color rgb="FF0070C0"/>
        <rFont val="宋体"/>
        <family val="3"/>
        <charset val="134"/>
      </rPr>
      <t>【3】</t>
    </r>
    <phoneticPr fontId="2" type="noConversion"/>
  </si>
  <si>
    <t>12.19：6897116566299 / 未核对到货数量</t>
    <phoneticPr fontId="2" type="noConversion"/>
  </si>
  <si>
    <r>
      <rPr>
        <sz val="10"/>
        <color rgb="FF070C38"/>
        <rFont val="宋体"/>
        <family val="3"/>
        <charset val="134"/>
      </rPr>
      <t>柳諟我</t>
    </r>
    <r>
      <rPr>
        <sz val="10"/>
        <color rgb="FF070C38"/>
        <rFont val="Arial"/>
        <family val="3"/>
        <charset val="134"/>
      </rPr>
      <t xml:space="preserve"> Vitality of Life 2020 season's greeting   </t>
    </r>
    <r>
      <rPr>
        <sz val="10"/>
        <color rgb="FF070C38"/>
        <rFont val="宋体"/>
        <family val="3"/>
        <charset val="134"/>
      </rPr>
      <t>【11】</t>
    </r>
  </si>
  <si>
    <r>
      <rPr>
        <b/>
        <sz val="10"/>
        <color rgb="FF0070C0"/>
        <rFont val="等线"/>
        <family val="2"/>
        <charset val="134"/>
      </rPr>
      <t>赵启贤</t>
    </r>
    <r>
      <rPr>
        <b/>
        <sz val="10"/>
        <color rgb="FF0070C0"/>
        <rFont val="Arial"/>
        <family val="2"/>
      </rPr>
      <t xml:space="preserve"> come rain or shine. 1st cheering slogan kit</t>
    </r>
    <r>
      <rPr>
        <b/>
        <sz val="10"/>
        <color rgb="FF0070C0"/>
        <rFont val="等线"/>
        <family val="2"/>
        <charset val="134"/>
      </rPr>
      <t>【2】</t>
    </r>
    <phoneticPr fontId="2" type="noConversion"/>
  </si>
  <si>
    <r>
      <rPr>
        <b/>
        <sz val="10"/>
        <color rgb="FF0070C0"/>
        <rFont val="等线"/>
        <family val="2"/>
        <charset val="134"/>
      </rPr>
      <t>崔乂园</t>
    </r>
    <r>
      <rPr>
        <b/>
        <sz val="10"/>
        <color rgb="FF0070C0"/>
        <rFont val="Arial"/>
        <family val="2"/>
      </rPr>
      <t xml:space="preserve"> nounous pastel 💌2020 season's greeting</t>
    </r>
    <r>
      <rPr>
        <b/>
        <sz val="10"/>
        <color rgb="FF0070C0"/>
        <rFont val="等线"/>
        <family val="2"/>
        <charset val="134"/>
      </rPr>
      <t>【14】</t>
    </r>
    <phoneticPr fontId="2" type="noConversion"/>
  </si>
  <si>
    <t>SF749662 / SF114612 / SF025437</t>
    <phoneticPr fontId="2" type="noConversion"/>
  </si>
  <si>
    <t>泰妍 Bebe Taengther 15cm娃 二次入金</t>
    <phoneticPr fontId="2" type="noConversion"/>
  </si>
  <si>
    <t>12.21：漏发一条 / 特典更改：便签本+Mini明信片</t>
    <phoneticPr fontId="2" type="noConversion"/>
  </si>
  <si>
    <t>12.22：漏发台历*1，下周一或周二补发到沈阳</t>
    <phoneticPr fontId="2" type="noConversion"/>
  </si>
  <si>
    <t>旧包通关</t>
    <phoneticPr fontId="2" type="noConversion"/>
  </si>
  <si>
    <t>ZXY包装总价：</t>
    <phoneticPr fontId="2" type="noConversion"/>
  </si>
  <si>
    <t>包装总价：</t>
    <phoneticPr fontId="2" type="noConversion"/>
  </si>
  <si>
    <t>国内运费总价：</t>
    <phoneticPr fontId="2" type="noConversion"/>
  </si>
  <si>
    <t>通关运费总价：</t>
    <phoneticPr fontId="2" type="noConversion"/>
  </si>
  <si>
    <t>孙东杓黄色卫衣</t>
    <phoneticPr fontId="2" type="noConversion"/>
  </si>
  <si>
    <t>断货退款 官网退1650</t>
    <phoneticPr fontId="2" type="noConversion"/>
  </si>
  <si>
    <t>11.12：多发一套松鼠</t>
    <phoneticPr fontId="2" type="noConversion"/>
  </si>
  <si>
    <r>
      <rPr>
        <sz val="10"/>
        <color rgb="FFFF0000"/>
        <rFont val="宋体"/>
        <family val="3"/>
        <charset val="134"/>
      </rPr>
      <t>饭制</t>
    </r>
    <r>
      <rPr>
        <sz val="10"/>
        <color rgb="FFFF0000"/>
        <rFont val="Arial"/>
        <family val="2"/>
      </rPr>
      <t>404</t>
    </r>
    <r>
      <rPr>
        <sz val="10"/>
        <color rgb="FFFF0000"/>
        <rFont val="宋体"/>
        <family val="3"/>
        <charset val="134"/>
      </rPr>
      <t>姓名牌</t>
    </r>
    <phoneticPr fontId="2" type="noConversion"/>
  </si>
  <si>
    <t>气泡袋</t>
    <phoneticPr fontId="2" type="noConversion"/>
  </si>
  <si>
    <t>HLL包装总价：</t>
    <phoneticPr fontId="2" type="noConversion"/>
  </si>
  <si>
    <t>包装及运费!A1</t>
  </si>
  <si>
    <t>SF763010 / SF419520</t>
    <phoneticPr fontId="2" type="noConversion"/>
  </si>
  <si>
    <t>SF091613</t>
    <phoneticPr fontId="2" type="noConversion"/>
  </si>
  <si>
    <t>退款抵</t>
    <phoneticPr fontId="2" type="noConversion"/>
  </si>
  <si>
    <t>退款抵部分</t>
    <phoneticPr fontId="2" type="noConversion"/>
  </si>
  <si>
    <t>SF588098</t>
    <phoneticPr fontId="2" type="noConversion"/>
  </si>
  <si>
    <t>SF159102</t>
    <phoneticPr fontId="2" type="noConversion"/>
  </si>
  <si>
    <r>
      <t>12.22</t>
    </r>
    <r>
      <rPr>
        <b/>
        <sz val="10"/>
        <color rgb="FF0070C0"/>
        <rFont val="等线"/>
        <family val="2"/>
        <charset val="134"/>
      </rPr>
      <t>韩国到货：</t>
    </r>
    <phoneticPr fontId="2" type="noConversion"/>
  </si>
  <si>
    <t>12.22：明年一月发货</t>
    <phoneticPr fontId="2" type="noConversion"/>
  </si>
  <si>
    <t>12.23：12月发货 / 和漏发的COOL钥匙扣*4 一起发</t>
    <phoneticPr fontId="2" type="noConversion"/>
  </si>
  <si>
    <t>12.23：12月最后一周发货</t>
    <phoneticPr fontId="2" type="noConversion"/>
  </si>
  <si>
    <t>12.23：本周发货</t>
    <phoneticPr fontId="2" type="noConversion"/>
  </si>
  <si>
    <t>12.23：12.26开始发货</t>
    <phoneticPr fontId="2" type="noConversion"/>
  </si>
  <si>
    <t>12.23：明天发货</t>
    <phoneticPr fontId="2" type="noConversion"/>
  </si>
  <si>
    <r>
      <t>12.23：415126663862 (</t>
    </r>
    <r>
      <rPr>
        <sz val="11"/>
        <color theme="1"/>
        <rFont val="等线"/>
        <family val="3"/>
        <charset val="129"/>
        <scheme val="minor"/>
      </rPr>
      <t>한진택배</t>
    </r>
    <r>
      <rPr>
        <sz val="11"/>
        <color theme="1"/>
        <rFont val="等线"/>
        <family val="2"/>
        <charset val="134"/>
        <scheme val="minor"/>
      </rPr>
      <t>)</t>
    </r>
    <phoneticPr fontId="2" type="noConversion"/>
  </si>
  <si>
    <t>12.23：预计26号发货</t>
    <phoneticPr fontId="2" type="noConversion"/>
  </si>
  <si>
    <t>12.23：1417202513001</t>
    <phoneticPr fontId="2" type="noConversion"/>
  </si>
  <si>
    <t>12.23：已发货</t>
    <phoneticPr fontId="2" type="noConversion"/>
  </si>
  <si>
    <t>中国发货 / 12,23：中通202000678895</t>
    <phoneticPr fontId="2" type="noConversion"/>
  </si>
  <si>
    <r>
      <t>12.23：</t>
    </r>
    <r>
      <rPr>
        <sz val="11"/>
        <color theme="1"/>
        <rFont val="等线"/>
        <family val="3"/>
        <charset val="129"/>
        <scheme val="minor"/>
      </rPr>
      <t>한진택배</t>
    </r>
    <r>
      <rPr>
        <sz val="11"/>
        <color theme="1"/>
        <rFont val="等线"/>
        <family val="2"/>
        <charset val="134"/>
        <scheme val="minor"/>
      </rPr>
      <t xml:space="preserve"> 415126623881</t>
    </r>
    <phoneticPr fontId="2" type="noConversion"/>
  </si>
  <si>
    <r>
      <t>12.23：</t>
    </r>
    <r>
      <rPr>
        <sz val="11"/>
        <color theme="1"/>
        <rFont val="等线"/>
        <family val="3"/>
        <charset val="129"/>
        <scheme val="minor"/>
      </rPr>
      <t>우체국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택배</t>
    </r>
    <r>
      <rPr>
        <sz val="11"/>
        <color theme="1"/>
        <rFont val="等线"/>
        <family val="2"/>
        <charset val="134"/>
        <scheme val="minor"/>
      </rPr>
      <t xml:space="preserve"> - 61119-0117-2133</t>
    </r>
    <phoneticPr fontId="2" type="noConversion"/>
  </si>
  <si>
    <t>12.23：尽量12月发货</t>
    <phoneticPr fontId="2" type="noConversion"/>
  </si>
  <si>
    <t>12.23：预计12.26发货</t>
    <phoneticPr fontId="2" type="noConversion"/>
  </si>
  <si>
    <t>12.23：今明两天发货</t>
    <phoneticPr fontId="2" type="noConversion"/>
  </si>
  <si>
    <r>
      <t xml:space="preserve">12.20：CJ </t>
    </r>
    <r>
      <rPr>
        <sz val="11"/>
        <color theme="1"/>
        <rFont val="等线"/>
        <family val="3"/>
        <charset val="129"/>
        <scheme val="minor"/>
      </rPr>
      <t>대한통운</t>
    </r>
    <r>
      <rPr>
        <sz val="11"/>
        <color theme="1"/>
        <rFont val="等线"/>
        <family val="2"/>
        <charset val="134"/>
        <scheme val="minor"/>
      </rPr>
      <t xml:space="preserve"> 6355706383 </t>
    </r>
    <phoneticPr fontId="2" type="noConversion"/>
  </si>
  <si>
    <t>12.23：预计1月第一周或第二周发货</t>
    <phoneticPr fontId="2" type="noConversion"/>
  </si>
  <si>
    <t>12.23：最迟本周周末发货</t>
    <phoneticPr fontId="2" type="noConversion"/>
  </si>
  <si>
    <t>退款4套 已退48,000 / 12.23：预计一月第一周发货</t>
    <phoneticPr fontId="2" type="noConversion"/>
  </si>
  <si>
    <t>12.23：预计一月发货</t>
    <phoneticPr fontId="2" type="noConversion"/>
  </si>
  <si>
    <t>12.19：预计一月发货</t>
    <phoneticPr fontId="2" type="noConversion"/>
  </si>
  <si>
    <t>12.23：53566-0500-5713</t>
    <phoneticPr fontId="2" type="noConversion"/>
  </si>
  <si>
    <t>12.9：12月最后一周发货或2.20后发货</t>
    <phoneticPr fontId="2" type="noConversion"/>
  </si>
  <si>
    <t>12.23：假期后发货</t>
    <phoneticPr fontId="2" type="noConversion"/>
  </si>
  <si>
    <t>12.23：推迟 明年发货</t>
    <phoneticPr fontId="2" type="noConversion"/>
  </si>
  <si>
    <t>12.23：1.15发货</t>
    <phoneticPr fontId="2" type="noConversion"/>
  </si>
  <si>
    <r>
      <t>12.23：</t>
    </r>
    <r>
      <rPr>
        <sz val="11"/>
        <color theme="1"/>
        <rFont val="等线"/>
        <family val="3"/>
        <charset val="129"/>
        <scheme val="minor"/>
      </rPr>
      <t>로젠택배</t>
    </r>
    <r>
      <rPr>
        <sz val="11"/>
        <color theme="1"/>
        <rFont val="等线"/>
        <family val="2"/>
        <charset val="134"/>
        <scheme val="minor"/>
      </rPr>
      <t xml:space="preserve"> 955-7720-4601</t>
    </r>
    <phoneticPr fontId="2" type="noConversion"/>
  </si>
  <si>
    <t>12.24：预计花费六个月</t>
    <phoneticPr fontId="2" type="noConversion"/>
  </si>
  <si>
    <t>12.24：可能明年发货 / 年底再联系</t>
    <phoneticPr fontId="2" type="noConversion"/>
  </si>
  <si>
    <t>推文有更新 私信无回复</t>
    <phoneticPr fontId="2" type="noConversion"/>
  </si>
  <si>
    <t>无法确定是否已发货</t>
    <phoneticPr fontId="2" type="noConversion"/>
  </si>
  <si>
    <t xml:space="preserve">微博：scarlett_nph </t>
    <phoneticPr fontId="2" type="noConversion"/>
  </si>
  <si>
    <t>待开 二月初再联系</t>
    <phoneticPr fontId="2" type="noConversion"/>
  </si>
  <si>
    <t>redvelvet 20cm娃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</si>
</sst>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 "/>
    <numFmt numFmtId="178" formatCode="mm/dd/yy;@"/>
  </numFmts>
  <fonts count="92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FF0000"/>
      <name val="等线"/>
      <family val="3"/>
      <charset val="134"/>
      <scheme val="minor"/>
    </font>
    <font>
      <sz val="8"/>
      <color rgb="FF657786"/>
      <name val="Segoe UI"/>
      <family val="2"/>
    </font>
    <font>
      <sz val="11"/>
      <color theme="1"/>
      <name val="宋体"/>
      <family val="3"/>
      <charset val="134"/>
    </font>
    <font>
      <sz val="10"/>
      <color rgb="FF070C38"/>
      <name val="Arial"/>
      <family val="2"/>
    </font>
    <font>
      <sz val="10"/>
      <color rgb="FF070C38"/>
      <name val="宋体"/>
      <family val="3"/>
      <charset val="134"/>
    </font>
    <font>
      <sz val="10"/>
      <color rgb="FF070C38"/>
      <name val="等线"/>
      <family val="2"/>
      <charset val="134"/>
    </font>
    <font>
      <sz val="10"/>
      <color rgb="FF070C38"/>
      <name val="Arial"/>
      <family val="2"/>
      <charset val="134"/>
    </font>
    <font>
      <sz val="10"/>
      <color rgb="FF070C38"/>
      <name val="等线"/>
      <family val="3"/>
      <charset val="134"/>
      <scheme val="minor"/>
    </font>
    <font>
      <sz val="10"/>
      <color rgb="FF333333"/>
      <name val="等线"/>
      <family val="2"/>
      <charset val="134"/>
    </font>
    <font>
      <sz val="10"/>
      <color rgb="FF070C38"/>
      <name val="Arial"/>
      <family val="3"/>
      <charset val="134"/>
    </font>
    <font>
      <b/>
      <sz val="9"/>
      <color rgb="FF657786"/>
      <name val="Segoe UI"/>
      <family val="2"/>
    </font>
    <font>
      <sz val="10"/>
      <name val="Arial"/>
      <family val="3"/>
      <charset val="134"/>
    </font>
    <font>
      <sz val="10"/>
      <name val="等线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rgb="FFFF0000"/>
      <name val="等线"/>
      <family val="2"/>
      <charset val="134"/>
      <scheme val="minor"/>
    </font>
    <font>
      <b/>
      <sz val="11"/>
      <color theme="9" tint="-0.249977111117893"/>
      <name val="等线"/>
      <family val="2"/>
      <charset val="134"/>
      <scheme val="minor"/>
    </font>
    <font>
      <b/>
      <sz val="9"/>
      <color theme="9" tint="-0.249977111117893"/>
      <name val="等线"/>
      <family val="2"/>
      <charset val="134"/>
      <scheme val="minor"/>
    </font>
    <font>
      <b/>
      <sz val="9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Arial"/>
      <family val="2"/>
    </font>
    <font>
      <b/>
      <sz val="6"/>
      <color rgb="FF657786"/>
      <name val="Segoe UI"/>
      <family val="2"/>
    </font>
    <font>
      <sz val="9"/>
      <color rgb="FF070C38"/>
      <name val="Arial"/>
      <family val="2"/>
    </font>
    <font>
      <sz val="9"/>
      <color rgb="FF070C38"/>
      <name val="等线"/>
      <family val="2"/>
      <charset val="134"/>
    </font>
    <font>
      <sz val="10"/>
      <color theme="1"/>
      <name val="等线"/>
      <family val="2"/>
      <charset val="134"/>
      <scheme val="minor"/>
    </font>
    <font>
      <b/>
      <sz val="10"/>
      <color theme="9" tint="-0.249977111117893"/>
      <name val="等线"/>
      <family val="2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9"/>
      <color rgb="FF070C38"/>
      <name val="宋体"/>
      <family val="3"/>
      <charset val="134"/>
    </font>
    <font>
      <sz val="9"/>
      <color theme="1"/>
      <name val="等线"/>
      <family val="2"/>
      <charset val="134"/>
      <scheme val="minor"/>
    </font>
    <font>
      <b/>
      <sz val="8"/>
      <color theme="9" tint="-0.249977111117893"/>
      <name val="等线"/>
      <family val="2"/>
      <charset val="134"/>
      <scheme val="minor"/>
    </font>
    <font>
      <b/>
      <sz val="9"/>
      <color rgb="FFFA7D00"/>
      <name val="等线"/>
      <family val="2"/>
      <charset val="134"/>
      <scheme val="minor"/>
    </font>
    <font>
      <sz val="9"/>
      <color rgb="FF333333"/>
      <name val="Arial"/>
      <family val="3"/>
      <charset val="134"/>
    </font>
    <font>
      <sz val="9"/>
      <color rgb="FF333333"/>
      <name val="宋体"/>
      <family val="3"/>
      <charset val="134"/>
    </font>
    <font>
      <sz val="9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070C38"/>
      <name val="微软雅黑"/>
      <family val="2"/>
      <charset val="134"/>
    </font>
    <font>
      <sz val="10"/>
      <color rgb="FF070C38"/>
      <name val="Segoe UI Emoji"/>
      <family val="2"/>
    </font>
    <font>
      <sz val="10"/>
      <color rgb="FF070C38"/>
      <name val="Arial"/>
      <family val="1"/>
    </font>
    <font>
      <sz val="9"/>
      <color rgb="FF657786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b/>
      <sz val="11"/>
      <color theme="1"/>
      <name val="等线"/>
      <family val="2"/>
      <charset val="134"/>
      <scheme val="minor"/>
    </font>
    <font>
      <sz val="10"/>
      <color theme="0" tint="-0.14999847407452621"/>
      <name val="Arial"/>
      <family val="2"/>
    </font>
    <font>
      <sz val="10"/>
      <color theme="0" tint="-0.14999847407452621"/>
      <name val="宋体"/>
      <family val="3"/>
      <charset val="134"/>
    </font>
    <font>
      <sz val="11"/>
      <color theme="0" tint="-0.14999847407452621"/>
      <name val="等线"/>
      <family val="2"/>
      <charset val="134"/>
      <scheme val="minor"/>
    </font>
    <font>
      <b/>
      <sz val="9"/>
      <color theme="1"/>
      <name val="Segoe UI"/>
      <family val="2"/>
    </font>
    <font>
      <b/>
      <sz val="10"/>
      <color theme="1"/>
      <name val="Arial"/>
      <family val="2"/>
    </font>
    <font>
      <sz val="11"/>
      <color rgb="FFFF0000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"/>
      <color theme="4" tint="-0.249977111117893"/>
      <name val="Arial"/>
      <family val="2"/>
    </font>
    <font>
      <sz val="10"/>
      <name val="Arial"/>
      <family val="2"/>
      <charset val="134"/>
    </font>
    <font>
      <b/>
      <sz val="10"/>
      <color rgb="FF0070C0"/>
      <name val="Arial"/>
      <family val="3"/>
      <charset val="134"/>
    </font>
    <font>
      <b/>
      <sz val="10"/>
      <color rgb="FF0070C0"/>
      <name val="等线"/>
      <family val="2"/>
      <charset val="134"/>
    </font>
    <font>
      <b/>
      <sz val="10"/>
      <color rgb="FF0070C0"/>
      <name val="Arial"/>
      <family val="2"/>
    </font>
    <font>
      <b/>
      <sz val="10"/>
      <color rgb="FF0070C0"/>
      <name val="Arial"/>
      <family val="2"/>
      <charset val="134"/>
    </font>
    <font>
      <b/>
      <sz val="10"/>
      <color rgb="FF0070C0"/>
      <name val="宋体"/>
      <family val="3"/>
      <charset val="134"/>
    </font>
    <font>
      <b/>
      <sz val="10"/>
      <color rgb="FF0070C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0"/>
      <color rgb="FF0070C0"/>
      <name val="微软雅黑"/>
      <family val="2"/>
      <charset val="134"/>
    </font>
    <font>
      <sz val="10"/>
      <color rgb="FF0070C0"/>
      <name val="等线"/>
      <family val="2"/>
      <charset val="134"/>
    </font>
    <font>
      <sz val="10"/>
      <color rgb="FF0070C0"/>
      <name val="Arial"/>
      <family val="2"/>
    </font>
    <font>
      <b/>
      <sz val="10"/>
      <color theme="0" tint="-0.14999847407452621"/>
      <name val="等线"/>
      <family val="2"/>
      <charset val="134"/>
    </font>
    <font>
      <b/>
      <sz val="10"/>
      <color theme="0" tint="-0.14999847407452621"/>
      <name val="Arial"/>
      <family val="2"/>
    </font>
    <font>
      <b/>
      <sz val="10"/>
      <color theme="0" tint="-0.14999847407452621"/>
      <name val="Arial"/>
      <family val="2"/>
      <charset val="134"/>
    </font>
    <font>
      <sz val="10"/>
      <color theme="0" tint="-0.14999847407452621"/>
      <name val="Arial"/>
      <family val="3"/>
      <charset val="134"/>
    </font>
    <font>
      <sz val="11"/>
      <color rgb="FF070C38"/>
      <name val="等线"/>
      <family val="3"/>
      <charset val="134"/>
    </font>
    <font>
      <sz val="11"/>
      <name val="Arial"/>
      <family val="2"/>
    </font>
    <font>
      <sz val="11"/>
      <name val="等线"/>
      <family val="2"/>
      <charset val="134"/>
    </font>
    <font>
      <sz val="11"/>
      <color theme="1" tint="0.14999847407452621"/>
      <name val="等线"/>
      <family val="3"/>
      <charset val="134"/>
      <scheme val="minor"/>
    </font>
    <font>
      <sz val="11"/>
      <color theme="1" tint="0.14999847407452621"/>
      <name val="等线"/>
      <family val="2"/>
      <charset val="134"/>
      <scheme val="minor"/>
    </font>
    <font>
      <sz val="8"/>
      <color theme="1" tint="0.14999847407452621"/>
      <name val="Segoe UI"/>
      <family val="2"/>
    </font>
    <font>
      <b/>
      <sz val="11"/>
      <color theme="1" tint="0.14999847407452621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8"/>
      <color rgb="FF657786"/>
      <name val="Segoe UI"/>
      <family val="2"/>
    </font>
    <font>
      <sz val="11"/>
      <color rgb="FF00B0F0"/>
      <name val="等线"/>
      <family val="2"/>
      <charset val="134"/>
      <scheme val="minor"/>
    </font>
    <font>
      <b/>
      <sz val="9"/>
      <color rgb="FF657786"/>
      <name val="等线"/>
      <family val="2"/>
      <charset val="134"/>
    </font>
    <font>
      <b/>
      <sz val="9"/>
      <color rgb="FF0070C0"/>
      <name val="Arial"/>
      <family val="3"/>
      <charset val="134"/>
    </font>
    <font>
      <b/>
      <sz val="9"/>
      <color rgb="FF0070C0"/>
      <name val="宋体"/>
      <family val="3"/>
      <charset val="134"/>
    </font>
    <font>
      <b/>
      <sz val="9"/>
      <color rgb="FF0070C0"/>
      <name val="Arial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0"/>
      <color rgb="FFFF0000"/>
      <name val="Arial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 style="thin">
        <color theme="0" tint="-0.149876400036622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vertical="center" wrapText="1"/>
    </xf>
    <xf numFmtId="0" fontId="15" fillId="0" borderId="0" xfId="0" applyFont="1">
      <alignment vertical="center"/>
    </xf>
    <xf numFmtId="0" fontId="4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" fillId="2" borderId="3" xfId="1" applyBorder="1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left" vertical="center"/>
    </xf>
    <xf numFmtId="0" fontId="21" fillId="4" borderId="2" xfId="1" applyFont="1" applyFill="1" applyBorder="1" applyAlignment="1">
      <alignment horizontal="center" vertical="center"/>
    </xf>
    <xf numFmtId="0" fontId="22" fillId="5" borderId="2" xfId="1" applyFont="1" applyFill="1" applyBorder="1" applyAlignment="1">
      <alignment horizontal="center" vertical="center"/>
    </xf>
    <xf numFmtId="0" fontId="23" fillId="5" borderId="2" xfId="1" applyFont="1" applyFill="1" applyBorder="1" applyAlignment="1">
      <alignment horizontal="center" vertical="center"/>
    </xf>
    <xf numFmtId="0" fontId="24" fillId="4" borderId="2" xfId="1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5" fillId="6" borderId="6" xfId="1" applyFont="1" applyFill="1" applyBorder="1" applyAlignment="1">
      <alignment horizontal="center" vertical="center"/>
    </xf>
    <xf numFmtId="0" fontId="25" fillId="6" borderId="7" xfId="1" applyFont="1" applyFill="1" applyBorder="1" applyAlignment="1">
      <alignment horizontal="center" vertical="center"/>
    </xf>
    <xf numFmtId="0" fontId="21" fillId="4" borderId="3" xfId="1" applyFont="1" applyFill="1" applyBorder="1" applyAlignment="1">
      <alignment horizontal="center" vertical="center"/>
    </xf>
    <xf numFmtId="0" fontId="22" fillId="5" borderId="4" xfId="1" applyFont="1" applyFill="1" applyBorder="1" applyAlignment="1">
      <alignment horizontal="center" vertical="center"/>
    </xf>
    <xf numFmtId="0" fontId="25" fillId="6" borderId="5" xfId="1" applyFont="1" applyFill="1" applyBorder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5" borderId="3" xfId="1" applyFont="1" applyFill="1" applyBorder="1" applyAlignment="1">
      <alignment horizontal="center" vertical="center"/>
    </xf>
    <xf numFmtId="0" fontId="32" fillId="6" borderId="8" xfId="1" applyFont="1" applyFill="1" applyBorder="1" applyAlignment="1">
      <alignment horizontal="center" vertical="center"/>
    </xf>
    <xf numFmtId="0" fontId="34" fillId="0" borderId="0" xfId="0" applyFont="1">
      <alignment vertical="center"/>
    </xf>
    <xf numFmtId="176" fontId="6" fillId="6" borderId="5" xfId="1" applyNumberFormat="1" applyFont="1" applyFill="1" applyBorder="1" applyAlignment="1">
      <alignment horizontal="center" vertical="center"/>
    </xf>
    <xf numFmtId="176" fontId="25" fillId="6" borderId="9" xfId="1" applyNumberFormat="1" applyFont="1" applyFill="1" applyBorder="1" applyAlignment="1">
      <alignment horizontal="center" vertical="center"/>
    </xf>
    <xf numFmtId="0" fontId="35" fillId="5" borderId="3" xfId="1" applyFont="1" applyFill="1" applyBorder="1" applyAlignment="1">
      <alignment horizontal="center" vertical="center"/>
    </xf>
    <xf numFmtId="176" fontId="25" fillId="6" borderId="5" xfId="1" applyNumberFormat="1" applyFont="1" applyFill="1" applyBorder="1" applyAlignment="1">
      <alignment horizontal="center" vertical="center"/>
    </xf>
    <xf numFmtId="0" fontId="34" fillId="0" borderId="0" xfId="0" applyFont="1" applyAlignment="1">
      <alignment vertical="center" wrapText="1"/>
    </xf>
    <xf numFmtId="0" fontId="36" fillId="2" borderId="1" xfId="1" applyFont="1" applyAlignment="1">
      <alignment horizontal="center" vertical="center"/>
    </xf>
    <xf numFmtId="0" fontId="37" fillId="0" borderId="0" xfId="0" applyFont="1">
      <alignment vertical="center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45" fillId="0" borderId="0" xfId="0" applyFont="1">
      <alignment vertical="center"/>
    </xf>
    <xf numFmtId="0" fontId="1" fillId="2" borderId="1" xfId="1" applyBorder="1" applyAlignment="1">
      <alignment horizontal="center" vertical="center"/>
    </xf>
    <xf numFmtId="0" fontId="46" fillId="0" borderId="0" xfId="0" applyFont="1">
      <alignment vertical="center"/>
    </xf>
    <xf numFmtId="176" fontId="25" fillId="6" borderId="10" xfId="1" applyNumberFormat="1" applyFont="1" applyFill="1" applyBorder="1" applyAlignment="1">
      <alignment horizontal="center" vertical="center"/>
    </xf>
    <xf numFmtId="0" fontId="47" fillId="5" borderId="3" xfId="1" applyFont="1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0" fontId="50" fillId="0" borderId="0" xfId="0" applyFont="1">
      <alignment vertical="center"/>
    </xf>
    <xf numFmtId="0" fontId="52" fillId="0" borderId="0" xfId="0" applyFont="1">
      <alignment vertical="center"/>
    </xf>
    <xf numFmtId="0" fontId="53" fillId="0" borderId="0" xfId="0" applyFont="1" applyAlignment="1">
      <alignment horizontal="center" vertical="center"/>
    </xf>
    <xf numFmtId="0" fontId="4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15" fillId="0" borderId="0" xfId="0" applyFont="1" applyAlignment="1">
      <alignment vertical="center" wrapText="1"/>
    </xf>
    <xf numFmtId="0" fontId="11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vertical="center"/>
    </xf>
    <xf numFmtId="0" fontId="55" fillId="7" borderId="0" xfId="0" applyFont="1" applyFill="1">
      <alignment vertical="center"/>
    </xf>
    <xf numFmtId="0" fontId="57" fillId="0" borderId="0" xfId="0" applyFont="1">
      <alignment vertical="center"/>
    </xf>
    <xf numFmtId="0" fontId="0" fillId="7" borderId="0" xfId="0" applyFill="1">
      <alignment vertical="center"/>
    </xf>
    <xf numFmtId="0" fontId="62" fillId="0" borderId="0" xfId="0" applyFont="1">
      <alignment vertical="center"/>
    </xf>
    <xf numFmtId="0" fontId="50" fillId="0" borderId="0" xfId="0" applyFont="1" applyAlignment="1">
      <alignment horizontal="center" vertical="center"/>
    </xf>
    <xf numFmtId="0" fontId="1" fillId="2" borderId="1" xfId="1" applyAlignment="1" applyProtection="1">
      <alignment horizontal="center" vertical="center"/>
      <protection locked="0"/>
    </xf>
    <xf numFmtId="0" fontId="65" fillId="0" borderId="0" xfId="0" applyFont="1" applyProtection="1">
      <alignment vertical="center"/>
      <protection locked="0"/>
    </xf>
    <xf numFmtId="0" fontId="50" fillId="0" borderId="0" xfId="0" applyFont="1" applyProtection="1">
      <alignment vertical="center"/>
      <protection locked="0"/>
    </xf>
    <xf numFmtId="0" fontId="54" fillId="0" borderId="0" xfId="0" applyFont="1" applyProtection="1">
      <alignment vertical="center"/>
      <protection locked="0"/>
    </xf>
    <xf numFmtId="0" fontId="61" fillId="0" borderId="0" xfId="0" applyFont="1" applyProtection="1">
      <alignment vertical="center"/>
      <protection locked="0"/>
    </xf>
    <xf numFmtId="0" fontId="15" fillId="0" borderId="0" xfId="0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59" fillId="0" borderId="0" xfId="0" applyFont="1" applyProtection="1">
      <alignment vertical="center"/>
      <protection locked="0"/>
    </xf>
    <xf numFmtId="0" fontId="62" fillId="0" borderId="0" xfId="0" applyFont="1" applyProtection="1">
      <alignment vertical="center"/>
      <protection locked="0"/>
    </xf>
    <xf numFmtId="0" fontId="63" fillId="0" borderId="0" xfId="0" applyFont="1" applyProtection="1">
      <alignment vertical="center"/>
      <protection locked="0"/>
    </xf>
    <xf numFmtId="0" fontId="61" fillId="0" borderId="0" xfId="0" applyFont="1" applyAlignment="1" applyProtection="1">
      <alignment vertical="center" wrapText="1"/>
      <protection locked="0"/>
    </xf>
    <xf numFmtId="0" fontId="59" fillId="0" borderId="0" xfId="0" applyFont="1" applyAlignment="1" applyProtection="1">
      <alignment vertical="center" wrapText="1"/>
      <protection locked="0"/>
    </xf>
    <xf numFmtId="0" fontId="62" fillId="0" borderId="0" xfId="0" applyFont="1" applyFill="1" applyProtection="1">
      <alignment vertical="center"/>
      <protection locked="0"/>
    </xf>
    <xf numFmtId="0" fontId="58" fillId="0" borderId="0" xfId="0" applyFont="1" applyProtection="1">
      <alignment vertical="center"/>
      <protection locked="0"/>
    </xf>
    <xf numFmtId="0" fontId="60" fillId="0" borderId="0" xfId="0" applyFont="1" applyAlignment="1" applyProtection="1">
      <alignment vertical="center" wrapText="1"/>
      <protection locked="0"/>
    </xf>
    <xf numFmtId="0" fontId="71" fillId="0" borderId="0" xfId="0" applyFont="1" applyProtection="1">
      <alignment vertical="center"/>
      <protection locked="0"/>
    </xf>
    <xf numFmtId="0" fontId="12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11" fillId="0" borderId="0" xfId="0" applyFont="1" applyProtection="1">
      <alignment vertical="center"/>
      <protection locked="0"/>
    </xf>
    <xf numFmtId="0" fontId="55" fillId="0" borderId="0" xfId="0" applyFont="1" applyFill="1">
      <alignment vertical="center"/>
    </xf>
    <xf numFmtId="176" fontId="25" fillId="6" borderId="12" xfId="1" applyNumberFormat="1" applyFont="1" applyFill="1" applyBorder="1" applyAlignment="1">
      <alignment horizontal="center" vertical="center"/>
    </xf>
    <xf numFmtId="176" fontId="6" fillId="6" borderId="11" xfId="1" applyNumberFormat="1" applyFont="1" applyFill="1" applyBorder="1" applyAlignment="1">
      <alignment horizontal="center" vertical="center"/>
    </xf>
    <xf numFmtId="176" fontId="6" fillId="6" borderId="12" xfId="1" applyNumberFormat="1" applyFont="1" applyFill="1" applyBorder="1" applyAlignment="1">
      <alignment horizontal="center" vertical="center"/>
    </xf>
    <xf numFmtId="176" fontId="25" fillId="6" borderId="13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4" fillId="0" borderId="0" xfId="0" applyFont="1">
      <alignment vertical="center"/>
    </xf>
    <xf numFmtId="0" fontId="5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76" fillId="0" borderId="0" xfId="0" applyFont="1">
      <alignment vertical="center"/>
    </xf>
    <xf numFmtId="176" fontId="77" fillId="0" borderId="0" xfId="0" applyNumberFormat="1" applyFont="1">
      <alignment vertical="center"/>
    </xf>
    <xf numFmtId="0" fontId="78" fillId="0" borderId="0" xfId="0" applyFont="1" applyAlignment="1">
      <alignment horizontal="center" vertical="center" wrapText="1"/>
    </xf>
    <xf numFmtId="0" fontId="77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46" fillId="0" borderId="14" xfId="0" applyFont="1" applyBorder="1">
      <alignment vertical="center"/>
    </xf>
    <xf numFmtId="0" fontId="40" fillId="8" borderId="0" xfId="0" applyFont="1" applyFill="1">
      <alignment vertical="center"/>
    </xf>
    <xf numFmtId="0" fontId="45" fillId="0" borderId="0" xfId="0" applyFont="1" applyAlignment="1">
      <alignment horizontal="center" vertical="center"/>
    </xf>
    <xf numFmtId="0" fontId="41" fillId="0" borderId="0" xfId="0" applyFont="1" applyFill="1">
      <alignment vertical="center"/>
    </xf>
    <xf numFmtId="0" fontId="46" fillId="0" borderId="0" xfId="0" applyFont="1" applyFill="1">
      <alignment vertical="center"/>
    </xf>
    <xf numFmtId="0" fontId="0" fillId="9" borderId="0" xfId="0" applyFill="1">
      <alignment vertical="center"/>
    </xf>
    <xf numFmtId="0" fontId="79" fillId="9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0" fillId="7" borderId="0" xfId="0" applyFont="1" applyFill="1" applyAlignment="1">
      <alignment horizontal="center" vertical="center"/>
    </xf>
    <xf numFmtId="0" fontId="1" fillId="2" borderId="1" xfId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80" fillId="0" borderId="0" xfId="0" applyFont="1" applyAlignment="1">
      <alignment horizontal="center" vertical="center"/>
    </xf>
    <xf numFmtId="0" fontId="81" fillId="0" borderId="0" xfId="0" applyFont="1">
      <alignment vertical="center"/>
    </xf>
    <xf numFmtId="176" fontId="6" fillId="6" borderId="15" xfId="1" applyNumberFormat="1" applyFont="1" applyFill="1" applyBorder="1" applyAlignment="1">
      <alignment horizontal="center" vertical="center"/>
    </xf>
    <xf numFmtId="176" fontId="6" fillId="6" borderId="16" xfId="1" applyNumberFormat="1" applyFont="1" applyFill="1" applyBorder="1" applyAlignment="1">
      <alignment horizontal="center" vertical="center"/>
    </xf>
    <xf numFmtId="176" fontId="25" fillId="6" borderId="17" xfId="1" applyNumberFormat="1" applyFont="1" applyFill="1" applyBorder="1" applyAlignment="1">
      <alignment horizontal="center" vertical="center"/>
    </xf>
    <xf numFmtId="176" fontId="6" fillId="6" borderId="17" xfId="1" applyNumberFormat="1" applyFont="1" applyFill="1" applyBorder="1" applyAlignment="1">
      <alignment horizontal="center" vertical="center"/>
    </xf>
    <xf numFmtId="176" fontId="25" fillId="6" borderId="18" xfId="1" applyNumberFormat="1" applyFont="1" applyFill="1" applyBorder="1" applyAlignment="1">
      <alignment horizontal="center" vertical="center"/>
    </xf>
    <xf numFmtId="176" fontId="6" fillId="6" borderId="19" xfId="1" applyNumberFormat="1" applyFont="1" applyFill="1" applyBorder="1" applyAlignment="1">
      <alignment horizontal="center" vertical="center"/>
    </xf>
    <xf numFmtId="176" fontId="25" fillId="6" borderId="15" xfId="1" applyNumberFormat="1" applyFont="1" applyFill="1" applyBorder="1" applyAlignment="1">
      <alignment horizontal="center" vertical="center"/>
    </xf>
    <xf numFmtId="176" fontId="6" fillId="6" borderId="20" xfId="1" applyNumberFormat="1" applyFont="1" applyFill="1" applyBorder="1" applyAlignment="1">
      <alignment horizontal="center" vertical="center"/>
    </xf>
    <xf numFmtId="176" fontId="25" fillId="6" borderId="21" xfId="1" applyNumberFormat="1" applyFont="1" applyFill="1" applyBorder="1" applyAlignment="1">
      <alignment horizontal="center" vertical="center"/>
    </xf>
    <xf numFmtId="176" fontId="6" fillId="6" borderId="22" xfId="1" applyNumberFormat="1" applyFont="1" applyFill="1" applyBorder="1" applyAlignment="1">
      <alignment horizontal="center" vertical="center"/>
    </xf>
    <xf numFmtId="176" fontId="6" fillId="6" borderId="23" xfId="1" applyNumberFormat="1" applyFont="1" applyFill="1" applyBorder="1" applyAlignment="1">
      <alignment horizontal="center" vertical="center"/>
    </xf>
    <xf numFmtId="176" fontId="25" fillId="6" borderId="22" xfId="1" applyNumberFormat="1" applyFont="1" applyFill="1" applyBorder="1" applyAlignment="1">
      <alignment horizontal="center" vertical="center"/>
    </xf>
    <xf numFmtId="176" fontId="6" fillId="6" borderId="24" xfId="1" applyNumberFormat="1" applyFont="1" applyFill="1" applyBorder="1" applyAlignment="1">
      <alignment horizontal="center" vertical="center"/>
    </xf>
    <xf numFmtId="176" fontId="25" fillId="6" borderId="25" xfId="1" applyNumberFormat="1" applyFont="1" applyFill="1" applyBorder="1" applyAlignment="1">
      <alignment horizontal="center" vertical="center"/>
    </xf>
    <xf numFmtId="176" fontId="6" fillId="6" borderId="26" xfId="1" applyNumberFormat="1" applyFont="1" applyFill="1" applyBorder="1" applyAlignment="1">
      <alignment horizontal="center" vertical="center"/>
    </xf>
    <xf numFmtId="176" fontId="6" fillId="6" borderId="28" xfId="1" applyNumberFormat="1" applyFont="1" applyFill="1" applyBorder="1" applyAlignment="1">
      <alignment horizontal="center" vertical="center"/>
    </xf>
    <xf numFmtId="176" fontId="25" fillId="6" borderId="29" xfId="1" applyNumberFormat="1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82" fillId="0" borderId="0" xfId="0" applyFont="1" applyAlignment="1">
      <alignment horizontal="center" vertical="center"/>
    </xf>
    <xf numFmtId="0" fontId="52" fillId="0" borderId="0" xfId="0" applyFont="1" applyFill="1">
      <alignment vertical="center"/>
    </xf>
    <xf numFmtId="0" fontId="50" fillId="0" borderId="0" xfId="0" applyFont="1" applyFill="1">
      <alignment vertical="center"/>
    </xf>
    <xf numFmtId="178" fontId="0" fillId="0" borderId="0" xfId="0" applyNumberFormat="1" applyAlignment="1">
      <alignment horizontal="left" vertical="center"/>
    </xf>
    <xf numFmtId="0" fontId="25" fillId="0" borderId="0" xfId="0" applyFont="1" applyAlignment="1">
      <alignment horizontal="left" vertical="center"/>
    </xf>
    <xf numFmtId="176" fontId="25" fillId="0" borderId="0" xfId="0" applyNumberFormat="1" applyFont="1" applyAlignment="1">
      <alignment horizontal="left" vertical="center"/>
    </xf>
    <xf numFmtId="0" fontId="85" fillId="0" borderId="0" xfId="0" applyFont="1" applyProtection="1">
      <alignment vertical="center"/>
      <protection locked="0"/>
    </xf>
    <xf numFmtId="0" fontId="0" fillId="0" borderId="0" xfId="0" applyAlignment="1">
      <alignment horizontal="left" vertical="center"/>
    </xf>
    <xf numFmtId="0" fontId="83" fillId="7" borderId="0" xfId="0" applyFont="1" applyFill="1">
      <alignment vertical="center"/>
    </xf>
    <xf numFmtId="0" fontId="83" fillId="0" borderId="0" xfId="0" applyFont="1" applyFill="1">
      <alignment vertical="center"/>
    </xf>
    <xf numFmtId="0" fontId="0" fillId="0" borderId="5" xfId="0" applyBorder="1">
      <alignment vertical="center"/>
    </xf>
    <xf numFmtId="0" fontId="55" fillId="6" borderId="5" xfId="0" applyFont="1" applyFill="1" applyBorder="1">
      <alignment vertical="center"/>
    </xf>
    <xf numFmtId="0" fontId="83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89" fillId="0" borderId="0" xfId="0" applyFont="1">
      <alignment vertical="center"/>
    </xf>
    <xf numFmtId="0" fontId="0" fillId="7" borderId="0" xfId="0" applyFill="1" applyAlignment="1">
      <alignment vertical="center" wrapText="1"/>
    </xf>
    <xf numFmtId="0" fontId="88" fillId="0" borderId="0" xfId="2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left" vertical="center"/>
    </xf>
    <xf numFmtId="0" fontId="79" fillId="7" borderId="0" xfId="0" applyFont="1" applyFill="1">
      <alignment vertical="center"/>
    </xf>
  </cellXfs>
  <cellStyles count="3">
    <cellStyle name="常规" xfId="0" builtinId="0"/>
    <cellStyle name="超链接" xfId="2" builtinId="8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witter.com/_fairyboy_D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35FF-A1D9-4B69-917B-62B42E0E25F5}">
  <dimension ref="A1:T155"/>
  <sheetViews>
    <sheetView topLeftCell="A129" zoomScale="70" zoomScaleNormal="70" workbookViewId="0">
      <pane xSplit="1" topLeftCell="B1" activePane="topRight" state="frozen"/>
      <selection activeCell="A27" sqref="A27"/>
      <selection pane="topRight" activeCell="F151" sqref="F151"/>
    </sheetView>
  </sheetViews>
  <sheetFormatPr defaultRowHeight="28.05" customHeight="1" x14ac:dyDescent="0.25"/>
  <cols>
    <col min="1" max="1" width="43.109375" customWidth="1"/>
    <col min="2" max="2" width="15.5546875" bestFit="1" customWidth="1"/>
    <col min="3" max="3" width="11.88671875" bestFit="1" customWidth="1"/>
    <col min="4" max="4" width="30.77734375" customWidth="1"/>
    <col min="5" max="5" width="5.88671875" customWidth="1"/>
    <col min="6" max="6" width="9.5546875" bestFit="1" customWidth="1"/>
    <col min="8" max="8" width="9.6640625" bestFit="1" customWidth="1"/>
    <col min="9" max="10" width="8.5546875" bestFit="1" customWidth="1"/>
    <col min="11" max="11" width="10.77734375" bestFit="1" customWidth="1"/>
    <col min="12" max="12" width="23.109375" customWidth="1"/>
    <col min="13" max="13" width="7.5546875" bestFit="1" customWidth="1"/>
    <col min="14" max="14" width="10.77734375" bestFit="1" customWidth="1"/>
    <col min="15" max="15" width="74.44140625" bestFit="1" customWidth="1"/>
    <col min="16" max="16" width="11.21875" customWidth="1"/>
    <col min="17" max="17" width="11.21875" style="57" customWidth="1"/>
    <col min="19" max="19" width="8.5546875" bestFit="1" customWidth="1"/>
  </cols>
  <sheetData>
    <row r="1" spans="1:19" ht="28.05" customHeight="1" x14ac:dyDescent="0.25">
      <c r="A1" s="1" t="s">
        <v>0</v>
      </c>
      <c r="B1" s="1" t="s">
        <v>1</v>
      </c>
      <c r="C1" s="1" t="s">
        <v>2</v>
      </c>
      <c r="D1" s="1" t="s">
        <v>6</v>
      </c>
      <c r="E1" s="41" t="s">
        <v>355</v>
      </c>
      <c r="F1" s="22" t="s">
        <v>212</v>
      </c>
      <c r="G1" s="21" t="s">
        <v>213</v>
      </c>
      <c r="H1" s="22" t="s">
        <v>214</v>
      </c>
      <c r="I1" s="22" t="s">
        <v>289</v>
      </c>
      <c r="J1" s="22" t="s">
        <v>290</v>
      </c>
      <c r="K1" s="19" t="s">
        <v>505</v>
      </c>
      <c r="L1" s="21" t="s">
        <v>294</v>
      </c>
      <c r="M1" s="38" t="s">
        <v>323</v>
      </c>
      <c r="N1" s="50" t="s">
        <v>506</v>
      </c>
      <c r="O1" s="15" t="s">
        <v>215</v>
      </c>
    </row>
    <row r="3" spans="1:19" s="57" customFormat="1" ht="28.05" customHeight="1" x14ac:dyDescent="0.25">
      <c r="A3" s="5" t="s">
        <v>353</v>
      </c>
      <c r="B3" s="5" t="s">
        <v>96</v>
      </c>
      <c r="C3" s="5"/>
      <c r="D3" s="5"/>
      <c r="E3" s="5" t="s">
        <v>92</v>
      </c>
      <c r="F3" s="5">
        <v>924.42</v>
      </c>
      <c r="G3" s="5">
        <v>834</v>
      </c>
      <c r="H3" s="5">
        <v>85.63</v>
      </c>
      <c r="I3" s="5">
        <v>77.16</v>
      </c>
      <c r="J3" s="5">
        <v>581.44000000000005</v>
      </c>
      <c r="K3" s="51">
        <f>F3+H3*0.994-G3</f>
        <v>175.53621999999996</v>
      </c>
      <c r="L3" s="5" t="s">
        <v>439</v>
      </c>
      <c r="M3" s="5">
        <v>5.7</v>
      </c>
      <c r="N3" s="51">
        <f>K3-M3</f>
        <v>169.83621999999997</v>
      </c>
      <c r="O3" s="5" t="s">
        <v>438</v>
      </c>
      <c r="P3" s="5">
        <v>4</v>
      </c>
      <c r="Q3" s="5">
        <v>16.399999999999999</v>
      </c>
      <c r="R3" s="5">
        <v>2</v>
      </c>
      <c r="S3" s="5">
        <f>Q3*R3</f>
        <v>32.799999999999997</v>
      </c>
    </row>
    <row r="4" spans="1:19" ht="28.05" customHeight="1" x14ac:dyDescent="0.25">
      <c r="A4" t="s">
        <v>437</v>
      </c>
      <c r="B4" t="s">
        <v>436</v>
      </c>
      <c r="E4" t="s">
        <v>92</v>
      </c>
      <c r="F4">
        <v>103.38</v>
      </c>
      <c r="G4">
        <v>89</v>
      </c>
      <c r="H4">
        <v>2.0699999999999998</v>
      </c>
      <c r="I4">
        <v>9.06</v>
      </c>
      <c r="J4">
        <v>62.37</v>
      </c>
      <c r="K4" s="4">
        <f t="shared" ref="K4:K62" si="0">F4+H4*0.994-G4</f>
        <v>16.437579999999997</v>
      </c>
      <c r="L4" t="s">
        <v>440</v>
      </c>
      <c r="M4">
        <v>13</v>
      </c>
      <c r="N4" s="4">
        <f>K4-M4</f>
        <v>3.437579999999997</v>
      </c>
      <c r="O4" t="s">
        <v>441</v>
      </c>
    </row>
    <row r="5" spans="1:19" ht="28.05" customHeight="1" x14ac:dyDescent="0.25">
      <c r="A5" s="48" t="s">
        <v>448</v>
      </c>
      <c r="B5" t="s">
        <v>95</v>
      </c>
      <c r="E5" t="s">
        <v>92</v>
      </c>
      <c r="F5">
        <v>369.77</v>
      </c>
      <c r="G5">
        <v>353</v>
      </c>
      <c r="H5">
        <v>48.63</v>
      </c>
      <c r="I5">
        <v>4.53</v>
      </c>
      <c r="J5">
        <v>30.18</v>
      </c>
      <c r="K5" s="4">
        <f t="shared" si="0"/>
        <v>65.10821999999996</v>
      </c>
      <c r="N5" s="4">
        <f>K5-M5</f>
        <v>65.10821999999996</v>
      </c>
    </row>
    <row r="6" spans="1:19" ht="28.05" customHeight="1" x14ac:dyDescent="0.25">
      <c r="A6" t="s">
        <v>449</v>
      </c>
      <c r="B6" t="s">
        <v>95</v>
      </c>
      <c r="E6" t="s">
        <v>92</v>
      </c>
      <c r="F6">
        <v>526.79999999999995</v>
      </c>
      <c r="G6">
        <v>550</v>
      </c>
      <c r="H6">
        <v>65.349999999999994</v>
      </c>
      <c r="I6">
        <v>6.33</v>
      </c>
      <c r="J6">
        <v>30.18</v>
      </c>
      <c r="K6" s="4">
        <f t="shared" si="0"/>
        <v>41.75789999999995</v>
      </c>
      <c r="N6" s="4">
        <f t="shared" ref="N6:N41" si="1">K6-M6</f>
        <v>41.75789999999995</v>
      </c>
      <c r="O6" t="s">
        <v>451</v>
      </c>
    </row>
    <row r="7" spans="1:19" ht="28.05" customHeight="1" x14ac:dyDescent="0.25">
      <c r="A7" t="s">
        <v>93</v>
      </c>
      <c r="B7" t="s">
        <v>95</v>
      </c>
      <c r="E7" t="s">
        <v>92</v>
      </c>
      <c r="F7">
        <v>1896.48</v>
      </c>
      <c r="G7">
        <v>1846</v>
      </c>
      <c r="H7">
        <v>171.7</v>
      </c>
      <c r="I7">
        <v>21.14</v>
      </c>
      <c r="J7">
        <v>140.84</v>
      </c>
      <c r="K7" s="4">
        <f t="shared" si="0"/>
        <v>221.14980000000014</v>
      </c>
      <c r="N7" s="4">
        <f t="shared" si="1"/>
        <v>221.14980000000014</v>
      </c>
      <c r="O7" t="s">
        <v>518</v>
      </c>
    </row>
    <row r="8" spans="1:19" ht="28.05" customHeight="1" x14ac:dyDescent="0.25">
      <c r="A8" t="s">
        <v>94</v>
      </c>
      <c r="B8" t="s">
        <v>95</v>
      </c>
      <c r="E8" t="s">
        <v>92</v>
      </c>
      <c r="F8">
        <v>129.22</v>
      </c>
      <c r="G8">
        <v>136</v>
      </c>
      <c r="H8">
        <v>34.799999999999997</v>
      </c>
      <c r="I8">
        <v>3.03</v>
      </c>
      <c r="J8">
        <v>26.16</v>
      </c>
      <c r="K8" s="4">
        <f t="shared" si="0"/>
        <v>27.811199999999985</v>
      </c>
      <c r="N8" s="4">
        <f t="shared" si="1"/>
        <v>27.811199999999985</v>
      </c>
    </row>
    <row r="9" spans="1:19" ht="28.05" customHeight="1" x14ac:dyDescent="0.25">
      <c r="A9" s="3" t="s">
        <v>206</v>
      </c>
      <c r="B9" t="s">
        <v>7</v>
      </c>
      <c r="E9" t="s">
        <v>92</v>
      </c>
      <c r="F9">
        <v>685.86</v>
      </c>
      <c r="G9">
        <v>660</v>
      </c>
      <c r="H9">
        <v>14.15</v>
      </c>
      <c r="I9">
        <v>7.57</v>
      </c>
      <c r="J9">
        <v>39.19</v>
      </c>
      <c r="K9" s="4">
        <f t="shared" si="0"/>
        <v>39.925100000000043</v>
      </c>
      <c r="N9" s="4">
        <f t="shared" si="1"/>
        <v>39.925100000000043</v>
      </c>
    </row>
    <row r="10" spans="1:19" ht="28.05" customHeight="1" x14ac:dyDescent="0.25">
      <c r="A10" s="12" t="s">
        <v>207</v>
      </c>
      <c r="B10" t="s">
        <v>9</v>
      </c>
      <c r="E10" t="s">
        <v>92</v>
      </c>
      <c r="F10">
        <v>196.81</v>
      </c>
      <c r="G10">
        <v>158.94</v>
      </c>
      <c r="H10">
        <v>54.99</v>
      </c>
      <c r="I10">
        <v>5.05</v>
      </c>
      <c r="J10">
        <v>40.24</v>
      </c>
      <c r="K10" s="4">
        <f t="shared" si="0"/>
        <v>92.530059999999992</v>
      </c>
      <c r="L10" t="s">
        <v>344</v>
      </c>
      <c r="M10">
        <v>5</v>
      </c>
      <c r="N10" s="4">
        <f t="shared" si="1"/>
        <v>87.530059999999992</v>
      </c>
      <c r="O10" t="s">
        <v>342</v>
      </c>
    </row>
    <row r="11" spans="1:19" ht="28.05" customHeight="1" x14ac:dyDescent="0.25">
      <c r="A11" s="3" t="s">
        <v>98</v>
      </c>
      <c r="B11" t="s">
        <v>9</v>
      </c>
      <c r="E11" t="s">
        <v>92</v>
      </c>
      <c r="F11">
        <v>516.88</v>
      </c>
      <c r="G11">
        <v>495</v>
      </c>
      <c r="H11">
        <v>60.3</v>
      </c>
      <c r="I11">
        <v>3.68</v>
      </c>
      <c r="J11">
        <v>26.2</v>
      </c>
      <c r="K11" s="4">
        <f t="shared" si="0"/>
        <v>81.818199999999933</v>
      </c>
      <c r="N11" s="4">
        <f t="shared" si="1"/>
        <v>81.818199999999933</v>
      </c>
    </row>
    <row r="12" spans="1:19" ht="28.05" customHeight="1" x14ac:dyDescent="0.25">
      <c r="A12" s="3" t="s">
        <v>209</v>
      </c>
      <c r="B12" t="s">
        <v>9</v>
      </c>
      <c r="E12" t="s">
        <v>92</v>
      </c>
      <c r="F12">
        <v>1246.48</v>
      </c>
      <c r="G12">
        <v>1096.28</v>
      </c>
      <c r="H12">
        <v>106.4</v>
      </c>
      <c r="I12">
        <v>7.89</v>
      </c>
      <c r="J12">
        <v>43.27</v>
      </c>
      <c r="K12" s="4">
        <f t="shared" si="0"/>
        <v>255.96160000000009</v>
      </c>
      <c r="N12" s="4">
        <f t="shared" si="1"/>
        <v>255.96160000000009</v>
      </c>
      <c r="O12" t="s">
        <v>695</v>
      </c>
    </row>
    <row r="13" spans="1:19" ht="28.05" customHeight="1" x14ac:dyDescent="0.25">
      <c r="A13" s="3" t="s">
        <v>328</v>
      </c>
      <c r="B13" t="s">
        <v>9</v>
      </c>
      <c r="E13" t="s">
        <v>92</v>
      </c>
      <c r="F13">
        <v>339.95</v>
      </c>
      <c r="G13">
        <v>353</v>
      </c>
      <c r="H13">
        <v>52.53</v>
      </c>
      <c r="I13">
        <v>1.51</v>
      </c>
      <c r="J13">
        <v>20.12</v>
      </c>
      <c r="K13" s="4">
        <f t="shared" si="0"/>
        <v>39.164819999999963</v>
      </c>
      <c r="N13" s="4">
        <f t="shared" si="1"/>
        <v>39.164819999999963</v>
      </c>
    </row>
    <row r="14" spans="1:19" ht="28.05" customHeight="1" x14ac:dyDescent="0.25">
      <c r="A14" s="2" t="s">
        <v>8</v>
      </c>
      <c r="B14" t="s">
        <v>9</v>
      </c>
      <c r="D14" t="s">
        <v>360</v>
      </c>
      <c r="E14" t="s">
        <v>92</v>
      </c>
      <c r="F14">
        <v>1586.42</v>
      </c>
      <c r="G14">
        <v>1541.17</v>
      </c>
      <c r="H14">
        <v>245.14</v>
      </c>
      <c r="I14">
        <v>6.53</v>
      </c>
      <c r="J14">
        <v>78.48</v>
      </c>
      <c r="K14" s="4">
        <f t="shared" si="0"/>
        <v>288.91915999999992</v>
      </c>
      <c r="L14" t="s">
        <v>329</v>
      </c>
      <c r="M14">
        <v>251.61</v>
      </c>
      <c r="N14" s="4">
        <f t="shared" si="1"/>
        <v>37.309159999999906</v>
      </c>
    </row>
    <row r="15" spans="1:19" ht="28.05" customHeight="1" x14ac:dyDescent="0.25">
      <c r="A15" s="3" t="s">
        <v>156</v>
      </c>
      <c r="B15" t="s">
        <v>10</v>
      </c>
      <c r="E15" t="s">
        <v>92</v>
      </c>
      <c r="F15">
        <v>286.27</v>
      </c>
      <c r="G15">
        <v>294.24</v>
      </c>
      <c r="H15">
        <v>31.14</v>
      </c>
      <c r="I15">
        <v>4.53</v>
      </c>
      <c r="J15">
        <v>24.15</v>
      </c>
      <c r="K15" s="4">
        <f t="shared" si="0"/>
        <v>22.983159999999998</v>
      </c>
      <c r="L15" t="s">
        <v>324</v>
      </c>
      <c r="M15">
        <v>8</v>
      </c>
      <c r="N15" s="4">
        <f t="shared" si="1"/>
        <v>14.983159999999998</v>
      </c>
    </row>
    <row r="16" spans="1:19" s="57" customFormat="1" ht="28.05" customHeight="1" x14ac:dyDescent="0.25">
      <c r="A16" s="5" t="s">
        <v>208</v>
      </c>
      <c r="B16" s="5" t="s">
        <v>10</v>
      </c>
      <c r="C16" s="5"/>
      <c r="D16" s="5"/>
      <c r="E16" s="5" t="s">
        <v>92</v>
      </c>
      <c r="F16" s="5">
        <v>333.98</v>
      </c>
      <c r="G16" s="5">
        <v>340.31</v>
      </c>
      <c r="H16" s="5">
        <v>62.38</v>
      </c>
      <c r="I16" s="5">
        <v>1.51</v>
      </c>
      <c r="J16" s="5">
        <v>8.0500000000000007</v>
      </c>
      <c r="K16" s="51">
        <f t="shared" si="0"/>
        <v>55.675720000000013</v>
      </c>
      <c r="L16" s="5"/>
      <c r="M16" s="5"/>
      <c r="N16" s="51">
        <f t="shared" si="1"/>
        <v>55.675720000000013</v>
      </c>
      <c r="O16" s="5"/>
      <c r="P16" s="5" t="s">
        <v>671</v>
      </c>
      <c r="Q16" s="5" t="s">
        <v>675</v>
      </c>
      <c r="R16" s="5" t="s">
        <v>672</v>
      </c>
      <c r="S16" s="5">
        <v>100</v>
      </c>
    </row>
    <row r="17" spans="1:19" ht="28.05" customHeight="1" x14ac:dyDescent="0.25">
      <c r="A17" s="3" t="s">
        <v>157</v>
      </c>
      <c r="B17" t="s">
        <v>10</v>
      </c>
      <c r="E17" t="s">
        <v>92</v>
      </c>
      <c r="F17">
        <v>876.71</v>
      </c>
      <c r="G17">
        <v>867.36</v>
      </c>
      <c r="H17">
        <v>130.08000000000001</v>
      </c>
      <c r="I17">
        <v>10.37</v>
      </c>
      <c r="J17">
        <v>46.28</v>
      </c>
      <c r="K17" s="4">
        <f t="shared" si="0"/>
        <v>138.64952000000005</v>
      </c>
      <c r="N17" s="4">
        <f t="shared" si="1"/>
        <v>138.64952000000005</v>
      </c>
    </row>
    <row r="18" spans="1:19" ht="28.05" customHeight="1" x14ac:dyDescent="0.25">
      <c r="A18" s="3" t="s">
        <v>210</v>
      </c>
      <c r="B18" t="s">
        <v>10</v>
      </c>
      <c r="D18" t="s">
        <v>364</v>
      </c>
      <c r="E18" t="s">
        <v>92</v>
      </c>
      <c r="F18">
        <v>178.92</v>
      </c>
      <c r="G18">
        <v>126.59</v>
      </c>
      <c r="H18">
        <v>22.44</v>
      </c>
      <c r="I18">
        <v>12.46</v>
      </c>
      <c r="J18">
        <v>89.55</v>
      </c>
      <c r="K18" s="4">
        <f t="shared" si="0"/>
        <v>74.635359999999991</v>
      </c>
      <c r="L18" t="s">
        <v>592</v>
      </c>
      <c r="M18">
        <v>16.32</v>
      </c>
      <c r="N18" s="4">
        <f t="shared" si="1"/>
        <v>58.315359999999991</v>
      </c>
      <c r="O18" t="s">
        <v>591</v>
      </c>
    </row>
    <row r="19" spans="1:19" ht="28.05" customHeight="1" x14ac:dyDescent="0.25">
      <c r="A19" s="3" t="s">
        <v>158</v>
      </c>
      <c r="B19" t="s">
        <v>10</v>
      </c>
      <c r="E19" t="s">
        <v>92</v>
      </c>
      <c r="F19">
        <v>333.98</v>
      </c>
      <c r="G19">
        <v>335.34</v>
      </c>
      <c r="H19">
        <v>75.64</v>
      </c>
      <c r="I19">
        <v>1.51</v>
      </c>
      <c r="J19">
        <v>38.24</v>
      </c>
      <c r="K19" s="4">
        <f t="shared" si="0"/>
        <v>73.826160000000016</v>
      </c>
      <c r="N19" s="4">
        <f t="shared" si="1"/>
        <v>73.826160000000016</v>
      </c>
    </row>
    <row r="20" spans="1:19" ht="28.05" customHeight="1" x14ac:dyDescent="0.25">
      <c r="A20" s="3" t="s">
        <v>159</v>
      </c>
      <c r="B20" t="s">
        <v>10</v>
      </c>
      <c r="E20" t="s">
        <v>92</v>
      </c>
      <c r="F20">
        <v>214.7</v>
      </c>
      <c r="G20">
        <v>223.01</v>
      </c>
      <c r="H20">
        <v>26.6</v>
      </c>
      <c r="I20">
        <v>0</v>
      </c>
      <c r="J20">
        <v>0</v>
      </c>
      <c r="K20" s="4">
        <f t="shared" si="0"/>
        <v>18.130400000000009</v>
      </c>
      <c r="N20" s="4">
        <f t="shared" si="1"/>
        <v>18.130400000000009</v>
      </c>
      <c r="O20" t="s">
        <v>343</v>
      </c>
    </row>
    <row r="21" spans="1:19" ht="28.05" customHeight="1" x14ac:dyDescent="0.25">
      <c r="A21" s="152" t="s">
        <v>1337</v>
      </c>
      <c r="B21" t="s">
        <v>10</v>
      </c>
      <c r="D21" t="s">
        <v>295</v>
      </c>
      <c r="E21" t="s">
        <v>187</v>
      </c>
      <c r="F21">
        <v>306.14999999999998</v>
      </c>
      <c r="H21">
        <v>16.38</v>
      </c>
      <c r="I21">
        <v>3.82</v>
      </c>
      <c r="J21">
        <v>28.17</v>
      </c>
      <c r="K21" s="4"/>
      <c r="L21" t="s">
        <v>361</v>
      </c>
      <c r="M21">
        <v>28</v>
      </c>
      <c r="N21" s="4"/>
      <c r="O21" t="s">
        <v>362</v>
      </c>
    </row>
    <row r="22" spans="1:19" ht="28.05" customHeight="1" x14ac:dyDescent="0.25">
      <c r="A22" s="12" t="s">
        <v>178</v>
      </c>
      <c r="B22" t="s">
        <v>10</v>
      </c>
      <c r="E22" t="s">
        <v>92</v>
      </c>
      <c r="F22">
        <v>107.35</v>
      </c>
      <c r="G22">
        <v>107.8</v>
      </c>
      <c r="H22">
        <v>28.78</v>
      </c>
      <c r="I22">
        <v>4.18</v>
      </c>
      <c r="J22">
        <v>31.19</v>
      </c>
      <c r="K22" s="4">
        <f t="shared" si="0"/>
        <v>28.157319999999984</v>
      </c>
      <c r="N22" s="4">
        <f t="shared" si="1"/>
        <v>28.157319999999984</v>
      </c>
    </row>
    <row r="23" spans="1:19" ht="28.05" customHeight="1" x14ac:dyDescent="0.25">
      <c r="A23" s="3" t="s">
        <v>161</v>
      </c>
      <c r="B23" t="s">
        <v>10</v>
      </c>
      <c r="E23" t="s">
        <v>92</v>
      </c>
      <c r="F23">
        <v>75.540000000000006</v>
      </c>
      <c r="G23">
        <v>89.83</v>
      </c>
      <c r="H23">
        <v>21.46</v>
      </c>
      <c r="I23">
        <v>0</v>
      </c>
      <c r="J23">
        <v>0</v>
      </c>
      <c r="K23" s="4">
        <f t="shared" si="0"/>
        <v>7.0412400000000019</v>
      </c>
      <c r="N23" s="4">
        <f t="shared" si="1"/>
        <v>7.0412400000000019</v>
      </c>
    </row>
    <row r="24" spans="1:19" s="57" customFormat="1" ht="28.05" customHeight="1" x14ac:dyDescent="0.25">
      <c r="A24" s="5" t="s">
        <v>179</v>
      </c>
      <c r="B24" s="5" t="s">
        <v>10</v>
      </c>
      <c r="C24" s="5"/>
      <c r="D24" s="5"/>
      <c r="E24" s="5" t="s">
        <v>92</v>
      </c>
      <c r="F24" s="5">
        <v>89.46</v>
      </c>
      <c r="G24" s="5">
        <v>83.38</v>
      </c>
      <c r="H24" s="5">
        <v>41.44</v>
      </c>
      <c r="I24" s="5">
        <v>8.1999999999999993</v>
      </c>
      <c r="J24" s="5">
        <v>37.200000000000003</v>
      </c>
      <c r="K24" s="51">
        <f t="shared" si="0"/>
        <v>47.271359999999987</v>
      </c>
      <c r="L24" s="5" t="s">
        <v>346</v>
      </c>
      <c r="M24" s="5">
        <v>21</v>
      </c>
      <c r="N24" s="51">
        <f t="shared" si="1"/>
        <v>26.271359999999987</v>
      </c>
      <c r="O24" s="5" t="s">
        <v>345</v>
      </c>
      <c r="P24" s="5">
        <v>2</v>
      </c>
      <c r="Q24" s="5">
        <v>15.92</v>
      </c>
      <c r="R24" s="5"/>
      <c r="S24" s="5"/>
    </row>
    <row r="25" spans="1:19" ht="28.05" customHeight="1" x14ac:dyDescent="0.25">
      <c r="A25" s="3" t="s">
        <v>350</v>
      </c>
      <c r="B25" t="s">
        <v>10</v>
      </c>
      <c r="C25" s="13" t="s">
        <v>175</v>
      </c>
      <c r="E25" t="s">
        <v>92</v>
      </c>
      <c r="F25">
        <v>709.72</v>
      </c>
      <c r="G25">
        <v>684.47</v>
      </c>
      <c r="H25">
        <v>110.5</v>
      </c>
      <c r="I25">
        <v>9.06</v>
      </c>
      <c r="J25">
        <v>36.22</v>
      </c>
      <c r="K25" s="4">
        <f t="shared" si="0"/>
        <v>135.08699999999999</v>
      </c>
      <c r="N25" s="4">
        <f t="shared" si="1"/>
        <v>135.08699999999999</v>
      </c>
    </row>
    <row r="26" spans="1:19" ht="28.05" customHeight="1" x14ac:dyDescent="0.25">
      <c r="A26" s="3" t="s">
        <v>176</v>
      </c>
      <c r="B26" t="s">
        <v>10</v>
      </c>
      <c r="E26" t="s">
        <v>92</v>
      </c>
      <c r="F26">
        <v>608.33000000000004</v>
      </c>
      <c r="G26">
        <v>613.14</v>
      </c>
      <c r="H26">
        <v>112.3</v>
      </c>
      <c r="I26">
        <v>8.85</v>
      </c>
      <c r="J26">
        <v>52.32</v>
      </c>
      <c r="K26" s="4">
        <f t="shared" si="0"/>
        <v>106.81620000000009</v>
      </c>
      <c r="L26" t="s">
        <v>351</v>
      </c>
      <c r="M26">
        <v>23</v>
      </c>
      <c r="N26" s="4">
        <f t="shared" si="1"/>
        <v>83.816200000000094</v>
      </c>
    </row>
    <row r="27" spans="1:19" ht="28.05" customHeight="1" x14ac:dyDescent="0.25">
      <c r="A27" s="12" t="s">
        <v>177</v>
      </c>
      <c r="B27" t="s">
        <v>10</v>
      </c>
      <c r="E27" t="s">
        <v>92</v>
      </c>
      <c r="F27">
        <v>323.05</v>
      </c>
      <c r="G27">
        <v>296.17</v>
      </c>
      <c r="H27">
        <v>76.05</v>
      </c>
      <c r="I27">
        <v>8.2100000000000009</v>
      </c>
      <c r="J27">
        <v>60.37</v>
      </c>
      <c r="K27" s="4">
        <f t="shared" si="0"/>
        <v>102.47370000000001</v>
      </c>
      <c r="N27" s="4">
        <f t="shared" si="1"/>
        <v>102.47370000000001</v>
      </c>
      <c r="O27" t="s">
        <v>352</v>
      </c>
    </row>
    <row r="28" spans="1:19" s="57" customFormat="1" ht="28.05" customHeight="1" x14ac:dyDescent="0.25">
      <c r="A28" s="5" t="s">
        <v>676</v>
      </c>
      <c r="B28" s="5" t="s">
        <v>10</v>
      </c>
      <c r="C28" s="5"/>
      <c r="D28" s="5"/>
      <c r="E28" s="5" t="s">
        <v>92</v>
      </c>
      <c r="F28" s="5">
        <v>59.6</v>
      </c>
      <c r="G28" s="5">
        <v>55.71</v>
      </c>
      <c r="H28" s="5">
        <v>18.600000000000001</v>
      </c>
      <c r="I28" s="5">
        <v>0.65</v>
      </c>
      <c r="J28" s="5">
        <v>8.0500000000000007</v>
      </c>
      <c r="K28" s="51">
        <f t="shared" si="0"/>
        <v>22.378400000000006</v>
      </c>
      <c r="L28" s="5" t="s">
        <v>1243</v>
      </c>
      <c r="M28" s="5">
        <v>13</v>
      </c>
      <c r="N28" s="51">
        <f t="shared" si="1"/>
        <v>9.3784000000000063</v>
      </c>
      <c r="O28" s="5" t="s">
        <v>1056</v>
      </c>
      <c r="P28" s="5">
        <v>1</v>
      </c>
      <c r="Q28" s="5">
        <v>19.649999999999999</v>
      </c>
      <c r="R28" s="5"/>
      <c r="S28" s="5"/>
    </row>
    <row r="29" spans="1:19" ht="28.05" customHeight="1" x14ac:dyDescent="0.25">
      <c r="A29" s="12" t="s">
        <v>174</v>
      </c>
      <c r="B29" t="s">
        <v>10</v>
      </c>
      <c r="E29" t="s">
        <v>92</v>
      </c>
      <c r="F29">
        <v>125.24</v>
      </c>
      <c r="G29">
        <v>104.21</v>
      </c>
      <c r="H29">
        <v>28.1</v>
      </c>
      <c r="I29">
        <v>2.6</v>
      </c>
      <c r="J29">
        <v>32.200000000000003</v>
      </c>
      <c r="K29" s="4">
        <f t="shared" si="0"/>
        <v>48.961400000000012</v>
      </c>
      <c r="N29" s="4">
        <f t="shared" si="1"/>
        <v>48.961400000000012</v>
      </c>
    </row>
    <row r="30" spans="1:19" ht="28.05" customHeight="1" x14ac:dyDescent="0.25">
      <c r="A30" s="3" t="s">
        <v>354</v>
      </c>
      <c r="B30" t="s">
        <v>11</v>
      </c>
      <c r="E30" t="s">
        <v>92</v>
      </c>
      <c r="F30">
        <v>9124.92</v>
      </c>
      <c r="G30">
        <v>8558.82</v>
      </c>
      <c r="H30">
        <v>806.76</v>
      </c>
      <c r="I30">
        <v>119.34</v>
      </c>
      <c r="J30">
        <v>605.70000000000005</v>
      </c>
      <c r="K30" s="4">
        <f t="shared" si="0"/>
        <v>1368.01944</v>
      </c>
      <c r="L30" t="s">
        <v>667</v>
      </c>
      <c r="M30">
        <v>125.51</v>
      </c>
      <c r="N30" s="4">
        <f t="shared" si="1"/>
        <v>1242.50944</v>
      </c>
      <c r="O30" t="s">
        <v>668</v>
      </c>
    </row>
    <row r="31" spans="1:19" ht="28.05" customHeight="1" x14ac:dyDescent="0.25">
      <c r="A31" s="3" t="s">
        <v>180</v>
      </c>
      <c r="B31" t="s">
        <v>11</v>
      </c>
      <c r="E31" t="s">
        <v>92</v>
      </c>
      <c r="F31">
        <v>214.7</v>
      </c>
      <c r="G31">
        <v>246.45</v>
      </c>
      <c r="H31">
        <v>33.9</v>
      </c>
      <c r="I31">
        <v>1.51</v>
      </c>
      <c r="J31">
        <v>10.06</v>
      </c>
      <c r="K31" s="4">
        <f t="shared" si="0"/>
        <v>1.9465999999999894</v>
      </c>
      <c r="N31" s="4">
        <f t="shared" si="1"/>
        <v>1.9465999999999894</v>
      </c>
    </row>
    <row r="32" spans="1:19" ht="28.05" customHeight="1" x14ac:dyDescent="0.25">
      <c r="A32" s="3" t="s">
        <v>181</v>
      </c>
      <c r="B32" t="s">
        <v>11</v>
      </c>
      <c r="E32" t="s">
        <v>92</v>
      </c>
      <c r="F32">
        <v>644.11</v>
      </c>
      <c r="G32">
        <v>643.16999999999996</v>
      </c>
      <c r="H32">
        <v>87.18</v>
      </c>
      <c r="I32">
        <v>4.53</v>
      </c>
      <c r="J32">
        <v>28.17</v>
      </c>
      <c r="K32" s="4">
        <f>F32+H32*0.994-G32</f>
        <v>87.596920000000068</v>
      </c>
      <c r="N32" s="4">
        <f>K32-M32</f>
        <v>87.596920000000068</v>
      </c>
    </row>
    <row r="33" spans="1:19" ht="28.05" customHeight="1" x14ac:dyDescent="0.25">
      <c r="A33" s="3" t="s">
        <v>182</v>
      </c>
      <c r="B33" t="s">
        <v>11</v>
      </c>
      <c r="E33" t="s">
        <v>92</v>
      </c>
      <c r="F33">
        <v>214.7</v>
      </c>
      <c r="G33">
        <v>222.37</v>
      </c>
      <c r="H33">
        <v>33.299999999999997</v>
      </c>
      <c r="I33">
        <v>3.02</v>
      </c>
      <c r="J33">
        <v>18.11</v>
      </c>
      <c r="K33" s="4">
        <f>F33+H33*0.994-G33</f>
        <v>25.430199999999985</v>
      </c>
      <c r="N33" s="4">
        <f>K33-M33</f>
        <v>25.430199999999985</v>
      </c>
    </row>
    <row r="34" spans="1:19" s="57" customFormat="1" ht="28.05" customHeight="1" x14ac:dyDescent="0.25">
      <c r="A34" s="5" t="s">
        <v>183</v>
      </c>
      <c r="B34" s="5" t="s">
        <v>11</v>
      </c>
      <c r="C34" s="5"/>
      <c r="D34" s="5"/>
      <c r="E34" s="5" t="s">
        <v>92</v>
      </c>
      <c r="F34" s="5">
        <v>47.71</v>
      </c>
      <c r="G34" s="5">
        <v>35</v>
      </c>
      <c r="H34" s="5">
        <v>18.420000000000002</v>
      </c>
      <c r="I34" s="5">
        <v>1.01</v>
      </c>
      <c r="J34" s="5">
        <v>10.06</v>
      </c>
      <c r="K34" s="51">
        <f t="shared" si="0"/>
        <v>31.019480000000001</v>
      </c>
      <c r="L34" s="5"/>
      <c r="M34" s="5"/>
      <c r="N34" s="51">
        <f t="shared" si="1"/>
        <v>31.019480000000001</v>
      </c>
      <c r="O34" s="5" t="s">
        <v>363</v>
      </c>
      <c r="P34" s="5">
        <v>2</v>
      </c>
      <c r="Q34" s="5">
        <v>21.14</v>
      </c>
      <c r="R34" s="5"/>
      <c r="S34" s="5"/>
    </row>
    <row r="35" spans="1:19" ht="28.05" customHeight="1" x14ac:dyDescent="0.25">
      <c r="A35" s="12" t="s">
        <v>241</v>
      </c>
      <c r="B35" t="s">
        <v>11</v>
      </c>
      <c r="E35" t="s">
        <v>92</v>
      </c>
      <c r="F35">
        <v>63.04</v>
      </c>
      <c r="G35">
        <v>26.59</v>
      </c>
      <c r="H35">
        <v>0</v>
      </c>
      <c r="I35">
        <v>2.67</v>
      </c>
      <c r="J35">
        <v>26.16</v>
      </c>
      <c r="K35" s="4">
        <f t="shared" si="0"/>
        <v>36.450000000000003</v>
      </c>
      <c r="N35" s="4">
        <f t="shared" si="1"/>
        <v>36.450000000000003</v>
      </c>
    </row>
    <row r="36" spans="1:19" ht="28.05" customHeight="1" x14ac:dyDescent="0.25">
      <c r="A36" s="12" t="s">
        <v>184</v>
      </c>
      <c r="B36" t="s">
        <v>11</v>
      </c>
      <c r="E36" t="s">
        <v>92</v>
      </c>
      <c r="F36">
        <v>71.569999999999993</v>
      </c>
      <c r="G36">
        <v>73.650000000000006</v>
      </c>
      <c r="H36">
        <v>12.04</v>
      </c>
      <c r="I36">
        <v>0.65</v>
      </c>
      <c r="J36">
        <v>10.06</v>
      </c>
      <c r="K36" s="4">
        <f t="shared" si="0"/>
        <v>9.8877599999999859</v>
      </c>
      <c r="N36" s="4">
        <f t="shared" si="1"/>
        <v>9.8877599999999859</v>
      </c>
    </row>
    <row r="37" spans="1:19" s="57" customFormat="1" ht="28.05" customHeight="1" x14ac:dyDescent="0.25">
      <c r="A37" s="5" t="s">
        <v>483</v>
      </c>
      <c r="B37" s="5" t="s">
        <v>12</v>
      </c>
      <c r="C37" s="5"/>
      <c r="D37" s="5"/>
      <c r="E37" s="5" t="s">
        <v>92</v>
      </c>
      <c r="F37" s="5">
        <v>226.63</v>
      </c>
      <c r="G37" s="5">
        <v>230</v>
      </c>
      <c r="H37" s="5">
        <v>13.96</v>
      </c>
      <c r="I37" s="5">
        <v>1.51</v>
      </c>
      <c r="J37" s="5">
        <v>5.03</v>
      </c>
      <c r="K37" s="51">
        <f t="shared" si="0"/>
        <v>10.506239999999991</v>
      </c>
      <c r="L37" s="5"/>
      <c r="M37" s="5"/>
      <c r="N37" s="51">
        <f t="shared" si="1"/>
        <v>10.506239999999991</v>
      </c>
      <c r="O37" s="5"/>
      <c r="P37" s="5">
        <v>1</v>
      </c>
      <c r="Q37" s="5">
        <v>117.9</v>
      </c>
      <c r="R37" s="5">
        <v>1</v>
      </c>
      <c r="S37" s="5">
        <f>Q37*R37</f>
        <v>117.9</v>
      </c>
    </row>
    <row r="38" spans="1:19" s="57" customFormat="1" ht="28.05" customHeight="1" x14ac:dyDescent="0.25">
      <c r="A38" s="5" t="s">
        <v>485</v>
      </c>
      <c r="B38" s="5" t="s">
        <v>12</v>
      </c>
      <c r="C38" s="5"/>
      <c r="D38" s="5"/>
      <c r="E38" s="5" t="s">
        <v>92</v>
      </c>
      <c r="F38" s="5">
        <v>190.85</v>
      </c>
      <c r="G38" s="5">
        <v>210</v>
      </c>
      <c r="H38" s="5">
        <v>14.5</v>
      </c>
      <c r="I38" s="5">
        <v>0</v>
      </c>
      <c r="J38" s="5">
        <v>0</v>
      </c>
      <c r="K38" s="51">
        <f t="shared" si="0"/>
        <v>-4.7369999999999948</v>
      </c>
      <c r="L38" s="5"/>
      <c r="M38" s="5"/>
      <c r="N38" s="51">
        <f t="shared" si="1"/>
        <v>-4.7369999999999948</v>
      </c>
      <c r="O38" s="5" t="s">
        <v>486</v>
      </c>
      <c r="P38" s="5">
        <v>1</v>
      </c>
      <c r="Q38" s="5">
        <v>110.5</v>
      </c>
      <c r="R38" s="5"/>
      <c r="S38" s="5"/>
    </row>
    <row r="39" spans="1:19" ht="28.05" customHeight="1" x14ac:dyDescent="0.25">
      <c r="A39" s="12" t="s">
        <v>260</v>
      </c>
      <c r="B39" t="s">
        <v>12</v>
      </c>
      <c r="E39" t="s">
        <v>92</v>
      </c>
      <c r="F39">
        <v>109.34</v>
      </c>
      <c r="G39">
        <v>106</v>
      </c>
      <c r="H39">
        <v>42.32</v>
      </c>
      <c r="I39">
        <v>13.19</v>
      </c>
      <c r="J39">
        <v>50.31</v>
      </c>
      <c r="K39" s="4">
        <f t="shared" si="0"/>
        <v>45.406080000000003</v>
      </c>
      <c r="N39" s="4">
        <f t="shared" si="1"/>
        <v>45.406080000000003</v>
      </c>
      <c r="O39" t="s">
        <v>450</v>
      </c>
    </row>
    <row r="40" spans="1:19" ht="28.05" customHeight="1" x14ac:dyDescent="0.25">
      <c r="A40" s="42" t="s">
        <v>356</v>
      </c>
      <c r="B40" t="s">
        <v>12</v>
      </c>
      <c r="E40" t="s">
        <v>92</v>
      </c>
      <c r="F40">
        <v>222.66</v>
      </c>
      <c r="G40">
        <v>244</v>
      </c>
      <c r="H40">
        <v>35.14</v>
      </c>
      <c r="I40">
        <v>1.51</v>
      </c>
      <c r="J40">
        <v>5.03</v>
      </c>
      <c r="K40" s="4">
        <f t="shared" si="0"/>
        <v>13.589159999999993</v>
      </c>
      <c r="N40" s="4">
        <f t="shared" si="1"/>
        <v>13.589159999999993</v>
      </c>
      <c r="O40" t="s">
        <v>484</v>
      </c>
    </row>
    <row r="41" spans="1:19" ht="28.05" customHeight="1" x14ac:dyDescent="0.25">
      <c r="A41" s="3" t="s">
        <v>517</v>
      </c>
      <c r="B41" t="s">
        <v>12</v>
      </c>
      <c r="E41" t="s">
        <v>92</v>
      </c>
      <c r="F41">
        <v>1753.42</v>
      </c>
      <c r="G41">
        <v>1802</v>
      </c>
      <c r="H41">
        <v>167.96</v>
      </c>
      <c r="I41">
        <v>11.87</v>
      </c>
      <c r="J41">
        <v>60.37</v>
      </c>
      <c r="K41" s="4">
        <f t="shared" si="0"/>
        <v>118.37224000000015</v>
      </c>
      <c r="L41" t="s">
        <v>520</v>
      </c>
      <c r="M41">
        <v>8</v>
      </c>
      <c r="N41" s="4">
        <f t="shared" si="1"/>
        <v>110.37224000000015</v>
      </c>
      <c r="O41" t="s">
        <v>519</v>
      </c>
    </row>
    <row r="42" spans="1:19" s="57" customFormat="1" ht="28.05" customHeight="1" x14ac:dyDescent="0.25">
      <c r="A42" s="5" t="s">
        <v>669</v>
      </c>
      <c r="B42" s="5" t="s">
        <v>16</v>
      </c>
      <c r="C42" s="5"/>
      <c r="D42" s="5"/>
      <c r="E42" s="5" t="s">
        <v>92</v>
      </c>
      <c r="F42" s="5">
        <v>178.92</v>
      </c>
      <c r="G42" s="5">
        <v>134.65</v>
      </c>
      <c r="H42" s="5">
        <v>31.59</v>
      </c>
      <c r="I42" s="5">
        <v>13.14</v>
      </c>
      <c r="J42" s="5">
        <v>78.489999999999995</v>
      </c>
      <c r="K42" s="51">
        <f t="shared" si="0"/>
        <v>75.670459999999991</v>
      </c>
      <c r="L42" s="5"/>
      <c r="M42" s="5"/>
      <c r="N42" s="51">
        <f>K42-M42</f>
        <v>75.670459999999991</v>
      </c>
      <c r="O42" s="5" t="s">
        <v>670</v>
      </c>
      <c r="P42" s="5">
        <v>6</v>
      </c>
      <c r="Q42" s="5">
        <v>18.510000000000002</v>
      </c>
      <c r="R42" s="5"/>
      <c r="S42" s="5"/>
    </row>
    <row r="43" spans="1:19" ht="28.05" customHeight="1" x14ac:dyDescent="0.25">
      <c r="A43" s="3" t="s">
        <v>13</v>
      </c>
      <c r="B43" t="s">
        <v>16</v>
      </c>
      <c r="E43" t="s">
        <v>92</v>
      </c>
      <c r="F43">
        <v>405.55</v>
      </c>
      <c r="G43">
        <v>404</v>
      </c>
      <c r="H43">
        <v>62.4</v>
      </c>
      <c r="I43">
        <v>5.2</v>
      </c>
      <c r="J43">
        <v>26.16</v>
      </c>
      <c r="K43" s="4">
        <f t="shared" si="0"/>
        <v>63.575600000000009</v>
      </c>
      <c r="N43" s="4">
        <f>K43-M43</f>
        <v>63.575600000000009</v>
      </c>
    </row>
    <row r="44" spans="1:19" ht="28.05" customHeight="1" x14ac:dyDescent="0.25">
      <c r="A44" s="3" t="s">
        <v>189</v>
      </c>
      <c r="B44" t="s">
        <v>16</v>
      </c>
      <c r="E44" t="s">
        <v>92</v>
      </c>
      <c r="F44">
        <v>286.27</v>
      </c>
      <c r="G44">
        <v>287.52</v>
      </c>
      <c r="H44">
        <v>32.520000000000003</v>
      </c>
      <c r="I44">
        <v>4.2699999999999996</v>
      </c>
      <c r="J44">
        <v>28.17</v>
      </c>
      <c r="K44" s="4">
        <f t="shared" si="0"/>
        <v>31.074880000000007</v>
      </c>
      <c r="N44" s="4">
        <f>K44-M44</f>
        <v>31.074880000000007</v>
      </c>
    </row>
    <row r="45" spans="1:19" ht="28.05" customHeight="1" x14ac:dyDescent="0.25">
      <c r="A45" s="3" t="s">
        <v>14</v>
      </c>
      <c r="B45" t="s">
        <v>16</v>
      </c>
      <c r="E45" t="s">
        <v>92</v>
      </c>
      <c r="F45">
        <v>566.58000000000004</v>
      </c>
      <c r="G45">
        <v>511.64</v>
      </c>
      <c r="H45">
        <v>27.6</v>
      </c>
      <c r="I45">
        <v>5.63</v>
      </c>
      <c r="J45">
        <v>54.33</v>
      </c>
      <c r="K45" s="4">
        <f t="shared" si="0"/>
        <v>82.374400000000037</v>
      </c>
      <c r="N45" s="4">
        <f>K45-M45</f>
        <v>82.374400000000037</v>
      </c>
    </row>
    <row r="46" spans="1:19" ht="28.05" customHeight="1" x14ac:dyDescent="0.25">
      <c r="A46" s="3" t="s">
        <v>521</v>
      </c>
      <c r="B46" t="s">
        <v>16</v>
      </c>
      <c r="E46" t="s">
        <v>92</v>
      </c>
      <c r="F46">
        <v>578.51</v>
      </c>
      <c r="G46">
        <v>573.25</v>
      </c>
      <c r="H46">
        <v>58.66</v>
      </c>
      <c r="I46">
        <v>5.63</v>
      </c>
      <c r="J46">
        <v>26.16</v>
      </c>
      <c r="K46" s="4">
        <f t="shared" si="0"/>
        <v>63.568039999999996</v>
      </c>
      <c r="N46" s="4">
        <f t="shared" ref="N46:N70" si="2">K46-M46</f>
        <v>63.568039999999996</v>
      </c>
      <c r="O46" t="s">
        <v>522</v>
      </c>
    </row>
    <row r="47" spans="1:19" ht="28.05" customHeight="1" x14ac:dyDescent="0.25">
      <c r="A47" s="3" t="s">
        <v>190</v>
      </c>
      <c r="B47" t="s">
        <v>16</v>
      </c>
      <c r="E47" t="s">
        <v>92</v>
      </c>
      <c r="F47">
        <v>375.73</v>
      </c>
      <c r="G47">
        <v>375.5</v>
      </c>
      <c r="H47">
        <v>29.34</v>
      </c>
      <c r="I47">
        <v>3.02</v>
      </c>
      <c r="J47">
        <v>15.09</v>
      </c>
      <c r="K47" s="4">
        <f t="shared" si="0"/>
        <v>29.393959999999993</v>
      </c>
      <c r="N47" s="4">
        <f t="shared" si="2"/>
        <v>29.393959999999993</v>
      </c>
    </row>
    <row r="48" spans="1:19" ht="28.05" customHeight="1" x14ac:dyDescent="0.25">
      <c r="A48" s="3" t="s">
        <v>188</v>
      </c>
      <c r="B48" t="s">
        <v>16</v>
      </c>
      <c r="E48" t="s">
        <v>92</v>
      </c>
      <c r="F48">
        <v>214.7</v>
      </c>
      <c r="G48">
        <v>223</v>
      </c>
      <c r="H48">
        <v>29.08</v>
      </c>
      <c r="I48">
        <v>3.02</v>
      </c>
      <c r="J48">
        <v>10.06</v>
      </c>
      <c r="K48" s="4">
        <f t="shared" si="0"/>
        <v>20.605519999999984</v>
      </c>
      <c r="N48" s="4">
        <f t="shared" si="2"/>
        <v>20.605519999999984</v>
      </c>
    </row>
    <row r="49" spans="1:19" ht="28.05" customHeight="1" x14ac:dyDescent="0.25">
      <c r="A49" s="3" t="s">
        <v>191</v>
      </c>
      <c r="B49" t="s">
        <v>16</v>
      </c>
      <c r="E49" t="s">
        <v>92</v>
      </c>
      <c r="F49">
        <v>155.06</v>
      </c>
      <c r="G49">
        <v>164.36</v>
      </c>
      <c r="H49">
        <v>28.72</v>
      </c>
      <c r="I49">
        <v>1.51</v>
      </c>
      <c r="J49">
        <v>8.0500000000000007</v>
      </c>
      <c r="K49" s="4">
        <f t="shared" si="0"/>
        <v>19.247680000000003</v>
      </c>
      <c r="N49" s="4">
        <f t="shared" si="2"/>
        <v>19.247680000000003</v>
      </c>
    </row>
    <row r="50" spans="1:19" ht="28.05" customHeight="1" x14ac:dyDescent="0.25">
      <c r="A50" s="3" t="s">
        <v>15</v>
      </c>
      <c r="B50" t="s">
        <v>16</v>
      </c>
      <c r="E50" t="s">
        <v>92</v>
      </c>
      <c r="F50">
        <v>226.63</v>
      </c>
      <c r="G50">
        <v>228</v>
      </c>
      <c r="H50">
        <v>27.72</v>
      </c>
      <c r="I50">
        <v>3.02</v>
      </c>
      <c r="J50">
        <v>18.11</v>
      </c>
      <c r="K50" s="4">
        <f t="shared" si="0"/>
        <v>26.183679999999981</v>
      </c>
      <c r="N50" s="4">
        <f t="shared" si="2"/>
        <v>26.183679999999981</v>
      </c>
    </row>
    <row r="51" spans="1:19" s="57" customFormat="1" ht="28.05" customHeight="1" x14ac:dyDescent="0.25">
      <c r="A51" s="5" t="s">
        <v>537</v>
      </c>
      <c r="B51" s="5" t="s">
        <v>16</v>
      </c>
      <c r="C51" s="5"/>
      <c r="D51" s="5"/>
      <c r="E51" s="5" t="s">
        <v>92</v>
      </c>
      <c r="F51" s="5">
        <v>5761.22</v>
      </c>
      <c r="G51" s="5">
        <v>5532</v>
      </c>
      <c r="H51" s="5">
        <v>552.05999999999995</v>
      </c>
      <c r="I51" s="5">
        <v>35.4</v>
      </c>
      <c r="J51" s="5">
        <v>150.9</v>
      </c>
      <c r="K51" s="51">
        <f t="shared" si="0"/>
        <v>777.96763999999985</v>
      </c>
      <c r="L51" s="5" t="s">
        <v>589</v>
      </c>
      <c r="M51" s="5">
        <v>31.51</v>
      </c>
      <c r="N51" s="51">
        <f t="shared" si="2"/>
        <v>746.45763999999986</v>
      </c>
      <c r="O51" s="5" t="s">
        <v>538</v>
      </c>
      <c r="P51" s="5" t="s">
        <v>673</v>
      </c>
      <c r="Q51" s="5">
        <v>130</v>
      </c>
      <c r="R51" s="5">
        <v>2</v>
      </c>
      <c r="S51" s="5">
        <f>Q51*R51</f>
        <v>260</v>
      </c>
    </row>
    <row r="52" spans="1:19" s="57" customFormat="1" ht="28.05" customHeight="1" x14ac:dyDescent="0.25">
      <c r="A52" s="5" t="s">
        <v>192</v>
      </c>
      <c r="B52" s="5" t="s">
        <v>143</v>
      </c>
      <c r="C52" s="5" t="s">
        <v>194</v>
      </c>
      <c r="D52" s="5"/>
      <c r="E52" s="5" t="s">
        <v>92</v>
      </c>
      <c r="F52" s="5">
        <v>89.46</v>
      </c>
      <c r="G52" s="5">
        <v>64.47</v>
      </c>
      <c r="H52" s="5">
        <v>24.55</v>
      </c>
      <c r="I52" s="5">
        <v>2.02</v>
      </c>
      <c r="J52" s="5">
        <v>26.16</v>
      </c>
      <c r="K52" s="51">
        <f t="shared" si="0"/>
        <v>49.392699999999991</v>
      </c>
      <c r="L52" s="5"/>
      <c r="M52" s="5"/>
      <c r="N52" s="51"/>
      <c r="O52" s="5" t="s">
        <v>539</v>
      </c>
      <c r="P52" s="5">
        <v>2</v>
      </c>
      <c r="Q52" s="5">
        <v>19.91</v>
      </c>
      <c r="R52" s="5">
        <v>1</v>
      </c>
      <c r="S52" s="5">
        <f>Q52*R52</f>
        <v>19.91</v>
      </c>
    </row>
    <row r="53" spans="1:19" ht="28.05" customHeight="1" x14ac:dyDescent="0.25">
      <c r="A53" s="14" t="s">
        <v>193</v>
      </c>
      <c r="B53" t="s">
        <v>143</v>
      </c>
      <c r="E53" t="s">
        <v>552</v>
      </c>
      <c r="F53">
        <v>139.16</v>
      </c>
      <c r="G53">
        <v>106</v>
      </c>
      <c r="H53">
        <v>27</v>
      </c>
      <c r="I53">
        <v>5.99</v>
      </c>
      <c r="J53">
        <v>60.37</v>
      </c>
      <c r="K53" s="4">
        <f t="shared" si="0"/>
        <v>59.99799999999999</v>
      </c>
      <c r="N53" s="4">
        <f t="shared" si="2"/>
        <v>59.99799999999999</v>
      </c>
    </row>
    <row r="54" spans="1:19" ht="28.05" customHeight="1" x14ac:dyDescent="0.25">
      <c r="A54" s="14" t="s">
        <v>204</v>
      </c>
      <c r="B54" t="s">
        <v>143</v>
      </c>
      <c r="C54" s="6" t="s">
        <v>205</v>
      </c>
      <c r="E54" t="s">
        <v>92</v>
      </c>
      <c r="F54">
        <v>535.77</v>
      </c>
      <c r="G54">
        <v>521.61</v>
      </c>
      <c r="H54">
        <v>15.9</v>
      </c>
      <c r="I54">
        <v>2.02</v>
      </c>
      <c r="J54">
        <v>18.11</v>
      </c>
      <c r="K54" s="4">
        <f t="shared" si="0"/>
        <v>29.964600000000019</v>
      </c>
      <c r="N54" s="4">
        <f t="shared" si="2"/>
        <v>29.964600000000019</v>
      </c>
      <c r="O54" t="s">
        <v>259</v>
      </c>
    </row>
    <row r="55" spans="1:19" s="57" customFormat="1" ht="28.05" customHeight="1" x14ac:dyDescent="0.25">
      <c r="A55" s="5" t="s">
        <v>142</v>
      </c>
      <c r="B55" s="5" t="s">
        <v>143</v>
      </c>
      <c r="C55" s="5" t="s">
        <v>160</v>
      </c>
      <c r="D55" s="5"/>
      <c r="E55" s="5" t="s">
        <v>92</v>
      </c>
      <c r="F55" s="5">
        <v>437.36</v>
      </c>
      <c r="G55" s="5">
        <v>345</v>
      </c>
      <c r="H55" s="5">
        <v>48.6</v>
      </c>
      <c r="I55" s="5">
        <v>8.39</v>
      </c>
      <c r="J55" s="5">
        <v>70.430000000000007</v>
      </c>
      <c r="K55" s="51">
        <f t="shared" si="0"/>
        <v>140.66840000000002</v>
      </c>
      <c r="L55" s="5"/>
      <c r="M55" s="5"/>
      <c r="N55" s="51">
        <f t="shared" si="2"/>
        <v>140.66840000000002</v>
      </c>
      <c r="O55" s="5" t="s">
        <v>301</v>
      </c>
      <c r="P55" s="5">
        <v>4</v>
      </c>
      <c r="Q55" s="5">
        <v>22.7</v>
      </c>
      <c r="R55" s="5">
        <v>1</v>
      </c>
      <c r="S55" s="5">
        <f>Q55*R55</f>
        <v>22.7</v>
      </c>
    </row>
    <row r="56" spans="1:19" ht="28.05" customHeight="1" x14ac:dyDescent="0.25">
      <c r="A56" t="s">
        <v>17</v>
      </c>
      <c r="B56" t="s">
        <v>144</v>
      </c>
      <c r="E56" t="s">
        <v>92</v>
      </c>
      <c r="F56">
        <v>4419.32</v>
      </c>
      <c r="G56">
        <v>4139.88</v>
      </c>
      <c r="H56">
        <v>462.93</v>
      </c>
      <c r="I56">
        <v>43.37</v>
      </c>
      <c r="J56" s="4">
        <v>240.32</v>
      </c>
      <c r="K56" s="58">
        <f t="shared" si="0"/>
        <v>739.59241999999995</v>
      </c>
      <c r="L56" s="57" t="s">
        <v>590</v>
      </c>
      <c r="M56">
        <v>54.51</v>
      </c>
      <c r="N56" s="58">
        <f t="shared" si="2"/>
        <v>685.08241999999996</v>
      </c>
      <c r="O56" s="57"/>
    </row>
    <row r="57" spans="1:19" ht="28.05" customHeight="1" x14ac:dyDescent="0.25">
      <c r="A57" t="s">
        <v>195</v>
      </c>
      <c r="B57" t="s">
        <v>144</v>
      </c>
      <c r="E57" t="s">
        <v>92</v>
      </c>
      <c r="F57">
        <v>304.16000000000003</v>
      </c>
      <c r="G57">
        <v>310.99</v>
      </c>
      <c r="H57">
        <v>36.24</v>
      </c>
      <c r="I57">
        <v>4.1500000000000004</v>
      </c>
      <c r="J57">
        <v>24.15</v>
      </c>
      <c r="K57" s="58">
        <f t="shared" si="0"/>
        <v>29.192560000000014</v>
      </c>
      <c r="N57" s="58">
        <f t="shared" si="2"/>
        <v>29.192560000000014</v>
      </c>
    </row>
    <row r="58" spans="1:19" ht="28.05" customHeight="1" x14ac:dyDescent="0.25">
      <c r="A58" t="s">
        <v>557</v>
      </c>
      <c r="B58" t="s">
        <v>144</v>
      </c>
      <c r="E58" t="s">
        <v>92</v>
      </c>
      <c r="F58">
        <v>375.73</v>
      </c>
      <c r="G58">
        <v>376.59</v>
      </c>
      <c r="H58">
        <v>51.09</v>
      </c>
      <c r="I58">
        <v>4.53</v>
      </c>
      <c r="J58">
        <v>20.12</v>
      </c>
      <c r="K58" s="58">
        <f t="shared" si="0"/>
        <v>49.923460000000034</v>
      </c>
      <c r="N58" s="58">
        <f t="shared" si="2"/>
        <v>49.923460000000034</v>
      </c>
    </row>
    <row r="59" spans="1:19" s="57" customFormat="1" ht="28.05" customHeight="1" x14ac:dyDescent="0.25">
      <c r="A59" s="5" t="s">
        <v>196</v>
      </c>
      <c r="B59" s="5" t="s">
        <v>144</v>
      </c>
      <c r="C59" s="5"/>
      <c r="D59" s="5"/>
      <c r="E59" s="5" t="s">
        <v>92</v>
      </c>
      <c r="F59" s="5">
        <v>566.58000000000004</v>
      </c>
      <c r="G59" s="5">
        <v>557.32000000000005</v>
      </c>
      <c r="H59" s="5">
        <v>41.88</v>
      </c>
      <c r="I59" s="5">
        <v>4.63</v>
      </c>
      <c r="J59" s="5">
        <v>23.14</v>
      </c>
      <c r="K59" s="51">
        <f t="shared" si="0"/>
        <v>50.888720000000035</v>
      </c>
      <c r="L59" s="5"/>
      <c r="M59" s="5"/>
      <c r="N59" s="51">
        <f t="shared" si="2"/>
        <v>50.888720000000035</v>
      </c>
      <c r="O59" s="5"/>
      <c r="P59" s="5">
        <v>1</v>
      </c>
      <c r="Q59" s="5">
        <v>127.96</v>
      </c>
      <c r="R59" s="5">
        <v>1</v>
      </c>
      <c r="S59" s="5">
        <f>Q59*R59</f>
        <v>127.96</v>
      </c>
    </row>
    <row r="60" spans="1:19" ht="28.05" customHeight="1" x14ac:dyDescent="0.25">
      <c r="A60" t="s">
        <v>197</v>
      </c>
      <c r="B60" t="s">
        <v>144</v>
      </c>
      <c r="C60" s="6" t="s">
        <v>198</v>
      </c>
      <c r="E60" t="s">
        <v>92</v>
      </c>
      <c r="F60">
        <v>679.9</v>
      </c>
      <c r="G60">
        <v>670.7</v>
      </c>
      <c r="H60">
        <v>88.62</v>
      </c>
      <c r="I60">
        <v>6.04</v>
      </c>
      <c r="J60">
        <v>31.19</v>
      </c>
      <c r="K60" s="58">
        <f t="shared" si="0"/>
        <v>97.288279999999986</v>
      </c>
      <c r="N60" s="4">
        <f t="shared" si="2"/>
        <v>97.288279999999986</v>
      </c>
    </row>
    <row r="61" spans="1:19" ht="28.05" customHeight="1" x14ac:dyDescent="0.25">
      <c r="A61" t="s">
        <v>22</v>
      </c>
      <c r="B61" t="s">
        <v>145</v>
      </c>
      <c r="E61" t="s">
        <v>92</v>
      </c>
      <c r="F61">
        <v>429.41</v>
      </c>
      <c r="G61">
        <v>428.29</v>
      </c>
      <c r="H61">
        <v>58.72</v>
      </c>
      <c r="I61">
        <v>4.63</v>
      </c>
      <c r="J61">
        <v>28.17</v>
      </c>
      <c r="K61" s="4">
        <f t="shared" si="0"/>
        <v>59.487680000000012</v>
      </c>
      <c r="N61" s="4">
        <f t="shared" si="2"/>
        <v>59.487680000000012</v>
      </c>
    </row>
    <row r="62" spans="1:19" ht="28.05" customHeight="1" x14ac:dyDescent="0.25">
      <c r="A62" t="s">
        <v>199</v>
      </c>
      <c r="B62" t="s">
        <v>145</v>
      </c>
      <c r="E62" t="s">
        <v>92</v>
      </c>
      <c r="F62">
        <v>1246.48</v>
      </c>
      <c r="G62">
        <v>1208.21</v>
      </c>
      <c r="H62">
        <v>150.26</v>
      </c>
      <c r="I62">
        <v>10.36</v>
      </c>
      <c r="J62">
        <v>77.28</v>
      </c>
      <c r="K62" s="4">
        <f t="shared" si="0"/>
        <v>187.62843999999996</v>
      </c>
      <c r="L62" t="s">
        <v>593</v>
      </c>
      <c r="M62">
        <v>127.66</v>
      </c>
      <c r="N62" s="4"/>
    </row>
    <row r="63" spans="1:19" s="57" customFormat="1" ht="28.05" customHeight="1" x14ac:dyDescent="0.25">
      <c r="A63" s="5" t="s">
        <v>435</v>
      </c>
      <c r="B63" s="5" t="s">
        <v>145</v>
      </c>
      <c r="C63" s="5"/>
      <c r="D63" s="5"/>
      <c r="E63" s="5" t="s">
        <v>92</v>
      </c>
      <c r="F63" s="5">
        <v>1162.98</v>
      </c>
      <c r="G63" s="5">
        <v>1100</v>
      </c>
      <c r="H63" s="5">
        <v>106.47</v>
      </c>
      <c r="I63" s="5">
        <v>16.63</v>
      </c>
      <c r="J63" s="5">
        <v>87.53</v>
      </c>
      <c r="K63" s="51">
        <f>F63+H63*0.994-G63</f>
        <v>168.81117999999992</v>
      </c>
      <c r="L63" s="5"/>
      <c r="M63" s="5"/>
      <c r="N63" s="51">
        <f t="shared" si="2"/>
        <v>168.81117999999992</v>
      </c>
      <c r="O63" s="5" t="s">
        <v>434</v>
      </c>
      <c r="P63" s="5">
        <v>1</v>
      </c>
      <c r="Q63" s="5">
        <v>98.19</v>
      </c>
      <c r="R63" s="5">
        <v>1</v>
      </c>
      <c r="S63" s="5">
        <f>Q63*R63</f>
        <v>98.19</v>
      </c>
    </row>
    <row r="64" spans="1:19" ht="28.05" customHeight="1" x14ac:dyDescent="0.25">
      <c r="A64" t="s">
        <v>23</v>
      </c>
      <c r="B64" t="s">
        <v>145</v>
      </c>
      <c r="E64" t="s">
        <v>92</v>
      </c>
      <c r="F64">
        <v>626.22</v>
      </c>
      <c r="G64">
        <v>600.12</v>
      </c>
      <c r="H64">
        <v>55.15</v>
      </c>
      <c r="I64">
        <v>3.02</v>
      </c>
      <c r="J64">
        <v>13.08</v>
      </c>
      <c r="K64" s="4">
        <f>F64+H64*0.994-G64</f>
        <v>80.919100000000071</v>
      </c>
      <c r="N64" s="4">
        <f t="shared" si="2"/>
        <v>80.919100000000071</v>
      </c>
      <c r="S64" s="57"/>
    </row>
    <row r="65" spans="1:20" s="57" customFormat="1" ht="28.05" customHeight="1" x14ac:dyDescent="0.25">
      <c r="A65" s="5" t="s">
        <v>200</v>
      </c>
      <c r="B65" s="5" t="s">
        <v>145</v>
      </c>
      <c r="C65" s="5"/>
      <c r="D65" s="5"/>
      <c r="E65" s="5" t="s">
        <v>92</v>
      </c>
      <c r="F65" s="5">
        <v>262.42</v>
      </c>
      <c r="G65" s="5">
        <v>264.06</v>
      </c>
      <c r="H65" s="5">
        <v>41.04</v>
      </c>
      <c r="I65" s="5">
        <v>3.02</v>
      </c>
      <c r="J65" s="5">
        <v>13.08</v>
      </c>
      <c r="K65" s="51">
        <f>F65+H65*0.994-G65</f>
        <v>39.153760000000034</v>
      </c>
      <c r="L65" s="5"/>
      <c r="M65" s="5"/>
      <c r="N65" s="51">
        <f t="shared" si="2"/>
        <v>39.153760000000034</v>
      </c>
      <c r="O65" s="5" t="s">
        <v>677</v>
      </c>
      <c r="P65" s="5">
        <v>1</v>
      </c>
      <c r="Q65" s="5">
        <v>79.680000000000007</v>
      </c>
      <c r="R65" s="5">
        <v>1</v>
      </c>
      <c r="S65" s="5">
        <f t="shared" ref="S65" si="3">Q65*R65</f>
        <v>79.680000000000007</v>
      </c>
    </row>
    <row r="66" spans="1:20" ht="28.05" customHeight="1" x14ac:dyDescent="0.25">
      <c r="A66" t="s">
        <v>24</v>
      </c>
      <c r="B66" t="s">
        <v>145</v>
      </c>
      <c r="E66" t="s">
        <v>92</v>
      </c>
      <c r="F66">
        <v>500.98</v>
      </c>
      <c r="G66">
        <v>482.47</v>
      </c>
      <c r="H66">
        <v>87.01</v>
      </c>
      <c r="I66">
        <v>9.06</v>
      </c>
      <c r="J66">
        <v>49.3</v>
      </c>
      <c r="K66" s="4">
        <f t="shared" ref="K66" si="4">F66+H66*0.994-G66</f>
        <v>104.99793999999997</v>
      </c>
      <c r="N66" s="4">
        <f t="shared" si="2"/>
        <v>104.99793999999997</v>
      </c>
    </row>
    <row r="67" spans="1:20" s="57" customFormat="1" ht="28.05" customHeight="1" x14ac:dyDescent="0.25">
      <c r="A67" s="5" t="s">
        <v>21</v>
      </c>
      <c r="B67" s="5" t="s">
        <v>147</v>
      </c>
      <c r="C67" s="5"/>
      <c r="D67" s="5"/>
      <c r="E67" s="5" t="s">
        <v>92</v>
      </c>
      <c r="F67" s="5">
        <v>178.92</v>
      </c>
      <c r="G67" s="5">
        <v>193.13</v>
      </c>
      <c r="H67" s="5">
        <v>18.05</v>
      </c>
      <c r="I67" s="5">
        <v>1.51</v>
      </c>
      <c r="J67" s="5">
        <v>5.03</v>
      </c>
      <c r="K67" s="51">
        <f>F67+H67*0.994-G67</f>
        <v>3.7316999999999894</v>
      </c>
      <c r="L67" s="5"/>
      <c r="M67" s="5"/>
      <c r="N67" s="51">
        <f t="shared" si="2"/>
        <v>3.7316999999999894</v>
      </c>
      <c r="O67" s="5" t="s">
        <v>678</v>
      </c>
      <c r="P67" s="5">
        <v>1</v>
      </c>
      <c r="Q67" s="5">
        <v>108</v>
      </c>
      <c r="R67" s="5"/>
      <c r="S67" s="5"/>
    </row>
    <row r="68" spans="1:20" ht="28.05" customHeight="1" x14ac:dyDescent="0.25">
      <c r="A68" s="96" t="s">
        <v>97</v>
      </c>
      <c r="B68" t="s">
        <v>147</v>
      </c>
      <c r="E68" t="s">
        <v>187</v>
      </c>
      <c r="F68">
        <v>286.27</v>
      </c>
      <c r="H68">
        <v>40.6</v>
      </c>
      <c r="I68">
        <v>1.51</v>
      </c>
      <c r="J68">
        <v>8.0500000000000007</v>
      </c>
      <c r="K68" s="4"/>
      <c r="N68" s="4"/>
      <c r="O68" s="57" t="s">
        <v>620</v>
      </c>
    </row>
    <row r="69" spans="1:20" ht="28.05" customHeight="1" x14ac:dyDescent="0.25">
      <c r="A69" s="32" t="s">
        <v>203</v>
      </c>
      <c r="B69" t="s">
        <v>147</v>
      </c>
      <c r="C69" s="6" t="s">
        <v>205</v>
      </c>
      <c r="D69" t="s">
        <v>91</v>
      </c>
      <c r="E69" t="s">
        <v>92</v>
      </c>
      <c r="F69">
        <v>934.36</v>
      </c>
      <c r="G69">
        <v>861.45</v>
      </c>
      <c r="H69">
        <v>25.46</v>
      </c>
      <c r="I69">
        <v>4.04</v>
      </c>
      <c r="J69">
        <v>31.19</v>
      </c>
      <c r="K69" s="4">
        <f t="shared" ref="K69" si="5">F69+H69*0.994-G69</f>
        <v>98.217239999999947</v>
      </c>
      <c r="L69" t="s">
        <v>325</v>
      </c>
      <c r="M69">
        <v>388</v>
      </c>
      <c r="N69" s="4">
        <f t="shared" si="2"/>
        <v>-289.78276000000005</v>
      </c>
    </row>
    <row r="70" spans="1:20" s="57" customFormat="1" ht="28.05" customHeight="1" x14ac:dyDescent="0.25">
      <c r="A70" s="5" t="s">
        <v>32</v>
      </c>
      <c r="B70" s="5" t="s">
        <v>147</v>
      </c>
      <c r="C70" s="5"/>
      <c r="D70" s="5"/>
      <c r="E70" s="5" t="s">
        <v>92</v>
      </c>
      <c r="F70" s="5">
        <v>166.99</v>
      </c>
      <c r="G70" s="5">
        <v>163.55000000000001</v>
      </c>
      <c r="H70" s="5">
        <v>26.08</v>
      </c>
      <c r="I70" s="5">
        <v>5.04</v>
      </c>
      <c r="J70" s="5">
        <v>26.16</v>
      </c>
      <c r="K70" s="51">
        <f>F70+H70*0.994-G70</f>
        <v>29.363519999999994</v>
      </c>
      <c r="L70" s="5"/>
      <c r="M70" s="5"/>
      <c r="N70" s="51">
        <f t="shared" si="2"/>
        <v>29.363519999999994</v>
      </c>
      <c r="O70" s="5" t="s">
        <v>679</v>
      </c>
      <c r="P70" s="5">
        <v>3</v>
      </c>
      <c r="Q70" s="5">
        <v>33.200000000000003</v>
      </c>
      <c r="R70" s="5">
        <v>1</v>
      </c>
      <c r="S70" s="5">
        <f>Q70*R70</f>
        <v>33.200000000000003</v>
      </c>
    </row>
    <row r="71" spans="1:20" ht="28.05" customHeight="1" x14ac:dyDescent="0.25">
      <c r="A71" t="s">
        <v>99</v>
      </c>
      <c r="B71" t="s">
        <v>148</v>
      </c>
      <c r="N71" s="4"/>
    </row>
    <row r="72" spans="1:20" ht="28.05" customHeight="1" x14ac:dyDescent="0.25">
      <c r="A72" s="96" t="s">
        <v>202</v>
      </c>
      <c r="B72" s="57" t="s">
        <v>218</v>
      </c>
      <c r="E72" t="s">
        <v>187</v>
      </c>
      <c r="F72">
        <v>1542.69</v>
      </c>
      <c r="H72">
        <v>115.24</v>
      </c>
      <c r="I72">
        <v>7.27</v>
      </c>
      <c r="J72">
        <v>28.18</v>
      </c>
      <c r="L72" t="s">
        <v>621</v>
      </c>
      <c r="M72">
        <v>1.53</v>
      </c>
      <c r="O72" s="57" t="s">
        <v>645</v>
      </c>
      <c r="S72">
        <f>SUM(S1:S71)</f>
        <v>892.34000000000015</v>
      </c>
      <c r="T72" t="s">
        <v>680</v>
      </c>
    </row>
    <row r="73" spans="1:20" s="57" customFormat="1" ht="28.05" customHeight="1" x14ac:dyDescent="0.25">
      <c r="A73" s="57" t="s">
        <v>622</v>
      </c>
      <c r="B73" s="57" t="s">
        <v>218</v>
      </c>
      <c r="D73" s="35" t="s">
        <v>89</v>
      </c>
      <c r="E73" s="57" t="s">
        <v>92</v>
      </c>
      <c r="F73" s="57">
        <v>2791.15</v>
      </c>
      <c r="G73" s="57">
        <v>2602.34</v>
      </c>
      <c r="H73" s="57">
        <v>175.6</v>
      </c>
      <c r="I73" s="57">
        <v>22.2</v>
      </c>
      <c r="J73" s="57">
        <v>145.9</v>
      </c>
      <c r="K73" s="58">
        <f t="shared" ref="K73:K76" si="6">F73+H73*0.994-G73</f>
        <v>363.35640000000012</v>
      </c>
      <c r="N73" s="58">
        <f t="shared" ref="N73:N76" si="7">K73-M73</f>
        <v>363.35640000000012</v>
      </c>
    </row>
    <row r="74" spans="1:20" ht="28.05" customHeight="1" x14ac:dyDescent="0.25">
      <c r="A74" t="s">
        <v>623</v>
      </c>
      <c r="B74" t="s">
        <v>218</v>
      </c>
      <c r="E74" t="s">
        <v>92</v>
      </c>
      <c r="F74">
        <v>753.05</v>
      </c>
      <c r="G74">
        <v>700</v>
      </c>
      <c r="H74">
        <v>50.96</v>
      </c>
      <c r="I74">
        <v>9.25</v>
      </c>
      <c r="J74">
        <v>56.35</v>
      </c>
      <c r="K74" s="58">
        <f t="shared" si="6"/>
        <v>103.70423999999991</v>
      </c>
      <c r="N74" s="58">
        <f t="shared" si="7"/>
        <v>103.70423999999991</v>
      </c>
    </row>
    <row r="75" spans="1:20" ht="28.05" customHeight="1" x14ac:dyDescent="0.25">
      <c r="A75" t="s">
        <v>101</v>
      </c>
      <c r="B75" t="s">
        <v>218</v>
      </c>
      <c r="D75" s="32" t="s">
        <v>109</v>
      </c>
      <c r="E75" t="s">
        <v>92</v>
      </c>
      <c r="F75">
        <v>2701.69</v>
      </c>
      <c r="G75">
        <v>2594.11</v>
      </c>
      <c r="H75">
        <v>228.92</v>
      </c>
      <c r="I75">
        <v>23.39</v>
      </c>
      <c r="J75">
        <v>177.9</v>
      </c>
      <c r="K75" s="58">
        <f t="shared" si="6"/>
        <v>335.1264799999999</v>
      </c>
      <c r="L75" t="s">
        <v>631</v>
      </c>
      <c r="M75">
        <v>25</v>
      </c>
      <c r="N75" s="58">
        <f t="shared" si="7"/>
        <v>310.1264799999999</v>
      </c>
      <c r="O75" s="57" t="s">
        <v>630</v>
      </c>
    </row>
    <row r="76" spans="1:20" ht="28.05" customHeight="1" x14ac:dyDescent="0.25">
      <c r="A76" t="s">
        <v>118</v>
      </c>
      <c r="B76" t="s">
        <v>218</v>
      </c>
      <c r="E76" t="s">
        <v>92</v>
      </c>
      <c r="F76">
        <v>966.15</v>
      </c>
      <c r="G76">
        <v>917.64</v>
      </c>
      <c r="H76">
        <v>58.32</v>
      </c>
      <c r="I76">
        <v>4.4400000000000004</v>
      </c>
      <c r="J76">
        <v>22.14</v>
      </c>
      <c r="K76" s="58">
        <f t="shared" si="6"/>
        <v>106.48007999999993</v>
      </c>
      <c r="L76" t="s">
        <v>639</v>
      </c>
      <c r="M76">
        <v>108</v>
      </c>
      <c r="N76" s="58">
        <f t="shared" si="7"/>
        <v>-1.5199200000000701</v>
      </c>
    </row>
    <row r="77" spans="1:20" ht="28.05" customHeight="1" x14ac:dyDescent="0.25">
      <c r="A77" t="s">
        <v>239</v>
      </c>
      <c r="B77" t="s">
        <v>218</v>
      </c>
      <c r="E77" t="s">
        <v>240</v>
      </c>
      <c r="F77">
        <v>608.33000000000004</v>
      </c>
      <c r="G77">
        <v>606</v>
      </c>
      <c r="H77">
        <v>90.66</v>
      </c>
      <c r="I77">
        <v>8.34</v>
      </c>
      <c r="J77">
        <v>50.31</v>
      </c>
      <c r="K77" s="4">
        <f>F77+H77*0.994-G77</f>
        <v>92.446040000000039</v>
      </c>
      <c r="N77" s="4">
        <f>K77-M77</f>
        <v>92.446040000000039</v>
      </c>
    </row>
    <row r="78" spans="1:20" ht="28.05" customHeight="1" x14ac:dyDescent="0.25">
      <c r="A78" s="96" t="s">
        <v>211</v>
      </c>
      <c r="B78" t="s">
        <v>218</v>
      </c>
      <c r="E78" s="57" t="s">
        <v>663</v>
      </c>
      <c r="F78">
        <v>500.98</v>
      </c>
      <c r="H78">
        <v>34.799999999999997</v>
      </c>
      <c r="I78">
        <v>9.69</v>
      </c>
      <c r="J78">
        <v>108.67</v>
      </c>
      <c r="K78" s="58"/>
      <c r="N78" s="58"/>
      <c r="O78" s="57" t="s">
        <v>640</v>
      </c>
    </row>
    <row r="79" spans="1:20" ht="28.05" customHeight="1" x14ac:dyDescent="0.25">
      <c r="A79" t="s">
        <v>217</v>
      </c>
      <c r="B79" t="s">
        <v>218</v>
      </c>
      <c r="E79" t="s">
        <v>92</v>
      </c>
      <c r="F79">
        <v>304.16000000000003</v>
      </c>
      <c r="G79">
        <v>235</v>
      </c>
      <c r="H79">
        <v>24.83</v>
      </c>
      <c r="I79">
        <v>10.28</v>
      </c>
      <c r="J79">
        <v>96.59</v>
      </c>
      <c r="K79" s="58">
        <f t="shared" ref="K79:K80" si="8">F79+H79*0.994-G79</f>
        <v>93.841020000000015</v>
      </c>
      <c r="L79" t="s">
        <v>642</v>
      </c>
      <c r="M79">
        <v>4</v>
      </c>
      <c r="N79" s="58">
        <f t="shared" ref="N79:N88" si="9">K79-M79</f>
        <v>89.841020000000015</v>
      </c>
      <c r="O79" t="s">
        <v>641</v>
      </c>
    </row>
    <row r="80" spans="1:20" ht="28.05" customHeight="1" x14ac:dyDescent="0.25">
      <c r="A80" t="s">
        <v>201</v>
      </c>
      <c r="B80" t="s">
        <v>246</v>
      </c>
      <c r="E80" t="s">
        <v>92</v>
      </c>
      <c r="F80">
        <v>858.82</v>
      </c>
      <c r="G80">
        <v>821.24</v>
      </c>
      <c r="H80">
        <v>84.8</v>
      </c>
      <c r="I80">
        <v>8.9600000000000009</v>
      </c>
      <c r="J80">
        <v>50.31</v>
      </c>
      <c r="K80" s="58">
        <f t="shared" si="8"/>
        <v>121.87120000000004</v>
      </c>
      <c r="N80" s="58">
        <f t="shared" si="9"/>
        <v>121.87120000000004</v>
      </c>
    </row>
    <row r="81" spans="1:15" ht="28.05" customHeight="1" x14ac:dyDescent="0.25">
      <c r="A81" s="35" t="s">
        <v>249</v>
      </c>
      <c r="B81" t="s">
        <v>246</v>
      </c>
      <c r="E81" t="s">
        <v>92</v>
      </c>
      <c r="F81">
        <v>1085.45</v>
      </c>
      <c r="G81">
        <v>762.78</v>
      </c>
      <c r="H81">
        <v>25.4</v>
      </c>
      <c r="I81">
        <v>0</v>
      </c>
      <c r="J81">
        <v>10.06</v>
      </c>
      <c r="K81" s="58">
        <f t="shared" ref="K81:K88" si="10">F81+H81*0.994-G81</f>
        <v>347.91759999999999</v>
      </c>
      <c r="N81" s="58">
        <f t="shared" si="9"/>
        <v>347.91759999999999</v>
      </c>
      <c r="O81" t="s">
        <v>643</v>
      </c>
    </row>
    <row r="82" spans="1:15" ht="28.05" customHeight="1" x14ac:dyDescent="0.25">
      <c r="A82" t="s">
        <v>172</v>
      </c>
      <c r="B82" t="s">
        <v>246</v>
      </c>
      <c r="C82" s="6" t="s">
        <v>114</v>
      </c>
      <c r="E82" t="s">
        <v>92</v>
      </c>
      <c r="F82">
        <v>196.8</v>
      </c>
      <c r="G82">
        <v>202.48</v>
      </c>
      <c r="H82">
        <v>24.26</v>
      </c>
      <c r="I82">
        <v>1.3</v>
      </c>
      <c r="J82">
        <v>8.0500000000000007</v>
      </c>
      <c r="K82" s="58">
        <f t="shared" si="10"/>
        <v>18.434440000000023</v>
      </c>
      <c r="N82" s="58">
        <f t="shared" si="9"/>
        <v>18.434440000000023</v>
      </c>
      <c r="O82" s="57" t="s">
        <v>644</v>
      </c>
    </row>
    <row r="83" spans="1:15" ht="28.05" customHeight="1" x14ac:dyDescent="0.25">
      <c r="A83" t="s">
        <v>166</v>
      </c>
      <c r="B83" t="s">
        <v>246</v>
      </c>
      <c r="E83" s="57" t="s">
        <v>92</v>
      </c>
      <c r="F83">
        <v>214.7</v>
      </c>
      <c r="G83">
        <v>223.64</v>
      </c>
      <c r="H83">
        <v>33.119999999999997</v>
      </c>
      <c r="I83">
        <v>2.6</v>
      </c>
      <c r="J83">
        <v>18.11</v>
      </c>
      <c r="K83" s="58">
        <f t="shared" si="10"/>
        <v>23.981279999999998</v>
      </c>
      <c r="N83" s="58">
        <f t="shared" si="9"/>
        <v>23.981279999999998</v>
      </c>
    </row>
    <row r="84" spans="1:15" ht="28.05" customHeight="1" x14ac:dyDescent="0.25">
      <c r="A84" t="s">
        <v>171</v>
      </c>
      <c r="B84" t="s">
        <v>246</v>
      </c>
      <c r="E84" t="s">
        <v>92</v>
      </c>
      <c r="F84">
        <v>375.72</v>
      </c>
      <c r="G84">
        <v>377.68</v>
      </c>
      <c r="H84">
        <v>48.3</v>
      </c>
      <c r="I84">
        <v>1.61</v>
      </c>
      <c r="J84">
        <v>8.0500000000000007</v>
      </c>
      <c r="K84" s="58">
        <f t="shared" si="10"/>
        <v>46.050200000000018</v>
      </c>
      <c r="N84" s="58">
        <f t="shared" si="9"/>
        <v>46.050200000000018</v>
      </c>
      <c r="O84" s="57" t="s">
        <v>645</v>
      </c>
    </row>
    <row r="85" spans="1:15" ht="28.05" customHeight="1" x14ac:dyDescent="0.25">
      <c r="A85" t="s">
        <v>646</v>
      </c>
      <c r="B85" t="s">
        <v>246</v>
      </c>
      <c r="E85" t="s">
        <v>92</v>
      </c>
      <c r="F85">
        <v>190.85</v>
      </c>
      <c r="G85">
        <v>200.12</v>
      </c>
      <c r="H85">
        <v>39.96</v>
      </c>
      <c r="I85">
        <v>1.53</v>
      </c>
      <c r="J85">
        <v>8.0500000000000007</v>
      </c>
      <c r="K85" s="58">
        <f t="shared" si="10"/>
        <v>30.450240000000008</v>
      </c>
      <c r="N85" s="58">
        <f t="shared" si="9"/>
        <v>30.450240000000008</v>
      </c>
    </row>
    <row r="86" spans="1:15" ht="28.05" customHeight="1" x14ac:dyDescent="0.25">
      <c r="A86" t="s">
        <v>108</v>
      </c>
      <c r="B86" t="s">
        <v>246</v>
      </c>
      <c r="E86" t="s">
        <v>92</v>
      </c>
      <c r="F86">
        <v>429.41</v>
      </c>
      <c r="G86">
        <v>435.52</v>
      </c>
      <c r="H86">
        <v>56.88</v>
      </c>
      <c r="I86">
        <v>4.59</v>
      </c>
      <c r="J86">
        <v>24.15</v>
      </c>
      <c r="K86" s="58">
        <f t="shared" si="10"/>
        <v>50.428720000000055</v>
      </c>
      <c r="L86" t="s">
        <v>648</v>
      </c>
      <c r="M86">
        <v>18</v>
      </c>
      <c r="N86" s="58">
        <f t="shared" si="9"/>
        <v>32.428720000000055</v>
      </c>
      <c r="O86" s="57" t="s">
        <v>647</v>
      </c>
    </row>
    <row r="87" spans="1:15" ht="28.05" customHeight="1" x14ac:dyDescent="0.25">
      <c r="A87" t="s">
        <v>250</v>
      </c>
      <c r="B87" t="s">
        <v>246</v>
      </c>
      <c r="C87" s="6" t="s">
        <v>375</v>
      </c>
      <c r="D87" t="s">
        <v>376</v>
      </c>
      <c r="E87" t="s">
        <v>92</v>
      </c>
      <c r="F87">
        <v>322.06</v>
      </c>
      <c r="G87">
        <v>324.58</v>
      </c>
      <c r="H87">
        <v>45.84</v>
      </c>
      <c r="I87">
        <v>4.59</v>
      </c>
      <c r="J87">
        <v>25.15</v>
      </c>
      <c r="K87" s="58">
        <f t="shared" si="10"/>
        <v>43.044960000000003</v>
      </c>
      <c r="N87" s="58">
        <f t="shared" si="9"/>
        <v>43.044960000000003</v>
      </c>
      <c r="O87" s="57"/>
    </row>
    <row r="88" spans="1:15" ht="28.05" customHeight="1" x14ac:dyDescent="0.25">
      <c r="A88" t="s">
        <v>78</v>
      </c>
      <c r="B88" t="s">
        <v>245</v>
      </c>
      <c r="E88" s="57" t="s">
        <v>187</v>
      </c>
      <c r="F88">
        <v>1180.8699999999999</v>
      </c>
      <c r="G88">
        <v>1511.76</v>
      </c>
      <c r="H88">
        <v>156.6</v>
      </c>
      <c r="I88">
        <v>22.2</v>
      </c>
      <c r="J88">
        <v>134.83000000000001</v>
      </c>
      <c r="K88" s="58">
        <f t="shared" si="10"/>
        <v>-175.22960000000012</v>
      </c>
      <c r="N88" s="58">
        <f t="shared" si="9"/>
        <v>-175.22960000000012</v>
      </c>
    </row>
    <row r="89" spans="1:15" ht="28.05" customHeight="1" x14ac:dyDescent="0.25">
      <c r="A89" s="43" t="s">
        <v>165</v>
      </c>
      <c r="B89" t="s">
        <v>245</v>
      </c>
    </row>
    <row r="90" spans="1:15" ht="28.05" customHeight="1" x14ac:dyDescent="0.25">
      <c r="A90" t="s">
        <v>168</v>
      </c>
      <c r="B90" t="s">
        <v>245</v>
      </c>
      <c r="C90" s="6" t="s">
        <v>100</v>
      </c>
      <c r="E90" s="57" t="s">
        <v>92</v>
      </c>
      <c r="F90">
        <v>608.33000000000004</v>
      </c>
      <c r="G90">
        <v>595.97</v>
      </c>
      <c r="H90">
        <v>72.180000000000007</v>
      </c>
      <c r="I90">
        <v>4.67</v>
      </c>
      <c r="J90">
        <v>26.16</v>
      </c>
      <c r="K90" s="58">
        <f t="shared" ref="K90:K96" si="11">F90+H90*0.994-G90</f>
        <v>84.106920000000059</v>
      </c>
      <c r="N90" s="58">
        <f t="shared" ref="N90:N96" si="12">K90-M90</f>
        <v>84.106920000000059</v>
      </c>
    </row>
    <row r="91" spans="1:15" ht="28.05" customHeight="1" x14ac:dyDescent="0.25">
      <c r="A91" s="32" t="s">
        <v>103</v>
      </c>
      <c r="B91" t="s">
        <v>245</v>
      </c>
      <c r="D91" s="35" t="s">
        <v>253</v>
      </c>
      <c r="E91" t="s">
        <v>92</v>
      </c>
      <c r="F91">
        <v>2254.39</v>
      </c>
      <c r="G91">
        <v>2135.29</v>
      </c>
      <c r="H91">
        <v>202.73</v>
      </c>
      <c r="I91">
        <v>20.13</v>
      </c>
      <c r="J91">
        <v>102.64</v>
      </c>
      <c r="K91" s="58">
        <f t="shared" si="11"/>
        <v>320.61362000000008</v>
      </c>
      <c r="N91" s="58">
        <f t="shared" si="12"/>
        <v>320.61362000000008</v>
      </c>
      <c r="O91" s="57" t="s">
        <v>661</v>
      </c>
    </row>
    <row r="92" spans="1:15" ht="28.05" customHeight="1" x14ac:dyDescent="0.25">
      <c r="A92" s="96" t="s">
        <v>57</v>
      </c>
      <c r="B92" t="s">
        <v>245</v>
      </c>
      <c r="D92" s="35" t="s">
        <v>252</v>
      </c>
      <c r="E92" t="s">
        <v>187</v>
      </c>
      <c r="H92">
        <v>108.72</v>
      </c>
      <c r="I92">
        <v>6.61</v>
      </c>
      <c r="J92">
        <v>46.28</v>
      </c>
      <c r="K92" s="58"/>
      <c r="N92" s="58"/>
      <c r="O92" s="57" t="s">
        <v>662</v>
      </c>
    </row>
    <row r="93" spans="1:15" ht="28.05" customHeight="1" x14ac:dyDescent="0.25">
      <c r="A93" t="s">
        <v>59</v>
      </c>
      <c r="B93" t="s">
        <v>245</v>
      </c>
      <c r="D93" s="35" t="s">
        <v>254</v>
      </c>
      <c r="E93" s="57" t="s">
        <v>92</v>
      </c>
      <c r="F93">
        <v>942.31</v>
      </c>
      <c r="G93">
        <v>1114.82</v>
      </c>
      <c r="H93">
        <v>91.88</v>
      </c>
      <c r="I93">
        <v>10.029999999999999</v>
      </c>
      <c r="J93">
        <v>52.32</v>
      </c>
      <c r="K93" s="58">
        <f t="shared" si="11"/>
        <v>-81.181280000000015</v>
      </c>
      <c r="N93" s="58">
        <f t="shared" si="12"/>
        <v>-81.181280000000015</v>
      </c>
    </row>
    <row r="94" spans="1:15" ht="28.05" customHeight="1" x14ac:dyDescent="0.25">
      <c r="A94" t="s">
        <v>170</v>
      </c>
      <c r="B94" t="s">
        <v>245</v>
      </c>
      <c r="D94" s="35" t="s">
        <v>110</v>
      </c>
      <c r="E94" s="57" t="s">
        <v>92</v>
      </c>
      <c r="F94">
        <v>858.82</v>
      </c>
      <c r="G94">
        <v>1208.21</v>
      </c>
      <c r="H94">
        <v>120.3</v>
      </c>
      <c r="I94">
        <v>11.6</v>
      </c>
      <c r="J94">
        <v>72.44</v>
      </c>
      <c r="K94" s="58">
        <f t="shared" si="11"/>
        <v>-229.81179999999995</v>
      </c>
      <c r="N94" s="58">
        <f t="shared" si="12"/>
        <v>-229.81179999999995</v>
      </c>
    </row>
    <row r="95" spans="1:15" ht="28.05" customHeight="1" x14ac:dyDescent="0.25">
      <c r="A95" t="s">
        <v>251</v>
      </c>
      <c r="B95" t="s">
        <v>245</v>
      </c>
      <c r="E95" s="57" t="s">
        <v>92</v>
      </c>
      <c r="F95">
        <v>793.21</v>
      </c>
      <c r="G95">
        <v>788.35</v>
      </c>
      <c r="H95">
        <v>91.56</v>
      </c>
      <c r="I95">
        <v>4.5599999999999996</v>
      </c>
      <c r="J95">
        <v>34.21</v>
      </c>
      <c r="K95" s="58">
        <f t="shared" si="11"/>
        <v>95.87063999999998</v>
      </c>
      <c r="N95" s="58">
        <f t="shared" si="12"/>
        <v>95.87063999999998</v>
      </c>
      <c r="O95" s="57" t="s">
        <v>697</v>
      </c>
    </row>
    <row r="96" spans="1:15" ht="28.05" customHeight="1" x14ac:dyDescent="0.25">
      <c r="A96" s="32" t="s">
        <v>169</v>
      </c>
      <c r="B96" t="s">
        <v>245</v>
      </c>
      <c r="E96" s="57" t="s">
        <v>92</v>
      </c>
      <c r="F96">
        <v>270.37</v>
      </c>
      <c r="G96">
        <v>281</v>
      </c>
      <c r="H96">
        <v>39.340000000000003</v>
      </c>
      <c r="I96">
        <v>0</v>
      </c>
      <c r="J96">
        <v>0</v>
      </c>
      <c r="K96" s="58">
        <f t="shared" si="11"/>
        <v>28.473960000000034</v>
      </c>
      <c r="N96" s="58">
        <f t="shared" si="12"/>
        <v>28.473960000000034</v>
      </c>
    </row>
    <row r="97" spans="1:15" ht="28.05" customHeight="1" x14ac:dyDescent="0.25">
      <c r="A97" t="s">
        <v>65</v>
      </c>
      <c r="B97" t="s">
        <v>245</v>
      </c>
      <c r="E97" t="s">
        <v>92</v>
      </c>
      <c r="F97">
        <v>214.7</v>
      </c>
      <c r="G97">
        <v>224.29</v>
      </c>
      <c r="H97">
        <v>42.44</v>
      </c>
      <c r="I97">
        <v>2.54</v>
      </c>
      <c r="J97">
        <v>16.100000000000001</v>
      </c>
      <c r="K97" s="58">
        <f>F97+H97*0.994-G97</f>
        <v>32.595359999999999</v>
      </c>
      <c r="N97" s="58">
        <f>K97-M97</f>
        <v>32.595359999999999</v>
      </c>
    </row>
    <row r="98" spans="1:15" ht="28.05" customHeight="1" x14ac:dyDescent="0.25">
      <c r="A98" s="35" t="s">
        <v>296</v>
      </c>
      <c r="B98" t="s">
        <v>272</v>
      </c>
      <c r="E98" s="57" t="s">
        <v>92</v>
      </c>
      <c r="F98">
        <v>506.94</v>
      </c>
      <c r="G98">
        <v>495.68</v>
      </c>
      <c r="H98">
        <v>60.45</v>
      </c>
      <c r="I98">
        <v>7.65</v>
      </c>
      <c r="J98">
        <v>34.21</v>
      </c>
      <c r="K98" s="58">
        <f>F98+H98*0.994-G98</f>
        <v>71.347299999999962</v>
      </c>
      <c r="L98" t="s">
        <v>1243</v>
      </c>
      <c r="M98">
        <v>26</v>
      </c>
      <c r="N98" s="58">
        <f>K98-M98</f>
        <v>45.347299999999962</v>
      </c>
    </row>
    <row r="99" spans="1:15" ht="28.05" customHeight="1" x14ac:dyDescent="0.25">
      <c r="A99" t="s">
        <v>70</v>
      </c>
      <c r="B99" t="s">
        <v>272</v>
      </c>
      <c r="E99" s="57" t="s">
        <v>92</v>
      </c>
      <c r="F99">
        <v>614.29</v>
      </c>
      <c r="G99">
        <v>613.66999999999996</v>
      </c>
      <c r="H99">
        <v>92.4</v>
      </c>
      <c r="I99">
        <v>6.41</v>
      </c>
      <c r="J99">
        <v>36.22</v>
      </c>
      <c r="K99" s="58">
        <f t="shared" ref="K99:K102" si="13">F99+H99*0.994-G99</f>
        <v>92.465599999999995</v>
      </c>
      <c r="N99" s="58">
        <f t="shared" ref="N99:N114" si="14">K99-M99</f>
        <v>92.465599999999995</v>
      </c>
    </row>
    <row r="100" spans="1:15" ht="28.05" customHeight="1" x14ac:dyDescent="0.25">
      <c r="A100" t="s">
        <v>86</v>
      </c>
      <c r="B100" t="s">
        <v>272</v>
      </c>
      <c r="E100" s="57" t="s">
        <v>92</v>
      </c>
      <c r="F100">
        <v>155.06</v>
      </c>
      <c r="G100">
        <v>164.82</v>
      </c>
      <c r="H100">
        <v>37.340000000000003</v>
      </c>
      <c r="I100">
        <v>1.01</v>
      </c>
      <c r="J100">
        <v>8.0500000000000007</v>
      </c>
      <c r="K100" s="58">
        <f t="shared" si="13"/>
        <v>27.35596000000001</v>
      </c>
      <c r="N100" s="58">
        <f t="shared" si="14"/>
        <v>27.35596000000001</v>
      </c>
    </row>
    <row r="101" spans="1:15" ht="28.05" customHeight="1" x14ac:dyDescent="0.25">
      <c r="A101" t="s">
        <v>102</v>
      </c>
      <c r="B101" t="s">
        <v>272</v>
      </c>
      <c r="D101" s="40" t="s">
        <v>146</v>
      </c>
      <c r="E101" s="57" t="s">
        <v>92</v>
      </c>
      <c r="F101">
        <v>202.78</v>
      </c>
      <c r="G101">
        <v>235.41</v>
      </c>
      <c r="H101">
        <v>39.64</v>
      </c>
      <c r="I101">
        <v>3.06</v>
      </c>
      <c r="J101">
        <v>16.100000000000001</v>
      </c>
      <c r="K101" s="58">
        <f t="shared" si="13"/>
        <v>6.7721600000000137</v>
      </c>
      <c r="L101" s="57" t="s">
        <v>699</v>
      </c>
      <c r="M101">
        <v>131.4</v>
      </c>
      <c r="N101" s="58">
        <f t="shared" si="14"/>
        <v>-124.62783999999999</v>
      </c>
    </row>
    <row r="102" spans="1:15" ht="28.05" customHeight="1" x14ac:dyDescent="0.25">
      <c r="A102" t="s">
        <v>66</v>
      </c>
      <c r="B102" t="s">
        <v>272</v>
      </c>
      <c r="E102" s="57" t="s">
        <v>187</v>
      </c>
      <c r="F102">
        <v>226.63</v>
      </c>
      <c r="G102">
        <v>235.41</v>
      </c>
      <c r="H102">
        <v>55.44</v>
      </c>
      <c r="I102">
        <v>0</v>
      </c>
      <c r="J102">
        <v>0</v>
      </c>
      <c r="K102" s="58">
        <f t="shared" si="13"/>
        <v>46.32735999999997</v>
      </c>
      <c r="N102" s="58">
        <f t="shared" si="14"/>
        <v>46.32735999999997</v>
      </c>
    </row>
    <row r="103" spans="1:15" ht="28.05" customHeight="1" x14ac:dyDescent="0.25">
      <c r="A103" s="35" t="s">
        <v>125</v>
      </c>
      <c r="B103" t="s">
        <v>272</v>
      </c>
      <c r="E103" t="s">
        <v>92</v>
      </c>
      <c r="F103">
        <v>322.06</v>
      </c>
      <c r="G103">
        <v>323.64999999999998</v>
      </c>
      <c r="H103">
        <v>44.28</v>
      </c>
      <c r="I103">
        <v>2.76</v>
      </c>
      <c r="J103">
        <v>16.100000000000001</v>
      </c>
      <c r="K103" s="58">
        <f t="shared" ref="K103:K115" si="15">F103+H103*0.994-G103</f>
        <v>42.424320000000023</v>
      </c>
      <c r="N103" s="58">
        <f t="shared" si="14"/>
        <v>42.424320000000023</v>
      </c>
    </row>
    <row r="104" spans="1:15" ht="28.05" customHeight="1" x14ac:dyDescent="0.25">
      <c r="A104" t="s">
        <v>60</v>
      </c>
      <c r="B104" t="s">
        <v>272</v>
      </c>
      <c r="C104" s="6" t="s">
        <v>244</v>
      </c>
      <c r="E104" s="57" t="s">
        <v>92</v>
      </c>
      <c r="F104">
        <v>715.68</v>
      </c>
      <c r="G104">
        <v>711.88</v>
      </c>
      <c r="H104">
        <v>83.16</v>
      </c>
      <c r="I104">
        <v>2.62</v>
      </c>
      <c r="J104">
        <v>16.100000000000001</v>
      </c>
      <c r="K104" s="58">
        <f t="shared" si="15"/>
        <v>86.461039999999912</v>
      </c>
      <c r="L104" t="s">
        <v>1047</v>
      </c>
      <c r="M104">
        <v>19</v>
      </c>
      <c r="N104" s="58">
        <f t="shared" si="14"/>
        <v>67.461039999999912</v>
      </c>
    </row>
    <row r="105" spans="1:15" ht="28.05" customHeight="1" x14ac:dyDescent="0.25">
      <c r="A105" t="s">
        <v>68</v>
      </c>
      <c r="B105" t="s">
        <v>272</v>
      </c>
      <c r="E105" s="57" t="s">
        <v>92</v>
      </c>
      <c r="F105">
        <v>143.13999999999999</v>
      </c>
      <c r="G105">
        <v>153.49</v>
      </c>
      <c r="H105">
        <v>35.119999999999997</v>
      </c>
      <c r="I105">
        <v>3.14</v>
      </c>
      <c r="J105">
        <v>16.100000000000001</v>
      </c>
      <c r="K105" s="58">
        <f t="shared" si="15"/>
        <v>24.559279999999973</v>
      </c>
      <c r="N105" s="58">
        <f t="shared" si="14"/>
        <v>24.559279999999973</v>
      </c>
    </row>
    <row r="106" spans="1:15" ht="28.05" customHeight="1" x14ac:dyDescent="0.25">
      <c r="A106" t="s">
        <v>81</v>
      </c>
      <c r="B106" t="s">
        <v>272</v>
      </c>
      <c r="E106" s="57" t="s">
        <v>92</v>
      </c>
      <c r="F106">
        <v>143.13999999999999</v>
      </c>
      <c r="G106">
        <v>153.05000000000001</v>
      </c>
      <c r="H106">
        <v>37.36</v>
      </c>
      <c r="I106">
        <v>3.06</v>
      </c>
      <c r="J106">
        <v>18.11</v>
      </c>
      <c r="K106" s="58">
        <f t="shared" si="15"/>
        <v>27.225839999999977</v>
      </c>
      <c r="N106" s="58">
        <f t="shared" si="14"/>
        <v>27.225839999999977</v>
      </c>
    </row>
    <row r="107" spans="1:15" ht="28.05" customHeight="1" x14ac:dyDescent="0.25">
      <c r="A107" s="35" t="s">
        <v>126</v>
      </c>
      <c r="B107" t="s">
        <v>272</v>
      </c>
      <c r="E107" s="57" t="s">
        <v>92</v>
      </c>
      <c r="F107">
        <v>286.27</v>
      </c>
      <c r="G107">
        <v>289.19</v>
      </c>
      <c r="H107">
        <v>46.26</v>
      </c>
      <c r="I107">
        <v>2.02</v>
      </c>
      <c r="J107">
        <v>14.09</v>
      </c>
      <c r="K107" s="58">
        <f t="shared" si="15"/>
        <v>43.062439999999981</v>
      </c>
      <c r="N107" s="58">
        <f t="shared" si="14"/>
        <v>43.062439999999981</v>
      </c>
    </row>
    <row r="108" spans="1:15" ht="28.05" customHeight="1" x14ac:dyDescent="0.25">
      <c r="A108" s="32" t="s">
        <v>63</v>
      </c>
      <c r="B108" t="s">
        <v>272</v>
      </c>
      <c r="E108" t="s">
        <v>92</v>
      </c>
      <c r="F108">
        <v>190.85</v>
      </c>
      <c r="G108">
        <v>291.29000000000002</v>
      </c>
      <c r="H108">
        <v>29.1</v>
      </c>
      <c r="I108">
        <v>2.02</v>
      </c>
      <c r="J108">
        <v>18.11</v>
      </c>
      <c r="K108" s="58">
        <f t="shared" si="15"/>
        <v>-71.51460000000003</v>
      </c>
      <c r="N108" s="58">
        <f t="shared" si="14"/>
        <v>-71.51460000000003</v>
      </c>
    </row>
    <row r="109" spans="1:15" ht="28.05" customHeight="1" x14ac:dyDescent="0.25">
      <c r="A109" t="s">
        <v>79</v>
      </c>
      <c r="B109" t="s">
        <v>272</v>
      </c>
      <c r="E109" s="57" t="s">
        <v>92</v>
      </c>
      <c r="F109">
        <v>357.84</v>
      </c>
      <c r="G109">
        <v>365.88</v>
      </c>
      <c r="H109">
        <v>53.85</v>
      </c>
      <c r="I109">
        <v>1.53</v>
      </c>
      <c r="J109">
        <v>8.0500000000000007</v>
      </c>
      <c r="K109" s="58">
        <f t="shared" si="15"/>
        <v>45.486899999999991</v>
      </c>
      <c r="N109" s="58">
        <f t="shared" si="14"/>
        <v>45.486899999999991</v>
      </c>
      <c r="O109" s="57" t="s">
        <v>696</v>
      </c>
    </row>
    <row r="110" spans="1:15" ht="28.05" customHeight="1" x14ac:dyDescent="0.25">
      <c r="A110" t="s">
        <v>84</v>
      </c>
      <c r="B110" t="s">
        <v>271</v>
      </c>
      <c r="E110" s="57" t="s">
        <v>92</v>
      </c>
      <c r="F110">
        <v>839.93</v>
      </c>
      <c r="G110">
        <v>791.29</v>
      </c>
      <c r="H110">
        <v>40.04</v>
      </c>
      <c r="I110">
        <v>4.55</v>
      </c>
      <c r="J110">
        <v>40.25</v>
      </c>
      <c r="K110" s="58">
        <f t="shared" si="15"/>
        <v>88.439759999999978</v>
      </c>
      <c r="N110" s="58">
        <f t="shared" si="14"/>
        <v>88.439759999999978</v>
      </c>
      <c r="O110" s="57" t="s">
        <v>1048</v>
      </c>
    </row>
    <row r="111" spans="1:15" ht="28.05" customHeight="1" x14ac:dyDescent="0.25">
      <c r="A111" t="s">
        <v>51</v>
      </c>
      <c r="B111" t="s">
        <v>271</v>
      </c>
      <c r="E111" s="57" t="s">
        <v>92</v>
      </c>
      <c r="F111">
        <v>57.65</v>
      </c>
      <c r="G111">
        <v>67.58</v>
      </c>
      <c r="H111">
        <v>7.46</v>
      </c>
      <c r="I111">
        <v>0</v>
      </c>
      <c r="J111">
        <v>0</v>
      </c>
      <c r="K111" s="58">
        <f t="shared" si="15"/>
        <v>-2.5147599999999954</v>
      </c>
      <c r="N111" s="58">
        <f t="shared" si="14"/>
        <v>-2.5147599999999954</v>
      </c>
      <c r="O111" s="57" t="s">
        <v>1050</v>
      </c>
    </row>
    <row r="112" spans="1:15" ht="28.05" customHeight="1" x14ac:dyDescent="0.25">
      <c r="A112" t="s">
        <v>77</v>
      </c>
      <c r="B112" t="s">
        <v>271</v>
      </c>
      <c r="E112" s="57" t="s">
        <v>92</v>
      </c>
      <c r="F112">
        <v>149.1</v>
      </c>
      <c r="G112">
        <v>114.82</v>
      </c>
      <c r="H112">
        <v>27.54</v>
      </c>
      <c r="I112">
        <v>8.14</v>
      </c>
      <c r="J112">
        <v>52.32</v>
      </c>
      <c r="K112" s="58">
        <f t="shared" si="15"/>
        <v>61.65476000000001</v>
      </c>
      <c r="N112" s="58">
        <f t="shared" si="14"/>
        <v>61.65476000000001</v>
      </c>
      <c r="O112" s="57" t="s">
        <v>714</v>
      </c>
    </row>
    <row r="113" spans="1:15" ht="28.05" customHeight="1" x14ac:dyDescent="0.25">
      <c r="A113" t="s">
        <v>258</v>
      </c>
      <c r="B113" t="s">
        <v>271</v>
      </c>
      <c r="E113" t="s">
        <v>92</v>
      </c>
      <c r="F113">
        <v>322.06</v>
      </c>
      <c r="G113">
        <v>316.85000000000002</v>
      </c>
      <c r="H113">
        <v>35.78</v>
      </c>
      <c r="I113">
        <v>1.95</v>
      </c>
      <c r="J113">
        <v>24.15</v>
      </c>
      <c r="K113" s="58">
        <f t="shared" si="15"/>
        <v>40.775319999999965</v>
      </c>
      <c r="N113" s="58">
        <f t="shared" si="14"/>
        <v>40.775319999999965</v>
      </c>
      <c r="O113" s="57" t="s">
        <v>1049</v>
      </c>
    </row>
    <row r="114" spans="1:15" ht="28.05" customHeight="1" x14ac:dyDescent="0.25">
      <c r="A114" t="s">
        <v>3</v>
      </c>
      <c r="B114" t="s">
        <v>271</v>
      </c>
      <c r="E114" s="57" t="s">
        <v>92</v>
      </c>
      <c r="F114">
        <v>827</v>
      </c>
      <c r="G114">
        <v>593.72</v>
      </c>
      <c r="H114">
        <v>75.48</v>
      </c>
      <c r="I114">
        <v>18.77</v>
      </c>
      <c r="J114">
        <v>106.66</v>
      </c>
      <c r="K114" s="58">
        <f t="shared" si="15"/>
        <v>308.30711999999994</v>
      </c>
      <c r="N114" s="58">
        <f t="shared" si="14"/>
        <v>308.30711999999994</v>
      </c>
      <c r="O114" s="57" t="s">
        <v>711</v>
      </c>
    </row>
    <row r="115" spans="1:15" s="57" customFormat="1" ht="28.05" customHeight="1" x14ac:dyDescent="0.25">
      <c r="A115" s="57" t="s">
        <v>1051</v>
      </c>
      <c r="B115" s="57" t="s">
        <v>271</v>
      </c>
      <c r="E115" s="57" t="s">
        <v>92</v>
      </c>
      <c r="F115" s="157">
        <v>1335.94</v>
      </c>
      <c r="G115" s="157">
        <v>1182.3499999999999</v>
      </c>
      <c r="H115" s="157">
        <v>92.52</v>
      </c>
      <c r="I115" s="157">
        <v>9.34</v>
      </c>
      <c r="J115" s="157">
        <v>112.7</v>
      </c>
      <c r="K115" s="155">
        <f t="shared" si="15"/>
        <v>245.55488000000014</v>
      </c>
      <c r="L115" s="156" t="s">
        <v>1055</v>
      </c>
      <c r="M115" s="157">
        <v>23</v>
      </c>
      <c r="N115" s="155">
        <f>K115-M115</f>
        <v>222.55488000000014</v>
      </c>
      <c r="O115" s="57" t="s">
        <v>1053</v>
      </c>
    </row>
    <row r="116" spans="1:15" ht="28.05" customHeight="1" x14ac:dyDescent="0.25">
      <c r="A116" t="s">
        <v>1052</v>
      </c>
      <c r="B116" t="s">
        <v>271</v>
      </c>
      <c r="E116" s="57" t="s">
        <v>92</v>
      </c>
      <c r="F116" s="157"/>
      <c r="G116" s="157"/>
      <c r="H116" s="157">
        <v>49.72</v>
      </c>
      <c r="I116" s="157">
        <v>4.84</v>
      </c>
      <c r="J116" s="157">
        <v>50.31</v>
      </c>
      <c r="K116" s="155"/>
      <c r="L116" s="156" t="s">
        <v>1055</v>
      </c>
      <c r="M116" s="157">
        <v>23</v>
      </c>
      <c r="N116" s="157"/>
      <c r="O116" s="57" t="s">
        <v>1054</v>
      </c>
    </row>
    <row r="117" spans="1:15" ht="28.05" customHeight="1" x14ac:dyDescent="0.25">
      <c r="A117" s="32" t="s">
        <v>64</v>
      </c>
      <c r="B117" t="s">
        <v>280</v>
      </c>
      <c r="E117" t="s">
        <v>92</v>
      </c>
      <c r="F117">
        <v>1824.98</v>
      </c>
      <c r="G117">
        <v>1729.41</v>
      </c>
      <c r="H117">
        <v>153.85</v>
      </c>
      <c r="I117">
        <v>9.27</v>
      </c>
      <c r="J117">
        <v>58.36</v>
      </c>
      <c r="K117" s="58">
        <f t="shared" ref="K117:K124" si="16">F117+H117*0.994-G117</f>
        <v>248.49689999999987</v>
      </c>
      <c r="N117" s="58">
        <f>K117-M117</f>
        <v>248.49689999999987</v>
      </c>
    </row>
    <row r="118" spans="1:15" ht="28.05" customHeight="1" x14ac:dyDescent="0.25">
      <c r="A118" t="s">
        <v>85</v>
      </c>
      <c r="B118" t="s">
        <v>280</v>
      </c>
      <c r="C118" s="6" t="s">
        <v>247</v>
      </c>
      <c r="D118" s="35" t="s">
        <v>282</v>
      </c>
      <c r="E118" s="57" t="s">
        <v>92</v>
      </c>
      <c r="F118">
        <v>500.98</v>
      </c>
      <c r="G118">
        <v>547.16999999999996</v>
      </c>
      <c r="H118">
        <v>56.88</v>
      </c>
      <c r="I118">
        <v>4.07</v>
      </c>
      <c r="J118">
        <v>24.15</v>
      </c>
      <c r="K118" s="58">
        <f t="shared" si="16"/>
        <v>10.348720000000071</v>
      </c>
      <c r="N118" s="58">
        <f t="shared" ref="N118:N123" si="17">K118-M118</f>
        <v>10.348720000000071</v>
      </c>
      <c r="O118" s="57" t="s">
        <v>710</v>
      </c>
    </row>
    <row r="119" spans="1:15" ht="28.05" customHeight="1" x14ac:dyDescent="0.25">
      <c r="A119" t="s">
        <v>61</v>
      </c>
      <c r="B119" t="s">
        <v>280</v>
      </c>
      <c r="E119" s="57" t="s">
        <v>92</v>
      </c>
      <c r="F119">
        <v>1192.8</v>
      </c>
      <c r="G119">
        <v>1152.94</v>
      </c>
      <c r="H119">
        <v>113.3</v>
      </c>
      <c r="I119">
        <v>8.5500000000000007</v>
      </c>
      <c r="J119">
        <v>60.37</v>
      </c>
      <c r="K119" s="58">
        <f t="shared" si="16"/>
        <v>152.48019999999997</v>
      </c>
      <c r="N119" s="58">
        <f t="shared" si="17"/>
        <v>152.48019999999997</v>
      </c>
    </row>
    <row r="120" spans="1:15" ht="28.05" customHeight="1" x14ac:dyDescent="0.25">
      <c r="A120" t="s">
        <v>18</v>
      </c>
      <c r="B120" t="s">
        <v>280</v>
      </c>
      <c r="E120" t="s">
        <v>92</v>
      </c>
      <c r="F120">
        <v>149.1</v>
      </c>
      <c r="G120">
        <v>132.47</v>
      </c>
      <c r="H120">
        <v>28.7</v>
      </c>
      <c r="I120">
        <v>4.8499999999999996</v>
      </c>
      <c r="J120">
        <v>42.26</v>
      </c>
      <c r="K120" s="58">
        <f t="shared" si="16"/>
        <v>45.15779999999998</v>
      </c>
      <c r="N120" s="58">
        <f t="shared" si="17"/>
        <v>45.15779999999998</v>
      </c>
      <c r="O120" t="s">
        <v>700</v>
      </c>
    </row>
    <row r="121" spans="1:15" ht="28.05" customHeight="1" x14ac:dyDescent="0.25">
      <c r="A121" s="35" t="s">
        <v>255</v>
      </c>
      <c r="B121" t="s">
        <v>280</v>
      </c>
      <c r="E121" t="s">
        <v>92</v>
      </c>
      <c r="F121">
        <v>1359.79</v>
      </c>
      <c r="G121">
        <v>1305.8800000000001</v>
      </c>
      <c r="H121">
        <v>133.97999999999999</v>
      </c>
      <c r="I121">
        <v>11.31</v>
      </c>
      <c r="J121">
        <v>74.459999999999994</v>
      </c>
      <c r="K121" s="58">
        <f t="shared" si="16"/>
        <v>187.08611999999994</v>
      </c>
      <c r="N121" s="58">
        <f t="shared" si="17"/>
        <v>187.08611999999994</v>
      </c>
      <c r="O121" s="57" t="s">
        <v>698</v>
      </c>
    </row>
    <row r="122" spans="1:15" ht="28.05" customHeight="1" x14ac:dyDescent="0.25">
      <c r="A122" t="s">
        <v>74</v>
      </c>
      <c r="B122" t="s">
        <v>280</v>
      </c>
      <c r="D122" s="35" t="s">
        <v>372</v>
      </c>
      <c r="E122" t="s">
        <v>92</v>
      </c>
      <c r="F122">
        <v>6387.44</v>
      </c>
      <c r="G122">
        <v>6300</v>
      </c>
      <c r="H122">
        <v>788.97</v>
      </c>
      <c r="I122">
        <v>68.680000000000007</v>
      </c>
      <c r="J122">
        <v>370.27</v>
      </c>
      <c r="K122" s="58">
        <f t="shared" si="16"/>
        <v>871.67617999999948</v>
      </c>
      <c r="N122" s="58">
        <f t="shared" si="17"/>
        <v>871.67617999999948</v>
      </c>
      <c r="O122" s="57" t="s">
        <v>681</v>
      </c>
    </row>
    <row r="123" spans="1:15" ht="28.05" customHeight="1" x14ac:dyDescent="0.25">
      <c r="A123" s="32" t="s">
        <v>106</v>
      </c>
      <c r="B123" t="s">
        <v>280</v>
      </c>
      <c r="E123" t="s">
        <v>92</v>
      </c>
      <c r="F123">
        <v>3381.59</v>
      </c>
      <c r="G123">
        <v>3214.7</v>
      </c>
      <c r="H123">
        <v>251.44</v>
      </c>
      <c r="I123">
        <v>15.9</v>
      </c>
      <c r="J123">
        <v>108.67</v>
      </c>
      <c r="K123" s="58">
        <f t="shared" si="16"/>
        <v>416.82136000000037</v>
      </c>
      <c r="N123" s="58">
        <f t="shared" si="17"/>
        <v>416.82136000000037</v>
      </c>
      <c r="O123" t="s">
        <v>694</v>
      </c>
    </row>
    <row r="124" spans="1:15" ht="28.05" customHeight="1" x14ac:dyDescent="0.25">
      <c r="A124" t="s">
        <v>67</v>
      </c>
      <c r="B124" t="s">
        <v>280</v>
      </c>
      <c r="E124" t="s">
        <v>92</v>
      </c>
      <c r="F124">
        <v>304.16000000000003</v>
      </c>
      <c r="G124">
        <v>306</v>
      </c>
      <c r="H124">
        <v>37.26</v>
      </c>
      <c r="I124">
        <v>2.54</v>
      </c>
      <c r="J124">
        <v>16.100000000000001</v>
      </c>
      <c r="K124" s="58">
        <f t="shared" si="16"/>
        <v>35.196440000000052</v>
      </c>
      <c r="N124" s="58">
        <f>K124-M124</f>
        <v>35.196440000000052</v>
      </c>
    </row>
    <row r="125" spans="1:15" ht="28.05" customHeight="1" x14ac:dyDescent="0.25">
      <c r="A125" s="96" t="s">
        <v>19</v>
      </c>
      <c r="B125" t="s">
        <v>293</v>
      </c>
      <c r="D125" t="s">
        <v>20</v>
      </c>
      <c r="E125" t="s">
        <v>92</v>
      </c>
      <c r="F125">
        <v>304.16000000000003</v>
      </c>
      <c r="L125" t="s">
        <v>326</v>
      </c>
      <c r="M125">
        <v>306</v>
      </c>
      <c r="N125" s="58">
        <f>K125-M125</f>
        <v>-306</v>
      </c>
    </row>
    <row r="126" spans="1:15" ht="28.05" customHeight="1" x14ac:dyDescent="0.25">
      <c r="A126" t="s">
        <v>185</v>
      </c>
      <c r="B126" t="s">
        <v>148</v>
      </c>
      <c r="D126" s="156" t="s">
        <v>297</v>
      </c>
      <c r="E126" s="156" t="s">
        <v>92</v>
      </c>
      <c r="F126" s="157">
        <v>1566.74</v>
      </c>
      <c r="G126" s="157">
        <v>1566.14</v>
      </c>
      <c r="H126" s="157">
        <v>160.19</v>
      </c>
      <c r="I126" s="157">
        <v>1.61</v>
      </c>
      <c r="J126" s="157">
        <v>26.16</v>
      </c>
      <c r="K126" s="158">
        <f>F126+H126*0.994-G126</f>
        <v>159.82885999999985</v>
      </c>
      <c r="L126" s="156"/>
      <c r="M126" s="156"/>
      <c r="N126" s="155">
        <f>K126-M126</f>
        <v>159.82885999999985</v>
      </c>
      <c r="O126" s="156"/>
    </row>
    <row r="127" spans="1:15" ht="28.05" customHeight="1" x14ac:dyDescent="0.25">
      <c r="A127" t="s">
        <v>26</v>
      </c>
      <c r="B127" t="s">
        <v>148</v>
      </c>
      <c r="D127" s="156"/>
      <c r="E127" s="156"/>
      <c r="F127" s="157"/>
      <c r="G127" s="157"/>
      <c r="H127" s="157"/>
      <c r="I127" s="157"/>
      <c r="J127" s="157"/>
      <c r="K127" s="158"/>
      <c r="L127" s="156"/>
      <c r="M127" s="156"/>
      <c r="N127" s="155"/>
      <c r="O127" s="156"/>
    </row>
    <row r="128" spans="1:15" ht="28.05" customHeight="1" x14ac:dyDescent="0.25">
      <c r="A128" t="s">
        <v>27</v>
      </c>
      <c r="B128" t="s">
        <v>148</v>
      </c>
      <c r="D128" s="156"/>
      <c r="E128" s="156"/>
      <c r="F128" s="157"/>
      <c r="G128" s="157"/>
      <c r="H128" s="157"/>
      <c r="I128" s="157"/>
      <c r="J128" s="157"/>
      <c r="K128" s="158"/>
      <c r="L128" s="156"/>
      <c r="M128" s="156"/>
      <c r="N128" s="155"/>
      <c r="O128" s="156"/>
    </row>
    <row r="129" spans="1:17" ht="28.05" customHeight="1" x14ac:dyDescent="0.25">
      <c r="A129" t="s">
        <v>186</v>
      </c>
      <c r="B129" t="s">
        <v>148</v>
      </c>
      <c r="D129" s="156"/>
      <c r="E129" s="156"/>
      <c r="F129" s="157"/>
      <c r="G129" s="157"/>
      <c r="H129" s="157"/>
      <c r="I129" s="157"/>
      <c r="J129" s="157"/>
      <c r="K129" s="158"/>
      <c r="L129" s="156"/>
      <c r="M129" s="156"/>
      <c r="N129" s="155"/>
      <c r="O129" s="156"/>
    </row>
    <row r="130" spans="1:17" ht="25.05" customHeight="1" x14ac:dyDescent="0.25">
      <c r="A130" t="s">
        <v>418</v>
      </c>
      <c r="B130" t="s">
        <v>417</v>
      </c>
      <c r="E130" t="s">
        <v>92</v>
      </c>
      <c r="F130">
        <v>369.77</v>
      </c>
      <c r="G130">
        <v>353</v>
      </c>
      <c r="H130">
        <v>26.4</v>
      </c>
      <c r="I130">
        <v>4.05</v>
      </c>
      <c r="J130">
        <v>21.13</v>
      </c>
      <c r="K130" s="64">
        <f>F130+H130*0.994-G130</f>
        <v>43.011599999999987</v>
      </c>
      <c r="N130" s="58">
        <f>K130-M130</f>
        <v>43.011599999999987</v>
      </c>
    </row>
    <row r="131" spans="1:17" ht="28.05" customHeight="1" x14ac:dyDescent="0.25">
      <c r="A131" s="96" t="s">
        <v>1160</v>
      </c>
      <c r="B131" s="57" t="s">
        <v>417</v>
      </c>
      <c r="E131" s="57" t="s">
        <v>187</v>
      </c>
      <c r="F131">
        <v>111.33</v>
      </c>
      <c r="H131">
        <v>10.87</v>
      </c>
      <c r="I131">
        <v>1.53</v>
      </c>
      <c r="J131">
        <v>8.0500000000000007</v>
      </c>
    </row>
    <row r="132" spans="1:17" s="57" customFormat="1" ht="28.05" customHeight="1" x14ac:dyDescent="0.25"/>
    <row r="133" spans="1:17" ht="28.05" customHeight="1" x14ac:dyDescent="0.25">
      <c r="A133" t="s">
        <v>80</v>
      </c>
      <c r="B133" t="s">
        <v>318</v>
      </c>
      <c r="E133" s="57" t="s">
        <v>92</v>
      </c>
      <c r="F133">
        <v>473.12</v>
      </c>
      <c r="G133">
        <v>463.47</v>
      </c>
      <c r="H133">
        <v>162.72</v>
      </c>
      <c r="I133">
        <v>0</v>
      </c>
      <c r="J133">
        <v>66.41</v>
      </c>
      <c r="K133" s="64">
        <f t="shared" ref="K133:K140" si="18">F133+H133*0.994-G133</f>
        <v>171.39368000000002</v>
      </c>
      <c r="N133" s="58">
        <f t="shared" ref="N133:N140" si="19">K133-M133</f>
        <v>171.39368000000002</v>
      </c>
    </row>
    <row r="134" spans="1:17" ht="28.05" customHeight="1" x14ac:dyDescent="0.25">
      <c r="A134" t="s">
        <v>107</v>
      </c>
      <c r="B134" t="s">
        <v>318</v>
      </c>
      <c r="C134" t="s">
        <v>112</v>
      </c>
      <c r="D134" s="35" t="s">
        <v>317</v>
      </c>
      <c r="E134" t="s">
        <v>92</v>
      </c>
      <c r="F134">
        <v>1091.4100000000001</v>
      </c>
      <c r="G134">
        <v>1157.8800000000001</v>
      </c>
      <c r="H134">
        <v>340.38</v>
      </c>
      <c r="I134">
        <v>12.27</v>
      </c>
      <c r="J134">
        <v>80.489999999999995</v>
      </c>
      <c r="K134" s="64">
        <f t="shared" si="18"/>
        <v>271.86771999999996</v>
      </c>
      <c r="N134" s="58">
        <f t="shared" si="19"/>
        <v>271.86771999999996</v>
      </c>
    </row>
    <row r="135" spans="1:17" ht="25.05" customHeight="1" x14ac:dyDescent="0.25">
      <c r="A135" t="s">
        <v>62</v>
      </c>
      <c r="B135" t="s">
        <v>445</v>
      </c>
      <c r="D135" t="s">
        <v>712</v>
      </c>
      <c r="E135" t="s">
        <v>92</v>
      </c>
      <c r="F135">
        <v>74.55</v>
      </c>
      <c r="G135">
        <v>82.25</v>
      </c>
      <c r="H135">
        <v>27.32</v>
      </c>
      <c r="I135">
        <v>4.8899999999999997</v>
      </c>
      <c r="J135">
        <v>36.22</v>
      </c>
      <c r="K135" s="64">
        <f t="shared" si="18"/>
        <v>19.45608</v>
      </c>
      <c r="N135" s="58">
        <f t="shared" si="19"/>
        <v>19.45608</v>
      </c>
      <c r="O135" s="57" t="s">
        <v>713</v>
      </c>
    </row>
    <row r="136" spans="1:17" ht="25.05" customHeight="1" x14ac:dyDescent="0.25">
      <c r="A136" t="s">
        <v>55</v>
      </c>
      <c r="B136" t="s">
        <v>445</v>
      </c>
      <c r="E136" t="s">
        <v>92</v>
      </c>
      <c r="F136">
        <v>2636.09</v>
      </c>
      <c r="G136">
        <v>2409.75</v>
      </c>
      <c r="H136">
        <v>362.5</v>
      </c>
      <c r="I136">
        <v>33.049999999999997</v>
      </c>
      <c r="J136">
        <v>185.14</v>
      </c>
      <c r="K136" s="64">
        <f t="shared" si="18"/>
        <v>586.66499999999996</v>
      </c>
      <c r="N136" s="58">
        <f t="shared" si="19"/>
        <v>586.66499999999996</v>
      </c>
      <c r="O136" s="57" t="s">
        <v>682</v>
      </c>
    </row>
    <row r="137" spans="1:17" ht="25.05" customHeight="1" x14ac:dyDescent="0.25">
      <c r="A137" t="s">
        <v>163</v>
      </c>
      <c r="B137" t="s">
        <v>445</v>
      </c>
      <c r="E137" t="s">
        <v>92</v>
      </c>
      <c r="F137">
        <v>2147.04</v>
      </c>
      <c r="G137">
        <v>2078</v>
      </c>
      <c r="H137">
        <v>215.08</v>
      </c>
      <c r="I137">
        <v>18.39</v>
      </c>
      <c r="J137">
        <v>122.61</v>
      </c>
      <c r="K137" s="64">
        <f t="shared" si="18"/>
        <v>282.82951999999977</v>
      </c>
      <c r="N137" s="58">
        <f t="shared" si="19"/>
        <v>282.82951999999977</v>
      </c>
    </row>
    <row r="138" spans="1:17" ht="25.05" customHeight="1" x14ac:dyDescent="0.25">
      <c r="A138" s="44" t="s">
        <v>76</v>
      </c>
      <c r="B138" t="s">
        <v>515</v>
      </c>
      <c r="C138" s="6" t="s">
        <v>378</v>
      </c>
      <c r="E138" t="s">
        <v>92</v>
      </c>
      <c r="F138">
        <v>644.11</v>
      </c>
      <c r="G138">
        <v>641.29</v>
      </c>
      <c r="H138">
        <v>86.05</v>
      </c>
      <c r="I138">
        <v>6.75</v>
      </c>
      <c r="J138">
        <v>48.29</v>
      </c>
      <c r="K138" s="64">
        <f t="shared" si="18"/>
        <v>88.353700000000003</v>
      </c>
      <c r="N138" s="58">
        <f t="shared" si="19"/>
        <v>88.353700000000003</v>
      </c>
      <c r="O138" s="57" t="s">
        <v>1058</v>
      </c>
    </row>
    <row r="139" spans="1:17" ht="25.05" customHeight="1" x14ac:dyDescent="0.25">
      <c r="A139" s="44" t="s">
        <v>73</v>
      </c>
      <c r="B139" t="s">
        <v>515</v>
      </c>
      <c r="C139" s="6" t="s">
        <v>377</v>
      </c>
      <c r="D139" t="s">
        <v>516</v>
      </c>
      <c r="E139" t="s">
        <v>92</v>
      </c>
      <c r="F139">
        <v>954.24</v>
      </c>
      <c r="G139">
        <v>923.64</v>
      </c>
      <c r="H139">
        <v>22.96</v>
      </c>
      <c r="I139">
        <v>6.42</v>
      </c>
      <c r="J139">
        <v>40.25</v>
      </c>
      <c r="K139" s="64">
        <f t="shared" si="18"/>
        <v>53.422239999999988</v>
      </c>
      <c r="N139" s="58">
        <f t="shared" si="19"/>
        <v>53.422239999999988</v>
      </c>
      <c r="O139" t="s">
        <v>1057</v>
      </c>
    </row>
    <row r="140" spans="1:17" ht="25.05" customHeight="1" x14ac:dyDescent="0.25">
      <c r="A140" s="44" t="s">
        <v>105</v>
      </c>
      <c r="B140" t="s">
        <v>515</v>
      </c>
      <c r="C140" s="6" t="s">
        <v>380</v>
      </c>
      <c r="D140" t="s">
        <v>111</v>
      </c>
      <c r="E140" t="s">
        <v>92</v>
      </c>
      <c r="F140">
        <v>988.04</v>
      </c>
      <c r="G140">
        <v>1038.32</v>
      </c>
      <c r="H140">
        <v>153.44</v>
      </c>
      <c r="I140">
        <v>8.85</v>
      </c>
      <c r="J140">
        <v>60.37</v>
      </c>
      <c r="K140" s="64">
        <f t="shared" si="18"/>
        <v>102.23936000000003</v>
      </c>
      <c r="N140" s="58">
        <f t="shared" si="19"/>
        <v>102.23936000000003</v>
      </c>
    </row>
    <row r="141" spans="1:17" ht="28.05" customHeight="1" x14ac:dyDescent="0.25">
      <c r="A141" s="44" t="s">
        <v>600</v>
      </c>
      <c r="B141" t="s">
        <v>1161</v>
      </c>
      <c r="E141" s="57" t="s">
        <v>187</v>
      </c>
      <c r="F141">
        <v>131.21</v>
      </c>
      <c r="H141">
        <v>27.97</v>
      </c>
      <c r="I141">
        <v>1.23</v>
      </c>
      <c r="J141">
        <v>8.0500000000000007</v>
      </c>
    </row>
    <row r="142" spans="1:17" ht="25.05" customHeight="1" x14ac:dyDescent="0.25">
      <c r="A142" s="44" t="s">
        <v>72</v>
      </c>
      <c r="B142" s="57" t="s">
        <v>1161</v>
      </c>
      <c r="C142" s="6" t="s">
        <v>373</v>
      </c>
      <c r="E142" t="s">
        <v>92</v>
      </c>
    </row>
    <row r="143" spans="1:17" ht="28.05" customHeight="1" x14ac:dyDescent="0.25">
      <c r="A143" s="44" t="s">
        <v>82</v>
      </c>
      <c r="B143" s="57" t="s">
        <v>1309</v>
      </c>
      <c r="C143" s="6" t="s">
        <v>381</v>
      </c>
      <c r="D143" t="s">
        <v>386</v>
      </c>
      <c r="E143" t="s">
        <v>92</v>
      </c>
    </row>
    <row r="144" spans="1:17" ht="25.05" customHeight="1" x14ac:dyDescent="0.25">
      <c r="A144" s="44" t="s">
        <v>162</v>
      </c>
      <c r="B144" s="57" t="s">
        <v>1309</v>
      </c>
      <c r="C144" s="6" t="s">
        <v>420</v>
      </c>
      <c r="D144" t="s">
        <v>1336</v>
      </c>
      <c r="E144" t="s">
        <v>92</v>
      </c>
      <c r="Q144"/>
    </row>
    <row r="145" spans="1:14" ht="25.05" customHeight="1" x14ac:dyDescent="0.25">
      <c r="A145" t="s">
        <v>46</v>
      </c>
      <c r="B145" t="s">
        <v>558</v>
      </c>
      <c r="E145" s="57" t="s">
        <v>92</v>
      </c>
    </row>
    <row r="146" spans="1:14" ht="28.05" customHeight="1" x14ac:dyDescent="0.25">
      <c r="A146" t="s">
        <v>248</v>
      </c>
      <c r="B146" t="s">
        <v>417</v>
      </c>
      <c r="E146" s="57" t="s">
        <v>92</v>
      </c>
    </row>
    <row r="148" spans="1:14" ht="28.05" customHeight="1" x14ac:dyDescent="0.25">
      <c r="A148" t="s">
        <v>1334</v>
      </c>
      <c r="F148">
        <v>2485</v>
      </c>
      <c r="G148">
        <v>2500</v>
      </c>
      <c r="K148" s="58">
        <f>F148+H148-G148</f>
        <v>-15</v>
      </c>
      <c r="L148" t="s">
        <v>1335</v>
      </c>
      <c r="M148">
        <v>850</v>
      </c>
      <c r="N148" s="58">
        <f>K148-M148</f>
        <v>-865</v>
      </c>
    </row>
    <row r="149" spans="1:14" s="57" customFormat="1" ht="28.05" customHeight="1" x14ac:dyDescent="0.25">
      <c r="K149" s="58"/>
      <c r="N149" s="58"/>
    </row>
    <row r="150" spans="1:14" s="57" customFormat="1" ht="28.05" customHeight="1" x14ac:dyDescent="0.25">
      <c r="K150" s="58"/>
      <c r="N150" s="58"/>
    </row>
    <row r="151" spans="1:14" ht="28.05" customHeight="1" x14ac:dyDescent="0.25">
      <c r="F151" s="58"/>
      <c r="G151" s="58"/>
      <c r="H151" s="58"/>
      <c r="I151" s="58">
        <f>SUM(I3:I148)</f>
        <v>1119.4999999999993</v>
      </c>
      <c r="J151" s="58">
        <f>SUM(J3:J148)</f>
        <v>7076.4900000000016</v>
      </c>
      <c r="K151" s="58"/>
      <c r="L151" s="58"/>
      <c r="M151" s="58"/>
      <c r="N151" s="58">
        <f>SUM(N3:N148)</f>
        <v>11237.087219999994</v>
      </c>
    </row>
    <row r="153" spans="1:14" ht="28.05" customHeight="1" x14ac:dyDescent="0.25">
      <c r="A153" s="57" t="s">
        <v>1331</v>
      </c>
      <c r="B153" s="154" t="s">
        <v>1340</v>
      </c>
      <c r="C153">
        <v>2221.9299999999998</v>
      </c>
    </row>
    <row r="154" spans="1:14" ht="28.05" customHeight="1" x14ac:dyDescent="0.25">
      <c r="A154" s="57" t="s">
        <v>1333</v>
      </c>
      <c r="B154" s="154"/>
      <c r="C154">
        <v>23500.84</v>
      </c>
    </row>
    <row r="155" spans="1:14" ht="28.05" customHeight="1" x14ac:dyDescent="0.25">
      <c r="A155" s="57" t="s">
        <v>1332</v>
      </c>
      <c r="B155" s="154"/>
      <c r="C155">
        <v>14428</v>
      </c>
    </row>
  </sheetData>
  <mergeCells count="22">
    <mergeCell ref="N115:N116"/>
    <mergeCell ref="F115:F116"/>
    <mergeCell ref="G115:G116"/>
    <mergeCell ref="L115:L116"/>
    <mergeCell ref="M115:M116"/>
    <mergeCell ref="H115:H116"/>
    <mergeCell ref="I115:I116"/>
    <mergeCell ref="J115:J116"/>
    <mergeCell ref="K115:K116"/>
    <mergeCell ref="B153:B155"/>
    <mergeCell ref="N126:N129"/>
    <mergeCell ref="O126:O129"/>
    <mergeCell ref="I126:I129"/>
    <mergeCell ref="J126:J129"/>
    <mergeCell ref="K126:K129"/>
    <mergeCell ref="L126:L129"/>
    <mergeCell ref="M126:M129"/>
    <mergeCell ref="E126:E129"/>
    <mergeCell ref="D126:D129"/>
    <mergeCell ref="F126:F129"/>
    <mergeCell ref="G126:G129"/>
    <mergeCell ref="H126:H129"/>
  </mergeCells>
  <phoneticPr fontId="2" type="noConversion"/>
  <hyperlinks>
    <hyperlink ref="B153" location="包装及运费!A1" display="包装及运费!A1" xr:uid="{E1DD4FDC-70DE-4709-8E75-628FCAC57121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BF69-6C21-45DC-978A-145CA4D022AF}">
  <dimension ref="A1:T240"/>
  <sheetViews>
    <sheetView tabSelected="1" topLeftCell="A201" zoomScale="85" zoomScaleNormal="85" workbookViewId="0">
      <pane xSplit="1" topLeftCell="B1" activePane="topRight" state="frozen"/>
      <selection pane="topRight" activeCell="A205" sqref="A205"/>
    </sheetView>
  </sheetViews>
  <sheetFormatPr defaultRowHeight="28.05" customHeight="1" x14ac:dyDescent="0.25"/>
  <cols>
    <col min="1" max="1" width="50.109375" customWidth="1"/>
    <col min="2" max="2" width="15" bestFit="1" customWidth="1"/>
    <col min="3" max="3" width="14.44140625" customWidth="1"/>
    <col min="4" max="4" width="43.88671875" customWidth="1"/>
    <col min="5" max="5" width="6.77734375" customWidth="1"/>
    <col min="6" max="6" width="6.77734375" style="57" customWidth="1"/>
    <col min="7" max="7" width="9.5546875" bestFit="1" customWidth="1"/>
    <col min="9" max="11" width="7.5546875" bestFit="1" customWidth="1"/>
    <col min="12" max="12" width="9" bestFit="1" customWidth="1"/>
    <col min="13" max="13" width="13.6640625" customWidth="1"/>
    <col min="14" max="14" width="7.21875" customWidth="1"/>
    <col min="15" max="15" width="9.88671875" bestFit="1" customWidth="1"/>
    <col min="16" max="16" width="8.44140625" customWidth="1"/>
    <col min="17" max="17" width="9.5546875" customWidth="1"/>
    <col min="18" max="18" width="68.44140625" customWidth="1"/>
    <col min="20" max="20" width="53.6640625" customWidth="1"/>
  </cols>
  <sheetData>
    <row r="1" spans="1:20" ht="28.05" customHeight="1" x14ac:dyDescent="0.25">
      <c r="A1" s="1" t="s">
        <v>0</v>
      </c>
      <c r="B1" s="1" t="s">
        <v>1</v>
      </c>
      <c r="C1" s="1" t="s">
        <v>2</v>
      </c>
      <c r="D1" s="1" t="s">
        <v>6</v>
      </c>
      <c r="F1" s="15" t="s">
        <v>1177</v>
      </c>
      <c r="G1" s="19" t="s">
        <v>212</v>
      </c>
      <c r="H1" s="20" t="s">
        <v>213</v>
      </c>
      <c r="I1" s="19" t="s">
        <v>214</v>
      </c>
      <c r="J1" s="19" t="s">
        <v>291</v>
      </c>
      <c r="K1" s="26" t="s">
        <v>292</v>
      </c>
      <c r="L1" s="28" t="s">
        <v>334</v>
      </c>
      <c r="M1" s="27" t="s">
        <v>216</v>
      </c>
      <c r="N1" s="33" t="s">
        <v>323</v>
      </c>
      <c r="O1" s="24" t="s">
        <v>335</v>
      </c>
      <c r="P1" s="34" t="s">
        <v>337</v>
      </c>
      <c r="Q1" s="25" t="s">
        <v>332</v>
      </c>
      <c r="R1" s="23" t="s">
        <v>215</v>
      </c>
      <c r="T1" t="s">
        <v>333</v>
      </c>
    </row>
    <row r="2" spans="1:20" ht="28.05" customHeight="1" x14ac:dyDescent="0.25">
      <c r="A2" s="3" t="s">
        <v>155</v>
      </c>
      <c r="B2" t="s">
        <v>9</v>
      </c>
      <c r="E2" t="s">
        <v>92</v>
      </c>
      <c r="F2" s="57">
        <v>10</v>
      </c>
      <c r="G2">
        <v>1073.52</v>
      </c>
      <c r="H2">
        <v>1082.58</v>
      </c>
      <c r="I2">
        <v>97.28</v>
      </c>
      <c r="J2">
        <v>3.02</v>
      </c>
      <c r="K2">
        <v>15.09</v>
      </c>
      <c r="L2" s="36">
        <f>G2+I2*0.994-H2</f>
        <v>87.636320000000069</v>
      </c>
      <c r="M2" t="s">
        <v>1244</v>
      </c>
      <c r="N2">
        <v>47</v>
      </c>
      <c r="O2" s="39">
        <f>L2-N2</f>
        <v>40.636320000000069</v>
      </c>
      <c r="P2" s="36">
        <f t="shared" ref="P2:P44" si="0">K2*0.994+J2*0.994</f>
        <v>18.001339999999999</v>
      </c>
      <c r="Q2" s="37">
        <f t="shared" ref="Q2:Q44" si="1">O2+P2</f>
        <v>58.637660000000068</v>
      </c>
      <c r="R2" s="10" t="s">
        <v>370</v>
      </c>
      <c r="T2" t="s">
        <v>341</v>
      </c>
    </row>
    <row r="3" spans="1:20" ht="28.05" customHeight="1" x14ac:dyDescent="0.25">
      <c r="A3" s="3" t="s">
        <v>256</v>
      </c>
      <c r="B3" t="s">
        <v>9</v>
      </c>
      <c r="E3" t="s">
        <v>92</v>
      </c>
      <c r="F3" s="57">
        <v>2</v>
      </c>
      <c r="G3">
        <v>202.78</v>
      </c>
      <c r="H3">
        <v>217</v>
      </c>
      <c r="I3">
        <v>17.309999999999999</v>
      </c>
      <c r="J3">
        <v>2</v>
      </c>
      <c r="K3">
        <v>5.03</v>
      </c>
      <c r="L3" s="36">
        <f t="shared" ref="L3:L31" si="2">G3+I3*0.994-H3</f>
        <v>2.986140000000006</v>
      </c>
      <c r="O3" s="39">
        <f t="shared" ref="O3:O44" si="3">L3-N3</f>
        <v>2.986140000000006</v>
      </c>
      <c r="P3" s="36">
        <f t="shared" si="0"/>
        <v>6.987820000000001</v>
      </c>
      <c r="Q3" s="37">
        <f t="shared" si="1"/>
        <v>9.973960000000007</v>
      </c>
      <c r="R3" t="s">
        <v>331</v>
      </c>
      <c r="T3" t="s">
        <v>336</v>
      </c>
    </row>
    <row r="4" spans="1:20" ht="28.05" customHeight="1" x14ac:dyDescent="0.25">
      <c r="A4" t="s">
        <v>137</v>
      </c>
      <c r="B4" t="s">
        <v>42</v>
      </c>
      <c r="E4" t="s">
        <v>92</v>
      </c>
      <c r="F4" s="57">
        <v>23</v>
      </c>
      <c r="G4">
        <v>2194.75</v>
      </c>
      <c r="H4">
        <v>2058.8200000000002</v>
      </c>
      <c r="I4">
        <v>187.6</v>
      </c>
      <c r="J4">
        <v>21.63</v>
      </c>
      <c r="K4">
        <v>97.59</v>
      </c>
      <c r="L4" s="36">
        <f t="shared" si="2"/>
        <v>322.4043999999999</v>
      </c>
      <c r="O4" s="39">
        <f t="shared" si="3"/>
        <v>322.4043999999999</v>
      </c>
      <c r="P4" s="36">
        <f t="shared" si="0"/>
        <v>118.50468000000001</v>
      </c>
      <c r="Q4" s="37">
        <f t="shared" si="1"/>
        <v>440.9090799999999</v>
      </c>
      <c r="R4" s="10" t="s">
        <v>369</v>
      </c>
    </row>
    <row r="5" spans="1:20" ht="28.05" customHeight="1" x14ac:dyDescent="0.25">
      <c r="A5" t="s">
        <v>37</v>
      </c>
      <c r="B5" t="s">
        <v>42</v>
      </c>
      <c r="E5" t="s">
        <v>92</v>
      </c>
      <c r="F5" s="57">
        <v>2</v>
      </c>
      <c r="G5">
        <v>226.63</v>
      </c>
      <c r="H5">
        <v>235.41</v>
      </c>
      <c r="I5" s="7">
        <v>17.25</v>
      </c>
      <c r="J5" s="7">
        <v>0</v>
      </c>
      <c r="K5" s="7">
        <v>0</v>
      </c>
      <c r="L5" s="36">
        <f t="shared" si="2"/>
        <v>8.366500000000002</v>
      </c>
      <c r="O5" s="39">
        <f t="shared" si="3"/>
        <v>8.366500000000002</v>
      </c>
      <c r="P5" s="36">
        <f t="shared" si="0"/>
        <v>0</v>
      </c>
      <c r="Q5" s="37">
        <f t="shared" si="1"/>
        <v>8.366500000000002</v>
      </c>
      <c r="R5" t="s">
        <v>331</v>
      </c>
    </row>
    <row r="6" spans="1:20" ht="28.05" customHeight="1" x14ac:dyDescent="0.25">
      <c r="A6" t="s">
        <v>38</v>
      </c>
      <c r="B6" t="s">
        <v>42</v>
      </c>
      <c r="E6" t="s">
        <v>92</v>
      </c>
      <c r="F6" s="57">
        <v>3</v>
      </c>
      <c r="G6">
        <v>304.16000000000003</v>
      </c>
      <c r="H6">
        <v>306</v>
      </c>
      <c r="I6">
        <v>28.42</v>
      </c>
      <c r="J6">
        <v>3.02</v>
      </c>
      <c r="K6">
        <v>16.100000000000001</v>
      </c>
      <c r="L6" s="36">
        <f t="shared" si="2"/>
        <v>26.40948000000003</v>
      </c>
      <c r="O6" s="39">
        <f t="shared" si="3"/>
        <v>26.40948000000003</v>
      </c>
      <c r="P6" s="36">
        <f t="shared" si="0"/>
        <v>19.005280000000003</v>
      </c>
      <c r="Q6" s="37">
        <f t="shared" si="1"/>
        <v>45.41476000000003</v>
      </c>
      <c r="R6" s="10" t="s">
        <v>331</v>
      </c>
    </row>
    <row r="7" spans="1:20" ht="28.05" customHeight="1" x14ac:dyDescent="0.25">
      <c r="A7" t="s">
        <v>39</v>
      </c>
      <c r="B7" t="s">
        <v>42</v>
      </c>
      <c r="E7" t="s">
        <v>92</v>
      </c>
      <c r="F7" s="57">
        <v>13</v>
      </c>
      <c r="G7">
        <v>1395.58</v>
      </c>
      <c r="H7">
        <v>1506</v>
      </c>
      <c r="I7">
        <v>153.13999999999999</v>
      </c>
      <c r="J7">
        <v>20.100000000000001</v>
      </c>
      <c r="K7">
        <v>100.6</v>
      </c>
      <c r="L7" s="36">
        <f t="shared" si="2"/>
        <v>41.801159999999982</v>
      </c>
      <c r="O7" s="39">
        <f t="shared" si="3"/>
        <v>41.801159999999982</v>
      </c>
      <c r="P7" s="36">
        <f t="shared" si="0"/>
        <v>119.97579999999999</v>
      </c>
      <c r="Q7" s="37">
        <f t="shared" si="1"/>
        <v>161.77695999999997</v>
      </c>
    </row>
    <row r="8" spans="1:20" ht="28.05" customHeight="1" x14ac:dyDescent="0.25">
      <c r="A8" t="s">
        <v>40</v>
      </c>
      <c r="B8" t="s">
        <v>42</v>
      </c>
      <c r="E8" t="s">
        <v>92</v>
      </c>
      <c r="F8" s="57">
        <v>1</v>
      </c>
      <c r="G8">
        <v>95.42</v>
      </c>
      <c r="H8">
        <v>113.14</v>
      </c>
      <c r="I8">
        <v>26.24</v>
      </c>
      <c r="J8">
        <v>0</v>
      </c>
      <c r="K8">
        <v>8.0500000000000007</v>
      </c>
      <c r="L8" s="36">
        <f t="shared" si="2"/>
        <v>8.362560000000002</v>
      </c>
      <c r="O8" s="39">
        <f t="shared" si="3"/>
        <v>8.362560000000002</v>
      </c>
      <c r="P8" s="36">
        <f t="shared" si="0"/>
        <v>8.0017000000000014</v>
      </c>
      <c r="Q8" s="37">
        <f t="shared" si="1"/>
        <v>16.364260000000002</v>
      </c>
    </row>
    <row r="9" spans="1:20" ht="28.05" customHeight="1" x14ac:dyDescent="0.25">
      <c r="A9" t="s">
        <v>41</v>
      </c>
      <c r="B9" t="s">
        <v>42</v>
      </c>
      <c r="E9" t="s">
        <v>92</v>
      </c>
      <c r="F9" s="57">
        <v>2</v>
      </c>
      <c r="G9">
        <v>214.7</v>
      </c>
      <c r="H9">
        <v>226.24</v>
      </c>
      <c r="I9">
        <v>34.299999999999997</v>
      </c>
      <c r="J9">
        <v>1.51</v>
      </c>
      <c r="K9">
        <v>0</v>
      </c>
      <c r="L9" s="36">
        <f t="shared" si="2"/>
        <v>22.55419999999998</v>
      </c>
      <c r="O9" s="39">
        <f t="shared" si="3"/>
        <v>22.55419999999998</v>
      </c>
      <c r="P9" s="36">
        <f t="shared" si="0"/>
        <v>1.5009399999999999</v>
      </c>
      <c r="Q9" s="37">
        <f t="shared" si="1"/>
        <v>24.05513999999998</v>
      </c>
    </row>
    <row r="10" spans="1:20" ht="28.05" customHeight="1" x14ac:dyDescent="0.25">
      <c r="A10" s="35" t="s">
        <v>43</v>
      </c>
      <c r="B10" t="s">
        <v>45</v>
      </c>
      <c r="E10" t="s">
        <v>92</v>
      </c>
      <c r="F10" s="57">
        <v>11</v>
      </c>
      <c r="G10">
        <v>858.82</v>
      </c>
      <c r="H10">
        <v>856.44</v>
      </c>
      <c r="I10">
        <v>66.23</v>
      </c>
      <c r="J10">
        <v>8.06</v>
      </c>
      <c r="K10">
        <v>46.28</v>
      </c>
      <c r="L10" s="36">
        <f t="shared" si="2"/>
        <v>68.212620000000015</v>
      </c>
      <c r="M10" t="s">
        <v>327</v>
      </c>
      <c r="N10">
        <v>150</v>
      </c>
      <c r="O10" s="39">
        <f t="shared" si="3"/>
        <v>-81.787379999999985</v>
      </c>
      <c r="P10" s="36">
        <f t="shared" si="0"/>
        <v>54.013959999999997</v>
      </c>
      <c r="Q10" s="37">
        <f t="shared" si="1"/>
        <v>-27.773419999999987</v>
      </c>
      <c r="R10" t="s">
        <v>330</v>
      </c>
    </row>
    <row r="11" spans="1:20" ht="28.05" customHeight="1" x14ac:dyDescent="0.25">
      <c r="A11" t="s">
        <v>44</v>
      </c>
      <c r="B11" t="s">
        <v>45</v>
      </c>
      <c r="E11" t="s">
        <v>257</v>
      </c>
      <c r="F11" s="57">
        <v>14</v>
      </c>
      <c r="G11">
        <v>1502.93</v>
      </c>
      <c r="H11">
        <v>1412.46</v>
      </c>
      <c r="I11">
        <v>190.68</v>
      </c>
      <c r="J11">
        <v>8.59</v>
      </c>
      <c r="K11">
        <v>57.35</v>
      </c>
      <c r="L11" s="36">
        <f t="shared" si="2"/>
        <v>280.00592000000006</v>
      </c>
      <c r="M11" s="10" t="s">
        <v>1245</v>
      </c>
      <c r="N11">
        <v>16</v>
      </c>
      <c r="O11" s="39">
        <f t="shared" si="3"/>
        <v>264.00592000000006</v>
      </c>
      <c r="P11" s="36">
        <f t="shared" si="0"/>
        <v>65.544360000000012</v>
      </c>
      <c r="Q11" s="37">
        <f t="shared" si="1"/>
        <v>329.55028000000004</v>
      </c>
    </row>
    <row r="12" spans="1:20" ht="28.05" customHeight="1" x14ac:dyDescent="0.25">
      <c r="A12" s="35" t="s">
        <v>133</v>
      </c>
      <c r="B12" t="s">
        <v>136</v>
      </c>
      <c r="D12" t="s">
        <v>368</v>
      </c>
      <c r="E12" t="s">
        <v>92</v>
      </c>
      <c r="F12" s="57">
        <v>3</v>
      </c>
      <c r="G12" s="4">
        <v>286.27</v>
      </c>
      <c r="H12">
        <v>292.95999999999998</v>
      </c>
      <c r="I12">
        <v>32.56</v>
      </c>
      <c r="J12">
        <v>3.12</v>
      </c>
      <c r="K12">
        <v>16.100000000000001</v>
      </c>
      <c r="L12" s="36">
        <f t="shared" si="2"/>
        <v>25.674640000000011</v>
      </c>
      <c r="N12" s="4"/>
      <c r="O12" s="39">
        <f t="shared" si="3"/>
        <v>25.674640000000011</v>
      </c>
      <c r="P12" s="36">
        <f t="shared" si="0"/>
        <v>19.104680000000002</v>
      </c>
      <c r="Q12" s="37">
        <f t="shared" si="1"/>
        <v>44.779320000000013</v>
      </c>
    </row>
    <row r="13" spans="1:20" ht="28.05" customHeight="1" x14ac:dyDescent="0.25">
      <c r="A13" t="s">
        <v>132</v>
      </c>
      <c r="B13" t="s">
        <v>136</v>
      </c>
      <c r="E13" t="s">
        <v>121</v>
      </c>
      <c r="F13" s="57">
        <v>2</v>
      </c>
      <c r="G13">
        <v>214.7</v>
      </c>
      <c r="H13">
        <v>223.01</v>
      </c>
      <c r="I13">
        <v>30.88</v>
      </c>
      <c r="J13">
        <v>3.02</v>
      </c>
      <c r="K13">
        <v>0</v>
      </c>
      <c r="L13" s="36">
        <f t="shared" si="2"/>
        <v>22.384719999999987</v>
      </c>
      <c r="O13" s="39">
        <f t="shared" si="3"/>
        <v>22.384719999999987</v>
      </c>
      <c r="P13" s="36">
        <f t="shared" si="0"/>
        <v>3.0018799999999999</v>
      </c>
      <c r="Q13" s="37">
        <f t="shared" si="1"/>
        <v>25.386599999999987</v>
      </c>
    </row>
    <row r="14" spans="1:20" ht="28.05" customHeight="1" x14ac:dyDescent="0.25">
      <c r="A14" t="s">
        <v>134</v>
      </c>
      <c r="B14" t="s">
        <v>136</v>
      </c>
      <c r="E14" t="s">
        <v>92</v>
      </c>
      <c r="F14" s="57">
        <v>3</v>
      </c>
      <c r="G14">
        <v>375.73</v>
      </c>
      <c r="H14">
        <v>374.24</v>
      </c>
      <c r="I14">
        <v>51.18</v>
      </c>
      <c r="J14">
        <v>3.02</v>
      </c>
      <c r="K14">
        <v>13.08</v>
      </c>
      <c r="L14" s="36">
        <f t="shared" si="2"/>
        <v>52.362920000000031</v>
      </c>
      <c r="O14" s="39">
        <f t="shared" si="3"/>
        <v>52.362920000000031</v>
      </c>
      <c r="P14" s="91">
        <f t="shared" si="0"/>
        <v>16.003399999999999</v>
      </c>
      <c r="Q14" s="37">
        <f t="shared" si="1"/>
        <v>68.36632000000003</v>
      </c>
    </row>
    <row r="15" spans="1:20" ht="28.05" customHeight="1" x14ac:dyDescent="0.25">
      <c r="A15" t="s">
        <v>135</v>
      </c>
      <c r="B15" t="s">
        <v>136</v>
      </c>
      <c r="E15" t="s">
        <v>92</v>
      </c>
      <c r="L15" s="36"/>
      <c r="O15" s="39">
        <f t="shared" si="3"/>
        <v>0</v>
      </c>
      <c r="P15" s="92"/>
      <c r="Q15" s="37"/>
    </row>
    <row r="16" spans="1:20" ht="28.05" customHeight="1" x14ac:dyDescent="0.25">
      <c r="A16" t="s">
        <v>123</v>
      </c>
      <c r="B16" t="s">
        <v>147</v>
      </c>
      <c r="E16" t="s">
        <v>92</v>
      </c>
      <c r="F16" s="57">
        <v>2</v>
      </c>
      <c r="G16">
        <v>250.49</v>
      </c>
      <c r="H16">
        <v>258.2</v>
      </c>
      <c r="I16">
        <v>21.55</v>
      </c>
      <c r="J16">
        <v>1.51</v>
      </c>
      <c r="K16">
        <v>10.06</v>
      </c>
      <c r="L16" s="36">
        <f t="shared" si="2"/>
        <v>13.710700000000031</v>
      </c>
      <c r="O16" s="39">
        <f t="shared" si="3"/>
        <v>13.710700000000031</v>
      </c>
      <c r="P16" s="92">
        <f t="shared" si="0"/>
        <v>11.500580000000001</v>
      </c>
      <c r="Q16" s="37">
        <f t="shared" si="1"/>
        <v>25.211280000000031</v>
      </c>
    </row>
    <row r="17" spans="1:18" ht="28.05" customHeight="1" x14ac:dyDescent="0.25">
      <c r="A17" t="s">
        <v>223</v>
      </c>
      <c r="B17" t="s">
        <v>147</v>
      </c>
      <c r="E17" t="s">
        <v>92</v>
      </c>
      <c r="F17" s="57">
        <v>8</v>
      </c>
      <c r="G17">
        <v>938.34</v>
      </c>
      <c r="H17">
        <v>959.92</v>
      </c>
      <c r="I17">
        <v>114</v>
      </c>
      <c r="J17">
        <v>7.15</v>
      </c>
      <c r="K17">
        <v>49.3</v>
      </c>
      <c r="L17" s="36">
        <f t="shared" si="2"/>
        <v>91.73599999999999</v>
      </c>
      <c r="O17" s="39">
        <f t="shared" si="3"/>
        <v>91.73599999999999</v>
      </c>
      <c r="P17" s="92">
        <f t="shared" si="0"/>
        <v>56.1113</v>
      </c>
      <c r="Q17" s="37">
        <f t="shared" si="1"/>
        <v>147.84729999999999</v>
      </c>
      <c r="R17" t="s">
        <v>487</v>
      </c>
    </row>
    <row r="18" spans="1:18" ht="28.05" customHeight="1" x14ac:dyDescent="0.25">
      <c r="A18" s="8" t="s">
        <v>151</v>
      </c>
      <c r="B18" t="s">
        <v>218</v>
      </c>
      <c r="E18" t="s">
        <v>92</v>
      </c>
      <c r="F18" s="57">
        <v>15</v>
      </c>
      <c r="G18">
        <v>1610.28</v>
      </c>
      <c r="H18">
        <v>1532.54</v>
      </c>
      <c r="I18">
        <v>172</v>
      </c>
      <c r="J18">
        <v>4.34</v>
      </c>
      <c r="K18">
        <v>90.56</v>
      </c>
      <c r="L18" s="36">
        <f t="shared" si="2"/>
        <v>248.70800000000008</v>
      </c>
      <c r="O18" s="39">
        <f t="shared" si="3"/>
        <v>248.70800000000008</v>
      </c>
      <c r="P18" s="92">
        <f t="shared" si="0"/>
        <v>94.33059999999999</v>
      </c>
      <c r="Q18" s="37">
        <f t="shared" si="1"/>
        <v>343.03860000000009</v>
      </c>
      <c r="R18" t="s">
        <v>488</v>
      </c>
    </row>
    <row r="19" spans="1:18" ht="28.05" customHeight="1" x14ac:dyDescent="0.25">
      <c r="A19" s="31" t="s">
        <v>339</v>
      </c>
      <c r="B19" t="s">
        <v>218</v>
      </c>
      <c r="E19" t="s">
        <v>92</v>
      </c>
      <c r="F19" s="57">
        <v>6</v>
      </c>
      <c r="G19">
        <v>650.08000000000004</v>
      </c>
      <c r="H19">
        <v>639.42999999999995</v>
      </c>
      <c r="I19">
        <v>103.4</v>
      </c>
      <c r="J19">
        <v>4.4400000000000004</v>
      </c>
      <c r="K19">
        <v>24.15</v>
      </c>
      <c r="L19" s="36">
        <f t="shared" si="2"/>
        <v>113.42960000000005</v>
      </c>
      <c r="M19" t="s">
        <v>1243</v>
      </c>
      <c r="N19">
        <v>20</v>
      </c>
      <c r="O19" s="39">
        <f t="shared" si="3"/>
        <v>93.42960000000005</v>
      </c>
      <c r="P19" s="92">
        <f t="shared" si="0"/>
        <v>28.41846</v>
      </c>
      <c r="Q19" s="37">
        <f t="shared" si="1"/>
        <v>121.84806000000005</v>
      </c>
    </row>
    <row r="20" spans="1:18" ht="28.05" customHeight="1" x14ac:dyDescent="0.25">
      <c r="A20" s="8" t="s">
        <v>489</v>
      </c>
      <c r="B20" t="s">
        <v>222</v>
      </c>
      <c r="E20" t="s">
        <v>92</v>
      </c>
      <c r="F20" s="57">
        <v>8</v>
      </c>
      <c r="G20">
        <v>858.82</v>
      </c>
      <c r="H20">
        <v>848.51</v>
      </c>
      <c r="I20">
        <v>102.88</v>
      </c>
      <c r="J20">
        <v>11.03</v>
      </c>
      <c r="K20">
        <v>70.430000000000007</v>
      </c>
      <c r="L20" s="36">
        <f t="shared" si="2"/>
        <v>112.57272000000012</v>
      </c>
      <c r="O20" s="39">
        <f t="shared" si="3"/>
        <v>112.57272000000012</v>
      </c>
      <c r="P20" s="92">
        <f t="shared" si="0"/>
        <v>80.971240000000009</v>
      </c>
      <c r="Q20" s="37">
        <f t="shared" si="1"/>
        <v>193.54396000000014</v>
      </c>
    </row>
    <row r="21" spans="1:18" ht="28.05" customHeight="1" x14ac:dyDescent="0.25">
      <c r="A21" s="8" t="s">
        <v>140</v>
      </c>
      <c r="B21" t="s">
        <v>222</v>
      </c>
      <c r="E21" t="s">
        <v>92</v>
      </c>
      <c r="F21" s="57">
        <v>71</v>
      </c>
      <c r="G21">
        <v>6775.1</v>
      </c>
      <c r="H21">
        <v>6281.52</v>
      </c>
      <c r="I21">
        <v>699.35</v>
      </c>
      <c r="J21">
        <v>86.92</v>
      </c>
      <c r="K21">
        <v>546.21</v>
      </c>
      <c r="L21" s="36">
        <f t="shared" si="2"/>
        <v>1188.7339000000002</v>
      </c>
      <c r="M21" t="s">
        <v>490</v>
      </c>
      <c r="N21">
        <v>20</v>
      </c>
      <c r="O21" s="39">
        <f t="shared" si="3"/>
        <v>1168.7339000000002</v>
      </c>
      <c r="P21" s="92">
        <f t="shared" si="0"/>
        <v>629.33122000000003</v>
      </c>
      <c r="Q21" s="37">
        <f t="shared" si="1"/>
        <v>1798.0651200000002</v>
      </c>
      <c r="R21" t="s">
        <v>491</v>
      </c>
    </row>
    <row r="22" spans="1:18" ht="28.05" customHeight="1" x14ac:dyDescent="0.25">
      <c r="A22" t="s">
        <v>224</v>
      </c>
      <c r="B22" t="s">
        <v>272</v>
      </c>
      <c r="E22" t="s">
        <v>92</v>
      </c>
      <c r="F22" s="57">
        <v>6</v>
      </c>
      <c r="G22">
        <v>644.11</v>
      </c>
      <c r="H22">
        <v>793.55</v>
      </c>
      <c r="I22">
        <v>247.8</v>
      </c>
      <c r="J22">
        <v>5.6</v>
      </c>
      <c r="K22">
        <v>34.21</v>
      </c>
      <c r="L22" s="36">
        <f t="shared" si="2"/>
        <v>96.873200000000111</v>
      </c>
      <c r="O22" s="39">
        <f t="shared" si="3"/>
        <v>96.873200000000111</v>
      </c>
      <c r="P22" s="92">
        <f t="shared" si="0"/>
        <v>39.57114</v>
      </c>
      <c r="Q22" s="37">
        <f t="shared" si="1"/>
        <v>136.44434000000012</v>
      </c>
      <c r="R22" t="s">
        <v>504</v>
      </c>
    </row>
    <row r="23" spans="1:18" ht="28.05" customHeight="1" x14ac:dyDescent="0.25">
      <c r="A23" s="8" t="s">
        <v>139</v>
      </c>
      <c r="B23" t="s">
        <v>272</v>
      </c>
      <c r="E23" t="s">
        <v>92</v>
      </c>
      <c r="F23" s="57">
        <v>3</v>
      </c>
      <c r="G23">
        <v>125.24</v>
      </c>
      <c r="H23">
        <v>120.71</v>
      </c>
      <c r="I23">
        <v>33.99</v>
      </c>
      <c r="J23">
        <v>4.59</v>
      </c>
      <c r="K23">
        <v>26.16</v>
      </c>
      <c r="L23" s="36">
        <f t="shared" si="2"/>
        <v>38.316060000000007</v>
      </c>
      <c r="O23" s="39">
        <f t="shared" si="3"/>
        <v>38.316060000000007</v>
      </c>
      <c r="P23" s="92">
        <f t="shared" si="0"/>
        <v>30.5655</v>
      </c>
      <c r="Q23" s="49">
        <f t="shared" si="1"/>
        <v>68.881560000000007</v>
      </c>
    </row>
    <row r="24" spans="1:18" ht="28.05" customHeight="1" x14ac:dyDescent="0.25">
      <c r="A24" s="31" t="s">
        <v>340</v>
      </c>
      <c r="B24" t="s">
        <v>272</v>
      </c>
      <c r="E24" t="s">
        <v>92</v>
      </c>
      <c r="F24" s="57">
        <v>2</v>
      </c>
      <c r="G24">
        <v>298.2</v>
      </c>
      <c r="H24">
        <v>305.12</v>
      </c>
      <c r="I24">
        <v>45.88</v>
      </c>
      <c r="J24">
        <v>1.53</v>
      </c>
      <c r="K24">
        <v>10.06</v>
      </c>
      <c r="L24" s="36">
        <f t="shared" si="2"/>
        <v>38.68471999999997</v>
      </c>
      <c r="O24" s="39">
        <f t="shared" si="3"/>
        <v>38.68471999999997</v>
      </c>
      <c r="P24" s="92">
        <f t="shared" si="0"/>
        <v>11.520460000000002</v>
      </c>
      <c r="Q24" s="93">
        <f t="shared" si="1"/>
        <v>50.20517999999997</v>
      </c>
    </row>
    <row r="25" spans="1:18" ht="28.05" customHeight="1" x14ac:dyDescent="0.25">
      <c r="A25" s="8" t="s">
        <v>507</v>
      </c>
      <c r="B25" t="s">
        <v>272</v>
      </c>
      <c r="E25" t="s">
        <v>92</v>
      </c>
      <c r="F25" s="57">
        <v>6</v>
      </c>
      <c r="G25">
        <v>536.76</v>
      </c>
      <c r="H25">
        <v>528.14</v>
      </c>
      <c r="I25">
        <v>69.599999999999994</v>
      </c>
      <c r="J25">
        <v>9.4600000000000009</v>
      </c>
      <c r="K25">
        <v>40.25</v>
      </c>
      <c r="L25" s="36">
        <f t="shared" si="2"/>
        <v>77.802400000000034</v>
      </c>
      <c r="O25" s="39">
        <f t="shared" si="3"/>
        <v>77.802400000000034</v>
      </c>
      <c r="P25" s="92">
        <f t="shared" si="0"/>
        <v>49.411739999999995</v>
      </c>
      <c r="Q25" s="93">
        <f t="shared" si="1"/>
        <v>127.21414000000003</v>
      </c>
    </row>
    <row r="26" spans="1:18" ht="28.05" customHeight="1" x14ac:dyDescent="0.25">
      <c r="A26" s="8" t="s">
        <v>127</v>
      </c>
      <c r="B26" t="s">
        <v>280</v>
      </c>
      <c r="E26" t="s">
        <v>270</v>
      </c>
      <c r="F26" s="57">
        <v>2</v>
      </c>
      <c r="G26">
        <v>250.49</v>
      </c>
      <c r="H26">
        <v>253.06</v>
      </c>
      <c r="I26">
        <v>35.96</v>
      </c>
      <c r="J26">
        <v>1.53</v>
      </c>
      <c r="K26">
        <v>8.0500000000000007</v>
      </c>
      <c r="L26" s="91">
        <f t="shared" si="2"/>
        <v>33.174239999999998</v>
      </c>
      <c r="O26" s="39">
        <f t="shared" si="3"/>
        <v>33.174239999999998</v>
      </c>
      <c r="P26" s="92">
        <f t="shared" si="0"/>
        <v>9.5225200000000019</v>
      </c>
      <c r="Q26" s="93">
        <f t="shared" si="1"/>
        <v>42.696759999999998</v>
      </c>
    </row>
    <row r="27" spans="1:18" ht="28.05" customHeight="1" x14ac:dyDescent="0.25">
      <c r="A27" s="29" t="s">
        <v>219</v>
      </c>
      <c r="B27" t="s">
        <v>280</v>
      </c>
      <c r="E27" t="s">
        <v>270</v>
      </c>
      <c r="F27" s="57">
        <v>3</v>
      </c>
      <c r="G27">
        <v>250.49</v>
      </c>
      <c r="H27">
        <v>277.08</v>
      </c>
      <c r="I27">
        <v>42.63</v>
      </c>
      <c r="J27">
        <v>0</v>
      </c>
      <c r="K27">
        <v>0</v>
      </c>
      <c r="L27" s="91">
        <f t="shared" si="2"/>
        <v>15.784220000000005</v>
      </c>
      <c r="O27" s="39">
        <f t="shared" si="3"/>
        <v>15.784220000000005</v>
      </c>
      <c r="P27" s="92">
        <f t="shared" si="0"/>
        <v>0</v>
      </c>
      <c r="Q27" s="93">
        <f t="shared" si="1"/>
        <v>15.784220000000005</v>
      </c>
    </row>
    <row r="28" spans="1:18" ht="28.05" customHeight="1" x14ac:dyDescent="0.25">
      <c r="A28" s="16" t="s">
        <v>277</v>
      </c>
      <c r="B28" t="s">
        <v>280</v>
      </c>
      <c r="E28" t="s">
        <v>92</v>
      </c>
      <c r="F28" s="57">
        <v>20</v>
      </c>
      <c r="G28">
        <v>1908.48</v>
      </c>
      <c r="H28">
        <v>1819.56</v>
      </c>
      <c r="I28">
        <v>194.2</v>
      </c>
      <c r="J28">
        <v>25.96</v>
      </c>
      <c r="K28">
        <v>128.79</v>
      </c>
      <c r="L28" s="91">
        <f t="shared" si="2"/>
        <v>281.95479999999998</v>
      </c>
      <c r="O28" s="39">
        <f t="shared" si="3"/>
        <v>281.95479999999998</v>
      </c>
      <c r="P28" s="92">
        <f t="shared" si="0"/>
        <v>153.82149999999999</v>
      </c>
      <c r="Q28" s="93">
        <f t="shared" si="1"/>
        <v>435.77629999999999</v>
      </c>
    </row>
    <row r="29" spans="1:18" ht="28.05" customHeight="1" x14ac:dyDescent="0.25">
      <c r="A29" s="8" t="s">
        <v>154</v>
      </c>
      <c r="B29" t="s">
        <v>280</v>
      </c>
      <c r="E29" t="s">
        <v>92</v>
      </c>
      <c r="F29" s="57">
        <v>13</v>
      </c>
      <c r="G29">
        <v>929.23</v>
      </c>
      <c r="H29">
        <v>875.82</v>
      </c>
      <c r="I29">
        <v>156</v>
      </c>
      <c r="J29">
        <v>14.15</v>
      </c>
      <c r="K29">
        <v>90.55</v>
      </c>
      <c r="L29" s="91">
        <f t="shared" si="2"/>
        <v>208.47400000000005</v>
      </c>
      <c r="O29" s="39">
        <f t="shared" si="3"/>
        <v>208.47400000000005</v>
      </c>
      <c r="P29" s="92">
        <f t="shared" si="0"/>
        <v>104.0718</v>
      </c>
      <c r="Q29" s="93">
        <f t="shared" si="1"/>
        <v>312.54580000000004</v>
      </c>
    </row>
    <row r="30" spans="1:18" ht="28.05" customHeight="1" x14ac:dyDescent="0.25">
      <c r="A30" s="17" t="s">
        <v>278</v>
      </c>
      <c r="B30" t="s">
        <v>280</v>
      </c>
      <c r="E30" t="s">
        <v>270</v>
      </c>
      <c r="F30" s="57">
        <v>2</v>
      </c>
      <c r="G30">
        <v>250.49</v>
      </c>
      <c r="H30">
        <v>265.04000000000002</v>
      </c>
      <c r="I30">
        <v>49.02</v>
      </c>
      <c r="J30">
        <v>1.53</v>
      </c>
      <c r="K30">
        <v>8.0500000000000007</v>
      </c>
      <c r="L30" s="91">
        <f t="shared" si="2"/>
        <v>34.175880000000006</v>
      </c>
      <c r="O30" s="39">
        <f t="shared" si="3"/>
        <v>34.175880000000006</v>
      </c>
      <c r="P30" s="92">
        <f t="shared" si="0"/>
        <v>9.5225200000000019</v>
      </c>
      <c r="Q30" s="93">
        <f t="shared" si="1"/>
        <v>43.698400000000007</v>
      </c>
    </row>
    <row r="31" spans="1:18" ht="28.05" customHeight="1" x14ac:dyDescent="0.25">
      <c r="A31" s="95" t="s">
        <v>1065</v>
      </c>
      <c r="B31" t="s">
        <v>280</v>
      </c>
      <c r="E31" t="s">
        <v>270</v>
      </c>
      <c r="F31" s="57">
        <v>20</v>
      </c>
      <c r="G31">
        <v>407.54</v>
      </c>
      <c r="H31">
        <v>376.48</v>
      </c>
      <c r="I31">
        <v>67.2</v>
      </c>
      <c r="J31">
        <v>10.29</v>
      </c>
      <c r="K31">
        <v>78.48</v>
      </c>
      <c r="L31" s="91">
        <f t="shared" si="2"/>
        <v>97.856800000000021</v>
      </c>
      <c r="O31" s="39">
        <f t="shared" si="3"/>
        <v>97.856800000000021</v>
      </c>
      <c r="P31" s="92">
        <f t="shared" si="0"/>
        <v>88.237380000000002</v>
      </c>
      <c r="Q31" s="93">
        <f t="shared" si="1"/>
        <v>186.09418000000002</v>
      </c>
      <c r="R31" t="s">
        <v>1066</v>
      </c>
    </row>
    <row r="32" spans="1:18" ht="28.05" customHeight="1" x14ac:dyDescent="0.25">
      <c r="A32" s="31" t="s">
        <v>338</v>
      </c>
      <c r="B32" t="s">
        <v>280</v>
      </c>
      <c r="E32" t="s">
        <v>92</v>
      </c>
      <c r="F32" s="57">
        <v>7</v>
      </c>
      <c r="G32">
        <v>834.96</v>
      </c>
      <c r="H32">
        <v>822.57</v>
      </c>
      <c r="I32">
        <v>120.89</v>
      </c>
      <c r="J32">
        <v>6.12</v>
      </c>
      <c r="K32">
        <v>34.21</v>
      </c>
      <c r="L32" s="36">
        <f t="shared" ref="L32:L36" si="4">G32+I32*0.994-H32</f>
        <v>132.55466000000001</v>
      </c>
      <c r="O32" s="39">
        <f t="shared" si="3"/>
        <v>132.55466000000001</v>
      </c>
      <c r="P32" s="92">
        <f t="shared" si="0"/>
        <v>40.08802</v>
      </c>
      <c r="Q32" s="93">
        <f t="shared" si="1"/>
        <v>172.64268000000001</v>
      </c>
      <c r="R32" t="s">
        <v>1063</v>
      </c>
    </row>
    <row r="33" spans="1:18" ht="28.05" customHeight="1" x14ac:dyDescent="0.25">
      <c r="A33" s="31" t="s">
        <v>235</v>
      </c>
      <c r="B33" s="4" t="s">
        <v>318</v>
      </c>
      <c r="D33" t="s">
        <v>319</v>
      </c>
      <c r="E33" t="s">
        <v>92</v>
      </c>
      <c r="F33" s="57">
        <v>3</v>
      </c>
      <c r="G33">
        <v>322.06</v>
      </c>
      <c r="H33">
        <v>334.36</v>
      </c>
      <c r="I33">
        <v>62.61</v>
      </c>
      <c r="J33">
        <v>3.96</v>
      </c>
      <c r="K33">
        <v>16.100000000000001</v>
      </c>
      <c r="L33" s="121">
        <f t="shared" si="4"/>
        <v>49.934339999999963</v>
      </c>
      <c r="O33" s="39">
        <f t="shared" si="3"/>
        <v>49.934339999999963</v>
      </c>
      <c r="P33" s="120">
        <f t="shared" si="0"/>
        <v>19.939640000000004</v>
      </c>
      <c r="Q33" s="49">
        <f t="shared" si="1"/>
        <v>69.87397999999996</v>
      </c>
    </row>
    <row r="34" spans="1:18" ht="28.05" customHeight="1" x14ac:dyDescent="0.25">
      <c r="A34" s="31" t="s">
        <v>233</v>
      </c>
      <c r="B34" s="4" t="s">
        <v>318</v>
      </c>
      <c r="E34" t="s">
        <v>92</v>
      </c>
      <c r="F34" s="57">
        <v>4</v>
      </c>
      <c r="G34">
        <v>429.41</v>
      </c>
      <c r="H34">
        <v>432.43</v>
      </c>
      <c r="I34">
        <v>78.48</v>
      </c>
      <c r="J34">
        <v>3.06</v>
      </c>
      <c r="K34">
        <v>16.100000000000001</v>
      </c>
      <c r="L34" s="92">
        <f t="shared" si="4"/>
        <v>74.989120000000014</v>
      </c>
      <c r="O34" s="122">
        <f t="shared" si="3"/>
        <v>74.989120000000014</v>
      </c>
      <c r="P34" s="123">
        <f t="shared" si="0"/>
        <v>19.045040000000004</v>
      </c>
      <c r="Q34" s="124">
        <f t="shared" si="1"/>
        <v>94.034160000000014</v>
      </c>
    </row>
    <row r="35" spans="1:18" ht="28.05" customHeight="1" x14ac:dyDescent="0.25">
      <c r="A35" s="17" t="s">
        <v>232</v>
      </c>
      <c r="B35" s="4" t="s">
        <v>318</v>
      </c>
      <c r="E35" t="s">
        <v>92</v>
      </c>
      <c r="F35" s="57">
        <v>3</v>
      </c>
      <c r="G35">
        <v>417.48</v>
      </c>
      <c r="H35">
        <v>421.66</v>
      </c>
      <c r="I35">
        <v>59.7</v>
      </c>
      <c r="J35">
        <v>1.53</v>
      </c>
      <c r="K35">
        <v>8.0500000000000007</v>
      </c>
      <c r="L35" s="92">
        <f t="shared" si="4"/>
        <v>55.161799999999971</v>
      </c>
      <c r="O35" s="90">
        <f t="shared" si="3"/>
        <v>55.161799999999971</v>
      </c>
      <c r="P35" s="92">
        <f t="shared" si="0"/>
        <v>9.5225200000000019</v>
      </c>
      <c r="Q35" s="37">
        <f t="shared" si="1"/>
        <v>64.684319999999971</v>
      </c>
      <c r="R35" s="57" t="s">
        <v>1252</v>
      </c>
    </row>
    <row r="36" spans="1:18" ht="28.05" customHeight="1" x14ac:dyDescent="0.25">
      <c r="A36" s="16" t="s">
        <v>299</v>
      </c>
      <c r="B36" s="4" t="s">
        <v>318</v>
      </c>
      <c r="C36" s="30" t="s">
        <v>269</v>
      </c>
      <c r="E36" t="s">
        <v>92</v>
      </c>
      <c r="F36" s="57">
        <v>3</v>
      </c>
      <c r="G36">
        <v>500.98</v>
      </c>
      <c r="H36">
        <v>518.04999999999995</v>
      </c>
      <c r="I36">
        <v>62.97</v>
      </c>
      <c r="J36">
        <v>4.1500000000000004</v>
      </c>
      <c r="K36">
        <v>26.16</v>
      </c>
      <c r="L36" s="120">
        <f t="shared" si="4"/>
        <v>45.522180000000048</v>
      </c>
      <c r="O36" s="90">
        <f t="shared" si="3"/>
        <v>45.522180000000048</v>
      </c>
      <c r="P36" s="92">
        <f t="shared" si="0"/>
        <v>30.128139999999998</v>
      </c>
      <c r="Q36" s="37">
        <f t="shared" si="1"/>
        <v>75.65032000000005</v>
      </c>
    </row>
    <row r="37" spans="1:18" ht="28.05" customHeight="1" x14ac:dyDescent="0.25">
      <c r="A37" s="8" t="s">
        <v>298</v>
      </c>
      <c r="B37" s="4" t="s">
        <v>318</v>
      </c>
      <c r="E37" t="s">
        <v>92</v>
      </c>
      <c r="F37" s="57">
        <v>8</v>
      </c>
      <c r="G37">
        <v>1813.06</v>
      </c>
      <c r="H37">
        <v>1804.88</v>
      </c>
      <c r="I37">
        <v>197.04</v>
      </c>
      <c r="J37">
        <v>3.35</v>
      </c>
      <c r="K37">
        <v>50.31</v>
      </c>
      <c r="L37" s="92">
        <f t="shared" ref="L37:L44" si="5">G37+I37*0.994-H37</f>
        <v>204.03775999999971</v>
      </c>
      <c r="M37" t="s">
        <v>1251</v>
      </c>
      <c r="N37">
        <v>8</v>
      </c>
      <c r="O37" s="90">
        <f t="shared" si="3"/>
        <v>196.03775999999971</v>
      </c>
      <c r="P37" s="92">
        <f t="shared" si="0"/>
        <v>53.338040000000007</v>
      </c>
      <c r="Q37" s="37">
        <f t="shared" si="1"/>
        <v>249.37579999999971</v>
      </c>
      <c r="R37" s="57" t="s">
        <v>1250</v>
      </c>
    </row>
    <row r="38" spans="1:18" ht="25.05" customHeight="1" x14ac:dyDescent="0.25">
      <c r="A38" s="8" t="s">
        <v>131</v>
      </c>
      <c r="B38" s="4" t="s">
        <v>445</v>
      </c>
      <c r="E38" t="s">
        <v>92</v>
      </c>
      <c r="F38" s="57">
        <v>16</v>
      </c>
      <c r="G38">
        <v>1717.63</v>
      </c>
      <c r="H38">
        <v>1631.27</v>
      </c>
      <c r="I38">
        <v>203.68</v>
      </c>
      <c r="J38">
        <v>20.18</v>
      </c>
      <c r="K38">
        <v>118.73</v>
      </c>
      <c r="L38" s="92">
        <f t="shared" si="5"/>
        <v>288.81792000000019</v>
      </c>
      <c r="O38" s="90">
        <f t="shared" si="3"/>
        <v>288.81792000000019</v>
      </c>
      <c r="P38" s="125">
        <f t="shared" si="0"/>
        <v>138.07654000000002</v>
      </c>
      <c r="Q38" s="37">
        <f t="shared" si="1"/>
        <v>426.89446000000021</v>
      </c>
    </row>
    <row r="39" spans="1:18" ht="25.05" customHeight="1" x14ac:dyDescent="0.25">
      <c r="A39" s="8" t="s">
        <v>130</v>
      </c>
      <c r="B39" s="4" t="s">
        <v>445</v>
      </c>
      <c r="E39" t="s">
        <v>92</v>
      </c>
      <c r="F39" s="57">
        <v>2</v>
      </c>
      <c r="G39">
        <v>226.63</v>
      </c>
      <c r="H39">
        <v>236.77</v>
      </c>
      <c r="I39">
        <v>49.76</v>
      </c>
      <c r="J39">
        <v>1.53</v>
      </c>
      <c r="K39">
        <v>14.09</v>
      </c>
      <c r="L39" s="129">
        <f t="shared" si="5"/>
        <v>39.321439999999967</v>
      </c>
      <c r="O39" s="131">
        <f t="shared" si="3"/>
        <v>39.321439999999967</v>
      </c>
      <c r="P39" s="132">
        <f t="shared" si="0"/>
        <v>15.52628</v>
      </c>
      <c r="Q39" s="133">
        <f t="shared" si="1"/>
        <v>54.847719999999967</v>
      </c>
      <c r="R39" s="57" t="s">
        <v>1263</v>
      </c>
    </row>
    <row r="40" spans="1:18" ht="25.05" customHeight="1" x14ac:dyDescent="0.25">
      <c r="A40" s="16" t="s">
        <v>279</v>
      </c>
      <c r="B40" s="4" t="s">
        <v>445</v>
      </c>
      <c r="E40" t="s">
        <v>92</v>
      </c>
      <c r="F40" s="57">
        <v>3</v>
      </c>
      <c r="G40">
        <v>339.95</v>
      </c>
      <c r="H40">
        <v>347.32</v>
      </c>
      <c r="I40">
        <v>62.34</v>
      </c>
      <c r="J40">
        <v>4.29</v>
      </c>
      <c r="K40">
        <v>26.16</v>
      </c>
      <c r="L40" s="130">
        <f t="shared" si="5"/>
        <v>54.595959999999991</v>
      </c>
      <c r="O40" s="131">
        <f t="shared" si="3"/>
        <v>54.595959999999991</v>
      </c>
      <c r="P40" s="132">
        <f t="shared" si="0"/>
        <v>30.267299999999999</v>
      </c>
      <c r="Q40" s="133">
        <f t="shared" si="1"/>
        <v>84.863259999999997</v>
      </c>
    </row>
    <row r="41" spans="1:18" ht="25.05" customHeight="1" x14ac:dyDescent="0.25">
      <c r="A41" s="8" t="s">
        <v>276</v>
      </c>
      <c r="B41" s="4" t="s">
        <v>445</v>
      </c>
      <c r="E41" t="s">
        <v>92</v>
      </c>
      <c r="F41" s="57">
        <v>2</v>
      </c>
      <c r="G41">
        <v>143.13999999999999</v>
      </c>
      <c r="H41">
        <v>157.06</v>
      </c>
      <c r="I41">
        <v>40.64</v>
      </c>
      <c r="J41">
        <v>0.6</v>
      </c>
      <c r="K41">
        <v>8.0500000000000007</v>
      </c>
      <c r="L41" s="130">
        <f t="shared" si="5"/>
        <v>26.476159999999993</v>
      </c>
      <c r="O41" s="131">
        <f t="shared" si="3"/>
        <v>26.476159999999993</v>
      </c>
      <c r="P41" s="132">
        <f t="shared" si="0"/>
        <v>8.5981000000000005</v>
      </c>
      <c r="Q41" s="133">
        <f t="shared" si="1"/>
        <v>35.074259999999995</v>
      </c>
    </row>
    <row r="42" spans="1:18" ht="25.05" customHeight="1" x14ac:dyDescent="0.25">
      <c r="A42" s="16" t="s">
        <v>231</v>
      </c>
      <c r="B42" s="4" t="s">
        <v>445</v>
      </c>
      <c r="E42" t="s">
        <v>92</v>
      </c>
      <c r="F42" s="57">
        <v>6</v>
      </c>
      <c r="G42">
        <v>214.7</v>
      </c>
      <c r="H42">
        <v>204.2</v>
      </c>
      <c r="I42">
        <v>30.42</v>
      </c>
      <c r="J42">
        <v>4.32</v>
      </c>
      <c r="K42">
        <v>40.24</v>
      </c>
      <c r="L42" s="130">
        <f t="shared" si="5"/>
        <v>40.737480000000005</v>
      </c>
      <c r="O42" s="126">
        <f t="shared" si="3"/>
        <v>40.737480000000005</v>
      </c>
      <c r="P42" s="127">
        <f t="shared" si="0"/>
        <v>44.292640000000006</v>
      </c>
      <c r="Q42" s="128">
        <f t="shared" si="1"/>
        <v>85.030120000000011</v>
      </c>
    </row>
    <row r="43" spans="1:18" ht="25.05" customHeight="1" x14ac:dyDescent="0.25">
      <c r="A43" s="17" t="s">
        <v>230</v>
      </c>
      <c r="B43" s="4" t="s">
        <v>446</v>
      </c>
      <c r="E43" t="s">
        <v>92</v>
      </c>
      <c r="F43" s="57">
        <v>10</v>
      </c>
      <c r="G43">
        <v>1013.88</v>
      </c>
      <c r="H43">
        <v>994.02</v>
      </c>
      <c r="I43">
        <v>100.8</v>
      </c>
      <c r="J43">
        <v>8.5500000000000007</v>
      </c>
      <c r="K43">
        <v>66.41</v>
      </c>
      <c r="L43" s="134">
        <f t="shared" si="5"/>
        <v>120.05520000000001</v>
      </c>
      <c r="O43" s="126">
        <f t="shared" si="3"/>
        <v>120.05520000000001</v>
      </c>
      <c r="P43" s="127">
        <f t="shared" si="0"/>
        <v>74.510239999999996</v>
      </c>
      <c r="Q43" s="128">
        <f t="shared" si="1"/>
        <v>194.56544000000002</v>
      </c>
    </row>
    <row r="44" spans="1:18" ht="25.05" customHeight="1" x14ac:dyDescent="0.25">
      <c r="A44" s="17" t="s">
        <v>228</v>
      </c>
      <c r="B44" s="4" t="s">
        <v>446</v>
      </c>
      <c r="E44" t="s">
        <v>92</v>
      </c>
      <c r="F44" s="57">
        <v>6</v>
      </c>
      <c r="G44">
        <v>572.54</v>
      </c>
      <c r="H44">
        <v>574.86</v>
      </c>
      <c r="I44">
        <v>63.66</v>
      </c>
      <c r="J44">
        <v>7.6</v>
      </c>
      <c r="K44">
        <v>42.26</v>
      </c>
      <c r="L44" s="134">
        <f t="shared" si="5"/>
        <v>60.958039999999983</v>
      </c>
      <c r="O44" s="39">
        <f t="shared" si="3"/>
        <v>60.958039999999983</v>
      </c>
      <c r="P44" s="135">
        <f t="shared" si="0"/>
        <v>49.560839999999999</v>
      </c>
      <c r="Q44" s="136">
        <f t="shared" si="1"/>
        <v>110.51887999999998</v>
      </c>
    </row>
    <row r="45" spans="1:18" ht="25.05" customHeight="1" x14ac:dyDescent="0.25">
      <c r="A45" s="8" t="s">
        <v>274</v>
      </c>
      <c r="B45" s="4" t="s">
        <v>446</v>
      </c>
      <c r="E45" t="s">
        <v>270</v>
      </c>
      <c r="O45" s="137"/>
      <c r="P45" s="137"/>
      <c r="Q45" s="137"/>
    </row>
    <row r="46" spans="1:18" ht="25.05" customHeight="1" x14ac:dyDescent="0.25">
      <c r="A46" s="8" t="s">
        <v>284</v>
      </c>
      <c r="B46" s="4" t="s">
        <v>446</v>
      </c>
      <c r="E46" t="s">
        <v>92</v>
      </c>
      <c r="F46" s="57">
        <v>2</v>
      </c>
      <c r="G46">
        <v>214.7</v>
      </c>
      <c r="H46">
        <v>228.89</v>
      </c>
      <c r="I46">
        <v>40.94</v>
      </c>
      <c r="J46">
        <v>2.4300000000000002</v>
      </c>
      <c r="K46">
        <v>16.100000000000001</v>
      </c>
      <c r="L46" s="130">
        <f t="shared" ref="L46:L47" si="6">G46+I46*0.994-H46</f>
        <v>26.504359999999991</v>
      </c>
      <c r="O46" s="131">
        <f t="shared" ref="O46:O47" si="7">L46-N46</f>
        <v>26.504359999999991</v>
      </c>
      <c r="P46" s="132">
        <f t="shared" ref="P46:P47" si="8">K46*0.994+J46*0.994</f>
        <v>18.418820000000004</v>
      </c>
      <c r="Q46" s="133">
        <f t="shared" ref="Q46:Q47" si="9">O46+P46</f>
        <v>44.923179999999995</v>
      </c>
    </row>
    <row r="47" spans="1:18" ht="25.05" customHeight="1" x14ac:dyDescent="0.25">
      <c r="A47" s="8" t="s">
        <v>347</v>
      </c>
      <c r="B47" s="4" t="s">
        <v>446</v>
      </c>
      <c r="D47" t="s">
        <v>349</v>
      </c>
      <c r="E47" t="s">
        <v>92</v>
      </c>
      <c r="F47" s="57">
        <v>2</v>
      </c>
      <c r="G47">
        <v>202.78</v>
      </c>
      <c r="H47">
        <v>220.5</v>
      </c>
      <c r="I47">
        <v>25.79</v>
      </c>
      <c r="J47">
        <v>0.5</v>
      </c>
      <c r="K47">
        <v>8.0500000000000007</v>
      </c>
      <c r="L47" s="130">
        <f t="shared" si="6"/>
        <v>7.9152599999999893</v>
      </c>
      <c r="O47" s="131">
        <f t="shared" si="7"/>
        <v>7.9152599999999893</v>
      </c>
      <c r="P47" s="132">
        <f t="shared" si="8"/>
        <v>8.4987000000000013</v>
      </c>
      <c r="Q47" s="133">
        <f t="shared" si="9"/>
        <v>16.413959999999989</v>
      </c>
      <c r="R47" s="57" t="s">
        <v>1266</v>
      </c>
    </row>
    <row r="48" spans="1:18" ht="25.05" customHeight="1" x14ac:dyDescent="0.25">
      <c r="A48" s="8" t="s">
        <v>300</v>
      </c>
      <c r="B48" s="4" t="s">
        <v>446</v>
      </c>
      <c r="E48" t="s">
        <v>92</v>
      </c>
    </row>
    <row r="49" spans="1:18" ht="25.05" customHeight="1" x14ac:dyDescent="0.25">
      <c r="A49" s="8" t="s">
        <v>262</v>
      </c>
      <c r="B49" s="4" t="s">
        <v>446</v>
      </c>
      <c r="E49" t="s">
        <v>92</v>
      </c>
    </row>
    <row r="50" spans="1:18" ht="25.05" customHeight="1" x14ac:dyDescent="0.25">
      <c r="A50" s="17" t="s">
        <v>220</v>
      </c>
      <c r="B50" s="4" t="s">
        <v>446</v>
      </c>
      <c r="E50" t="s">
        <v>92</v>
      </c>
    </row>
    <row r="51" spans="1:18" ht="25.05" customHeight="1" x14ac:dyDescent="0.25">
      <c r="A51" s="8" t="s">
        <v>149</v>
      </c>
      <c r="B51" s="4" t="s">
        <v>446</v>
      </c>
      <c r="E51" t="s">
        <v>92</v>
      </c>
    </row>
    <row r="52" spans="1:18" ht="25.05" customHeight="1" x14ac:dyDescent="0.25">
      <c r="A52" s="17" t="s">
        <v>221</v>
      </c>
      <c r="B52" s="4" t="s">
        <v>446</v>
      </c>
      <c r="E52" t="s">
        <v>92</v>
      </c>
    </row>
    <row r="53" spans="1:18" ht="25.05" customHeight="1" x14ac:dyDescent="0.25">
      <c r="A53" s="8" t="s">
        <v>267</v>
      </c>
      <c r="B53" s="4" t="s">
        <v>447</v>
      </c>
      <c r="E53" t="s">
        <v>92</v>
      </c>
    </row>
    <row r="54" spans="1:18" ht="25.05" customHeight="1" x14ac:dyDescent="0.25">
      <c r="A54" s="17" t="s">
        <v>237</v>
      </c>
      <c r="B54" s="4" t="s">
        <v>515</v>
      </c>
      <c r="E54" t="s">
        <v>92</v>
      </c>
    </row>
    <row r="55" spans="1:18" ht="25.05" customHeight="1" x14ac:dyDescent="0.25">
      <c r="A55" s="17" t="s">
        <v>236</v>
      </c>
      <c r="B55" s="4" t="s">
        <v>515</v>
      </c>
      <c r="E55" t="s">
        <v>92</v>
      </c>
    </row>
    <row r="56" spans="1:18" ht="25.05" customHeight="1" x14ac:dyDescent="0.25">
      <c r="A56" t="s">
        <v>310</v>
      </c>
      <c r="B56" s="4" t="s">
        <v>515</v>
      </c>
      <c r="D56" t="s">
        <v>311</v>
      </c>
      <c r="E56" t="s">
        <v>92</v>
      </c>
    </row>
    <row r="57" spans="1:18" ht="25.05" customHeight="1" x14ac:dyDescent="0.25">
      <c r="A57" s="8" t="s">
        <v>384</v>
      </c>
      <c r="B57" s="4" t="s">
        <v>515</v>
      </c>
      <c r="E57" t="s">
        <v>92</v>
      </c>
    </row>
    <row r="58" spans="1:18" ht="25.05" customHeight="1" x14ac:dyDescent="0.25">
      <c r="A58" s="8" t="s">
        <v>348</v>
      </c>
      <c r="B58" s="4" t="s">
        <v>515</v>
      </c>
      <c r="D58" t="s">
        <v>349</v>
      </c>
      <c r="E58" t="s">
        <v>92</v>
      </c>
      <c r="F58" s="57">
        <v>4</v>
      </c>
      <c r="G58">
        <v>405.55</v>
      </c>
      <c r="H58">
        <v>406.6</v>
      </c>
      <c r="I58">
        <v>29.55</v>
      </c>
      <c r="J58">
        <v>3.06</v>
      </c>
      <c r="K58">
        <v>20.13</v>
      </c>
      <c r="L58" s="36">
        <f t="shared" ref="L58" si="10">G58+I58*0.994-H58</f>
        <v>28.322699999999998</v>
      </c>
      <c r="O58" s="39">
        <f t="shared" ref="O58" si="11">L58-N58</f>
        <v>28.322699999999998</v>
      </c>
      <c r="P58" s="92">
        <f t="shared" ref="P58" si="12">K58*0.994+J58*0.994</f>
        <v>23.05086</v>
      </c>
      <c r="Q58" s="93">
        <f t="shared" ref="Q58" si="13">O58+P58</f>
        <v>51.373559999999998</v>
      </c>
      <c r="R58" s="57" t="s">
        <v>1265</v>
      </c>
    </row>
    <row r="59" spans="1:18" ht="25.05" customHeight="1" x14ac:dyDescent="0.25">
      <c r="A59" s="17" t="s">
        <v>229</v>
      </c>
      <c r="B59" s="4" t="s">
        <v>515</v>
      </c>
      <c r="E59" t="s">
        <v>92</v>
      </c>
    </row>
    <row r="60" spans="1:18" ht="25.05" customHeight="1" x14ac:dyDescent="0.25">
      <c r="A60" s="8" t="s">
        <v>268</v>
      </c>
      <c r="B60" s="4" t="s">
        <v>515</v>
      </c>
      <c r="E60" t="s">
        <v>92</v>
      </c>
    </row>
    <row r="61" spans="1:18" ht="25.05" customHeight="1" x14ac:dyDescent="0.25">
      <c r="A61" s="8" t="s">
        <v>281</v>
      </c>
      <c r="B61" s="4" t="s">
        <v>515</v>
      </c>
      <c r="E61" t="s">
        <v>92</v>
      </c>
      <c r="F61" s="57">
        <v>6</v>
      </c>
      <c r="G61">
        <v>685.86</v>
      </c>
      <c r="H61">
        <v>654</v>
      </c>
      <c r="I61">
        <v>11.4</v>
      </c>
      <c r="J61">
        <v>2.98</v>
      </c>
      <c r="K61">
        <v>40.25</v>
      </c>
      <c r="L61" s="36">
        <f t="shared" ref="L61" si="14">G61+I61*0.994-H61</f>
        <v>43.191599999999994</v>
      </c>
      <c r="M61" t="s">
        <v>1243</v>
      </c>
      <c r="N61">
        <v>23</v>
      </c>
      <c r="O61" s="39">
        <f t="shared" ref="O61" si="15">L61-N61</f>
        <v>20.191599999999994</v>
      </c>
      <c r="P61" s="92">
        <f t="shared" ref="P61" si="16">K61*0.994+J61*0.994</f>
        <v>42.970619999999997</v>
      </c>
      <c r="Q61" s="93">
        <f t="shared" ref="Q61" si="17">O61+P61</f>
        <v>63.162219999999991</v>
      </c>
      <c r="R61" s="57" t="s">
        <v>1242</v>
      </c>
    </row>
    <row r="62" spans="1:18" ht="25.05" customHeight="1" x14ac:dyDescent="0.25">
      <c r="A62" s="11" t="s">
        <v>433</v>
      </c>
      <c r="B62" s="4" t="s">
        <v>515</v>
      </c>
      <c r="E62" t="s">
        <v>92</v>
      </c>
    </row>
    <row r="63" spans="1:18" ht="25.05" customHeight="1" x14ac:dyDescent="0.25">
      <c r="A63" s="11" t="s">
        <v>285</v>
      </c>
      <c r="B63" s="4" t="s">
        <v>515</v>
      </c>
      <c r="E63" t="s">
        <v>92</v>
      </c>
    </row>
    <row r="64" spans="1:18" ht="25.05" customHeight="1" x14ac:dyDescent="0.25">
      <c r="A64" s="8" t="s">
        <v>152</v>
      </c>
      <c r="B64" s="4" t="s">
        <v>515</v>
      </c>
      <c r="E64" t="s">
        <v>92</v>
      </c>
    </row>
    <row r="65" spans="1:18" ht="25.05" customHeight="1" x14ac:dyDescent="0.25">
      <c r="A65" s="8" t="s">
        <v>150</v>
      </c>
      <c r="B65" s="4" t="s">
        <v>515</v>
      </c>
      <c r="E65" t="s">
        <v>92</v>
      </c>
      <c r="F65" s="57">
        <v>12</v>
      </c>
      <c r="G65">
        <v>2242.46</v>
      </c>
      <c r="H65">
        <v>2204.8200000000002</v>
      </c>
      <c r="I65">
        <v>431.2</v>
      </c>
      <c r="J65">
        <v>13.09</v>
      </c>
      <c r="K65">
        <v>60.37</v>
      </c>
      <c r="L65" s="36">
        <f t="shared" ref="L65" si="18">G65+I65*0.994-H65</f>
        <v>466.25279999999975</v>
      </c>
      <c r="O65" s="39">
        <f t="shared" ref="O65" si="19">L65-N65</f>
        <v>466.25279999999975</v>
      </c>
      <c r="P65" s="92">
        <f t="shared" ref="P65" si="20">K65*0.994+J65*0.994</f>
        <v>73.019239999999996</v>
      </c>
      <c r="Q65" s="93">
        <f t="shared" ref="Q65" si="21">O65+P65</f>
        <v>539.27203999999972</v>
      </c>
      <c r="R65" s="57" t="s">
        <v>1264</v>
      </c>
    </row>
    <row r="66" spans="1:18" ht="25.05" customHeight="1" x14ac:dyDescent="0.25">
      <c r="A66" s="8" t="s">
        <v>286</v>
      </c>
      <c r="B66" s="4" t="s">
        <v>515</v>
      </c>
      <c r="E66" t="s">
        <v>92</v>
      </c>
    </row>
    <row r="67" spans="1:18" ht="25.05" customHeight="1" x14ac:dyDescent="0.25">
      <c r="A67" s="11" t="s">
        <v>164</v>
      </c>
      <c r="B67" s="4" t="s">
        <v>515</v>
      </c>
      <c r="E67" t="s">
        <v>92</v>
      </c>
    </row>
    <row r="68" spans="1:18" ht="25.05" customHeight="1" x14ac:dyDescent="0.25">
      <c r="A68" s="8" t="s">
        <v>366</v>
      </c>
      <c r="B68" s="4" t="s">
        <v>529</v>
      </c>
      <c r="E68" t="s">
        <v>92</v>
      </c>
    </row>
    <row r="69" spans="1:18" ht="25.05" customHeight="1" x14ac:dyDescent="0.25">
      <c r="A69" s="11" t="s">
        <v>432</v>
      </c>
      <c r="B69" s="4" t="s">
        <v>529</v>
      </c>
      <c r="E69" t="s">
        <v>92</v>
      </c>
    </row>
    <row r="70" spans="1:18" ht="25.05" customHeight="1" x14ac:dyDescent="0.25">
      <c r="A70" s="8" t="s">
        <v>302</v>
      </c>
      <c r="B70" s="4" t="s">
        <v>529</v>
      </c>
      <c r="E70" t="s">
        <v>92</v>
      </c>
    </row>
    <row r="71" spans="1:18" ht="25.05" customHeight="1" x14ac:dyDescent="0.25">
      <c r="A71" s="11" t="s">
        <v>431</v>
      </c>
      <c r="B71" s="4" t="s">
        <v>529</v>
      </c>
      <c r="E71" t="s">
        <v>92</v>
      </c>
    </row>
    <row r="72" spans="1:18" ht="25.05" customHeight="1" x14ac:dyDescent="0.25">
      <c r="A72" s="8" t="s">
        <v>263</v>
      </c>
      <c r="B72" s="4" t="s">
        <v>529</v>
      </c>
      <c r="D72" t="s">
        <v>394</v>
      </c>
      <c r="E72" t="s">
        <v>92</v>
      </c>
    </row>
    <row r="73" spans="1:18" ht="25.05" customHeight="1" x14ac:dyDescent="0.25">
      <c r="A73" t="s">
        <v>308</v>
      </c>
      <c r="B73" s="4" t="s">
        <v>530</v>
      </c>
      <c r="D73" t="s">
        <v>309</v>
      </c>
      <c r="E73" t="s">
        <v>92</v>
      </c>
    </row>
    <row r="74" spans="1:18" ht="25.05" customHeight="1" x14ac:dyDescent="0.25">
      <c r="A74" s="8" t="s">
        <v>287</v>
      </c>
      <c r="B74" s="4" t="s">
        <v>530</v>
      </c>
      <c r="E74" t="s">
        <v>92</v>
      </c>
    </row>
    <row r="75" spans="1:18" ht="25.05" customHeight="1" x14ac:dyDescent="0.25">
      <c r="A75" s="9" t="s">
        <v>391</v>
      </c>
      <c r="B75" s="4" t="s">
        <v>530</v>
      </c>
      <c r="E75" t="s">
        <v>92</v>
      </c>
    </row>
    <row r="76" spans="1:18" ht="25.05" customHeight="1" x14ac:dyDescent="0.25">
      <c r="A76" s="8" t="s">
        <v>453</v>
      </c>
      <c r="B76" s="4" t="s">
        <v>530</v>
      </c>
      <c r="D76" t="s">
        <v>452</v>
      </c>
      <c r="E76" t="s">
        <v>92</v>
      </c>
    </row>
    <row r="77" spans="1:18" ht="25.05" customHeight="1" x14ac:dyDescent="0.25">
      <c r="A77" s="8" t="s">
        <v>320</v>
      </c>
      <c r="B77" s="4" t="s">
        <v>530</v>
      </c>
      <c r="E77" t="s">
        <v>92</v>
      </c>
    </row>
    <row r="78" spans="1:18" ht="25.05" customHeight="1" x14ac:dyDescent="0.25">
      <c r="A78" s="9" t="s">
        <v>129</v>
      </c>
      <c r="B78" s="4" t="s">
        <v>549</v>
      </c>
      <c r="E78" t="s">
        <v>92</v>
      </c>
    </row>
    <row r="79" spans="1:18" ht="25.05" customHeight="1" x14ac:dyDescent="0.25">
      <c r="A79" s="8" t="s">
        <v>128</v>
      </c>
      <c r="B79" s="4" t="s">
        <v>549</v>
      </c>
      <c r="E79" t="s">
        <v>92</v>
      </c>
      <c r="F79" s="57">
        <v>9</v>
      </c>
      <c r="G79">
        <v>966.17</v>
      </c>
      <c r="H79">
        <v>944.42</v>
      </c>
      <c r="I79">
        <v>132.16</v>
      </c>
      <c r="J79">
        <v>6.09</v>
      </c>
      <c r="K79">
        <v>54.33</v>
      </c>
      <c r="L79" s="36">
        <f t="shared" ref="L79" si="22">G79+I79*0.994-H79</f>
        <v>153.11703999999997</v>
      </c>
      <c r="O79" s="39">
        <f t="shared" ref="O79" si="23">L79-N79</f>
        <v>153.11703999999997</v>
      </c>
      <c r="P79" s="92">
        <f t="shared" ref="P79" si="24">K79*0.994+J79*0.994</f>
        <v>60.057479999999998</v>
      </c>
      <c r="Q79" s="93">
        <f t="shared" ref="Q79" si="25">O79+P79</f>
        <v>213.17451999999997</v>
      </c>
      <c r="R79" t="s">
        <v>1064</v>
      </c>
    </row>
    <row r="80" spans="1:18" ht="25.05" customHeight="1" x14ac:dyDescent="0.25">
      <c r="A80" s="9" t="s">
        <v>458</v>
      </c>
      <c r="B80" s="4" t="s">
        <v>549</v>
      </c>
      <c r="E80" t="s">
        <v>465</v>
      </c>
    </row>
    <row r="81" spans="1:5" ht="25.05" customHeight="1" x14ac:dyDescent="0.25">
      <c r="A81" s="9" t="s">
        <v>462</v>
      </c>
      <c r="B81" s="4" t="s">
        <v>549</v>
      </c>
      <c r="E81" t="s">
        <v>92</v>
      </c>
    </row>
    <row r="82" spans="1:5" ht="25.05" customHeight="1" x14ac:dyDescent="0.25">
      <c r="A82" s="10" t="s">
        <v>466</v>
      </c>
      <c r="B82" s="4" t="s">
        <v>549</v>
      </c>
      <c r="E82" t="s">
        <v>465</v>
      </c>
    </row>
    <row r="83" spans="1:5" ht="28.05" customHeight="1" x14ac:dyDescent="0.25">
      <c r="A83" s="8" t="s">
        <v>470</v>
      </c>
      <c r="B83" s="57" t="s">
        <v>604</v>
      </c>
      <c r="C83" s="57"/>
      <c r="D83" s="57"/>
      <c r="E83" s="57" t="s">
        <v>92</v>
      </c>
    </row>
    <row r="84" spans="1:5" ht="28.05" customHeight="1" x14ac:dyDescent="0.25">
      <c r="A84" s="8" t="s">
        <v>456</v>
      </c>
      <c r="B84" s="57" t="s">
        <v>604</v>
      </c>
      <c r="E84" t="s">
        <v>465</v>
      </c>
    </row>
    <row r="85" spans="1:5" ht="28.05" customHeight="1" x14ac:dyDescent="0.25">
      <c r="A85" s="9" t="s">
        <v>390</v>
      </c>
      <c r="B85" s="57" t="s">
        <v>604</v>
      </c>
      <c r="E85" t="s">
        <v>92</v>
      </c>
    </row>
    <row r="86" spans="1:5" ht="28.05" customHeight="1" x14ac:dyDescent="0.25">
      <c r="A86" s="9" t="s">
        <v>460</v>
      </c>
      <c r="B86" s="57" t="s">
        <v>604</v>
      </c>
      <c r="E86" t="s">
        <v>465</v>
      </c>
    </row>
    <row r="87" spans="1:5" ht="28.05" customHeight="1" x14ac:dyDescent="0.25">
      <c r="A87" s="8" t="s">
        <v>476</v>
      </c>
      <c r="B87" s="57" t="s">
        <v>604</v>
      </c>
      <c r="E87" t="s">
        <v>92</v>
      </c>
    </row>
    <row r="88" spans="1:5" ht="28.05" customHeight="1" x14ac:dyDescent="0.25">
      <c r="A88" s="11" t="s">
        <v>464</v>
      </c>
      <c r="B88" s="57" t="s">
        <v>604</v>
      </c>
      <c r="E88" t="s">
        <v>465</v>
      </c>
    </row>
    <row r="89" spans="1:5" ht="28.05" customHeight="1" x14ac:dyDescent="0.25">
      <c r="A89" s="9" t="s">
        <v>496</v>
      </c>
      <c r="B89" s="57" t="s">
        <v>604</v>
      </c>
      <c r="E89" t="s">
        <v>482</v>
      </c>
    </row>
    <row r="90" spans="1:5" ht="28.05" customHeight="1" x14ac:dyDescent="0.25">
      <c r="A90" s="9" t="s">
        <v>509</v>
      </c>
      <c r="B90" s="57" t="s">
        <v>604</v>
      </c>
      <c r="E90" t="s">
        <v>511</v>
      </c>
    </row>
    <row r="91" spans="1:5" ht="28.05" customHeight="1" x14ac:dyDescent="0.25">
      <c r="A91" s="8" t="s">
        <v>401</v>
      </c>
      <c r="B91" s="57" t="s">
        <v>605</v>
      </c>
      <c r="D91" t="s">
        <v>532</v>
      </c>
      <c r="E91" t="s">
        <v>92</v>
      </c>
    </row>
    <row r="92" spans="1:5" ht="28.05" customHeight="1" x14ac:dyDescent="0.25">
      <c r="A92" s="8" t="s">
        <v>273</v>
      </c>
      <c r="B92" s="57" t="s">
        <v>605</v>
      </c>
      <c r="E92" t="s">
        <v>92</v>
      </c>
    </row>
    <row r="93" spans="1:5" ht="28.05" customHeight="1" x14ac:dyDescent="0.25">
      <c r="A93" s="8" t="s">
        <v>475</v>
      </c>
      <c r="B93" s="57" t="s">
        <v>605</v>
      </c>
      <c r="E93" t="s">
        <v>526</v>
      </c>
    </row>
    <row r="94" spans="1:5" ht="28.05" customHeight="1" x14ac:dyDescent="0.25">
      <c r="A94" s="9" t="s">
        <v>457</v>
      </c>
      <c r="B94" s="57" t="s">
        <v>605</v>
      </c>
      <c r="E94" t="s">
        <v>92</v>
      </c>
    </row>
    <row r="95" spans="1:5" ht="28.05" customHeight="1" x14ac:dyDescent="0.25">
      <c r="A95" s="11" t="s">
        <v>500</v>
      </c>
      <c r="B95" s="57" t="s">
        <v>605</v>
      </c>
      <c r="E95" t="s">
        <v>499</v>
      </c>
    </row>
    <row r="96" spans="1:5" ht="28.05" customHeight="1" x14ac:dyDescent="0.25">
      <c r="A96" s="8" t="s">
        <v>367</v>
      </c>
      <c r="B96" s="57" t="s">
        <v>605</v>
      </c>
      <c r="C96" s="30" t="s">
        <v>468</v>
      </c>
      <c r="E96" t="s">
        <v>92</v>
      </c>
    </row>
    <row r="97" spans="1:5" ht="28.05" customHeight="1" x14ac:dyDescent="0.25">
      <c r="A97" s="9" t="s">
        <v>463</v>
      </c>
      <c r="B97" s="57" t="s">
        <v>605</v>
      </c>
      <c r="C97" s="30" t="s">
        <v>468</v>
      </c>
      <c r="D97" s="57"/>
      <c r="E97" s="57" t="s">
        <v>92</v>
      </c>
    </row>
    <row r="98" spans="1:5" ht="28.05" customHeight="1" x14ac:dyDescent="0.25">
      <c r="A98" s="9" t="s">
        <v>503</v>
      </c>
      <c r="B98" s="57" t="s">
        <v>605</v>
      </c>
      <c r="C98" s="30" t="s">
        <v>468</v>
      </c>
      <c r="E98" t="s">
        <v>508</v>
      </c>
    </row>
    <row r="99" spans="1:5" ht="28.05" customHeight="1" x14ac:dyDescent="0.25">
      <c r="A99" s="8" t="s">
        <v>316</v>
      </c>
      <c r="B99" s="57" t="s">
        <v>655</v>
      </c>
      <c r="E99" t="s">
        <v>92</v>
      </c>
    </row>
    <row r="100" spans="1:5" ht="28.05" customHeight="1" x14ac:dyDescent="0.25">
      <c r="A100" s="9" t="s">
        <v>461</v>
      </c>
      <c r="B100" s="57" t="s">
        <v>655</v>
      </c>
      <c r="E100" t="s">
        <v>465</v>
      </c>
    </row>
    <row r="101" spans="1:5" ht="28.05" customHeight="1" x14ac:dyDescent="0.25">
      <c r="A101" s="11" t="s">
        <v>528</v>
      </c>
      <c r="B101" s="57" t="s">
        <v>655</v>
      </c>
      <c r="E101" t="s">
        <v>531</v>
      </c>
    </row>
    <row r="102" spans="1:5" ht="28.05" customHeight="1" x14ac:dyDescent="0.25">
      <c r="A102" s="8" t="s">
        <v>365</v>
      </c>
      <c r="B102" s="57" t="s">
        <v>655</v>
      </c>
      <c r="E102" t="s">
        <v>92</v>
      </c>
    </row>
    <row r="103" spans="1:5" ht="28.05" customHeight="1" x14ac:dyDescent="0.25">
      <c r="A103" s="9" t="s">
        <v>387</v>
      </c>
      <c r="B103" s="57" t="s">
        <v>655</v>
      </c>
      <c r="E103" t="s">
        <v>92</v>
      </c>
    </row>
    <row r="104" spans="1:5" ht="28.05" customHeight="1" x14ac:dyDescent="0.25">
      <c r="A104" s="9" t="s">
        <v>493</v>
      </c>
      <c r="B104" s="57" t="s">
        <v>655</v>
      </c>
      <c r="E104" t="s">
        <v>502</v>
      </c>
    </row>
    <row r="105" spans="1:5" ht="28.05" customHeight="1" x14ac:dyDescent="0.25">
      <c r="A105" s="11" t="s">
        <v>480</v>
      </c>
      <c r="B105" s="57" t="s">
        <v>655</v>
      </c>
      <c r="E105" t="s">
        <v>482</v>
      </c>
    </row>
    <row r="106" spans="1:5" ht="28.05" customHeight="1" x14ac:dyDescent="0.25">
      <c r="A106" s="9" t="s">
        <v>495</v>
      </c>
      <c r="B106" s="57" t="s">
        <v>656</v>
      </c>
      <c r="E106" t="s">
        <v>482</v>
      </c>
    </row>
    <row r="107" spans="1:5" ht="28.05" customHeight="1" x14ac:dyDescent="0.25">
      <c r="A107" s="61" t="s">
        <v>617</v>
      </c>
      <c r="B107" s="57" t="s">
        <v>656</v>
      </c>
      <c r="C107" s="57"/>
      <c r="D107" s="57" t="s">
        <v>724</v>
      </c>
      <c r="E107" s="57" t="s">
        <v>92</v>
      </c>
    </row>
    <row r="108" spans="1:5" ht="28.05" customHeight="1" x14ac:dyDescent="0.25">
      <c r="A108" s="11" t="s">
        <v>481</v>
      </c>
      <c r="B108" s="57" t="s">
        <v>656</v>
      </c>
      <c r="E108" t="s">
        <v>467</v>
      </c>
    </row>
    <row r="109" spans="1:5" ht="28.05" customHeight="1" x14ac:dyDescent="0.25">
      <c r="A109" s="9" t="s">
        <v>492</v>
      </c>
      <c r="B109" s="57" t="s">
        <v>656</v>
      </c>
      <c r="E109" t="s">
        <v>508</v>
      </c>
    </row>
    <row r="110" spans="1:5" ht="28.05" customHeight="1" x14ac:dyDescent="0.25">
      <c r="A110" s="9" t="s">
        <v>523</v>
      </c>
      <c r="B110" s="57" t="s">
        <v>656</v>
      </c>
      <c r="D110" t="s">
        <v>598</v>
      </c>
      <c r="E110" t="s">
        <v>596</v>
      </c>
    </row>
    <row r="111" spans="1:5" ht="28.05" customHeight="1" x14ac:dyDescent="0.25">
      <c r="A111" s="9" t="s">
        <v>389</v>
      </c>
      <c r="B111" s="57" t="s">
        <v>656</v>
      </c>
      <c r="E111" t="s">
        <v>92</v>
      </c>
    </row>
    <row r="112" spans="1:5" ht="28.05" customHeight="1" x14ac:dyDescent="0.25">
      <c r="A112" s="8" t="s">
        <v>397</v>
      </c>
      <c r="B112" s="57" t="s">
        <v>656</v>
      </c>
      <c r="E112" t="s">
        <v>92</v>
      </c>
    </row>
    <row r="113" spans="1:5" ht="28.05" customHeight="1" x14ac:dyDescent="0.25">
      <c r="A113" s="9" t="s">
        <v>497</v>
      </c>
      <c r="B113" s="57" t="s">
        <v>656</v>
      </c>
      <c r="E113" t="s">
        <v>482</v>
      </c>
    </row>
    <row r="114" spans="1:5" ht="28.05" customHeight="1" x14ac:dyDescent="0.25">
      <c r="A114" s="8" t="s">
        <v>444</v>
      </c>
      <c r="B114" s="57" t="s">
        <v>657</v>
      </c>
      <c r="E114" t="s">
        <v>454</v>
      </c>
    </row>
    <row r="115" spans="1:5" ht="28.05" customHeight="1" x14ac:dyDescent="0.25">
      <c r="A115" s="9" t="s">
        <v>535</v>
      </c>
      <c r="B115" s="57" t="s">
        <v>657</v>
      </c>
      <c r="E115" t="s">
        <v>536</v>
      </c>
    </row>
    <row r="116" spans="1:5" ht="28.05" customHeight="1" x14ac:dyDescent="0.25">
      <c r="A116" s="9" t="s">
        <v>385</v>
      </c>
      <c r="B116" s="57" t="s">
        <v>657</v>
      </c>
      <c r="E116" t="s">
        <v>92</v>
      </c>
    </row>
    <row r="117" spans="1:5" ht="28.05" customHeight="1" x14ac:dyDescent="0.25">
      <c r="A117" s="10" t="s">
        <v>543</v>
      </c>
      <c r="B117" s="57" t="s">
        <v>657</v>
      </c>
      <c r="D117" s="10" t="s">
        <v>595</v>
      </c>
      <c r="E117" t="s">
        <v>596</v>
      </c>
    </row>
    <row r="118" spans="1:5" ht="28.05" customHeight="1" x14ac:dyDescent="0.25">
      <c r="A118" s="8" t="s">
        <v>138</v>
      </c>
      <c r="B118" s="57" t="s">
        <v>657</v>
      </c>
      <c r="C118" s="13" t="s">
        <v>560</v>
      </c>
      <c r="D118" t="s">
        <v>561</v>
      </c>
      <c r="E118" t="s">
        <v>92</v>
      </c>
    </row>
    <row r="119" spans="1:5" ht="28.05" customHeight="1" x14ac:dyDescent="0.25">
      <c r="A119" s="10" t="s">
        <v>553</v>
      </c>
      <c r="B119" s="57" t="s">
        <v>657</v>
      </c>
      <c r="E119" t="s">
        <v>585</v>
      </c>
    </row>
    <row r="120" spans="1:5" ht="28.05" customHeight="1" x14ac:dyDescent="0.25">
      <c r="A120" s="11" t="s">
        <v>544</v>
      </c>
      <c r="B120" s="57" t="s">
        <v>657</v>
      </c>
      <c r="D120" t="s">
        <v>602</v>
      </c>
      <c r="E120" t="s">
        <v>550</v>
      </c>
    </row>
    <row r="121" spans="1:5" ht="28.05" customHeight="1" x14ac:dyDescent="0.25">
      <c r="A121" s="11" t="s">
        <v>399</v>
      </c>
      <c r="B121" s="57" t="s">
        <v>657</v>
      </c>
      <c r="D121" t="s">
        <v>594</v>
      </c>
      <c r="E121" t="s">
        <v>92</v>
      </c>
    </row>
    <row r="122" spans="1:5" ht="28.05" customHeight="1" x14ac:dyDescent="0.25">
      <c r="A122" s="10" t="s">
        <v>541</v>
      </c>
      <c r="B122" s="57" t="s">
        <v>657</v>
      </c>
      <c r="E122" t="s">
        <v>550</v>
      </c>
    </row>
    <row r="123" spans="1:5" ht="28.05" customHeight="1" x14ac:dyDescent="0.25">
      <c r="A123" s="8" t="s">
        <v>234</v>
      </c>
      <c r="B123" s="57" t="s">
        <v>657</v>
      </c>
      <c r="C123" s="13" t="s">
        <v>567</v>
      </c>
      <c r="D123" t="s">
        <v>613</v>
      </c>
      <c r="E123" t="s">
        <v>92</v>
      </c>
    </row>
    <row r="124" spans="1:5" ht="28.05" customHeight="1" x14ac:dyDescent="0.25">
      <c r="A124" s="9" t="s">
        <v>597</v>
      </c>
      <c r="B124" s="57" t="s">
        <v>657</v>
      </c>
      <c r="D124" t="s">
        <v>607</v>
      </c>
      <c r="E124" t="s">
        <v>601</v>
      </c>
    </row>
    <row r="125" spans="1:5" ht="28.05" customHeight="1" x14ac:dyDescent="0.25">
      <c r="A125" s="9" t="s">
        <v>501</v>
      </c>
      <c r="B125" s="57" t="s">
        <v>657</v>
      </c>
      <c r="E125" t="s">
        <v>511</v>
      </c>
    </row>
    <row r="126" spans="1:5" s="57" customFormat="1" ht="28.05" customHeight="1" x14ac:dyDescent="0.25">
      <c r="A126" s="9" t="s">
        <v>388</v>
      </c>
      <c r="B126" s="57" t="s">
        <v>659</v>
      </c>
      <c r="C126" s="13" t="s">
        <v>393</v>
      </c>
      <c r="D126"/>
      <c r="E126" t="s">
        <v>92</v>
      </c>
    </row>
    <row r="127" spans="1:5" ht="28.05" customHeight="1" x14ac:dyDescent="0.25">
      <c r="A127" s="11" t="s">
        <v>1037</v>
      </c>
      <c r="B127" s="57" t="s">
        <v>659</v>
      </c>
      <c r="E127" t="s">
        <v>92</v>
      </c>
    </row>
    <row r="128" spans="1:5" ht="28.05" customHeight="1" x14ac:dyDescent="0.25">
      <c r="A128" s="11" t="s">
        <v>359</v>
      </c>
      <c r="B128" s="57" t="s">
        <v>660</v>
      </c>
      <c r="E128" t="s">
        <v>92</v>
      </c>
    </row>
    <row r="129" spans="1:5" ht="28.05" customHeight="1" x14ac:dyDescent="0.25">
      <c r="A129" s="9" t="s">
        <v>527</v>
      </c>
      <c r="B129" s="57" t="s">
        <v>660</v>
      </c>
      <c r="E129" t="s">
        <v>536</v>
      </c>
    </row>
    <row r="130" spans="1:5" ht="28.05" customHeight="1" x14ac:dyDescent="0.25">
      <c r="A130" s="9" t="s">
        <v>498</v>
      </c>
      <c r="B130" s="57" t="s">
        <v>660</v>
      </c>
      <c r="E130" t="s">
        <v>482</v>
      </c>
    </row>
    <row r="131" spans="1:5" ht="28.05" customHeight="1" x14ac:dyDescent="0.25">
      <c r="A131" s="9" t="s">
        <v>423</v>
      </c>
      <c r="B131" s="57" t="s">
        <v>660</v>
      </c>
      <c r="E131" t="s">
        <v>92</v>
      </c>
    </row>
    <row r="132" spans="1:5" ht="28.05" customHeight="1" x14ac:dyDescent="0.25">
      <c r="A132" s="8" t="s">
        <v>264</v>
      </c>
      <c r="B132" s="57" t="s">
        <v>660</v>
      </c>
      <c r="C132" s="13" t="s">
        <v>283</v>
      </c>
      <c r="E132" t="s">
        <v>92</v>
      </c>
    </row>
    <row r="133" spans="1:5" ht="28.05" customHeight="1" x14ac:dyDescent="0.25">
      <c r="A133" s="9" t="s">
        <v>459</v>
      </c>
      <c r="B133" s="57" t="s">
        <v>660</v>
      </c>
      <c r="E133" t="s">
        <v>465</v>
      </c>
    </row>
    <row r="134" spans="1:5" ht="28.05" customHeight="1" x14ac:dyDescent="0.25">
      <c r="A134" s="9" t="s">
        <v>554</v>
      </c>
      <c r="B134" s="57" t="s">
        <v>660</v>
      </c>
      <c r="E134" t="s">
        <v>585</v>
      </c>
    </row>
    <row r="135" spans="1:5" ht="28.05" customHeight="1" x14ac:dyDescent="0.25">
      <c r="A135" s="9" t="s">
        <v>551</v>
      </c>
      <c r="B135" s="57" t="s">
        <v>660</v>
      </c>
    </row>
    <row r="136" spans="1:5" ht="28.05" customHeight="1" x14ac:dyDescent="0.25">
      <c r="A136" s="11" t="s">
        <v>658</v>
      </c>
      <c r="B136" s="57" t="s">
        <v>660</v>
      </c>
      <c r="D136" t="s">
        <v>608</v>
      </c>
      <c r="E136" t="s">
        <v>92</v>
      </c>
    </row>
    <row r="137" spans="1:5" ht="28.05" customHeight="1" x14ac:dyDescent="0.25">
      <c r="A137" s="11" t="s">
        <v>546</v>
      </c>
      <c r="B137" s="57" t="s">
        <v>719</v>
      </c>
      <c r="E137" t="s">
        <v>540</v>
      </c>
    </row>
    <row r="138" spans="1:5" ht="28.05" customHeight="1" x14ac:dyDescent="0.25">
      <c r="A138" s="11" t="s">
        <v>479</v>
      </c>
      <c r="B138" s="57" t="s">
        <v>719</v>
      </c>
      <c r="E138" t="s">
        <v>467</v>
      </c>
    </row>
    <row r="139" spans="1:5" ht="28.05" customHeight="1" x14ac:dyDescent="0.25">
      <c r="A139" s="9" t="s">
        <v>547</v>
      </c>
      <c r="B139" s="57" t="s">
        <v>719</v>
      </c>
      <c r="E139" t="s">
        <v>540</v>
      </c>
    </row>
    <row r="140" spans="1:5" ht="28.05" customHeight="1" x14ac:dyDescent="0.25">
      <c r="A140" s="9" t="s">
        <v>524</v>
      </c>
      <c r="B140" s="57" t="s">
        <v>719</v>
      </c>
      <c r="D140" t="s">
        <v>1028</v>
      </c>
      <c r="E140" t="s">
        <v>531</v>
      </c>
    </row>
    <row r="141" spans="1:5" ht="28.05" customHeight="1" x14ac:dyDescent="0.25">
      <c r="A141" s="9" t="s">
        <v>545</v>
      </c>
      <c r="B141" s="57" t="s">
        <v>719</v>
      </c>
      <c r="D141" t="s">
        <v>718</v>
      </c>
    </row>
    <row r="142" spans="1:5" ht="28.05" customHeight="1" x14ac:dyDescent="0.25">
      <c r="A142" s="11" t="s">
        <v>582</v>
      </c>
      <c r="B142" s="57" t="s">
        <v>719</v>
      </c>
      <c r="C142" s="13" t="s">
        <v>1087</v>
      </c>
      <c r="D142" s="67" t="s">
        <v>1088</v>
      </c>
      <c r="E142" t="s">
        <v>1060</v>
      </c>
    </row>
    <row r="143" spans="1:5" ht="28.05" customHeight="1" x14ac:dyDescent="0.25">
      <c r="A143" s="9" t="s">
        <v>588</v>
      </c>
      <c r="B143" s="57" t="s">
        <v>719</v>
      </c>
      <c r="D143" t="s">
        <v>633</v>
      </c>
      <c r="E143" t="s">
        <v>596</v>
      </c>
    </row>
    <row r="144" spans="1:5" ht="28.05" customHeight="1" x14ac:dyDescent="0.25">
      <c r="A144" s="8" t="s">
        <v>358</v>
      </c>
      <c r="B144" s="57" t="s">
        <v>719</v>
      </c>
      <c r="D144" t="s">
        <v>619</v>
      </c>
      <c r="E144" t="s">
        <v>92</v>
      </c>
    </row>
    <row r="145" spans="1:5" ht="28.05" customHeight="1" x14ac:dyDescent="0.25">
      <c r="A145" s="9" t="s">
        <v>510</v>
      </c>
      <c r="B145" s="57" t="s">
        <v>719</v>
      </c>
      <c r="C145" s="13" t="s">
        <v>1086</v>
      </c>
      <c r="D145" s="57"/>
      <c r="E145" t="s">
        <v>511</v>
      </c>
    </row>
    <row r="146" spans="1:5" ht="28.05" customHeight="1" x14ac:dyDescent="0.25">
      <c r="A146" s="11" t="s">
        <v>430</v>
      </c>
      <c r="B146" s="57" t="s">
        <v>719</v>
      </c>
      <c r="D146" t="s">
        <v>403</v>
      </c>
      <c r="E146" t="s">
        <v>92</v>
      </c>
    </row>
    <row r="147" spans="1:5" ht="28.05" customHeight="1" x14ac:dyDescent="0.25">
      <c r="A147" s="9" t="s">
        <v>429</v>
      </c>
      <c r="B147" s="57" t="s">
        <v>719</v>
      </c>
      <c r="E147" t="s">
        <v>92</v>
      </c>
    </row>
    <row r="148" spans="1:5" ht="28.05" customHeight="1" x14ac:dyDescent="0.25">
      <c r="A148" s="8" t="s">
        <v>471</v>
      </c>
      <c r="B148" s="57" t="s">
        <v>719</v>
      </c>
      <c r="D148" t="s">
        <v>637</v>
      </c>
      <c r="E148" t="s">
        <v>467</v>
      </c>
    </row>
    <row r="149" spans="1:5" ht="28.05" customHeight="1" x14ac:dyDescent="0.25">
      <c r="A149" s="62" t="s">
        <v>627</v>
      </c>
      <c r="B149" s="57" t="s">
        <v>1073</v>
      </c>
      <c r="E149" s="57" t="s">
        <v>92</v>
      </c>
    </row>
    <row r="150" spans="1:5" ht="28.05" customHeight="1" x14ac:dyDescent="0.25">
      <c r="A150" s="9" t="s">
        <v>610</v>
      </c>
      <c r="B150" s="57" t="s">
        <v>1073</v>
      </c>
      <c r="D150" t="s">
        <v>654</v>
      </c>
      <c r="E150" t="s">
        <v>615</v>
      </c>
    </row>
    <row r="151" spans="1:5" ht="28.05" customHeight="1" x14ac:dyDescent="0.25">
      <c r="A151" s="11" t="s">
        <v>1089</v>
      </c>
      <c r="B151" s="57" t="s">
        <v>1073</v>
      </c>
      <c r="C151" s="13" t="s">
        <v>1085</v>
      </c>
      <c r="D151" s="67" t="s">
        <v>1308</v>
      </c>
      <c r="E151" t="s">
        <v>467</v>
      </c>
    </row>
    <row r="152" spans="1:5" ht="28.05" customHeight="1" x14ac:dyDescent="0.25">
      <c r="A152" s="11" t="s">
        <v>762</v>
      </c>
      <c r="B152" s="57" t="s">
        <v>1073</v>
      </c>
      <c r="C152" s="57"/>
      <c r="D152" s="57"/>
      <c r="E152" s="57" t="s">
        <v>92</v>
      </c>
    </row>
    <row r="153" spans="1:5" ht="28.05" customHeight="1" x14ac:dyDescent="0.25">
      <c r="A153" s="8" t="s">
        <v>266</v>
      </c>
      <c r="B153" s="57" t="s">
        <v>1073</v>
      </c>
      <c r="C153" s="13" t="s">
        <v>574</v>
      </c>
      <c r="D153" s="103" t="s">
        <v>664</v>
      </c>
      <c r="E153" t="s">
        <v>92</v>
      </c>
    </row>
    <row r="154" spans="1:5" ht="28.05" customHeight="1" x14ac:dyDescent="0.25">
      <c r="A154" s="11" t="s">
        <v>303</v>
      </c>
      <c r="B154" s="57" t="s">
        <v>1073</v>
      </c>
      <c r="C154" s="13" t="s">
        <v>618</v>
      </c>
      <c r="D154" s="67" t="s">
        <v>1140</v>
      </c>
      <c r="E154" t="s">
        <v>92</v>
      </c>
    </row>
    <row r="155" spans="1:5" ht="28.05" customHeight="1" x14ac:dyDescent="0.25">
      <c r="A155" s="10" t="s">
        <v>611</v>
      </c>
      <c r="B155" s="57" t="s">
        <v>1073</v>
      </c>
      <c r="D155" t="s">
        <v>1141</v>
      </c>
      <c r="E155" t="s">
        <v>615</v>
      </c>
    </row>
    <row r="156" spans="1:5" ht="28.05" customHeight="1" x14ac:dyDescent="0.25">
      <c r="A156" s="9" t="s">
        <v>616</v>
      </c>
      <c r="B156" s="57" t="s">
        <v>1073</v>
      </c>
      <c r="E156" t="s">
        <v>615</v>
      </c>
    </row>
    <row r="157" spans="1:5" ht="28.05" customHeight="1" x14ac:dyDescent="0.25">
      <c r="A157" s="9" t="s">
        <v>533</v>
      </c>
      <c r="B157" s="57" t="s">
        <v>1073</v>
      </c>
      <c r="E157" t="s">
        <v>536</v>
      </c>
    </row>
    <row r="158" spans="1:5" ht="28.05" customHeight="1" x14ac:dyDescent="0.25">
      <c r="A158" s="9" t="s">
        <v>614</v>
      </c>
      <c r="B158" s="57" t="s">
        <v>1073</v>
      </c>
      <c r="D158" t="s">
        <v>674</v>
      </c>
      <c r="E158" t="s">
        <v>615</v>
      </c>
    </row>
    <row r="159" spans="1:5" ht="28.05" customHeight="1" x14ac:dyDescent="0.25">
      <c r="A159" s="9" t="s">
        <v>548</v>
      </c>
      <c r="B159" s="57" t="s">
        <v>1073</v>
      </c>
      <c r="E159" t="s">
        <v>540</v>
      </c>
    </row>
    <row r="160" spans="1:5" ht="28.05" customHeight="1" x14ac:dyDescent="0.25">
      <c r="A160" s="9" t="s">
        <v>525</v>
      </c>
      <c r="B160" s="57" t="s">
        <v>1090</v>
      </c>
      <c r="E160" t="s">
        <v>531</v>
      </c>
    </row>
    <row r="161" spans="1:15" ht="28.05" customHeight="1" x14ac:dyDescent="0.25">
      <c r="A161" s="17" t="s">
        <v>238</v>
      </c>
      <c r="B161" s="57" t="s">
        <v>1090</v>
      </c>
      <c r="C161" s="13" t="s">
        <v>570</v>
      </c>
      <c r="D161" t="s">
        <v>1091</v>
      </c>
      <c r="E161" t="s">
        <v>92</v>
      </c>
    </row>
    <row r="162" spans="1:15" ht="28.05" customHeight="1" x14ac:dyDescent="0.25">
      <c r="A162" s="11" t="s">
        <v>534</v>
      </c>
      <c r="B162" s="57" t="s">
        <v>1090</v>
      </c>
      <c r="E162" t="s">
        <v>536</v>
      </c>
      <c r="O162" s="58"/>
    </row>
    <row r="163" spans="1:15" ht="28.05" customHeight="1" x14ac:dyDescent="0.25">
      <c r="A163" s="9" t="s">
        <v>1092</v>
      </c>
      <c r="B163" s="57" t="s">
        <v>1090</v>
      </c>
      <c r="E163" t="s">
        <v>511</v>
      </c>
    </row>
    <row r="164" spans="1:15" ht="28.05" customHeight="1" x14ac:dyDescent="0.25">
      <c r="A164" s="9" t="s">
        <v>763</v>
      </c>
      <c r="B164" s="57" t="s">
        <v>1090</v>
      </c>
      <c r="E164" s="57" t="s">
        <v>92</v>
      </c>
    </row>
    <row r="165" spans="1:15" ht="28.05" customHeight="1" x14ac:dyDescent="0.25">
      <c r="A165" s="9" t="s">
        <v>587</v>
      </c>
      <c r="B165" s="57" t="s">
        <v>1090</v>
      </c>
      <c r="C165" s="13" t="s">
        <v>1094</v>
      </c>
      <c r="D165" t="s">
        <v>1099</v>
      </c>
      <c r="E165" t="s">
        <v>596</v>
      </c>
    </row>
    <row r="166" spans="1:15" ht="28.05" customHeight="1" x14ac:dyDescent="0.25">
      <c r="A166" s="8" t="s">
        <v>473</v>
      </c>
      <c r="B166" s="57" t="s">
        <v>1170</v>
      </c>
      <c r="C166" s="13" t="s">
        <v>754</v>
      </c>
      <c r="E166" t="s">
        <v>467</v>
      </c>
    </row>
    <row r="167" spans="1:15" ht="28.05" customHeight="1" x14ac:dyDescent="0.25">
      <c r="A167" s="9" t="s">
        <v>586</v>
      </c>
      <c r="B167" s="57" t="s">
        <v>1170</v>
      </c>
      <c r="D167" t="s">
        <v>685</v>
      </c>
      <c r="E167" t="s">
        <v>596</v>
      </c>
    </row>
    <row r="168" spans="1:15" ht="28.05" customHeight="1" x14ac:dyDescent="0.25">
      <c r="A168" s="8" t="s">
        <v>400</v>
      </c>
      <c r="B168" s="57" t="s">
        <v>1170</v>
      </c>
      <c r="C168" s="13" t="s">
        <v>737</v>
      </c>
      <c r="E168" t="s">
        <v>92</v>
      </c>
    </row>
    <row r="169" spans="1:15" ht="25.05" customHeight="1" x14ac:dyDescent="0.25">
      <c r="A169" s="86" t="s">
        <v>612</v>
      </c>
      <c r="B169" s="57" t="s">
        <v>1170</v>
      </c>
      <c r="C169" s="13" t="s">
        <v>900</v>
      </c>
      <c r="D169" t="s">
        <v>653</v>
      </c>
      <c r="E169" s="67" t="s">
        <v>615</v>
      </c>
      <c r="H169" s="57"/>
      <c r="I169" s="57"/>
      <c r="J169" s="57"/>
      <c r="K169" s="57"/>
    </row>
    <row r="170" spans="1:15" ht="28.05" customHeight="1" x14ac:dyDescent="0.25">
      <c r="A170" t="s">
        <v>494</v>
      </c>
      <c r="B170" s="57" t="s">
        <v>1170</v>
      </c>
      <c r="C170" s="13" t="s">
        <v>761</v>
      </c>
      <c r="E170" t="s">
        <v>531</v>
      </c>
    </row>
    <row r="171" spans="1:15" ht="28.05" customHeight="1" x14ac:dyDescent="0.25">
      <c r="A171" s="75" t="s">
        <v>1267</v>
      </c>
      <c r="B171" s="57" t="s">
        <v>1170</v>
      </c>
      <c r="C171" s="13" t="s">
        <v>564</v>
      </c>
      <c r="D171" s="57" t="s">
        <v>980</v>
      </c>
      <c r="E171" s="65" t="s">
        <v>92</v>
      </c>
    </row>
    <row r="172" spans="1:15" ht="25.05" customHeight="1" x14ac:dyDescent="0.25">
      <c r="A172" s="74" t="s">
        <v>442</v>
      </c>
      <c r="B172" s="57" t="s">
        <v>1309</v>
      </c>
      <c r="C172" s="13" t="s">
        <v>740</v>
      </c>
      <c r="D172" s="156" t="s">
        <v>1259</v>
      </c>
      <c r="E172" s="67" t="s">
        <v>467</v>
      </c>
      <c r="H172" s="57"/>
      <c r="I172" s="57"/>
      <c r="J172" s="57"/>
      <c r="K172" s="57"/>
      <c r="M172">
        <v>1</v>
      </c>
    </row>
    <row r="173" spans="1:15" s="57" customFormat="1" ht="25.05" customHeight="1" x14ac:dyDescent="0.25">
      <c r="A173" s="75" t="s">
        <v>688</v>
      </c>
      <c r="B173" s="57" t="s">
        <v>1309</v>
      </c>
      <c r="C173" s="13" t="s">
        <v>999</v>
      </c>
      <c r="D173" s="156"/>
      <c r="E173" s="67" t="s">
        <v>92</v>
      </c>
      <c r="M173" s="57">
        <v>1</v>
      </c>
    </row>
    <row r="174" spans="1:15" ht="28.05" customHeight="1" x14ac:dyDescent="0.25">
      <c r="A174" s="68" t="s">
        <v>831</v>
      </c>
      <c r="B174" s="57" t="s">
        <v>1309</v>
      </c>
      <c r="C174" s="13" t="s">
        <v>783</v>
      </c>
      <c r="D174" t="s">
        <v>991</v>
      </c>
      <c r="E174" s="67" t="s">
        <v>536</v>
      </c>
    </row>
    <row r="175" spans="1:15" ht="28.05" customHeight="1" x14ac:dyDescent="0.25">
      <c r="A175" s="78" t="s">
        <v>955</v>
      </c>
      <c r="B175" s="57" t="s">
        <v>1309</v>
      </c>
      <c r="C175" s="13" t="s">
        <v>912</v>
      </c>
      <c r="D175" s="57" t="s">
        <v>977</v>
      </c>
      <c r="E175" s="67" t="s">
        <v>624</v>
      </c>
    </row>
    <row r="176" spans="1:15" ht="28.05" customHeight="1" x14ac:dyDescent="0.25">
      <c r="A176" s="80" t="s">
        <v>849</v>
      </c>
      <c r="B176" s="57" t="s">
        <v>1309</v>
      </c>
      <c r="C176" s="13" t="s">
        <v>750</v>
      </c>
      <c r="D176" s="57" t="s">
        <v>974</v>
      </c>
      <c r="E176" s="67" t="s">
        <v>467</v>
      </c>
    </row>
    <row r="177" spans="1:8" ht="28.05" customHeight="1" x14ac:dyDescent="0.25">
      <c r="A177" s="80" t="s">
        <v>474</v>
      </c>
      <c r="B177" s="57" t="s">
        <v>1309</v>
      </c>
      <c r="C177" s="13" t="s">
        <v>758</v>
      </c>
      <c r="D177" s="57" t="s">
        <v>770</v>
      </c>
      <c r="E177" s="67" t="s">
        <v>92</v>
      </c>
    </row>
    <row r="178" spans="1:8" ht="28.05" customHeight="1" x14ac:dyDescent="0.25">
      <c r="A178" s="74" t="s">
        <v>396</v>
      </c>
      <c r="B178" s="57" t="s">
        <v>1309</v>
      </c>
      <c r="C178" s="13" t="s">
        <v>734</v>
      </c>
      <c r="E178" t="s">
        <v>92</v>
      </c>
    </row>
    <row r="179" spans="1:8" ht="28.05" customHeight="1" x14ac:dyDescent="0.25">
      <c r="A179" s="71" t="s">
        <v>764</v>
      </c>
      <c r="B179" s="57" t="s">
        <v>1309</v>
      </c>
      <c r="C179" s="13" t="s">
        <v>564</v>
      </c>
      <c r="D179" s="57" t="s">
        <v>979</v>
      </c>
      <c r="E179" s="67" t="s">
        <v>92</v>
      </c>
    </row>
    <row r="180" spans="1:8" ht="28.05" customHeight="1" x14ac:dyDescent="0.25">
      <c r="A180" s="78" t="s">
        <v>865</v>
      </c>
      <c r="B180" s="57" t="s">
        <v>1309</v>
      </c>
      <c r="C180" s="13" t="s">
        <v>564</v>
      </c>
      <c r="D180" s="57" t="s">
        <v>1172</v>
      </c>
      <c r="E180" s="67" t="s">
        <v>550</v>
      </c>
    </row>
    <row r="181" spans="1:8" ht="28.05" customHeight="1" x14ac:dyDescent="0.25">
      <c r="A181" s="77" t="s">
        <v>857</v>
      </c>
      <c r="B181" s="57" t="s">
        <v>1309</v>
      </c>
      <c r="C181" s="13" t="s">
        <v>732</v>
      </c>
      <c r="D181" s="57" t="s">
        <v>990</v>
      </c>
      <c r="E181" s="67" t="s">
        <v>92</v>
      </c>
    </row>
    <row r="182" spans="1:8" ht="25.05" customHeight="1" x14ac:dyDescent="0.25">
      <c r="A182" s="16" t="s">
        <v>1027</v>
      </c>
      <c r="B182" s="57" t="s">
        <v>1309</v>
      </c>
      <c r="C182" s="13" t="s">
        <v>571</v>
      </c>
      <c r="D182" t="s">
        <v>715</v>
      </c>
      <c r="E182" s="67" t="s">
        <v>92</v>
      </c>
      <c r="H182" s="57"/>
    </row>
    <row r="183" spans="1:8" ht="28.05" customHeight="1" x14ac:dyDescent="0.25">
      <c r="A183" s="75" t="s">
        <v>650</v>
      </c>
      <c r="B183" s="57" t="s">
        <v>1309</v>
      </c>
      <c r="C183" s="13" t="s">
        <v>923</v>
      </c>
      <c r="D183" s="57" t="s">
        <v>1026</v>
      </c>
      <c r="E183" s="67" t="s">
        <v>92</v>
      </c>
    </row>
    <row r="184" spans="1:8" s="57" customFormat="1" ht="28.05" customHeight="1" x14ac:dyDescent="0.25">
      <c r="A184" s="57" t="s">
        <v>1317</v>
      </c>
      <c r="B184" s="58" t="s">
        <v>1318</v>
      </c>
      <c r="C184" s="13" t="s">
        <v>1316</v>
      </c>
      <c r="E184" s="67"/>
    </row>
    <row r="185" spans="1:8" s="57" customFormat="1" ht="28.05" customHeight="1" x14ac:dyDescent="0.25">
      <c r="B185" s="58"/>
      <c r="C185" s="13"/>
      <c r="E185" s="67"/>
    </row>
    <row r="186" spans="1:8" ht="28.05" customHeight="1" x14ac:dyDescent="0.25">
      <c r="A186" s="8" t="s">
        <v>305</v>
      </c>
      <c r="B186">
        <v>9.2899999999999991</v>
      </c>
      <c r="D186" s="57" t="s">
        <v>728</v>
      </c>
      <c r="E186" t="s">
        <v>92</v>
      </c>
    </row>
    <row r="187" spans="1:8" ht="28.05" customHeight="1" x14ac:dyDescent="0.25">
      <c r="A187" s="66" t="s">
        <v>225</v>
      </c>
      <c r="B187">
        <v>9.11</v>
      </c>
      <c r="C187" s="13" t="s">
        <v>568</v>
      </c>
      <c r="D187" s="67" t="s">
        <v>569</v>
      </c>
      <c r="E187" t="s">
        <v>92</v>
      </c>
    </row>
    <row r="188" spans="1:8" ht="25.05" customHeight="1" x14ac:dyDescent="0.25">
      <c r="A188" s="11" t="s">
        <v>723</v>
      </c>
      <c r="B188">
        <v>9.19</v>
      </c>
      <c r="C188" s="13" t="s">
        <v>1084</v>
      </c>
      <c r="D188" t="s">
        <v>1095</v>
      </c>
      <c r="E188" t="s">
        <v>92</v>
      </c>
    </row>
    <row r="189" spans="1:8" ht="28.05" customHeight="1" x14ac:dyDescent="0.25">
      <c r="A189" s="32" t="s">
        <v>603</v>
      </c>
      <c r="B189" s="58">
        <v>11.18</v>
      </c>
      <c r="C189" s="13" t="s">
        <v>745</v>
      </c>
      <c r="D189" s="67" t="s">
        <v>746</v>
      </c>
      <c r="E189" s="57" t="s">
        <v>1060</v>
      </c>
    </row>
    <row r="190" spans="1:8" s="57" customFormat="1" ht="28.05" customHeight="1" x14ac:dyDescent="0.25">
      <c r="A190" s="32"/>
      <c r="B190" s="58"/>
      <c r="C190" s="13"/>
    </row>
    <row r="191" spans="1:8" ht="28.05" customHeight="1" x14ac:dyDescent="0.25">
      <c r="A191" s="57" t="s">
        <v>1044</v>
      </c>
    </row>
    <row r="192" spans="1:8" ht="28.05" customHeight="1" x14ac:dyDescent="0.25">
      <c r="A192" s="9" t="s">
        <v>1029</v>
      </c>
      <c r="C192" s="13" t="s">
        <v>1142</v>
      </c>
      <c r="D192" s="67" t="s">
        <v>1143</v>
      </c>
      <c r="E192" s="57" t="s">
        <v>92</v>
      </c>
    </row>
    <row r="193" spans="1:11" ht="28.05" customHeight="1" x14ac:dyDescent="0.25">
      <c r="A193" s="86" t="s">
        <v>606</v>
      </c>
      <c r="B193" s="58">
        <v>11.19</v>
      </c>
      <c r="C193" s="13" t="s">
        <v>897</v>
      </c>
      <c r="D193" s="57" t="s">
        <v>821</v>
      </c>
      <c r="E193" s="67" t="s">
        <v>92</v>
      </c>
    </row>
    <row r="195" spans="1:11" s="57" customFormat="1" ht="28.05" customHeight="1" x14ac:dyDescent="0.25"/>
    <row r="196" spans="1:11" ht="28.05" customHeight="1" x14ac:dyDescent="0.25">
      <c r="A196" t="s">
        <v>1043</v>
      </c>
    </row>
    <row r="197" spans="1:11" s="57" customFormat="1" ht="28.05" customHeight="1" x14ac:dyDescent="0.25">
      <c r="A197" s="78" t="s">
        <v>823</v>
      </c>
      <c r="B197" s="58">
        <v>11.1</v>
      </c>
      <c r="C197" s="13" t="s">
        <v>793</v>
      </c>
      <c r="D197" s="57" t="s">
        <v>942</v>
      </c>
      <c r="E197" s="67" t="s">
        <v>540</v>
      </c>
    </row>
    <row r="198" spans="1:11" ht="28.05" customHeight="1" x14ac:dyDescent="0.25">
      <c r="A198" s="77" t="s">
        <v>963</v>
      </c>
      <c r="B198" s="58">
        <v>11.29</v>
      </c>
      <c r="C198" s="13" t="s">
        <v>924</v>
      </c>
      <c r="D198" s="57" t="s">
        <v>1046</v>
      </c>
      <c r="E198" s="67" t="s">
        <v>92</v>
      </c>
    </row>
    <row r="199" spans="1:11" ht="28.05" customHeight="1" x14ac:dyDescent="0.25">
      <c r="A199" s="78" t="s">
        <v>846</v>
      </c>
      <c r="B199" s="57">
        <v>11.4</v>
      </c>
      <c r="C199" s="13" t="s">
        <v>778</v>
      </c>
      <c r="D199" s="57" t="s">
        <v>1030</v>
      </c>
      <c r="E199" s="65" t="s">
        <v>92</v>
      </c>
    </row>
    <row r="200" spans="1:11" ht="28.05" customHeight="1" x14ac:dyDescent="0.25">
      <c r="A200" s="78" t="s">
        <v>927</v>
      </c>
      <c r="B200" s="58">
        <v>11.17</v>
      </c>
      <c r="C200" s="13" t="s">
        <v>885</v>
      </c>
      <c r="D200" s="57" t="s">
        <v>819</v>
      </c>
      <c r="E200" s="67" t="s">
        <v>92</v>
      </c>
    </row>
    <row r="201" spans="1:11" ht="28.05" customHeight="1" x14ac:dyDescent="0.25">
      <c r="A201" s="78" t="s">
        <v>869</v>
      </c>
      <c r="B201" s="58">
        <v>11.14</v>
      </c>
      <c r="C201" s="13" t="s">
        <v>802</v>
      </c>
      <c r="D201" s="57" t="s">
        <v>1014</v>
      </c>
      <c r="E201" s="67" t="s">
        <v>596</v>
      </c>
    </row>
    <row r="202" spans="1:11" ht="28.05" customHeight="1" x14ac:dyDescent="0.25">
      <c r="A202" s="78" t="s">
        <v>956</v>
      </c>
      <c r="B202" s="58">
        <v>11.26</v>
      </c>
      <c r="C202" s="13" t="s">
        <v>913</v>
      </c>
      <c r="D202" s="57" t="s">
        <v>819</v>
      </c>
      <c r="E202" s="67" t="s">
        <v>638</v>
      </c>
    </row>
    <row r="203" spans="1:11" s="57" customFormat="1" ht="28.05" customHeight="1" x14ac:dyDescent="0.25">
      <c r="A203" s="78"/>
      <c r="B203" s="58"/>
      <c r="C203" s="13"/>
      <c r="D203" s="103"/>
      <c r="E203" s="103"/>
    </row>
    <row r="204" spans="1:11" s="57" customFormat="1" ht="28.05" customHeight="1" x14ac:dyDescent="0.25">
      <c r="A204" s="57" t="s">
        <v>1163</v>
      </c>
    </row>
    <row r="205" spans="1:11" ht="25.05" customHeight="1" x14ac:dyDescent="0.25">
      <c r="A205" s="75" t="s">
        <v>993</v>
      </c>
      <c r="B205" s="58">
        <v>9.27</v>
      </c>
      <c r="C205" s="13" t="s">
        <v>796</v>
      </c>
      <c r="D205" s="67" t="s">
        <v>1176</v>
      </c>
      <c r="E205" s="67" t="s">
        <v>92</v>
      </c>
      <c r="H205" s="57"/>
      <c r="I205" s="57"/>
      <c r="J205" s="57"/>
      <c r="K205" s="57"/>
    </row>
    <row r="207" spans="1:11" ht="28.05" customHeight="1" x14ac:dyDescent="0.25">
      <c r="A207" t="s">
        <v>1297</v>
      </c>
    </row>
    <row r="208" spans="1:11" ht="25.05" customHeight="1" x14ac:dyDescent="0.25">
      <c r="A208" s="78" t="s">
        <v>842</v>
      </c>
      <c r="B208" s="57">
        <v>11.3</v>
      </c>
      <c r="C208" s="13" t="s">
        <v>774</v>
      </c>
      <c r="D208" s="67" t="s">
        <v>1298</v>
      </c>
      <c r="E208" s="67" t="s">
        <v>502</v>
      </c>
      <c r="F208" s="103"/>
      <c r="H208" s="57"/>
      <c r="I208" s="57"/>
      <c r="J208" s="57"/>
      <c r="K208" s="57"/>
    </row>
    <row r="209" spans="1:11" ht="25.05" customHeight="1" x14ac:dyDescent="0.25">
      <c r="A209" s="74" t="s">
        <v>321</v>
      </c>
      <c r="B209">
        <v>10.9</v>
      </c>
      <c r="C209" s="13" t="s">
        <v>1080</v>
      </c>
      <c r="D209" s="67" t="s">
        <v>1100</v>
      </c>
      <c r="E209" s="67" t="s">
        <v>92</v>
      </c>
      <c r="F209" s="103"/>
      <c r="H209" s="57"/>
      <c r="I209" s="57"/>
      <c r="J209" s="57"/>
      <c r="K209" s="57"/>
    </row>
    <row r="210" spans="1:11" ht="25.05" customHeight="1" x14ac:dyDescent="0.25">
      <c r="A210" s="78" t="s">
        <v>840</v>
      </c>
      <c r="B210" s="57">
        <v>11.3</v>
      </c>
      <c r="C210" s="13" t="s">
        <v>815</v>
      </c>
      <c r="D210" s="67" t="s">
        <v>1045</v>
      </c>
      <c r="E210" s="67" t="s">
        <v>502</v>
      </c>
      <c r="F210" s="103"/>
      <c r="H210" s="57"/>
      <c r="I210" s="57"/>
      <c r="J210" s="57"/>
      <c r="K210" s="57"/>
    </row>
    <row r="211" spans="1:11" ht="25.05" customHeight="1" x14ac:dyDescent="0.25">
      <c r="A211" s="78" t="s">
        <v>829</v>
      </c>
      <c r="B211" s="57">
        <v>11.7</v>
      </c>
      <c r="C211" s="13" t="s">
        <v>780</v>
      </c>
      <c r="D211" t="s">
        <v>1299</v>
      </c>
      <c r="E211" s="65" t="s">
        <v>1060</v>
      </c>
      <c r="F211" s="89"/>
      <c r="H211" s="57"/>
      <c r="I211" s="57"/>
      <c r="J211" s="57"/>
      <c r="K211" s="57"/>
    </row>
    <row r="212" spans="1:11" ht="28.05" customHeight="1" x14ac:dyDescent="0.25">
      <c r="A212" s="78" t="s">
        <v>1300</v>
      </c>
      <c r="C212" s="13" t="s">
        <v>1301</v>
      </c>
    </row>
    <row r="213" spans="1:11" ht="25.05" customHeight="1" x14ac:dyDescent="0.25">
      <c r="A213" s="78" t="s">
        <v>944</v>
      </c>
      <c r="B213" s="58">
        <v>11.19</v>
      </c>
      <c r="C213" s="13" t="s">
        <v>899</v>
      </c>
      <c r="D213" s="67" t="s">
        <v>1275</v>
      </c>
      <c r="E213" s="65" t="s">
        <v>1060</v>
      </c>
      <c r="F213" s="89"/>
      <c r="H213" s="57"/>
      <c r="I213" s="57"/>
      <c r="J213" s="57"/>
      <c r="K213" s="57"/>
    </row>
    <row r="214" spans="1:11" s="57" customFormat="1" ht="25.05" customHeight="1" x14ac:dyDescent="0.25">
      <c r="A214" s="75" t="s">
        <v>692</v>
      </c>
      <c r="B214" s="63">
        <v>12.4</v>
      </c>
      <c r="C214" s="13" t="s">
        <v>975</v>
      </c>
      <c r="D214" s="67" t="s">
        <v>1257</v>
      </c>
      <c r="E214" s="89" t="s">
        <v>1060</v>
      </c>
      <c r="F214" s="89"/>
    </row>
    <row r="215" spans="1:11" ht="25.05" customHeight="1" x14ac:dyDescent="0.25">
      <c r="A215" s="78" t="s">
        <v>843</v>
      </c>
      <c r="B215" s="57">
        <v>11.3</v>
      </c>
      <c r="C215" s="13" t="s">
        <v>775</v>
      </c>
      <c r="D215" s="67" t="s">
        <v>1271</v>
      </c>
      <c r="E215" s="65" t="s">
        <v>1060</v>
      </c>
      <c r="F215" s="89"/>
      <c r="H215" s="57"/>
      <c r="I215" s="57"/>
      <c r="J215" s="57"/>
      <c r="K215" s="57"/>
    </row>
    <row r="216" spans="1:11" ht="25.05" customHeight="1" x14ac:dyDescent="0.25">
      <c r="A216" s="77" t="s">
        <v>931</v>
      </c>
      <c r="B216" s="58">
        <v>11.17</v>
      </c>
      <c r="C216" s="13" t="s">
        <v>889</v>
      </c>
      <c r="D216" s="67" t="s">
        <v>1287</v>
      </c>
      <c r="E216" s="65" t="s">
        <v>1060</v>
      </c>
      <c r="F216" s="89"/>
      <c r="H216" s="57"/>
      <c r="I216" s="57"/>
      <c r="J216" s="57"/>
      <c r="K216" s="57"/>
    </row>
    <row r="217" spans="1:11" ht="25.05" customHeight="1" x14ac:dyDescent="0.25">
      <c r="A217" s="78" t="s">
        <v>949</v>
      </c>
      <c r="B217" s="58">
        <v>11.22</v>
      </c>
      <c r="C217" s="13" t="s">
        <v>905</v>
      </c>
      <c r="D217" t="s">
        <v>943</v>
      </c>
      <c r="E217" s="65" t="s">
        <v>1060</v>
      </c>
      <c r="F217" s="89"/>
      <c r="H217" s="57"/>
      <c r="I217" s="57"/>
      <c r="J217" s="57"/>
      <c r="K217" s="57"/>
    </row>
    <row r="218" spans="1:11" s="57" customFormat="1" ht="25.05" customHeight="1" x14ac:dyDescent="0.25">
      <c r="A218" s="144" t="s">
        <v>1302</v>
      </c>
      <c r="B218" s="58">
        <v>11.28</v>
      </c>
      <c r="C218" s="138" t="s">
        <v>915</v>
      </c>
      <c r="D218" s="67" t="s">
        <v>1277</v>
      </c>
      <c r="E218" s="65" t="s">
        <v>1060</v>
      </c>
      <c r="F218" s="89"/>
    </row>
    <row r="219" spans="1:11" ht="25.05" customHeight="1" x14ac:dyDescent="0.25">
      <c r="A219" s="74" t="s">
        <v>862</v>
      </c>
      <c r="B219">
        <v>9.2899999999999991</v>
      </c>
      <c r="C219" s="13" t="s">
        <v>689</v>
      </c>
      <c r="D219" s="67" t="s">
        <v>1169</v>
      </c>
      <c r="E219" s="65" t="s">
        <v>1060</v>
      </c>
      <c r="F219" s="89"/>
      <c r="H219" s="57"/>
      <c r="I219" s="57"/>
      <c r="J219" s="57"/>
      <c r="K219" s="57"/>
    </row>
    <row r="220" spans="1:11" ht="25.05" customHeight="1" x14ac:dyDescent="0.25">
      <c r="A220" s="78" t="s">
        <v>830</v>
      </c>
      <c r="B220" s="57">
        <v>11.8</v>
      </c>
      <c r="C220" s="13" t="s">
        <v>784</v>
      </c>
      <c r="D220" s="67" t="s">
        <v>1284</v>
      </c>
      <c r="E220" s="65" t="s">
        <v>1060</v>
      </c>
      <c r="F220" s="89"/>
      <c r="H220" s="57"/>
      <c r="I220" s="57"/>
      <c r="J220" s="57"/>
      <c r="K220" s="57"/>
    </row>
    <row r="221" spans="1:11" ht="25.05" customHeight="1" x14ac:dyDescent="0.25">
      <c r="A221" s="78" t="s">
        <v>936</v>
      </c>
      <c r="B221" s="58">
        <v>11.19</v>
      </c>
      <c r="C221" s="13" t="s">
        <v>894</v>
      </c>
      <c r="D221" t="s">
        <v>988</v>
      </c>
      <c r="E221" s="65" t="s">
        <v>1060</v>
      </c>
      <c r="F221" s="89"/>
      <c r="H221" s="57"/>
      <c r="I221" s="57"/>
      <c r="J221" s="57"/>
      <c r="K221" s="57"/>
    </row>
    <row r="222" spans="1:11" ht="25.05" customHeight="1" x14ac:dyDescent="0.25">
      <c r="A222" s="78" t="s">
        <v>946</v>
      </c>
      <c r="B222" s="58">
        <v>11.21</v>
      </c>
      <c r="C222" s="13" t="s">
        <v>902</v>
      </c>
      <c r="D222" s="65" t="s">
        <v>1328</v>
      </c>
      <c r="E222" s="65" t="s">
        <v>1060</v>
      </c>
      <c r="F222" s="89"/>
      <c r="H222" s="57"/>
      <c r="I222" s="57"/>
      <c r="J222" s="57"/>
      <c r="K222" s="57"/>
    </row>
    <row r="223" spans="1:11" ht="25.05" customHeight="1" x14ac:dyDescent="0.25">
      <c r="A223" s="77" t="s">
        <v>1320</v>
      </c>
      <c r="B223" s="58">
        <v>10.3</v>
      </c>
      <c r="C223" s="13" t="s">
        <v>757</v>
      </c>
      <c r="D223" s="67" t="s">
        <v>1270</v>
      </c>
      <c r="E223" s="65" t="s">
        <v>1060</v>
      </c>
      <c r="F223" s="89"/>
      <c r="H223" s="57"/>
      <c r="I223" s="57"/>
      <c r="J223" s="57"/>
      <c r="K223" s="57"/>
    </row>
    <row r="224" spans="1:11" s="57" customFormat="1" ht="25.05" customHeight="1" x14ac:dyDescent="0.25">
      <c r="A224" s="77" t="s">
        <v>958</v>
      </c>
      <c r="B224" s="58">
        <v>11.28</v>
      </c>
      <c r="C224" s="13" t="s">
        <v>916</v>
      </c>
      <c r="D224" s="67" t="s">
        <v>1296</v>
      </c>
      <c r="E224" s="65" t="s">
        <v>1060</v>
      </c>
      <c r="F224" s="89"/>
    </row>
    <row r="225" spans="1:11" s="57" customFormat="1" ht="25.05" customHeight="1" x14ac:dyDescent="0.25">
      <c r="A225" s="87" t="s">
        <v>1096</v>
      </c>
      <c r="B225" s="58">
        <v>12.13</v>
      </c>
      <c r="C225" s="138" t="s">
        <v>1269</v>
      </c>
      <c r="D225" s="67" t="s">
        <v>1139</v>
      </c>
      <c r="E225" s="65" t="s">
        <v>1060</v>
      </c>
      <c r="F225" s="89"/>
    </row>
    <row r="226" spans="1:11" ht="25.05" customHeight="1" x14ac:dyDescent="0.25">
      <c r="A226" s="74" t="s">
        <v>443</v>
      </c>
      <c r="B226" s="59" t="s">
        <v>579</v>
      </c>
      <c r="C226" s="13" t="s">
        <v>742</v>
      </c>
      <c r="D226" s="151" t="s">
        <v>1327</v>
      </c>
      <c r="E226" s="65" t="s">
        <v>1060</v>
      </c>
      <c r="F226" s="89"/>
      <c r="H226" s="57"/>
      <c r="I226" s="57"/>
      <c r="J226" s="57"/>
      <c r="K226" s="57"/>
    </row>
    <row r="227" spans="1:11" ht="25.05" customHeight="1" x14ac:dyDescent="0.25">
      <c r="A227" s="74" t="s">
        <v>854</v>
      </c>
      <c r="B227">
        <v>10.25</v>
      </c>
      <c r="C227" s="13" t="s">
        <v>743</v>
      </c>
      <c r="D227" s="57" t="s">
        <v>961</v>
      </c>
      <c r="E227" s="65" t="s">
        <v>1060</v>
      </c>
      <c r="F227" s="89"/>
      <c r="H227" s="57"/>
      <c r="I227" s="57"/>
      <c r="J227" s="57"/>
      <c r="K227" s="57"/>
    </row>
    <row r="228" spans="1:11" s="57" customFormat="1" ht="25.05" customHeight="1" x14ac:dyDescent="0.25">
      <c r="A228" s="87" t="s">
        <v>1071</v>
      </c>
      <c r="B228" s="58">
        <v>12.11</v>
      </c>
      <c r="C228" s="13" t="s">
        <v>1061</v>
      </c>
      <c r="D228" s="57" t="s">
        <v>1076</v>
      </c>
      <c r="E228" s="65" t="s">
        <v>1060</v>
      </c>
      <c r="F228" s="89"/>
    </row>
    <row r="229" spans="1:11" ht="25.05" customHeight="1" x14ac:dyDescent="0.25">
      <c r="A229" s="74" t="s">
        <v>478</v>
      </c>
      <c r="B229" s="57">
        <v>10.31</v>
      </c>
      <c r="C229" s="13" t="s">
        <v>759</v>
      </c>
      <c r="D229" s="67" t="s">
        <v>1260</v>
      </c>
      <c r="E229" s="65" t="s">
        <v>1060</v>
      </c>
      <c r="F229" s="89"/>
      <c r="H229" s="57"/>
      <c r="I229" s="57"/>
      <c r="J229" s="57"/>
      <c r="K229" s="57"/>
    </row>
    <row r="230" spans="1:11" ht="25.05" customHeight="1" x14ac:dyDescent="0.25">
      <c r="A230" s="74" t="s">
        <v>477</v>
      </c>
      <c r="B230" s="57">
        <v>10.31</v>
      </c>
      <c r="C230" s="13" t="s">
        <v>760</v>
      </c>
      <c r="D230" s="67" t="s">
        <v>1321</v>
      </c>
      <c r="E230" s="65" t="s">
        <v>1060</v>
      </c>
      <c r="F230" s="89"/>
      <c r="H230" s="57"/>
      <c r="I230" s="57"/>
      <c r="J230" s="57"/>
      <c r="K230" s="57"/>
    </row>
    <row r="231" spans="1:11" s="57" customFormat="1" ht="25.05" customHeight="1" x14ac:dyDescent="0.25">
      <c r="A231" s="75" t="s">
        <v>1322</v>
      </c>
      <c r="B231" s="63">
        <v>12.4</v>
      </c>
      <c r="C231" s="13" t="s">
        <v>1001</v>
      </c>
      <c r="D231" s="57" t="s">
        <v>1249</v>
      </c>
      <c r="E231" s="65" t="s">
        <v>1060</v>
      </c>
      <c r="F231" s="89"/>
    </row>
    <row r="232" spans="1:11" ht="25.05" customHeight="1" x14ac:dyDescent="0.25">
      <c r="A232" s="77" t="s">
        <v>838</v>
      </c>
      <c r="B232" s="58">
        <v>10.3</v>
      </c>
      <c r="C232" s="13" t="s">
        <v>756</v>
      </c>
      <c r="D232" s="67" t="s">
        <v>1247</v>
      </c>
      <c r="E232" s="96" t="s">
        <v>1060</v>
      </c>
      <c r="F232" s="89"/>
      <c r="H232" s="57"/>
      <c r="I232" s="57"/>
      <c r="J232" s="57"/>
      <c r="K232" s="57"/>
    </row>
    <row r="233" spans="1:11" ht="25.05" customHeight="1" x14ac:dyDescent="0.25">
      <c r="A233" s="78" t="s">
        <v>1324</v>
      </c>
      <c r="B233" s="58">
        <v>11.19</v>
      </c>
      <c r="C233" s="13" t="s">
        <v>898</v>
      </c>
      <c r="D233" s="57" t="s">
        <v>939</v>
      </c>
      <c r="E233" s="65" t="s">
        <v>1060</v>
      </c>
      <c r="F233" s="89"/>
      <c r="H233" s="57"/>
      <c r="I233" s="57"/>
      <c r="J233" s="57"/>
      <c r="K233" s="57"/>
    </row>
    <row r="234" spans="1:11" ht="25.05" customHeight="1" x14ac:dyDescent="0.25">
      <c r="A234" s="77" t="s">
        <v>834</v>
      </c>
      <c r="B234" s="57">
        <v>11.9</v>
      </c>
      <c r="C234" s="13" t="s">
        <v>786</v>
      </c>
      <c r="D234" t="s">
        <v>1303</v>
      </c>
      <c r="E234" s="65" t="s">
        <v>1060</v>
      </c>
      <c r="F234" s="89"/>
      <c r="H234" s="57"/>
      <c r="I234" s="57"/>
      <c r="J234" s="57"/>
      <c r="K234" s="57"/>
    </row>
    <row r="235" spans="1:11" ht="25.05" customHeight="1" x14ac:dyDescent="0.25">
      <c r="A235" s="78" t="s">
        <v>858</v>
      </c>
      <c r="B235">
        <v>10.15</v>
      </c>
      <c r="C235" s="13" t="s">
        <v>392</v>
      </c>
      <c r="D235" s="67" t="s">
        <v>1286</v>
      </c>
      <c r="E235" s="65" t="s">
        <v>1060</v>
      </c>
      <c r="F235" s="89"/>
      <c r="H235" s="57"/>
      <c r="I235" s="57"/>
      <c r="J235" s="57"/>
      <c r="K235" s="57"/>
    </row>
    <row r="236" spans="1:11" ht="25.05" customHeight="1" x14ac:dyDescent="0.25">
      <c r="A236" s="78" t="s">
        <v>1323</v>
      </c>
      <c r="B236" s="58">
        <v>11.16</v>
      </c>
      <c r="C236" s="13" t="s">
        <v>814</v>
      </c>
      <c r="D236" s="67" t="s">
        <v>1068</v>
      </c>
      <c r="E236" s="65" t="s">
        <v>1060</v>
      </c>
      <c r="F236" s="89"/>
      <c r="H236" s="57"/>
      <c r="I236" s="57"/>
      <c r="J236" s="57"/>
      <c r="K236" s="57"/>
    </row>
    <row r="238" spans="1:11" ht="28.05" customHeight="1" x14ac:dyDescent="0.25">
      <c r="A238" s="78" t="s">
        <v>1347</v>
      </c>
    </row>
    <row r="239" spans="1:11" ht="25.05" customHeight="1" x14ac:dyDescent="0.25">
      <c r="A239" s="87" t="s">
        <v>721</v>
      </c>
      <c r="B239" s="63">
        <v>12.7</v>
      </c>
      <c r="C239" s="13" t="s">
        <v>1005</v>
      </c>
      <c r="D239" s="67" t="s">
        <v>1293</v>
      </c>
      <c r="E239" s="65" t="s">
        <v>1060</v>
      </c>
      <c r="F239" s="89"/>
      <c r="H239" s="57"/>
      <c r="I239" s="57"/>
      <c r="J239" s="57">
        <v>1</v>
      </c>
      <c r="K239" s="57"/>
    </row>
    <row r="240" spans="1:11" ht="25.05" customHeight="1" x14ac:dyDescent="0.25">
      <c r="A240" s="74" t="s">
        <v>878</v>
      </c>
      <c r="B240" s="58">
        <v>11.16</v>
      </c>
      <c r="C240" s="13" t="s">
        <v>810</v>
      </c>
      <c r="D240" t="s">
        <v>884</v>
      </c>
      <c r="E240" s="65" t="s">
        <v>1060</v>
      </c>
      <c r="F240" s="89"/>
      <c r="H240" s="57"/>
      <c r="I240" s="57"/>
      <c r="J240" s="57">
        <v>1</v>
      </c>
      <c r="K240" s="57"/>
    </row>
  </sheetData>
  <mergeCells count="1">
    <mergeCell ref="D172:D173"/>
  </mergeCells>
  <phoneticPr fontId="2" type="noConversion"/>
  <hyperlinks>
    <hyperlink ref="C210" r:id="rId1" display="https://twitter.com/_fairyboy_DH" xr:uid="{8E3A4DA7-E9C4-4980-A941-59324EB3C84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2A10-EF19-483A-93F0-AF0FDE6064D4}">
  <dimension ref="A1:M153"/>
  <sheetViews>
    <sheetView topLeftCell="A146" zoomScale="70" zoomScaleNormal="70" workbookViewId="0">
      <pane xSplit="1" topLeftCell="B1" activePane="topRight" state="frozen"/>
      <selection activeCell="A73" sqref="A73"/>
      <selection pane="topRight" activeCell="D88" sqref="D88"/>
    </sheetView>
  </sheetViews>
  <sheetFormatPr defaultRowHeight="25.05" customHeight="1" x14ac:dyDescent="0.25"/>
  <cols>
    <col min="1" max="1" width="56.6640625" style="87" customWidth="1"/>
    <col min="2" max="2" width="17.88671875" bestFit="1" customWidth="1"/>
    <col min="3" max="3" width="19.21875" customWidth="1"/>
    <col min="4" max="4" width="51.44140625" customWidth="1"/>
    <col min="6" max="6" width="8.88671875" style="103"/>
    <col min="8" max="10" width="8.88671875" style="57"/>
    <col min="11" max="11" width="14.33203125" style="57" customWidth="1"/>
    <col min="12" max="12" width="9.33203125" customWidth="1"/>
  </cols>
  <sheetData>
    <row r="1" spans="1:13" ht="25.05" customHeight="1" x14ac:dyDescent="0.25">
      <c r="A1" s="70" t="s">
        <v>0</v>
      </c>
      <c r="B1" s="1" t="s">
        <v>1</v>
      </c>
      <c r="C1" s="1" t="s">
        <v>2</v>
      </c>
      <c r="D1" s="1" t="s">
        <v>6</v>
      </c>
      <c r="G1" s="15" t="s">
        <v>1038</v>
      </c>
      <c r="H1" s="15" t="s">
        <v>1042</v>
      </c>
      <c r="I1" s="15" t="s">
        <v>1039</v>
      </c>
      <c r="J1" s="15" t="s">
        <v>1040</v>
      </c>
      <c r="K1" s="23" t="s">
        <v>1025</v>
      </c>
      <c r="L1" s="23" t="s">
        <v>1023</v>
      </c>
      <c r="M1" s="23" t="s">
        <v>1024</v>
      </c>
    </row>
    <row r="2" spans="1:13" ht="25.05" customHeight="1" x14ac:dyDescent="0.25">
      <c r="A2" s="71" t="s">
        <v>122</v>
      </c>
      <c r="B2" s="7" t="s">
        <v>141</v>
      </c>
      <c r="C2" s="13" t="s">
        <v>559</v>
      </c>
      <c r="D2" t="s">
        <v>584</v>
      </c>
      <c r="E2" t="s">
        <v>92</v>
      </c>
      <c r="G2">
        <v>1</v>
      </c>
    </row>
    <row r="3" spans="1:13" s="53" customFormat="1" ht="25.05" customHeight="1" x14ac:dyDescent="0.25">
      <c r="A3" s="72" t="s">
        <v>563</v>
      </c>
      <c r="B3" s="53">
        <v>8.1199999999999992</v>
      </c>
      <c r="D3" s="53" t="s">
        <v>562</v>
      </c>
      <c r="E3" s="53" t="s">
        <v>92</v>
      </c>
      <c r="F3" s="139"/>
    </row>
    <row r="4" spans="1:13" ht="25.05" customHeight="1" x14ac:dyDescent="0.25">
      <c r="A4" s="71" t="s">
        <v>863</v>
      </c>
      <c r="B4">
        <v>8.15</v>
      </c>
      <c r="C4" s="13" t="s">
        <v>722</v>
      </c>
      <c r="E4" s="65" t="s">
        <v>1060</v>
      </c>
      <c r="F4" s="89"/>
      <c r="L4">
        <v>1</v>
      </c>
    </row>
    <row r="5" spans="1:13" ht="25.05" customHeight="1" x14ac:dyDescent="0.25">
      <c r="A5" s="73" t="s">
        <v>153</v>
      </c>
      <c r="B5" s="55">
        <v>8.24</v>
      </c>
      <c r="C5" s="54" t="s">
        <v>565</v>
      </c>
      <c r="D5" s="55" t="s">
        <v>566</v>
      </c>
      <c r="E5" t="s">
        <v>92</v>
      </c>
      <c r="G5">
        <v>1</v>
      </c>
    </row>
    <row r="6" spans="1:13" ht="25.05" customHeight="1" x14ac:dyDescent="0.25">
      <c r="A6" s="74" t="s">
        <v>226</v>
      </c>
      <c r="B6">
        <v>9.14</v>
      </c>
      <c r="C6" s="13" t="s">
        <v>722</v>
      </c>
      <c r="E6" s="65" t="s">
        <v>1060</v>
      </c>
      <c r="F6" s="89"/>
    </row>
    <row r="7" spans="1:13" ht="25.05" customHeight="1" x14ac:dyDescent="0.25">
      <c r="A7" s="74" t="s">
        <v>227</v>
      </c>
      <c r="B7">
        <v>9.14</v>
      </c>
      <c r="C7" s="13" t="s">
        <v>572</v>
      </c>
      <c r="D7" t="s">
        <v>765</v>
      </c>
      <c r="E7" s="146" t="s">
        <v>92</v>
      </c>
      <c r="F7" s="89"/>
      <c r="L7">
        <v>1</v>
      </c>
    </row>
    <row r="8" spans="1:13" ht="25.05" customHeight="1" x14ac:dyDescent="0.25">
      <c r="A8" s="74" t="s">
        <v>265</v>
      </c>
      <c r="B8" s="4">
        <v>9.1999999999999993</v>
      </c>
      <c r="C8" s="13" t="s">
        <v>573</v>
      </c>
      <c r="D8" s="67" t="s">
        <v>766</v>
      </c>
      <c r="E8" s="67" t="s">
        <v>92</v>
      </c>
    </row>
    <row r="9" spans="1:13" ht="25.05" customHeight="1" x14ac:dyDescent="0.25">
      <c r="A9" s="74" t="s">
        <v>861</v>
      </c>
      <c r="B9" s="4">
        <v>9.1999999999999993</v>
      </c>
      <c r="C9" s="13" t="s">
        <v>725</v>
      </c>
      <c r="D9" t="s">
        <v>1015</v>
      </c>
      <c r="E9" s="67" t="s">
        <v>92</v>
      </c>
      <c r="M9">
        <v>1</v>
      </c>
    </row>
    <row r="10" spans="1:13" ht="25.05" customHeight="1" x14ac:dyDescent="0.25">
      <c r="A10" s="74" t="s">
        <v>275</v>
      </c>
      <c r="B10">
        <v>9.24</v>
      </c>
      <c r="C10" s="13" t="s">
        <v>575</v>
      </c>
      <c r="D10" t="s">
        <v>1173</v>
      </c>
      <c r="E10" s="89" t="s">
        <v>1060</v>
      </c>
      <c r="F10" s="89"/>
    </row>
    <row r="11" spans="1:13" ht="25.05" customHeight="1" x14ac:dyDescent="0.25">
      <c r="A11" s="74" t="s">
        <v>288</v>
      </c>
      <c r="B11">
        <v>9.2799999999999994</v>
      </c>
      <c r="C11" s="13" t="s">
        <v>726</v>
      </c>
      <c r="D11" t="s">
        <v>996</v>
      </c>
      <c r="E11" s="146" t="s">
        <v>92</v>
      </c>
      <c r="F11" s="89"/>
      <c r="L11">
        <v>1</v>
      </c>
    </row>
    <row r="12" spans="1:13" ht="25.05" customHeight="1" x14ac:dyDescent="0.25">
      <c r="A12" s="76" t="s">
        <v>306</v>
      </c>
      <c r="B12">
        <v>9.2899999999999991</v>
      </c>
      <c r="C12" s="13" t="s">
        <v>1013</v>
      </c>
      <c r="D12" s="67" t="s">
        <v>1276</v>
      </c>
      <c r="E12" s="67" t="s">
        <v>92</v>
      </c>
    </row>
    <row r="13" spans="1:13" ht="25.05" customHeight="1" x14ac:dyDescent="0.25">
      <c r="A13" s="77" t="s">
        <v>860</v>
      </c>
      <c r="B13">
        <v>10.4</v>
      </c>
      <c r="C13" s="13" t="s">
        <v>312</v>
      </c>
      <c r="D13" t="s">
        <v>1110</v>
      </c>
      <c r="E13" s="147" t="s">
        <v>1060</v>
      </c>
      <c r="F13" s="89"/>
    </row>
    <row r="14" spans="1:13" ht="25.05" customHeight="1" x14ac:dyDescent="0.25">
      <c r="A14" s="74" t="s">
        <v>307</v>
      </c>
      <c r="B14">
        <v>10.5</v>
      </c>
      <c r="C14" s="13" t="s">
        <v>313</v>
      </c>
      <c r="D14" s="57" t="s">
        <v>1304</v>
      </c>
      <c r="E14" s="65" t="s">
        <v>1060</v>
      </c>
      <c r="F14" s="89"/>
      <c r="J14" s="57">
        <v>1</v>
      </c>
    </row>
    <row r="15" spans="1:13" ht="25.05" customHeight="1" x14ac:dyDescent="0.25">
      <c r="A15" s="76" t="s">
        <v>314</v>
      </c>
      <c r="B15">
        <v>10.6</v>
      </c>
      <c r="C15" s="13" t="s">
        <v>729</v>
      </c>
      <c r="E15" t="s">
        <v>92</v>
      </c>
    </row>
    <row r="16" spans="1:13" ht="25.05" customHeight="1" x14ac:dyDescent="0.25">
      <c r="A16" s="74" t="s">
        <v>315</v>
      </c>
      <c r="B16">
        <v>10.6</v>
      </c>
      <c r="C16" s="13" t="s">
        <v>722</v>
      </c>
      <c r="E16" s="65" t="s">
        <v>1060</v>
      </c>
      <c r="F16" s="89"/>
    </row>
    <row r="17" spans="1:13" ht="25.05" customHeight="1" x14ac:dyDescent="0.25">
      <c r="A17" s="74" t="s">
        <v>322</v>
      </c>
      <c r="B17">
        <v>10.9</v>
      </c>
      <c r="C17" s="13" t="s">
        <v>730</v>
      </c>
      <c r="D17" t="s">
        <v>1312</v>
      </c>
      <c r="E17" s="146" t="s">
        <v>92</v>
      </c>
      <c r="F17" s="89"/>
      <c r="L17">
        <v>1</v>
      </c>
    </row>
    <row r="18" spans="1:13" ht="25.05" customHeight="1" x14ac:dyDescent="0.25">
      <c r="A18" s="74" t="s">
        <v>357</v>
      </c>
      <c r="B18" s="4">
        <v>10.1</v>
      </c>
      <c r="C18" s="13" t="s">
        <v>564</v>
      </c>
      <c r="D18" s="103" t="s">
        <v>1261</v>
      </c>
      <c r="E18" s="65" t="s">
        <v>1060</v>
      </c>
      <c r="F18" s="89"/>
    </row>
    <row r="19" spans="1:13" ht="25.05" customHeight="1" x14ac:dyDescent="0.25">
      <c r="A19" s="79" t="s">
        <v>859</v>
      </c>
      <c r="B19" s="60" t="s">
        <v>577</v>
      </c>
      <c r="C19" s="13" t="s">
        <v>733</v>
      </c>
      <c r="D19" s="67" t="s">
        <v>1375</v>
      </c>
      <c r="E19" s="65" t="s">
        <v>1060</v>
      </c>
      <c r="F19" s="89"/>
      <c r="J19" s="57">
        <v>1</v>
      </c>
    </row>
    <row r="20" spans="1:13" ht="25.05" customHeight="1" x14ac:dyDescent="0.25">
      <c r="A20" s="76" t="s">
        <v>382</v>
      </c>
      <c r="B20">
        <v>10.16</v>
      </c>
      <c r="C20" s="13" t="s">
        <v>1010</v>
      </c>
      <c r="D20" t="s">
        <v>767</v>
      </c>
      <c r="E20" s="67" t="s">
        <v>92</v>
      </c>
    </row>
    <row r="21" spans="1:13" ht="25.05" customHeight="1" x14ac:dyDescent="0.25">
      <c r="A21" s="78" t="s">
        <v>856</v>
      </c>
      <c r="B21">
        <v>10.17</v>
      </c>
      <c r="C21" s="13" t="s">
        <v>395</v>
      </c>
      <c r="E21" s="89" t="s">
        <v>1060</v>
      </c>
      <c r="F21" s="89"/>
    </row>
    <row r="22" spans="1:13" ht="25.05" customHeight="1" x14ac:dyDescent="0.25">
      <c r="A22" s="77" t="s">
        <v>1012</v>
      </c>
      <c r="B22">
        <v>10.18</v>
      </c>
      <c r="C22" s="13" t="s">
        <v>1011</v>
      </c>
      <c r="D22" t="s">
        <v>735</v>
      </c>
      <c r="E22" s="67" t="s">
        <v>92</v>
      </c>
      <c r="M22">
        <v>1</v>
      </c>
    </row>
    <row r="23" spans="1:13" ht="25.05" customHeight="1" x14ac:dyDescent="0.25">
      <c r="A23" s="74" t="s">
        <v>398</v>
      </c>
      <c r="B23">
        <v>10.18</v>
      </c>
      <c r="C23" s="13" t="s">
        <v>736</v>
      </c>
      <c r="D23" s="67" t="s">
        <v>1082</v>
      </c>
      <c r="E23" s="67" t="s">
        <v>92</v>
      </c>
      <c r="J23" s="57">
        <v>1</v>
      </c>
    </row>
    <row r="24" spans="1:13" ht="24.6" customHeight="1" x14ac:dyDescent="0.25">
      <c r="A24" s="76" t="s">
        <v>402</v>
      </c>
      <c r="B24" s="59" t="s">
        <v>578</v>
      </c>
      <c r="C24" s="13" t="s">
        <v>738</v>
      </c>
      <c r="D24" t="s">
        <v>994</v>
      </c>
      <c r="E24" s="67" t="s">
        <v>92</v>
      </c>
    </row>
    <row r="25" spans="1:13" ht="25.05" customHeight="1" x14ac:dyDescent="0.25">
      <c r="A25" s="78" t="s">
        <v>855</v>
      </c>
      <c r="B25">
        <v>10.23</v>
      </c>
      <c r="C25" s="13" t="s">
        <v>739</v>
      </c>
      <c r="E25" s="65" t="s">
        <v>1060</v>
      </c>
      <c r="F25" s="89"/>
    </row>
    <row r="26" spans="1:13" ht="25.05" customHeight="1" x14ac:dyDescent="0.25">
      <c r="A26" s="77" t="s">
        <v>853</v>
      </c>
      <c r="B26">
        <v>10.24</v>
      </c>
      <c r="C26" s="13" t="s">
        <v>741</v>
      </c>
      <c r="E26" s="89" t="s">
        <v>1060</v>
      </c>
      <c r="F26" s="89"/>
      <c r="G26" s="57"/>
    </row>
    <row r="27" spans="1:13" ht="25.05" customHeight="1" x14ac:dyDescent="0.25">
      <c r="A27" s="74" t="s">
        <v>383</v>
      </c>
      <c r="B27" s="59" t="s">
        <v>580</v>
      </c>
      <c r="C27" s="13" t="s">
        <v>744</v>
      </c>
      <c r="D27" s="111" t="s">
        <v>1258</v>
      </c>
      <c r="E27" s="111" t="s">
        <v>465</v>
      </c>
    </row>
    <row r="28" spans="1:13" ht="25.05" customHeight="1" x14ac:dyDescent="0.25">
      <c r="A28" s="78" t="s">
        <v>847</v>
      </c>
      <c r="B28" s="56" t="s">
        <v>581</v>
      </c>
      <c r="C28" s="13" t="s">
        <v>747</v>
      </c>
      <c r="D28" s="57" t="s">
        <v>1069</v>
      </c>
      <c r="E28" s="65" t="s">
        <v>1060</v>
      </c>
      <c r="F28" s="89"/>
    </row>
    <row r="29" spans="1:13" s="57" customFormat="1" ht="25.05" customHeight="1" x14ac:dyDescent="0.25">
      <c r="A29" s="78" t="s">
        <v>971</v>
      </c>
      <c r="B29" s="57">
        <v>10.26</v>
      </c>
      <c r="C29" s="13" t="s">
        <v>745</v>
      </c>
      <c r="D29" s="57" t="s">
        <v>1349</v>
      </c>
      <c r="E29" s="89" t="s">
        <v>1060</v>
      </c>
      <c r="F29" s="89"/>
      <c r="J29" s="57">
        <v>1</v>
      </c>
    </row>
    <row r="30" spans="1:13" ht="25.05" customHeight="1" x14ac:dyDescent="0.25">
      <c r="A30" s="78" t="s">
        <v>848</v>
      </c>
      <c r="B30">
        <v>10.26</v>
      </c>
      <c r="C30" s="13" t="s">
        <v>576</v>
      </c>
      <c r="D30" s="57" t="s">
        <v>1373</v>
      </c>
      <c r="E30" s="147" t="s">
        <v>1060</v>
      </c>
      <c r="F30" s="89"/>
      <c r="J30" s="57">
        <v>1</v>
      </c>
    </row>
    <row r="31" spans="1:13" ht="25.05" customHeight="1" x14ac:dyDescent="0.25">
      <c r="A31" s="78" t="s">
        <v>864</v>
      </c>
      <c r="B31" s="57">
        <v>10.29</v>
      </c>
      <c r="C31" s="13" t="s">
        <v>748</v>
      </c>
      <c r="D31" t="s">
        <v>992</v>
      </c>
      <c r="E31" s="67" t="s">
        <v>92</v>
      </c>
      <c r="G31" s="57"/>
    </row>
    <row r="32" spans="1:13" ht="25.05" customHeight="1" x14ac:dyDescent="0.25">
      <c r="A32" s="71" t="s">
        <v>469</v>
      </c>
      <c r="B32" s="58">
        <v>10.3</v>
      </c>
      <c r="C32" s="13" t="s">
        <v>749</v>
      </c>
      <c r="E32" s="89" t="s">
        <v>1060</v>
      </c>
      <c r="F32" s="89"/>
    </row>
    <row r="33" spans="1:13" ht="25.05" customHeight="1" x14ac:dyDescent="0.25">
      <c r="A33" s="74" t="s">
        <v>850</v>
      </c>
      <c r="B33" s="56" t="s">
        <v>583</v>
      </c>
      <c r="C33" s="13" t="s">
        <v>751</v>
      </c>
      <c r="D33" t="s">
        <v>1311</v>
      </c>
      <c r="E33" s="65" t="s">
        <v>1060</v>
      </c>
      <c r="F33" s="89"/>
      <c r="J33" s="57">
        <v>1</v>
      </c>
    </row>
    <row r="34" spans="1:13" ht="25.05" customHeight="1" x14ac:dyDescent="0.25">
      <c r="A34" s="77" t="s">
        <v>851</v>
      </c>
      <c r="B34" s="58">
        <v>10.3</v>
      </c>
      <c r="C34" s="13" t="s">
        <v>752</v>
      </c>
      <c r="D34" s="148"/>
      <c r="E34" s="65" t="s">
        <v>1060</v>
      </c>
      <c r="F34" s="89"/>
    </row>
    <row r="35" spans="1:13" ht="25.05" customHeight="1" x14ac:dyDescent="0.25">
      <c r="A35" s="74" t="s">
        <v>472</v>
      </c>
      <c r="B35" s="58">
        <v>10.3</v>
      </c>
      <c r="C35" s="13" t="s">
        <v>753</v>
      </c>
      <c r="D35" s="149" t="s">
        <v>1306</v>
      </c>
      <c r="E35" s="150" t="s">
        <v>92</v>
      </c>
      <c r="F35" s="89"/>
    </row>
    <row r="36" spans="1:13" ht="25.05" customHeight="1" x14ac:dyDescent="0.25">
      <c r="A36" s="81" t="s">
        <v>852</v>
      </c>
      <c r="B36" s="58">
        <v>10.3</v>
      </c>
      <c r="C36" s="13" t="s">
        <v>755</v>
      </c>
      <c r="D36" s="148"/>
      <c r="E36" s="65" t="s">
        <v>1060</v>
      </c>
      <c r="F36" s="89"/>
    </row>
    <row r="37" spans="1:13" ht="25.05" customHeight="1" x14ac:dyDescent="0.25">
      <c r="A37" s="74" t="s">
        <v>304</v>
      </c>
      <c r="B37" s="58">
        <v>10.3</v>
      </c>
      <c r="C37" s="13" t="s">
        <v>727</v>
      </c>
      <c r="D37" t="s">
        <v>768</v>
      </c>
      <c r="E37" s="65" t="s">
        <v>1060</v>
      </c>
      <c r="F37" s="89"/>
      <c r="J37" s="57">
        <v>1</v>
      </c>
    </row>
    <row r="38" spans="1:13" ht="25.05" customHeight="1" x14ac:dyDescent="0.25">
      <c r="A38" s="78" t="s">
        <v>839</v>
      </c>
      <c r="B38" s="57">
        <v>11.2</v>
      </c>
      <c r="C38" s="13" t="s">
        <v>726</v>
      </c>
      <c r="D38" s="57" t="s">
        <v>996</v>
      </c>
      <c r="E38" s="146" t="s">
        <v>92</v>
      </c>
      <c r="F38" s="89"/>
      <c r="G38" s="57"/>
      <c r="L38">
        <v>1</v>
      </c>
    </row>
    <row r="39" spans="1:13" ht="25.05" customHeight="1" x14ac:dyDescent="0.25">
      <c r="A39" s="82" t="s">
        <v>841</v>
      </c>
      <c r="B39" s="57">
        <v>11.3</v>
      </c>
      <c r="C39" s="13" t="s">
        <v>773</v>
      </c>
      <c r="D39" t="s">
        <v>816</v>
      </c>
      <c r="E39" s="67" t="s">
        <v>92</v>
      </c>
      <c r="M39">
        <v>1</v>
      </c>
    </row>
    <row r="40" spans="1:13" ht="25.05" customHeight="1" x14ac:dyDescent="0.25">
      <c r="A40" s="78" t="s">
        <v>844</v>
      </c>
      <c r="B40" s="57">
        <v>11.4</v>
      </c>
      <c r="C40" s="13" t="s">
        <v>776</v>
      </c>
      <c r="D40" s="67" t="s">
        <v>1108</v>
      </c>
      <c r="E40" s="67" t="s">
        <v>508</v>
      </c>
      <c r="M40">
        <v>1</v>
      </c>
    </row>
    <row r="41" spans="1:13" ht="25.05" customHeight="1" x14ac:dyDescent="0.25">
      <c r="A41" s="78" t="s">
        <v>845</v>
      </c>
      <c r="B41" s="57">
        <v>11.4</v>
      </c>
      <c r="C41" s="13" t="s">
        <v>777</v>
      </c>
      <c r="D41" t="s">
        <v>1357</v>
      </c>
      <c r="E41" s="65" t="s">
        <v>1060</v>
      </c>
      <c r="F41" s="89"/>
      <c r="J41" s="57">
        <v>1</v>
      </c>
    </row>
    <row r="42" spans="1:13" ht="25.05" customHeight="1" x14ac:dyDescent="0.25">
      <c r="A42" s="83" t="s">
        <v>818</v>
      </c>
      <c r="B42" s="57">
        <v>11.7</v>
      </c>
      <c r="C42" s="13" t="s">
        <v>781</v>
      </c>
      <c r="D42" s="57" t="s">
        <v>1016</v>
      </c>
      <c r="E42" s="67" t="s">
        <v>540</v>
      </c>
    </row>
    <row r="43" spans="1:13" ht="25.05" customHeight="1" x14ac:dyDescent="0.25">
      <c r="A43" s="78" t="s">
        <v>828</v>
      </c>
      <c r="B43" s="57">
        <v>11.7</v>
      </c>
      <c r="C43" s="13" t="s">
        <v>779</v>
      </c>
      <c r="E43" t="s">
        <v>531</v>
      </c>
      <c r="G43">
        <v>1</v>
      </c>
    </row>
    <row r="44" spans="1:13" ht="25.05" customHeight="1" x14ac:dyDescent="0.25">
      <c r="A44" s="78" t="s">
        <v>832</v>
      </c>
      <c r="B44" s="57">
        <v>11.8</v>
      </c>
      <c r="C44" s="13" t="s">
        <v>782</v>
      </c>
      <c r="D44" t="s">
        <v>1281</v>
      </c>
      <c r="E44" s="65" t="s">
        <v>1060</v>
      </c>
      <c r="F44" s="89"/>
      <c r="J44" s="57">
        <v>1</v>
      </c>
    </row>
    <row r="45" spans="1:13" ht="25.05" customHeight="1" x14ac:dyDescent="0.25">
      <c r="A45" s="77" t="s">
        <v>833</v>
      </c>
      <c r="B45" s="57">
        <v>11.9</v>
      </c>
      <c r="C45" s="13" t="s">
        <v>785</v>
      </c>
      <c r="D45" t="s">
        <v>1351</v>
      </c>
      <c r="E45" s="65" t="s">
        <v>1060</v>
      </c>
      <c r="F45" s="89"/>
      <c r="J45" s="57">
        <v>1</v>
      </c>
    </row>
    <row r="46" spans="1:13" ht="25.05" customHeight="1" x14ac:dyDescent="0.25">
      <c r="A46" s="78" t="s">
        <v>835</v>
      </c>
      <c r="B46" s="57">
        <v>11.9</v>
      </c>
      <c r="C46" s="13" t="s">
        <v>787</v>
      </c>
      <c r="D46" s="67" t="s">
        <v>820</v>
      </c>
      <c r="E46" s="67" t="s">
        <v>536</v>
      </c>
    </row>
    <row r="47" spans="1:13" ht="25.05" customHeight="1" x14ac:dyDescent="0.25">
      <c r="A47" s="78" t="s">
        <v>836</v>
      </c>
      <c r="B47" s="57">
        <v>11.9</v>
      </c>
      <c r="C47" s="13" t="s">
        <v>788</v>
      </c>
      <c r="D47" s="67" t="s">
        <v>1278</v>
      </c>
      <c r="E47" s="65" t="s">
        <v>1060</v>
      </c>
      <c r="F47" s="89"/>
      <c r="J47" s="57">
        <v>1</v>
      </c>
    </row>
    <row r="48" spans="1:13" ht="25.05" customHeight="1" x14ac:dyDescent="0.25">
      <c r="A48" s="78" t="s">
        <v>837</v>
      </c>
      <c r="B48" s="57">
        <v>11.9</v>
      </c>
      <c r="C48" s="13" t="s">
        <v>789</v>
      </c>
      <c r="D48" s="67" t="s">
        <v>1313</v>
      </c>
      <c r="E48" s="89" t="s">
        <v>1060</v>
      </c>
      <c r="F48" s="89"/>
      <c r="J48" s="57">
        <v>1</v>
      </c>
    </row>
    <row r="49" spans="1:13" ht="25.05" customHeight="1" x14ac:dyDescent="0.25">
      <c r="A49" s="77" t="s">
        <v>1032</v>
      </c>
      <c r="B49" s="57">
        <v>11.9</v>
      </c>
      <c r="C49" s="13" t="s">
        <v>792</v>
      </c>
      <c r="D49" s="57" t="s">
        <v>1319</v>
      </c>
      <c r="E49" s="67" t="s">
        <v>540</v>
      </c>
      <c r="J49" s="57">
        <v>1</v>
      </c>
    </row>
    <row r="50" spans="1:13" ht="25.05" customHeight="1" x14ac:dyDescent="0.25">
      <c r="A50" s="78" t="s">
        <v>826</v>
      </c>
      <c r="B50" s="57">
        <v>11.9</v>
      </c>
      <c r="C50" s="13" t="s">
        <v>790</v>
      </c>
      <c r="D50" t="s">
        <v>1031</v>
      </c>
      <c r="E50" s="147" t="s">
        <v>92</v>
      </c>
      <c r="F50" s="89"/>
      <c r="L50">
        <v>1</v>
      </c>
    </row>
    <row r="51" spans="1:13" ht="25.05" customHeight="1" x14ac:dyDescent="0.25">
      <c r="A51" s="78" t="s">
        <v>827</v>
      </c>
      <c r="B51" s="57">
        <v>11.9</v>
      </c>
      <c r="C51" s="13" t="s">
        <v>785</v>
      </c>
      <c r="D51" s="57" t="s">
        <v>1351</v>
      </c>
      <c r="E51" s="65" t="s">
        <v>1060</v>
      </c>
      <c r="F51" s="89"/>
    </row>
    <row r="52" spans="1:13" ht="25.05" customHeight="1" x14ac:dyDescent="0.25">
      <c r="A52" s="78" t="s">
        <v>1017</v>
      </c>
      <c r="B52" s="57">
        <v>11.9</v>
      </c>
      <c r="C52" s="13" t="s">
        <v>792</v>
      </c>
      <c r="D52" s="57" t="s">
        <v>1021</v>
      </c>
      <c r="E52" s="67" t="s">
        <v>540</v>
      </c>
      <c r="M52">
        <v>1</v>
      </c>
    </row>
    <row r="53" spans="1:13" ht="25.05" customHeight="1" x14ac:dyDescent="0.25">
      <c r="A53" s="77" t="s">
        <v>822</v>
      </c>
      <c r="B53" s="57">
        <v>11.9</v>
      </c>
      <c r="C53" s="13" t="s">
        <v>791</v>
      </c>
      <c r="D53" t="s">
        <v>1365</v>
      </c>
      <c r="E53" s="146" t="s">
        <v>1060</v>
      </c>
      <c r="F53" s="89"/>
      <c r="J53" s="57">
        <v>1</v>
      </c>
    </row>
    <row r="54" spans="1:13" ht="25.05" customHeight="1" x14ac:dyDescent="0.25">
      <c r="A54" s="78" t="s">
        <v>824</v>
      </c>
      <c r="B54" s="58">
        <v>11.1</v>
      </c>
      <c r="C54" s="13" t="s">
        <v>794</v>
      </c>
      <c r="D54" t="s">
        <v>926</v>
      </c>
      <c r="E54" s="65" t="s">
        <v>1060</v>
      </c>
      <c r="F54" s="89"/>
      <c r="J54" s="57">
        <v>1</v>
      </c>
    </row>
    <row r="55" spans="1:13" ht="25.05" customHeight="1" x14ac:dyDescent="0.25">
      <c r="A55" s="78" t="s">
        <v>825</v>
      </c>
      <c r="B55" s="58">
        <v>11.11</v>
      </c>
      <c r="C55" s="13" t="s">
        <v>795</v>
      </c>
      <c r="D55" t="s">
        <v>995</v>
      </c>
      <c r="E55" s="150" t="s">
        <v>1060</v>
      </c>
      <c r="F55" s="89"/>
      <c r="L55">
        <v>1</v>
      </c>
    </row>
    <row r="56" spans="1:13" ht="25.05" customHeight="1" x14ac:dyDescent="0.25">
      <c r="A56" s="84" t="s">
        <v>542</v>
      </c>
      <c r="B56" s="58">
        <v>11.11</v>
      </c>
      <c r="C56" s="13" t="s">
        <v>796</v>
      </c>
      <c r="D56" s="67" t="s">
        <v>882</v>
      </c>
      <c r="E56" s="67" t="s">
        <v>550</v>
      </c>
    </row>
    <row r="57" spans="1:13" ht="25.05" customHeight="1" x14ac:dyDescent="0.25">
      <c r="A57" s="78" t="s">
        <v>866</v>
      </c>
      <c r="B57" s="58">
        <v>11.12</v>
      </c>
      <c r="C57" s="13" t="s">
        <v>797</v>
      </c>
      <c r="D57" t="s">
        <v>976</v>
      </c>
      <c r="E57" s="65" t="s">
        <v>1060</v>
      </c>
      <c r="F57" s="89"/>
      <c r="J57" s="57">
        <v>1</v>
      </c>
    </row>
    <row r="58" spans="1:13" ht="25.05" customHeight="1" x14ac:dyDescent="0.25">
      <c r="A58" s="78" t="s">
        <v>867</v>
      </c>
      <c r="B58" s="58">
        <v>11.12</v>
      </c>
      <c r="C58" s="13" t="s">
        <v>798</v>
      </c>
      <c r="D58" t="s">
        <v>1363</v>
      </c>
      <c r="E58" s="65" t="s">
        <v>1060</v>
      </c>
      <c r="F58" s="89"/>
      <c r="J58" s="57">
        <v>1</v>
      </c>
    </row>
    <row r="59" spans="1:13" ht="25.05" customHeight="1" x14ac:dyDescent="0.25">
      <c r="A59" s="78" t="s">
        <v>1018</v>
      </c>
      <c r="B59" s="58">
        <v>11.12</v>
      </c>
      <c r="C59" s="13" t="s">
        <v>799</v>
      </c>
      <c r="D59" t="s">
        <v>1062</v>
      </c>
      <c r="E59" s="67" t="s">
        <v>555</v>
      </c>
      <c r="M59">
        <v>1</v>
      </c>
    </row>
    <row r="60" spans="1:13" ht="25.05" customHeight="1" x14ac:dyDescent="0.25">
      <c r="A60" s="78" t="s">
        <v>868</v>
      </c>
      <c r="B60" s="58">
        <v>11.13</v>
      </c>
      <c r="C60" s="13" t="s">
        <v>800</v>
      </c>
      <c r="D60" t="s">
        <v>997</v>
      </c>
      <c r="E60" s="65" t="s">
        <v>1060</v>
      </c>
      <c r="F60" s="89"/>
      <c r="J60" s="57">
        <v>1</v>
      </c>
    </row>
    <row r="61" spans="1:13" ht="25.05" customHeight="1" x14ac:dyDescent="0.25">
      <c r="A61" s="85" t="s">
        <v>919</v>
      </c>
      <c r="B61" s="52">
        <v>11.14</v>
      </c>
      <c r="C61" s="69" t="s">
        <v>801</v>
      </c>
      <c r="D61" s="52" t="s">
        <v>883</v>
      </c>
      <c r="E61" s="52" t="s">
        <v>92</v>
      </c>
      <c r="F61" s="140"/>
    </row>
    <row r="62" spans="1:13" ht="25.05" customHeight="1" x14ac:dyDescent="0.25">
      <c r="A62" s="78" t="s">
        <v>870</v>
      </c>
      <c r="B62" s="58">
        <v>11.14</v>
      </c>
      <c r="C62" s="13" t="s">
        <v>803</v>
      </c>
      <c r="D62" s="57" t="s">
        <v>1372</v>
      </c>
      <c r="E62" s="146" t="s">
        <v>1060</v>
      </c>
      <c r="F62" s="89"/>
      <c r="J62" s="57">
        <v>1</v>
      </c>
    </row>
    <row r="63" spans="1:13" ht="25.05" customHeight="1" x14ac:dyDescent="0.25">
      <c r="A63" s="78" t="s">
        <v>871</v>
      </c>
      <c r="B63" s="58">
        <v>11.14</v>
      </c>
      <c r="C63" s="13" t="s">
        <v>804</v>
      </c>
      <c r="D63" t="s">
        <v>1371</v>
      </c>
      <c r="E63" s="146" t="s">
        <v>1060</v>
      </c>
      <c r="F63" s="89"/>
      <c r="J63" s="57">
        <v>1</v>
      </c>
    </row>
    <row r="64" spans="1:13" ht="25.05" customHeight="1" x14ac:dyDescent="0.25">
      <c r="A64" s="78" t="s">
        <v>872</v>
      </c>
      <c r="B64" s="58">
        <v>11.14</v>
      </c>
      <c r="C64" s="13" t="s">
        <v>805</v>
      </c>
      <c r="D64" t="s">
        <v>1350</v>
      </c>
      <c r="E64" s="65" t="s">
        <v>1060</v>
      </c>
      <c r="F64" s="89"/>
      <c r="J64" s="57">
        <v>1</v>
      </c>
    </row>
    <row r="65" spans="1:13" s="57" customFormat="1" ht="25.05" customHeight="1" x14ac:dyDescent="0.25">
      <c r="A65" s="77" t="s">
        <v>1019</v>
      </c>
      <c r="B65" s="58">
        <v>11.14</v>
      </c>
      <c r="C65" s="13" t="s">
        <v>806</v>
      </c>
      <c r="D65" s="57" t="s">
        <v>1109</v>
      </c>
      <c r="E65" s="67" t="s">
        <v>92</v>
      </c>
      <c r="F65" s="103"/>
    </row>
    <row r="66" spans="1:13" ht="25.05" customHeight="1" x14ac:dyDescent="0.25">
      <c r="A66" s="78" t="s">
        <v>873</v>
      </c>
      <c r="B66" s="58">
        <v>11.15</v>
      </c>
      <c r="C66" s="13" t="s">
        <v>807</v>
      </c>
      <c r="D66" t="s">
        <v>1041</v>
      </c>
      <c r="E66" s="65" t="s">
        <v>1060</v>
      </c>
      <c r="F66" s="89"/>
      <c r="J66" s="57">
        <v>1</v>
      </c>
    </row>
    <row r="67" spans="1:13" ht="25.05" customHeight="1" x14ac:dyDescent="0.25">
      <c r="A67" s="78" t="s">
        <v>874</v>
      </c>
      <c r="B67" s="58">
        <v>11.15</v>
      </c>
      <c r="C67" s="13" t="s">
        <v>808</v>
      </c>
      <c r="D67" t="s">
        <v>973</v>
      </c>
      <c r="E67" s="65" t="s">
        <v>1060</v>
      </c>
      <c r="F67" s="89"/>
      <c r="J67" s="57">
        <v>1</v>
      </c>
    </row>
    <row r="68" spans="1:13" ht="25.05" customHeight="1" x14ac:dyDescent="0.25">
      <c r="A68" s="78" t="s">
        <v>875</v>
      </c>
      <c r="B68" s="58">
        <v>11.15</v>
      </c>
      <c r="C68" s="13" t="s">
        <v>725</v>
      </c>
      <c r="D68" s="57" t="s">
        <v>1015</v>
      </c>
      <c r="E68" s="67" t="s">
        <v>92</v>
      </c>
      <c r="M68">
        <v>1</v>
      </c>
    </row>
    <row r="69" spans="1:13" ht="25.05" customHeight="1" x14ac:dyDescent="0.25">
      <c r="A69" s="78" t="s">
        <v>876</v>
      </c>
      <c r="B69" s="58">
        <v>11.16</v>
      </c>
      <c r="C69" s="13" t="s">
        <v>809</v>
      </c>
      <c r="D69" t="s">
        <v>1174</v>
      </c>
      <c r="E69" s="65" t="s">
        <v>1060</v>
      </c>
      <c r="F69" s="89"/>
      <c r="J69" s="57">
        <v>1</v>
      </c>
    </row>
    <row r="70" spans="1:13" ht="25.05" customHeight="1" x14ac:dyDescent="0.25">
      <c r="A70" s="78" t="s">
        <v>877</v>
      </c>
      <c r="B70" s="58">
        <v>11.16</v>
      </c>
      <c r="C70" s="13" t="s">
        <v>748</v>
      </c>
      <c r="D70" t="s">
        <v>972</v>
      </c>
      <c r="E70" s="67" t="s">
        <v>92</v>
      </c>
      <c r="M70">
        <v>1</v>
      </c>
    </row>
    <row r="71" spans="1:13" ht="25.05" customHeight="1" x14ac:dyDescent="0.25">
      <c r="A71" s="74" t="s">
        <v>879</v>
      </c>
      <c r="B71" s="58">
        <v>11.16</v>
      </c>
      <c r="C71" s="13" t="s">
        <v>811</v>
      </c>
      <c r="E71" s="65" t="s">
        <v>1060</v>
      </c>
      <c r="F71" s="89"/>
    </row>
    <row r="72" spans="1:13" ht="25.05" customHeight="1" x14ac:dyDescent="0.25">
      <c r="A72" s="86" t="s">
        <v>599</v>
      </c>
      <c r="B72" s="58">
        <v>11.16</v>
      </c>
      <c r="C72" s="13" t="s">
        <v>1020</v>
      </c>
      <c r="D72" t="s">
        <v>1022</v>
      </c>
      <c r="E72" s="67" t="s">
        <v>596</v>
      </c>
      <c r="M72">
        <v>1</v>
      </c>
    </row>
    <row r="73" spans="1:13" ht="25.05" customHeight="1" x14ac:dyDescent="0.25">
      <c r="A73" s="78" t="s">
        <v>880</v>
      </c>
      <c r="B73" s="58">
        <v>11.16</v>
      </c>
      <c r="C73" s="13" t="s">
        <v>812</v>
      </c>
      <c r="D73" t="s">
        <v>989</v>
      </c>
      <c r="E73" s="147" t="s">
        <v>92</v>
      </c>
      <c r="F73" s="89"/>
      <c r="L73">
        <v>1</v>
      </c>
    </row>
    <row r="74" spans="1:13" ht="25.05" customHeight="1" x14ac:dyDescent="0.25">
      <c r="A74" s="78" t="s">
        <v>881</v>
      </c>
      <c r="B74" s="58">
        <v>11.16</v>
      </c>
      <c r="C74" s="13" t="s">
        <v>813</v>
      </c>
      <c r="E74" s="65" t="s">
        <v>1060</v>
      </c>
      <c r="G74">
        <v>1</v>
      </c>
    </row>
    <row r="75" spans="1:13" ht="25.05" customHeight="1" x14ac:dyDescent="0.25">
      <c r="A75" s="78" t="s">
        <v>928</v>
      </c>
      <c r="B75" s="58">
        <v>11.17</v>
      </c>
      <c r="C75" s="13" t="s">
        <v>886</v>
      </c>
      <c r="D75" s="67" t="s">
        <v>941</v>
      </c>
      <c r="E75" s="67" t="s">
        <v>92</v>
      </c>
    </row>
    <row r="76" spans="1:13" ht="25.05" customHeight="1" x14ac:dyDescent="0.25">
      <c r="A76" s="78" t="s">
        <v>929</v>
      </c>
      <c r="B76" s="58">
        <v>11.17</v>
      </c>
      <c r="C76" s="13" t="s">
        <v>887</v>
      </c>
      <c r="D76" t="s">
        <v>1366</v>
      </c>
      <c r="E76" s="65" t="s">
        <v>1060</v>
      </c>
      <c r="F76" s="89"/>
      <c r="J76" s="57">
        <v>1</v>
      </c>
    </row>
    <row r="77" spans="1:13" ht="25.05" customHeight="1" x14ac:dyDescent="0.25">
      <c r="A77" s="78" t="s">
        <v>930</v>
      </c>
      <c r="B77" s="58">
        <v>11.17</v>
      </c>
      <c r="C77" s="13" t="s">
        <v>888</v>
      </c>
      <c r="D77" t="s">
        <v>1353</v>
      </c>
      <c r="E77" s="65" t="s">
        <v>1060</v>
      </c>
      <c r="F77" s="89"/>
      <c r="J77" s="57">
        <v>1</v>
      </c>
    </row>
    <row r="78" spans="1:13" ht="25.05" customHeight="1" x14ac:dyDescent="0.25">
      <c r="A78" s="77" t="s">
        <v>932</v>
      </c>
      <c r="B78" s="58">
        <v>11.17</v>
      </c>
      <c r="C78" s="13" t="s">
        <v>890</v>
      </c>
      <c r="D78" t="s">
        <v>1351</v>
      </c>
      <c r="E78" s="65" t="s">
        <v>1060</v>
      </c>
      <c r="F78" s="89"/>
      <c r="J78" s="57">
        <v>1</v>
      </c>
    </row>
    <row r="79" spans="1:13" ht="25.05" customHeight="1" x14ac:dyDescent="0.25">
      <c r="A79" s="77" t="s">
        <v>933</v>
      </c>
      <c r="B79" s="58">
        <v>11.17</v>
      </c>
      <c r="C79" s="13" t="s">
        <v>891</v>
      </c>
      <c r="D79" t="s">
        <v>1374</v>
      </c>
      <c r="E79" s="146" t="s">
        <v>1060</v>
      </c>
      <c r="F79" s="89"/>
      <c r="J79" s="57">
        <v>1</v>
      </c>
    </row>
    <row r="80" spans="1:13" ht="25.05" customHeight="1" x14ac:dyDescent="0.25">
      <c r="A80" s="77" t="s">
        <v>934</v>
      </c>
      <c r="B80" s="58">
        <v>11.18</v>
      </c>
      <c r="C80" s="13" t="s">
        <v>892</v>
      </c>
      <c r="D80" s="67" t="s">
        <v>940</v>
      </c>
      <c r="E80" s="67" t="s">
        <v>601</v>
      </c>
    </row>
    <row r="81" spans="1:13" ht="25.05" customHeight="1" x14ac:dyDescent="0.25">
      <c r="A81" s="78" t="s">
        <v>935</v>
      </c>
      <c r="B81" s="58">
        <v>11.19</v>
      </c>
      <c r="C81" s="13" t="s">
        <v>893</v>
      </c>
      <c r="D81" t="s">
        <v>1291</v>
      </c>
      <c r="E81" s="65" t="s">
        <v>1060</v>
      </c>
      <c r="F81" s="89"/>
      <c r="J81" s="57">
        <v>1</v>
      </c>
    </row>
    <row r="82" spans="1:13" ht="25.05" customHeight="1" x14ac:dyDescent="0.25">
      <c r="A82" s="78" t="s">
        <v>937</v>
      </c>
      <c r="B82" s="58">
        <v>11.19</v>
      </c>
      <c r="C82" s="13" t="s">
        <v>896</v>
      </c>
      <c r="D82" t="s">
        <v>967</v>
      </c>
      <c r="E82" s="65" t="s">
        <v>1060</v>
      </c>
      <c r="F82" s="89"/>
      <c r="J82" s="57">
        <v>1</v>
      </c>
    </row>
    <row r="83" spans="1:13" ht="25.05" customHeight="1" x14ac:dyDescent="0.25">
      <c r="A83" s="78" t="s">
        <v>938</v>
      </c>
      <c r="B83" s="58">
        <v>11.19</v>
      </c>
      <c r="C83" s="13" t="s">
        <v>895</v>
      </c>
      <c r="D83" t="s">
        <v>1307</v>
      </c>
      <c r="E83" s="67" t="s">
        <v>609</v>
      </c>
      <c r="M83">
        <v>1</v>
      </c>
    </row>
    <row r="84" spans="1:13" ht="25.05" customHeight="1" x14ac:dyDescent="0.25">
      <c r="A84" s="78" t="s">
        <v>945</v>
      </c>
      <c r="B84" s="58">
        <v>11.21</v>
      </c>
      <c r="C84" s="13" t="s">
        <v>901</v>
      </c>
      <c r="D84" s="67" t="s">
        <v>1285</v>
      </c>
      <c r="E84" s="65" t="s">
        <v>1060</v>
      </c>
      <c r="F84" s="89"/>
      <c r="I84" s="57">
        <v>1</v>
      </c>
    </row>
    <row r="85" spans="1:13" ht="25.05" customHeight="1" x14ac:dyDescent="0.25">
      <c r="A85" s="78" t="s">
        <v>947</v>
      </c>
      <c r="B85" s="58">
        <v>11.21</v>
      </c>
      <c r="C85" s="13" t="s">
        <v>904</v>
      </c>
      <c r="D85" t="s">
        <v>969</v>
      </c>
      <c r="E85" s="65" t="s">
        <v>1060</v>
      </c>
      <c r="F85" s="89"/>
      <c r="J85" s="57">
        <v>1</v>
      </c>
    </row>
    <row r="86" spans="1:13" ht="25.05" customHeight="1" x14ac:dyDescent="0.25">
      <c r="A86" s="78" t="s">
        <v>948</v>
      </c>
      <c r="B86" s="58">
        <v>11.21</v>
      </c>
      <c r="C86" s="13" t="s">
        <v>903</v>
      </c>
      <c r="D86" t="s">
        <v>981</v>
      </c>
      <c r="E86" s="65" t="s">
        <v>1060</v>
      </c>
      <c r="F86" s="89"/>
      <c r="J86" s="57">
        <v>1</v>
      </c>
    </row>
    <row r="87" spans="1:13" ht="25.05" customHeight="1" x14ac:dyDescent="0.25">
      <c r="A87" s="78" t="s">
        <v>950</v>
      </c>
      <c r="B87" s="58">
        <v>11.22</v>
      </c>
      <c r="C87" s="13" t="s">
        <v>906</v>
      </c>
      <c r="D87" t="s">
        <v>968</v>
      </c>
      <c r="E87" s="65" t="s">
        <v>1060</v>
      </c>
      <c r="F87" s="89"/>
      <c r="J87" s="57">
        <v>1</v>
      </c>
    </row>
    <row r="88" spans="1:13" ht="25.05" customHeight="1" x14ac:dyDescent="0.25">
      <c r="A88" s="78" t="s">
        <v>951</v>
      </c>
      <c r="B88" s="58">
        <v>11.23</v>
      </c>
      <c r="C88" s="13" t="s">
        <v>907</v>
      </c>
      <c r="D88" t="s">
        <v>1362</v>
      </c>
      <c r="E88" s="65" t="s">
        <v>1060</v>
      </c>
      <c r="F88" s="89"/>
      <c r="J88" s="57">
        <v>1</v>
      </c>
    </row>
    <row r="89" spans="1:13" ht="25.05" customHeight="1" x14ac:dyDescent="0.25">
      <c r="A89" s="78" t="s">
        <v>952</v>
      </c>
      <c r="B89" s="58">
        <v>11.23</v>
      </c>
      <c r="C89" s="13" t="s">
        <v>908</v>
      </c>
      <c r="D89" t="s">
        <v>960</v>
      </c>
      <c r="E89" s="147" t="s">
        <v>92</v>
      </c>
      <c r="F89" s="89"/>
      <c r="L89">
        <v>1</v>
      </c>
    </row>
    <row r="90" spans="1:13" ht="25.05" customHeight="1" x14ac:dyDescent="0.25">
      <c r="A90" s="78" t="s">
        <v>953</v>
      </c>
      <c r="B90" s="58">
        <v>11.24</v>
      </c>
      <c r="C90" s="13" t="s">
        <v>909</v>
      </c>
      <c r="D90" t="s">
        <v>1377</v>
      </c>
      <c r="E90" s="146" t="s">
        <v>1060</v>
      </c>
      <c r="F90" s="89"/>
      <c r="J90" s="57">
        <v>1</v>
      </c>
    </row>
    <row r="91" spans="1:13" ht="25.05" customHeight="1" x14ac:dyDescent="0.25">
      <c r="A91" s="78" t="s">
        <v>954</v>
      </c>
      <c r="B91" s="58">
        <v>11.24</v>
      </c>
      <c r="C91" s="13" t="s">
        <v>910</v>
      </c>
      <c r="D91" s="67" t="s">
        <v>1093</v>
      </c>
      <c r="E91" s="67" t="s">
        <v>638</v>
      </c>
    </row>
    <row r="92" spans="1:13" ht="25.05" customHeight="1" x14ac:dyDescent="0.25">
      <c r="A92" s="78" t="s">
        <v>925</v>
      </c>
      <c r="B92" s="58">
        <v>11.24</v>
      </c>
      <c r="C92" s="13" t="s">
        <v>911</v>
      </c>
      <c r="D92" s="67" t="s">
        <v>1358</v>
      </c>
      <c r="E92" s="67" t="s">
        <v>624</v>
      </c>
      <c r="J92" s="57">
        <v>1</v>
      </c>
    </row>
    <row r="93" spans="1:13" ht="25.05" customHeight="1" x14ac:dyDescent="0.25">
      <c r="A93" s="78" t="s">
        <v>957</v>
      </c>
      <c r="B93" s="58">
        <v>11.26</v>
      </c>
      <c r="C93" s="13" t="s">
        <v>914</v>
      </c>
      <c r="D93" s="67" t="s">
        <v>1364</v>
      </c>
      <c r="E93" s="65" t="s">
        <v>1060</v>
      </c>
      <c r="F93" s="89"/>
      <c r="I93" s="57">
        <v>1</v>
      </c>
    </row>
    <row r="94" spans="1:13" s="57" customFormat="1" ht="25.05" customHeight="1" x14ac:dyDescent="0.25">
      <c r="A94" s="77" t="s">
        <v>959</v>
      </c>
      <c r="B94" s="58">
        <v>11.29</v>
      </c>
      <c r="C94" s="13" t="s">
        <v>754</v>
      </c>
      <c r="E94" s="89" t="s">
        <v>1060</v>
      </c>
      <c r="F94" s="89"/>
    </row>
    <row r="95" spans="1:13" s="57" customFormat="1" ht="25.05" customHeight="1" x14ac:dyDescent="0.25">
      <c r="A95" s="75" t="s">
        <v>649</v>
      </c>
      <c r="B95" s="58">
        <v>11.29</v>
      </c>
      <c r="C95" s="13" t="s">
        <v>917</v>
      </c>
      <c r="D95" s="57" t="s">
        <v>683</v>
      </c>
      <c r="E95" s="67" t="s">
        <v>92</v>
      </c>
      <c r="F95" s="103"/>
    </row>
    <row r="96" spans="1:13" s="57" customFormat="1" ht="25.05" customHeight="1" x14ac:dyDescent="0.25">
      <c r="A96" s="77" t="s">
        <v>962</v>
      </c>
      <c r="B96" s="58">
        <v>11.29</v>
      </c>
      <c r="C96" s="13" t="s">
        <v>769</v>
      </c>
      <c r="D96" s="57" t="s">
        <v>1352</v>
      </c>
      <c r="E96" s="65" t="s">
        <v>1060</v>
      </c>
      <c r="F96" s="89"/>
      <c r="J96" s="57">
        <v>1</v>
      </c>
    </row>
    <row r="97" spans="1:13" s="57" customFormat="1" ht="25.05" customHeight="1" x14ac:dyDescent="0.25">
      <c r="A97" s="77" t="s">
        <v>965</v>
      </c>
      <c r="B97" s="58">
        <v>11.29</v>
      </c>
      <c r="C97" s="13" t="s">
        <v>922</v>
      </c>
      <c r="D97" s="57" t="s">
        <v>970</v>
      </c>
      <c r="E97" s="146" t="s">
        <v>92</v>
      </c>
      <c r="F97" s="89"/>
      <c r="L97" s="57">
        <v>1</v>
      </c>
    </row>
    <row r="98" spans="1:13" s="57" customFormat="1" ht="25.05" customHeight="1" x14ac:dyDescent="0.25">
      <c r="A98" s="77" t="s">
        <v>964</v>
      </c>
      <c r="B98" s="58">
        <v>11.29</v>
      </c>
      <c r="C98" s="13" t="s">
        <v>921</v>
      </c>
      <c r="D98" s="57" t="s">
        <v>1295</v>
      </c>
      <c r="E98" s="146" t="s">
        <v>1060</v>
      </c>
      <c r="F98" s="89"/>
      <c r="J98" s="57">
        <v>1</v>
      </c>
      <c r="L98" s="57">
        <v>1</v>
      </c>
    </row>
    <row r="99" spans="1:13" s="57" customFormat="1" ht="25.05" customHeight="1" x14ac:dyDescent="0.25">
      <c r="A99" s="77" t="s">
        <v>966</v>
      </c>
      <c r="B99" s="58">
        <v>11.29</v>
      </c>
      <c r="C99" s="13" t="s">
        <v>918</v>
      </c>
      <c r="D99" s="153" t="s">
        <v>1359</v>
      </c>
      <c r="E99" s="65" t="s">
        <v>1060</v>
      </c>
      <c r="F99" s="89"/>
      <c r="I99" s="57">
        <v>1</v>
      </c>
    </row>
    <row r="100" spans="1:13" s="57" customFormat="1" ht="25.05" customHeight="1" x14ac:dyDescent="0.25">
      <c r="A100" s="72" t="s">
        <v>920</v>
      </c>
      <c r="B100" s="52">
        <v>11.3</v>
      </c>
      <c r="C100" s="52"/>
      <c r="D100" s="52" t="s">
        <v>684</v>
      </c>
      <c r="E100" s="52" t="s">
        <v>92</v>
      </c>
      <c r="F100" s="140"/>
    </row>
    <row r="101" spans="1:13" s="57" customFormat="1" ht="25.05" customHeight="1" x14ac:dyDescent="0.25">
      <c r="A101" s="75" t="s">
        <v>651</v>
      </c>
      <c r="B101" s="58">
        <v>11.3</v>
      </c>
      <c r="C101" s="13" t="s">
        <v>998</v>
      </c>
      <c r="D101" s="57" t="s">
        <v>1144</v>
      </c>
      <c r="E101" s="67" t="s">
        <v>92</v>
      </c>
      <c r="F101" s="103"/>
      <c r="M101" s="57">
        <v>1</v>
      </c>
    </row>
    <row r="102" spans="1:13" s="57" customFormat="1" ht="25.05" customHeight="1" x14ac:dyDescent="0.25">
      <c r="A102" s="75" t="s">
        <v>652</v>
      </c>
      <c r="B102" s="58">
        <v>11.3</v>
      </c>
      <c r="C102" s="13" t="s">
        <v>690</v>
      </c>
      <c r="E102" s="65" t="s">
        <v>1060</v>
      </c>
      <c r="F102" s="89"/>
    </row>
    <row r="103" spans="1:13" s="57" customFormat="1" ht="25.05" customHeight="1" x14ac:dyDescent="0.25">
      <c r="A103" s="75" t="s">
        <v>686</v>
      </c>
      <c r="B103" s="63">
        <v>12.1</v>
      </c>
      <c r="C103" s="13" t="s">
        <v>691</v>
      </c>
      <c r="D103" s="57" t="s">
        <v>1083</v>
      </c>
      <c r="E103" s="65" t="s">
        <v>1060</v>
      </c>
      <c r="F103" s="89"/>
    </row>
    <row r="104" spans="1:13" s="57" customFormat="1" ht="25.05" customHeight="1" x14ac:dyDescent="0.25">
      <c r="A104" s="75" t="s">
        <v>687</v>
      </c>
      <c r="B104" s="63">
        <v>12.3</v>
      </c>
      <c r="C104" s="13" t="s">
        <v>750</v>
      </c>
      <c r="E104" s="65" t="s">
        <v>1060</v>
      </c>
      <c r="F104" s="89"/>
    </row>
    <row r="105" spans="1:13" s="57" customFormat="1" ht="25.05" customHeight="1" x14ac:dyDescent="0.25">
      <c r="A105" s="75" t="s">
        <v>693</v>
      </c>
      <c r="B105" s="63">
        <v>12.4</v>
      </c>
      <c r="C105" s="13" t="s">
        <v>1000</v>
      </c>
      <c r="D105" s="57" t="s">
        <v>703</v>
      </c>
      <c r="E105" s="67" t="s">
        <v>92</v>
      </c>
      <c r="F105" s="103"/>
      <c r="M105" s="57">
        <v>1</v>
      </c>
    </row>
    <row r="106" spans="1:13" s="57" customFormat="1" ht="25.05" customHeight="1" x14ac:dyDescent="0.25">
      <c r="A106" s="75" t="s">
        <v>701</v>
      </c>
      <c r="B106" s="63">
        <v>12.5</v>
      </c>
      <c r="C106" s="13" t="s">
        <v>1002</v>
      </c>
      <c r="D106" s="57" t="s">
        <v>1256</v>
      </c>
      <c r="E106" s="146" t="s">
        <v>1060</v>
      </c>
      <c r="F106" s="89"/>
    </row>
    <row r="107" spans="1:13" s="57" customFormat="1" ht="25.05" customHeight="1" x14ac:dyDescent="0.25">
      <c r="A107" s="75" t="s">
        <v>702</v>
      </c>
      <c r="B107" s="63">
        <v>12.5</v>
      </c>
      <c r="C107" s="13" t="s">
        <v>978</v>
      </c>
      <c r="D107" s="57" t="s">
        <v>1367</v>
      </c>
      <c r="E107" s="146" t="s">
        <v>1060</v>
      </c>
      <c r="F107" s="89"/>
    </row>
    <row r="108" spans="1:13" s="57" customFormat="1" ht="25.05" customHeight="1" x14ac:dyDescent="0.25">
      <c r="A108" s="75" t="s">
        <v>716</v>
      </c>
      <c r="B108" s="63">
        <v>12.6</v>
      </c>
      <c r="C108" s="13" t="s">
        <v>1003</v>
      </c>
      <c r="E108" s="146" t="s">
        <v>1060</v>
      </c>
      <c r="F108" s="89"/>
    </row>
    <row r="109" spans="1:13" s="57" customFormat="1" ht="25.05" customHeight="1" x14ac:dyDescent="0.25">
      <c r="A109" s="75" t="s">
        <v>717</v>
      </c>
      <c r="B109" s="63">
        <v>12.6</v>
      </c>
      <c r="C109" s="13" t="s">
        <v>769</v>
      </c>
      <c r="D109" s="57" t="s">
        <v>1352</v>
      </c>
      <c r="E109" s="65" t="s">
        <v>1060</v>
      </c>
      <c r="F109" s="89"/>
      <c r="J109" s="57">
        <v>1</v>
      </c>
    </row>
    <row r="110" spans="1:13" ht="25.05" customHeight="1" x14ac:dyDescent="0.25">
      <c r="A110" s="87" t="s">
        <v>720</v>
      </c>
      <c r="B110" s="63">
        <v>12.7</v>
      </c>
      <c r="C110" s="13" t="s">
        <v>817</v>
      </c>
      <c r="D110" t="s">
        <v>1360</v>
      </c>
      <c r="E110" s="65" t="s">
        <v>1060</v>
      </c>
      <c r="F110" s="89"/>
      <c r="J110" s="57">
        <v>1</v>
      </c>
    </row>
    <row r="111" spans="1:13" ht="25.05" customHeight="1" x14ac:dyDescent="0.25">
      <c r="A111" s="87" t="s">
        <v>731</v>
      </c>
      <c r="B111" s="63">
        <v>12.7</v>
      </c>
      <c r="C111" s="13" t="s">
        <v>1004</v>
      </c>
      <c r="D111" t="s">
        <v>1248</v>
      </c>
      <c r="E111" s="65" t="s">
        <v>1060</v>
      </c>
      <c r="F111" s="89"/>
    </row>
    <row r="112" spans="1:13" s="57" customFormat="1" ht="25.05" customHeight="1" x14ac:dyDescent="0.25">
      <c r="A112" s="87" t="s">
        <v>771</v>
      </c>
      <c r="B112" s="63">
        <v>12.8</v>
      </c>
      <c r="C112" s="13" t="s">
        <v>987</v>
      </c>
      <c r="E112" s="65" t="s">
        <v>1060</v>
      </c>
      <c r="F112" s="89"/>
    </row>
    <row r="113" spans="1:10" s="57" customFormat="1" ht="25.05" customHeight="1" x14ac:dyDescent="0.25">
      <c r="A113" s="87" t="s">
        <v>772</v>
      </c>
      <c r="B113" s="63">
        <v>12.8</v>
      </c>
      <c r="C113" s="13" t="s">
        <v>986</v>
      </c>
      <c r="D113" s="153" t="s">
        <v>1356</v>
      </c>
      <c r="E113" s="65" t="s">
        <v>1060</v>
      </c>
      <c r="F113" s="89"/>
    </row>
    <row r="114" spans="1:10" s="57" customFormat="1" ht="25.05" customHeight="1" x14ac:dyDescent="0.25">
      <c r="A114" s="87" t="s">
        <v>982</v>
      </c>
      <c r="B114" s="63">
        <v>12.9</v>
      </c>
      <c r="C114" s="13" t="s">
        <v>1006</v>
      </c>
      <c r="D114" s="57" t="s">
        <v>1081</v>
      </c>
      <c r="E114" s="147" t="s">
        <v>1060</v>
      </c>
      <c r="F114" s="89"/>
    </row>
    <row r="115" spans="1:10" s="57" customFormat="1" ht="25.05" customHeight="1" x14ac:dyDescent="0.25">
      <c r="A115" s="87" t="s">
        <v>983</v>
      </c>
      <c r="B115" s="63">
        <v>12.9</v>
      </c>
      <c r="C115" s="13" t="s">
        <v>1007</v>
      </c>
      <c r="D115" s="57" t="s">
        <v>1351</v>
      </c>
      <c r="E115" s="65" t="s">
        <v>1060</v>
      </c>
      <c r="F115" s="89"/>
      <c r="J115" s="57">
        <v>1</v>
      </c>
    </row>
    <row r="116" spans="1:10" s="57" customFormat="1" ht="25.05" customHeight="1" x14ac:dyDescent="0.25">
      <c r="A116" s="87" t="s">
        <v>984</v>
      </c>
      <c r="B116" s="63">
        <v>12.9</v>
      </c>
      <c r="C116" s="13" t="s">
        <v>1009</v>
      </c>
      <c r="D116" s="57" t="s">
        <v>1279</v>
      </c>
      <c r="E116" s="65" t="s">
        <v>1060</v>
      </c>
      <c r="F116" s="89"/>
    </row>
    <row r="117" spans="1:10" s="57" customFormat="1" ht="25.05" customHeight="1" x14ac:dyDescent="0.25">
      <c r="A117" s="87" t="s">
        <v>985</v>
      </c>
      <c r="B117" s="63">
        <v>12.9</v>
      </c>
      <c r="C117" s="13" t="s">
        <v>1008</v>
      </c>
      <c r="D117" s="57" t="s">
        <v>1355</v>
      </c>
      <c r="E117" s="65" t="s">
        <v>1060</v>
      </c>
      <c r="F117" s="89"/>
      <c r="J117" s="57">
        <v>1</v>
      </c>
    </row>
    <row r="118" spans="1:10" s="57" customFormat="1" ht="25.05" customHeight="1" x14ac:dyDescent="0.25">
      <c r="A118" s="87" t="s">
        <v>1034</v>
      </c>
      <c r="B118" s="58">
        <v>12.1</v>
      </c>
      <c r="C118" s="13" t="s">
        <v>1033</v>
      </c>
      <c r="D118" s="57" t="s">
        <v>1353</v>
      </c>
      <c r="E118" s="65" t="s">
        <v>1060</v>
      </c>
      <c r="F118" s="89"/>
      <c r="J118" s="57">
        <v>1</v>
      </c>
    </row>
    <row r="119" spans="1:10" s="57" customFormat="1" ht="25.05" customHeight="1" x14ac:dyDescent="0.25">
      <c r="A119" s="87" t="s">
        <v>1059</v>
      </c>
      <c r="B119" s="58">
        <v>12.1</v>
      </c>
      <c r="C119" s="13" t="s">
        <v>1035</v>
      </c>
      <c r="D119" s="57" t="s">
        <v>1036</v>
      </c>
      <c r="E119" s="67" t="s">
        <v>92</v>
      </c>
      <c r="F119" s="103"/>
    </row>
    <row r="120" spans="1:10" s="57" customFormat="1" ht="25.05" customHeight="1" x14ac:dyDescent="0.25">
      <c r="A120" s="87" t="s">
        <v>1072</v>
      </c>
      <c r="B120" s="58">
        <v>12.12</v>
      </c>
      <c r="C120" s="13" t="s">
        <v>1070</v>
      </c>
      <c r="D120" s="57" t="s">
        <v>1079</v>
      </c>
      <c r="E120" s="65" t="s">
        <v>1060</v>
      </c>
      <c r="F120" s="89"/>
    </row>
    <row r="121" spans="1:10" s="57" customFormat="1" ht="25.05" customHeight="1" x14ac:dyDescent="0.25">
      <c r="A121" s="87" t="s">
        <v>1075</v>
      </c>
      <c r="B121" s="58">
        <v>12.12</v>
      </c>
      <c r="C121" s="13" t="s">
        <v>1074</v>
      </c>
      <c r="D121" s="67" t="s">
        <v>1294</v>
      </c>
      <c r="E121" s="65" t="s">
        <v>1060</v>
      </c>
      <c r="F121" s="89"/>
    </row>
    <row r="122" spans="1:10" s="57" customFormat="1" ht="25.05" customHeight="1" x14ac:dyDescent="0.25">
      <c r="A122" s="87" t="s">
        <v>1078</v>
      </c>
      <c r="B122" s="58">
        <v>12.13</v>
      </c>
      <c r="C122" s="13" t="s">
        <v>1077</v>
      </c>
      <c r="D122" s="103" t="s">
        <v>1305</v>
      </c>
      <c r="E122" s="65" t="s">
        <v>1060</v>
      </c>
      <c r="F122" s="89"/>
    </row>
    <row r="123" spans="1:10" s="57" customFormat="1" ht="25.05" customHeight="1" x14ac:dyDescent="0.25">
      <c r="A123" s="87" t="s">
        <v>1098</v>
      </c>
      <c r="B123" s="58">
        <v>12.14</v>
      </c>
      <c r="C123" s="13" t="s">
        <v>1097</v>
      </c>
      <c r="D123" s="67" t="s">
        <v>1354</v>
      </c>
      <c r="E123" s="65" t="s">
        <v>1060</v>
      </c>
      <c r="F123" s="89"/>
    </row>
    <row r="124" spans="1:10" s="57" customFormat="1" ht="25.05" customHeight="1" x14ac:dyDescent="0.25">
      <c r="A124" s="87" t="s">
        <v>1101</v>
      </c>
      <c r="B124" s="58">
        <v>12.14</v>
      </c>
      <c r="C124" s="13" t="s">
        <v>1102</v>
      </c>
      <c r="D124" s="57" t="s">
        <v>1361</v>
      </c>
      <c r="E124" s="147" t="s">
        <v>1060</v>
      </c>
      <c r="F124" s="89"/>
    </row>
    <row r="125" spans="1:10" s="57" customFormat="1" ht="25.05" customHeight="1" x14ac:dyDescent="0.25">
      <c r="A125" s="87" t="s">
        <v>1104</v>
      </c>
      <c r="B125" s="58">
        <v>12.14</v>
      </c>
      <c r="C125" s="13" t="s">
        <v>1103</v>
      </c>
      <c r="E125" s="65" t="s">
        <v>1060</v>
      </c>
      <c r="F125" s="89"/>
    </row>
    <row r="126" spans="1:10" s="57" customFormat="1" ht="25.05" customHeight="1" x14ac:dyDescent="0.25">
      <c r="A126" s="87" t="s">
        <v>1106</v>
      </c>
      <c r="B126" s="58">
        <v>12.14</v>
      </c>
      <c r="C126" s="13" t="s">
        <v>1105</v>
      </c>
      <c r="D126" s="67" t="s">
        <v>1370</v>
      </c>
      <c r="E126" s="65" t="s">
        <v>1060</v>
      </c>
      <c r="F126" s="89"/>
    </row>
    <row r="127" spans="1:10" s="57" customFormat="1" ht="25.05" customHeight="1" x14ac:dyDescent="0.25">
      <c r="A127" s="87" t="s">
        <v>1113</v>
      </c>
      <c r="B127" s="58">
        <v>12.14</v>
      </c>
      <c r="C127" s="13" t="s">
        <v>1107</v>
      </c>
      <c r="F127" s="103"/>
    </row>
    <row r="128" spans="1:10" s="57" customFormat="1" ht="25.05" customHeight="1" x14ac:dyDescent="0.25">
      <c r="A128" s="87" t="s">
        <v>1112</v>
      </c>
      <c r="B128" s="58">
        <v>12.15</v>
      </c>
      <c r="C128" s="13" t="s">
        <v>1111</v>
      </c>
      <c r="E128" s="146" t="s">
        <v>1060</v>
      </c>
      <c r="F128" s="103"/>
    </row>
    <row r="129" spans="1:13" s="57" customFormat="1" ht="25.05" customHeight="1" x14ac:dyDescent="0.25">
      <c r="A129" s="87" t="s">
        <v>1167</v>
      </c>
      <c r="B129" s="58">
        <v>12.16</v>
      </c>
      <c r="C129" s="13" t="s">
        <v>1166</v>
      </c>
      <c r="D129" s="57" t="s">
        <v>1272</v>
      </c>
      <c r="E129" s="146" t="s">
        <v>1060</v>
      </c>
      <c r="F129" s="89"/>
    </row>
    <row r="130" spans="1:13" s="57" customFormat="1" ht="25.05" customHeight="1" x14ac:dyDescent="0.25">
      <c r="A130" s="87" t="s">
        <v>1253</v>
      </c>
      <c r="B130" s="58">
        <v>12.16</v>
      </c>
      <c r="C130" s="13" t="s">
        <v>1168</v>
      </c>
      <c r="D130" s="57" t="s">
        <v>1292</v>
      </c>
      <c r="E130" s="89" t="s">
        <v>1280</v>
      </c>
      <c r="F130" s="103"/>
    </row>
    <row r="131" spans="1:13" s="57" customFormat="1" ht="25.05" customHeight="1" x14ac:dyDescent="0.25">
      <c r="A131" s="87" t="s">
        <v>1255</v>
      </c>
      <c r="B131" s="58">
        <v>12.17</v>
      </c>
      <c r="C131" s="13" t="s">
        <v>1254</v>
      </c>
      <c r="D131" s="57" t="s">
        <v>1368</v>
      </c>
      <c r="E131" s="146" t="s">
        <v>1060</v>
      </c>
      <c r="F131" s="103"/>
      <c r="G131" s="57">
        <f>SUM(G2:G130)</f>
        <v>4</v>
      </c>
      <c r="H131" s="57">
        <f>SUM(H2:H130)</f>
        <v>0</v>
      </c>
      <c r="I131" s="57">
        <f>SUM(I2:I130)</f>
        <v>3</v>
      </c>
      <c r="J131" s="57">
        <f>SUM(J2:J130)</f>
        <v>43</v>
      </c>
      <c r="L131" s="57">
        <f>SUM(L2:L130)</f>
        <v>11</v>
      </c>
      <c r="M131" s="57">
        <f>SUM(M2:M130)</f>
        <v>12</v>
      </c>
    </row>
    <row r="132" spans="1:13" s="57" customFormat="1" ht="25.05" customHeight="1" x14ac:dyDescent="0.25">
      <c r="A132" s="87" t="s">
        <v>1274</v>
      </c>
      <c r="B132" s="58">
        <v>12.17</v>
      </c>
      <c r="C132" s="13" t="s">
        <v>1262</v>
      </c>
      <c r="D132" s="57" t="s">
        <v>1369</v>
      </c>
      <c r="E132" s="146" t="s">
        <v>1060</v>
      </c>
      <c r="F132" s="103"/>
    </row>
    <row r="133" spans="1:13" s="57" customFormat="1" ht="25.05" customHeight="1" x14ac:dyDescent="0.25">
      <c r="A133" s="87" t="s">
        <v>1290</v>
      </c>
      <c r="B133" s="58">
        <v>12.18</v>
      </c>
      <c r="C133" s="13" t="s">
        <v>1273</v>
      </c>
      <c r="D133" s="57" t="s">
        <v>1348</v>
      </c>
      <c r="E133" s="146" t="s">
        <v>1060</v>
      </c>
      <c r="F133" s="103"/>
    </row>
    <row r="134" spans="1:13" s="57" customFormat="1" ht="25.05" customHeight="1" x14ac:dyDescent="0.25">
      <c r="A134" s="87" t="s">
        <v>1289</v>
      </c>
      <c r="B134" s="58">
        <v>12.19</v>
      </c>
      <c r="C134" s="13" t="s">
        <v>1288</v>
      </c>
      <c r="F134" s="103"/>
    </row>
    <row r="135" spans="1:13" s="57" customFormat="1" ht="25.05" customHeight="1" x14ac:dyDescent="0.25">
      <c r="A135" s="87" t="s">
        <v>1315</v>
      </c>
      <c r="B135" s="58">
        <v>12.2</v>
      </c>
      <c r="C135" s="13" t="s">
        <v>1316</v>
      </c>
      <c r="F135" s="103"/>
    </row>
    <row r="136" spans="1:13" s="57" customFormat="1" ht="25.05" customHeight="1" x14ac:dyDescent="0.25">
      <c r="A136" s="87" t="s">
        <v>1310</v>
      </c>
      <c r="B136" s="58">
        <v>12.21</v>
      </c>
      <c r="C136" s="13" t="s">
        <v>1314</v>
      </c>
      <c r="D136" s="57" t="s">
        <v>1376</v>
      </c>
      <c r="E136" s="146" t="s">
        <v>1060</v>
      </c>
      <c r="F136" s="103"/>
    </row>
    <row r="137" spans="1:13" s="57" customFormat="1" ht="25.05" customHeight="1" x14ac:dyDescent="0.25">
      <c r="A137" s="87" t="s">
        <v>1326</v>
      </c>
      <c r="B137" s="58">
        <v>12.21</v>
      </c>
      <c r="C137" s="13" t="s">
        <v>729</v>
      </c>
      <c r="F137" s="103"/>
    </row>
    <row r="138" spans="1:13" s="57" customFormat="1" ht="25.05" customHeight="1" x14ac:dyDescent="0.25">
      <c r="A138" s="87"/>
      <c r="B138" s="58"/>
      <c r="C138" s="13"/>
      <c r="F138" s="103"/>
    </row>
    <row r="139" spans="1:13" s="57" customFormat="1" ht="25.05" customHeight="1" x14ac:dyDescent="0.25">
      <c r="A139" s="86" t="s">
        <v>625</v>
      </c>
      <c r="B139" s="58">
        <v>11.22</v>
      </c>
      <c r="F139" s="103"/>
    </row>
    <row r="140" spans="1:13" s="57" customFormat="1" ht="25.05" customHeight="1" x14ac:dyDescent="0.25">
      <c r="A140" s="86" t="s">
        <v>626</v>
      </c>
      <c r="B140" s="58">
        <v>11.22</v>
      </c>
      <c r="F140" s="103"/>
    </row>
    <row r="141" spans="1:13" s="57" customFormat="1" ht="25.05" customHeight="1" x14ac:dyDescent="0.25">
      <c r="A141" s="86" t="s">
        <v>628</v>
      </c>
      <c r="B141" s="58">
        <v>11.26</v>
      </c>
      <c r="F141" s="103"/>
    </row>
    <row r="142" spans="1:13" s="57" customFormat="1" ht="25.05" customHeight="1" x14ac:dyDescent="0.25">
      <c r="A142" s="86" t="s">
        <v>629</v>
      </c>
      <c r="B142" s="58">
        <v>11.26</v>
      </c>
      <c r="F142" s="103"/>
    </row>
    <row r="143" spans="1:13" ht="25.05" customHeight="1" x14ac:dyDescent="0.25">
      <c r="A143" s="86" t="s">
        <v>634</v>
      </c>
      <c r="B143" s="58">
        <v>11.26</v>
      </c>
    </row>
    <row r="144" spans="1:13" ht="25.05" customHeight="1" x14ac:dyDescent="0.25">
      <c r="A144" s="88" t="s">
        <v>635</v>
      </c>
      <c r="B144" s="58">
        <v>11.26</v>
      </c>
    </row>
    <row r="145" spans="1:4" ht="25.05" customHeight="1" x14ac:dyDescent="0.25">
      <c r="A145" s="88" t="s">
        <v>636</v>
      </c>
      <c r="B145" s="58">
        <v>11.26</v>
      </c>
    </row>
    <row r="146" spans="1:4" ht="25.05" customHeight="1" x14ac:dyDescent="0.25">
      <c r="A146" s="86" t="s">
        <v>665</v>
      </c>
      <c r="B146" s="58">
        <v>11.26</v>
      </c>
    </row>
    <row r="147" spans="1:4" ht="25.05" customHeight="1" x14ac:dyDescent="0.25">
      <c r="A147" s="86" t="s">
        <v>666</v>
      </c>
      <c r="B147" s="58">
        <v>11.26</v>
      </c>
    </row>
    <row r="149" spans="1:4" ht="25.05" customHeight="1" x14ac:dyDescent="0.25">
      <c r="A149" s="87" t="s">
        <v>1382</v>
      </c>
      <c r="B149" t="s">
        <v>1381</v>
      </c>
      <c r="C149" t="s">
        <v>1380</v>
      </c>
    </row>
    <row r="153" spans="1:4" ht="25.05" customHeight="1" x14ac:dyDescent="0.25">
      <c r="D153" t="s">
        <v>1268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0212-71F6-4ABF-B700-F569DF26DF8F}">
  <dimension ref="A1:F56"/>
  <sheetViews>
    <sheetView topLeftCell="A23" zoomScale="85" zoomScaleNormal="85" workbookViewId="0">
      <selection activeCell="C33" sqref="C33"/>
    </sheetView>
  </sheetViews>
  <sheetFormatPr defaultRowHeight="25.05" customHeight="1" x14ac:dyDescent="0.25"/>
  <cols>
    <col min="1" max="1" width="43.33203125" customWidth="1"/>
    <col min="2" max="2" width="11.5546875" customWidth="1"/>
    <col min="3" max="3" width="13.44140625" customWidth="1"/>
    <col min="4" max="4" width="56.21875" customWidth="1"/>
    <col min="5" max="5" width="56.21875" style="57" customWidth="1"/>
    <col min="8" max="8" width="64.88671875" customWidth="1"/>
  </cols>
  <sheetData>
    <row r="1" spans="1:6" ht="25.05" customHeight="1" x14ac:dyDescent="0.25">
      <c r="A1" s="1" t="s">
        <v>0</v>
      </c>
      <c r="B1" s="1" t="s">
        <v>427</v>
      </c>
      <c r="C1" s="1" t="s">
        <v>2</v>
      </c>
      <c r="D1" s="1" t="s">
        <v>6</v>
      </c>
      <c r="E1" s="1" t="s">
        <v>6</v>
      </c>
      <c r="F1" s="47" t="s">
        <v>428</v>
      </c>
    </row>
    <row r="2" spans="1:6" s="57" customFormat="1" ht="25.05" customHeight="1" x14ac:dyDescent="0.25">
      <c r="A2" s="107" t="s">
        <v>1115</v>
      </c>
      <c r="C2" s="6"/>
    </row>
    <row r="3" spans="1:6" ht="25.05" customHeight="1" x14ac:dyDescent="0.25">
      <c r="A3" s="103" t="s">
        <v>33</v>
      </c>
      <c r="C3" s="6" t="s">
        <v>242</v>
      </c>
      <c r="D3" t="s">
        <v>421</v>
      </c>
      <c r="E3" s="57" t="s">
        <v>1147</v>
      </c>
    </row>
    <row r="4" spans="1:6" s="104" customFormat="1" ht="25.05" customHeight="1" x14ac:dyDescent="0.25">
      <c r="A4" s="48" t="s">
        <v>47</v>
      </c>
      <c r="C4" s="6" t="s">
        <v>243</v>
      </c>
      <c r="D4" s="104" t="s">
        <v>1114</v>
      </c>
      <c r="E4" s="104" t="s">
        <v>1114</v>
      </c>
    </row>
    <row r="5" spans="1:6" ht="25.05" customHeight="1" x14ac:dyDescent="0.25">
      <c r="A5" t="s">
        <v>49</v>
      </c>
      <c r="C5" s="45" t="s">
        <v>408</v>
      </c>
      <c r="D5" s="105" t="s">
        <v>1116</v>
      </c>
      <c r="E5" s="105" t="s">
        <v>1148</v>
      </c>
    </row>
    <row r="6" spans="1:6" ht="25.05" customHeight="1" x14ac:dyDescent="0.25">
      <c r="A6" t="s">
        <v>52</v>
      </c>
      <c r="C6" s="6" t="s">
        <v>409</v>
      </c>
      <c r="D6" t="s">
        <v>1117</v>
      </c>
      <c r="E6" s="57" t="s">
        <v>1117</v>
      </c>
    </row>
    <row r="7" spans="1:6" ht="25.05" customHeight="1" x14ac:dyDescent="0.25">
      <c r="A7" s="48" t="s">
        <v>53</v>
      </c>
      <c r="C7" s="6" t="s">
        <v>371</v>
      </c>
      <c r="D7" t="s">
        <v>1118</v>
      </c>
      <c r="E7" s="57" t="s">
        <v>1118</v>
      </c>
    </row>
    <row r="8" spans="1:6" ht="25.05" customHeight="1" x14ac:dyDescent="0.25">
      <c r="A8" s="48" t="s">
        <v>54</v>
      </c>
      <c r="C8" s="6" t="s">
        <v>412</v>
      </c>
      <c r="D8" t="s">
        <v>1119</v>
      </c>
      <c r="E8" s="57" t="s">
        <v>1119</v>
      </c>
    </row>
    <row r="9" spans="1:6" ht="25.05" customHeight="1" x14ac:dyDescent="0.25">
      <c r="A9" s="106" t="s">
        <v>29</v>
      </c>
      <c r="C9" s="6" t="s">
        <v>115</v>
      </c>
      <c r="D9" t="s">
        <v>1121</v>
      </c>
      <c r="E9" s="57" t="s">
        <v>1149</v>
      </c>
    </row>
    <row r="10" spans="1:6" ht="25.05" customHeight="1" x14ac:dyDescent="0.25">
      <c r="A10" s="48" t="s">
        <v>31</v>
      </c>
      <c r="C10" s="6" t="s">
        <v>117</v>
      </c>
      <c r="D10" t="s">
        <v>1124</v>
      </c>
      <c r="E10" s="57" t="s">
        <v>1165</v>
      </c>
    </row>
    <row r="11" spans="1:6" ht="25.05" customHeight="1" x14ac:dyDescent="0.25">
      <c r="A11" t="s">
        <v>1123</v>
      </c>
      <c r="C11" s="6" t="s">
        <v>407</v>
      </c>
      <c r="D11" t="s">
        <v>1125</v>
      </c>
      <c r="E11" s="57" t="s">
        <v>1125</v>
      </c>
    </row>
    <row r="12" spans="1:6" ht="25.05" customHeight="1" x14ac:dyDescent="0.25">
      <c r="A12" s="48" t="s">
        <v>34</v>
      </c>
      <c r="C12" s="6" t="s">
        <v>413</v>
      </c>
      <c r="D12" t="s">
        <v>1138</v>
      </c>
      <c r="E12" s="57" t="s">
        <v>1138</v>
      </c>
    </row>
    <row r="13" spans="1:6" ht="25.05" customHeight="1" x14ac:dyDescent="0.25">
      <c r="A13" s="48" t="s">
        <v>36</v>
      </c>
      <c r="C13" s="6" t="s">
        <v>113</v>
      </c>
      <c r="D13" t="s">
        <v>1126</v>
      </c>
      <c r="E13" s="57" t="s">
        <v>1164</v>
      </c>
    </row>
    <row r="14" spans="1:6" ht="25.05" customHeight="1" x14ac:dyDescent="0.25">
      <c r="A14" s="44" t="s">
        <v>69</v>
      </c>
      <c r="B14">
        <v>8.6999999999999993</v>
      </c>
      <c r="C14" s="6" t="s">
        <v>379</v>
      </c>
      <c r="D14" t="s">
        <v>1127</v>
      </c>
      <c r="E14" s="57" t="s">
        <v>1127</v>
      </c>
      <c r="F14" t="s">
        <v>92</v>
      </c>
    </row>
    <row r="15" spans="1:6" ht="25.05" customHeight="1" x14ac:dyDescent="0.25">
      <c r="A15" s="44" t="s">
        <v>104</v>
      </c>
      <c r="B15">
        <v>8.15</v>
      </c>
      <c r="C15" s="6" t="s">
        <v>374</v>
      </c>
      <c r="D15" t="s">
        <v>1135</v>
      </c>
      <c r="E15" s="57" t="s">
        <v>1150</v>
      </c>
      <c r="F15" t="s">
        <v>92</v>
      </c>
    </row>
    <row r="16" spans="1:6" s="57" customFormat="1" ht="24.6" hidden="1" customHeight="1" x14ac:dyDescent="0.25">
      <c r="C16" s="45"/>
      <c r="D16" s="105"/>
      <c r="E16" s="105"/>
    </row>
    <row r="17" spans="1:6" s="57" customFormat="1" ht="24.6" hidden="1" customHeight="1" x14ac:dyDescent="0.25">
      <c r="A17" s="107" t="s">
        <v>1134</v>
      </c>
      <c r="C17" s="6"/>
    </row>
    <row r="18" spans="1:6" ht="25.05" customHeight="1" x14ac:dyDescent="0.25">
      <c r="A18" s="44" t="s">
        <v>58</v>
      </c>
      <c r="C18" s="6" t="s">
        <v>414</v>
      </c>
      <c r="D18" t="s">
        <v>1122</v>
      </c>
      <c r="E18" s="105" t="s">
        <v>1151</v>
      </c>
    </row>
    <row r="19" spans="1:6" ht="25.05" customHeight="1" x14ac:dyDescent="0.25">
      <c r="A19" s="44" t="s">
        <v>87</v>
      </c>
      <c r="B19">
        <v>8.1300000000000008</v>
      </c>
      <c r="D19" t="s">
        <v>426</v>
      </c>
      <c r="E19" s="105" t="s">
        <v>1151</v>
      </c>
      <c r="F19" s="57" t="s">
        <v>92</v>
      </c>
    </row>
    <row r="20" spans="1:6" ht="25.05" customHeight="1" x14ac:dyDescent="0.25">
      <c r="A20" s="109" t="s">
        <v>424</v>
      </c>
      <c r="D20" t="s">
        <v>425</v>
      </c>
      <c r="E20" s="105" t="s">
        <v>1151</v>
      </c>
    </row>
    <row r="21" spans="1:6" s="57" customFormat="1" ht="25.05" customHeight="1" x14ac:dyDescent="0.25">
      <c r="A21" s="109" t="s">
        <v>1282</v>
      </c>
      <c r="C21" s="6" t="s">
        <v>1283</v>
      </c>
      <c r="D21" s="57" t="s">
        <v>1378</v>
      </c>
      <c r="E21" s="105" t="s">
        <v>1378</v>
      </c>
    </row>
    <row r="23" spans="1:6" s="57" customFormat="1" ht="25.05" customHeight="1" x14ac:dyDescent="0.25">
      <c r="A23" s="107" t="s">
        <v>1128</v>
      </c>
      <c r="C23" s="45"/>
      <c r="D23" s="105"/>
      <c r="E23" s="105"/>
    </row>
    <row r="24" spans="1:6" ht="25.05" customHeight="1" x14ac:dyDescent="0.25">
      <c r="A24" s="48" t="s">
        <v>35</v>
      </c>
      <c r="C24" s="6" t="s">
        <v>512</v>
      </c>
      <c r="D24" t="s">
        <v>1129</v>
      </c>
      <c r="E24" s="57" t="s">
        <v>1152</v>
      </c>
    </row>
    <row r="25" spans="1:6" ht="25.05" customHeight="1" x14ac:dyDescent="0.25">
      <c r="A25" s="44" t="s">
        <v>75</v>
      </c>
      <c r="B25">
        <v>8.8000000000000007</v>
      </c>
      <c r="C25" s="6" t="s">
        <v>415</v>
      </c>
      <c r="D25" t="s">
        <v>1130</v>
      </c>
      <c r="E25" s="57" t="s">
        <v>1153</v>
      </c>
      <c r="F25" t="s">
        <v>92</v>
      </c>
    </row>
    <row r="26" spans="1:6" ht="25.05" customHeight="1" x14ac:dyDescent="0.25">
      <c r="A26" s="48" t="s">
        <v>88</v>
      </c>
      <c r="C26" s="46" t="s">
        <v>416</v>
      </c>
      <c r="D26" t="s">
        <v>1171</v>
      </c>
      <c r="E26" s="57" t="s">
        <v>1154</v>
      </c>
      <c r="F26" t="s">
        <v>92</v>
      </c>
    </row>
    <row r="27" spans="1:6" s="104" customFormat="1" ht="25.05" customHeight="1" x14ac:dyDescent="0.25">
      <c r="A27" s="48"/>
      <c r="C27" s="6"/>
    </row>
    <row r="28" spans="1:6" s="104" customFormat="1" ht="25.05" customHeight="1" x14ac:dyDescent="0.25">
      <c r="A28" s="107" t="s">
        <v>1145</v>
      </c>
      <c r="C28" s="6"/>
    </row>
    <row r="29" spans="1:6" ht="25.05" customHeight="1" x14ac:dyDescent="0.25">
      <c r="A29" t="s">
        <v>50</v>
      </c>
      <c r="C29" s="6" t="s">
        <v>404</v>
      </c>
      <c r="D29" t="s">
        <v>1146</v>
      </c>
      <c r="E29" s="57" t="s">
        <v>1146</v>
      </c>
      <c r="F29" s="67"/>
    </row>
    <row r="30" spans="1:6" ht="25.05" customHeight="1" x14ac:dyDescent="0.25">
      <c r="A30" s="44" t="s">
        <v>71</v>
      </c>
      <c r="B30">
        <v>8.5</v>
      </c>
      <c r="C30" s="6" t="s">
        <v>419</v>
      </c>
      <c r="D30" t="s">
        <v>422</v>
      </c>
      <c r="E30" s="57" t="s">
        <v>422</v>
      </c>
      <c r="F30" s="67" t="s">
        <v>92</v>
      </c>
    </row>
    <row r="31" spans="1:6" ht="25.05" customHeight="1" x14ac:dyDescent="0.25">
      <c r="A31" s="44" t="s">
        <v>1120</v>
      </c>
      <c r="B31">
        <v>8.8000000000000007</v>
      </c>
      <c r="C31" s="108" t="s">
        <v>1131</v>
      </c>
      <c r="D31" t="s">
        <v>1132</v>
      </c>
      <c r="E31" s="57" t="s">
        <v>1132</v>
      </c>
      <c r="F31" s="67" t="s">
        <v>92</v>
      </c>
    </row>
    <row r="32" spans="1:6" ht="25.05" customHeight="1" x14ac:dyDescent="0.25">
      <c r="A32" s="44" t="s">
        <v>124</v>
      </c>
      <c r="B32" s="4">
        <v>8.1</v>
      </c>
      <c r="C32" s="6" t="s">
        <v>406</v>
      </c>
      <c r="D32" t="s">
        <v>1133</v>
      </c>
      <c r="E32" s="57" t="s">
        <v>1133</v>
      </c>
      <c r="F32" s="103" t="s">
        <v>1060</v>
      </c>
    </row>
    <row r="33" spans="1:6" ht="25.05" customHeight="1" x14ac:dyDescent="0.25">
      <c r="A33" s="44" t="s">
        <v>83</v>
      </c>
      <c r="B33">
        <v>8.1300000000000008</v>
      </c>
      <c r="C33" s="6" t="s">
        <v>410</v>
      </c>
      <c r="D33" t="s">
        <v>411</v>
      </c>
      <c r="E33" s="57" t="s">
        <v>1155</v>
      </c>
      <c r="F33" s="67" t="s">
        <v>92</v>
      </c>
    </row>
    <row r="34" spans="1:6" ht="25.05" customHeight="1" x14ac:dyDescent="0.25">
      <c r="A34" s="44" t="s">
        <v>120</v>
      </c>
      <c r="B34">
        <v>8.19</v>
      </c>
      <c r="C34" s="6" t="s">
        <v>405</v>
      </c>
      <c r="D34" t="s">
        <v>1136</v>
      </c>
      <c r="E34" s="57" t="s">
        <v>1156</v>
      </c>
      <c r="F34" t="s">
        <v>92</v>
      </c>
    </row>
    <row r="36" spans="1:6" ht="25.05" customHeight="1" x14ac:dyDescent="0.25">
      <c r="A36" s="107" t="s">
        <v>1137</v>
      </c>
    </row>
    <row r="37" spans="1:6" ht="25.05" customHeight="1" x14ac:dyDescent="0.25">
      <c r="A37" s="99" t="s">
        <v>119</v>
      </c>
      <c r="B37" s="100"/>
      <c r="C37" s="101" t="s">
        <v>513</v>
      </c>
      <c r="D37" s="102" t="s">
        <v>632</v>
      </c>
      <c r="E37" s="102" t="s">
        <v>1157</v>
      </c>
      <c r="F37" s="102" t="s">
        <v>92</v>
      </c>
    </row>
    <row r="38" spans="1:6" ht="25.05" customHeight="1" x14ac:dyDescent="0.25">
      <c r="A38" s="99" t="s">
        <v>48</v>
      </c>
      <c r="B38" s="100"/>
      <c r="C38" s="101" t="s">
        <v>514</v>
      </c>
      <c r="D38" s="102" t="s">
        <v>1067</v>
      </c>
      <c r="E38" s="102" t="s">
        <v>1157</v>
      </c>
      <c r="F38" s="102" t="s">
        <v>92</v>
      </c>
    </row>
    <row r="39" spans="1:6" ht="25.05" customHeight="1" x14ac:dyDescent="0.25">
      <c r="A39" t="s">
        <v>56</v>
      </c>
      <c r="C39" s="46" t="s">
        <v>455</v>
      </c>
      <c r="D39" s="112" t="s">
        <v>1175</v>
      </c>
      <c r="E39" s="159" t="s">
        <v>1158</v>
      </c>
      <c r="F39" t="s">
        <v>92</v>
      </c>
    </row>
    <row r="41" spans="1:6" ht="25.05" customHeight="1" x14ac:dyDescent="0.25">
      <c r="A41" s="107" t="s">
        <v>1159</v>
      </c>
    </row>
    <row r="42" spans="1:6" ht="25.05" customHeight="1" x14ac:dyDescent="0.25">
      <c r="A42" t="s">
        <v>261</v>
      </c>
      <c r="B42" t="s">
        <v>4</v>
      </c>
      <c r="D42" t="s">
        <v>90</v>
      </c>
      <c r="E42"/>
    </row>
    <row r="43" spans="1:6" ht="25.05" customHeight="1" x14ac:dyDescent="0.25">
      <c r="A43" t="s">
        <v>25</v>
      </c>
      <c r="B43" t="s">
        <v>4</v>
      </c>
      <c r="C43" s="6" t="s">
        <v>160</v>
      </c>
      <c r="D43" t="s">
        <v>90</v>
      </c>
      <c r="E43"/>
    </row>
    <row r="44" spans="1:6" ht="25.05" customHeight="1" x14ac:dyDescent="0.25">
      <c r="A44" t="s">
        <v>28</v>
      </c>
      <c r="B44" t="s">
        <v>4</v>
      </c>
      <c r="D44" t="s">
        <v>90</v>
      </c>
      <c r="E44"/>
    </row>
    <row r="45" spans="1:6" s="57" customFormat="1" ht="25.05" customHeight="1" x14ac:dyDescent="0.25"/>
    <row r="46" spans="1:6" ht="25.05" customHeight="1" x14ac:dyDescent="0.25">
      <c r="A46" s="48" t="s">
        <v>30</v>
      </c>
      <c r="B46" t="s">
        <v>4</v>
      </c>
      <c r="C46" s="6" t="s">
        <v>116</v>
      </c>
      <c r="D46" t="s">
        <v>556</v>
      </c>
      <c r="E46" t="s">
        <v>1379</v>
      </c>
    </row>
    <row r="47" spans="1:6" s="57" customFormat="1" ht="25.05" customHeight="1" x14ac:dyDescent="0.25">
      <c r="A47" s="48"/>
      <c r="C47" s="6"/>
    </row>
    <row r="48" spans="1:6" s="57" customFormat="1" ht="25.05" customHeight="1" x14ac:dyDescent="0.25">
      <c r="A48" s="107" t="s">
        <v>1162</v>
      </c>
    </row>
    <row r="49" spans="1:5" ht="25.05" customHeight="1" x14ac:dyDescent="0.25">
      <c r="A49" s="103" t="s">
        <v>704</v>
      </c>
      <c r="B49" t="s">
        <v>4</v>
      </c>
      <c r="E49"/>
    </row>
    <row r="50" spans="1:5" ht="25.05" customHeight="1" x14ac:dyDescent="0.25">
      <c r="A50" s="103" t="s">
        <v>5</v>
      </c>
      <c r="B50" t="s">
        <v>4</v>
      </c>
      <c r="E50" t="s">
        <v>92</v>
      </c>
    </row>
    <row r="51" spans="1:5" ht="25.05" customHeight="1" x14ac:dyDescent="0.25">
      <c r="A51" s="103" t="s">
        <v>705</v>
      </c>
      <c r="B51" t="s">
        <v>4</v>
      </c>
      <c r="E51"/>
    </row>
    <row r="52" spans="1:5" ht="25.05" customHeight="1" x14ac:dyDescent="0.25">
      <c r="A52" s="103" t="s">
        <v>706</v>
      </c>
      <c r="B52" t="s">
        <v>4</v>
      </c>
      <c r="E52"/>
    </row>
    <row r="53" spans="1:5" ht="25.05" customHeight="1" x14ac:dyDescent="0.25">
      <c r="A53" s="103" t="s">
        <v>707</v>
      </c>
      <c r="B53" t="s">
        <v>4</v>
      </c>
      <c r="E53"/>
    </row>
    <row r="54" spans="1:5" ht="25.2" customHeight="1" x14ac:dyDescent="0.25">
      <c r="A54" s="110" t="s">
        <v>708</v>
      </c>
      <c r="B54" t="s">
        <v>167</v>
      </c>
      <c r="C54" s="6" t="s">
        <v>173</v>
      </c>
      <c r="E54" t="s">
        <v>92</v>
      </c>
    </row>
    <row r="55" spans="1:5" ht="24.6" customHeight="1" x14ac:dyDescent="0.25">
      <c r="A55" s="103" t="s">
        <v>709</v>
      </c>
      <c r="B55" s="18" t="s">
        <v>4</v>
      </c>
      <c r="E55" t="s">
        <v>92</v>
      </c>
    </row>
    <row r="56" spans="1:5" s="57" customFormat="1" ht="24.6" customHeight="1" x14ac:dyDescent="0.25">
      <c r="A56" s="103"/>
      <c r="B56" s="9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97AF-64BB-47B4-B60A-A1B4FFBA31B3}">
  <dimension ref="A1:XFD45"/>
  <sheetViews>
    <sheetView topLeftCell="E1" workbookViewId="0">
      <selection activeCell="G22" sqref="G22"/>
    </sheetView>
  </sheetViews>
  <sheetFormatPr defaultRowHeight="13.8" x14ac:dyDescent="0.25"/>
  <cols>
    <col min="2" max="2" width="14.44140625" style="98" customWidth="1"/>
    <col min="3" max="3" width="8" customWidth="1"/>
    <col min="5" max="5" width="14.88671875" customWidth="1"/>
    <col min="6" max="6" width="14" customWidth="1"/>
    <col min="7" max="7" width="19.88671875" style="57" customWidth="1"/>
    <col min="9" max="9" width="11.6640625" bestFit="1" customWidth="1"/>
    <col min="10" max="10" width="14.88671875" customWidth="1"/>
    <col min="11" max="11" width="14.6640625" customWidth="1"/>
    <col min="12" max="12" width="8" customWidth="1"/>
    <col min="14" max="14" width="16.109375" bestFit="1" customWidth="1"/>
  </cols>
  <sheetData>
    <row r="1" spans="1:16384" x14ac:dyDescent="0.25">
      <c r="A1" s="114" t="s">
        <v>1181</v>
      </c>
      <c r="B1" s="115" t="s">
        <v>1179</v>
      </c>
      <c r="C1" s="1" t="s">
        <v>1180</v>
      </c>
      <c r="D1" s="1"/>
      <c r="E1" s="114" t="s">
        <v>1197</v>
      </c>
      <c r="F1" s="1" t="s">
        <v>1179</v>
      </c>
      <c r="G1" s="1" t="s">
        <v>1182</v>
      </c>
      <c r="H1" s="1" t="s">
        <v>1180</v>
      </c>
      <c r="I1" s="1"/>
      <c r="J1" s="114" t="s">
        <v>1196</v>
      </c>
      <c r="K1" s="115" t="s">
        <v>1179</v>
      </c>
      <c r="L1" s="1" t="s">
        <v>1180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25">
      <c r="B2" s="141">
        <v>43733</v>
      </c>
      <c r="C2" s="143">
        <v>411.4</v>
      </c>
      <c r="F2" s="141">
        <v>43661</v>
      </c>
      <c r="G2" s="57" t="s">
        <v>1329</v>
      </c>
      <c r="H2" s="142">
        <v>57</v>
      </c>
      <c r="K2" s="141">
        <v>43666</v>
      </c>
      <c r="L2">
        <v>5</v>
      </c>
    </row>
    <row r="3" spans="1:16384" x14ac:dyDescent="0.25">
      <c r="B3" s="141">
        <v>43741</v>
      </c>
      <c r="C3" s="143">
        <v>295.7</v>
      </c>
      <c r="F3" s="141">
        <v>43662</v>
      </c>
      <c r="G3" s="57" t="s">
        <v>1329</v>
      </c>
      <c r="H3" s="142">
        <v>12</v>
      </c>
      <c r="K3" s="141">
        <v>43670</v>
      </c>
      <c r="L3">
        <v>61</v>
      </c>
      <c r="N3" t="s">
        <v>1331</v>
      </c>
      <c r="O3">
        <f>C22+C40</f>
        <v>2221.9300000000003</v>
      </c>
    </row>
    <row r="4" spans="1:16384" x14ac:dyDescent="0.25">
      <c r="B4" s="141">
        <v>43763</v>
      </c>
      <c r="C4" s="143">
        <v>275.45</v>
      </c>
      <c r="F4" s="141">
        <v>43676</v>
      </c>
      <c r="G4" s="57" t="s">
        <v>1329</v>
      </c>
      <c r="H4" s="142">
        <v>20</v>
      </c>
      <c r="K4" s="141">
        <v>43670</v>
      </c>
      <c r="L4">
        <v>45</v>
      </c>
      <c r="N4" t="s">
        <v>1333</v>
      </c>
      <c r="O4">
        <f>SUM(H2:H40)</f>
        <v>26881.850000000006</v>
      </c>
    </row>
    <row r="5" spans="1:16384" x14ac:dyDescent="0.25">
      <c r="B5" s="141">
        <v>43771</v>
      </c>
      <c r="C5" s="143">
        <v>70.5</v>
      </c>
      <c r="F5" s="141">
        <v>43664</v>
      </c>
      <c r="H5" s="142">
        <v>476.19</v>
      </c>
      <c r="K5" s="141">
        <v>43673</v>
      </c>
      <c r="L5">
        <v>167</v>
      </c>
      <c r="N5" t="s">
        <v>1332</v>
      </c>
      <c r="O5">
        <f>SUM(L2:L40)</f>
        <v>14428</v>
      </c>
    </row>
    <row r="6" spans="1:16384" x14ac:dyDescent="0.25">
      <c r="B6" s="141">
        <v>43786</v>
      </c>
      <c r="C6" s="143">
        <v>31.5</v>
      </c>
      <c r="F6" s="141">
        <v>43672</v>
      </c>
      <c r="H6" s="142">
        <v>714.28</v>
      </c>
      <c r="K6" s="141">
        <v>43673</v>
      </c>
      <c r="L6">
        <v>46</v>
      </c>
    </row>
    <row r="7" spans="1:16384" x14ac:dyDescent="0.25">
      <c r="B7" s="141">
        <v>43788</v>
      </c>
      <c r="C7" s="143">
        <v>39</v>
      </c>
      <c r="F7" s="141">
        <v>43681</v>
      </c>
      <c r="H7" s="142">
        <v>669.64</v>
      </c>
      <c r="K7" s="141">
        <v>43676</v>
      </c>
      <c r="L7" s="57">
        <v>120</v>
      </c>
    </row>
    <row r="8" spans="1:16384" x14ac:dyDescent="0.25">
      <c r="B8" s="141">
        <v>43792</v>
      </c>
      <c r="C8" s="143">
        <v>39</v>
      </c>
      <c r="F8" s="141">
        <v>43686</v>
      </c>
      <c r="H8" s="142">
        <v>982.14</v>
      </c>
      <c r="K8" s="141">
        <v>43677</v>
      </c>
      <c r="L8">
        <v>70</v>
      </c>
    </row>
    <row r="9" spans="1:16384" x14ac:dyDescent="0.25">
      <c r="B9" s="141">
        <v>43802</v>
      </c>
      <c r="C9" s="143">
        <v>70.5</v>
      </c>
      <c r="F9" s="141">
        <v>43712</v>
      </c>
      <c r="H9" s="142">
        <v>757.57</v>
      </c>
      <c r="K9" s="141">
        <v>43678</v>
      </c>
      <c r="L9">
        <v>98</v>
      </c>
    </row>
    <row r="10" spans="1:16384" s="57" customFormat="1" x14ac:dyDescent="0.25">
      <c r="B10" s="141">
        <v>43811</v>
      </c>
      <c r="C10" s="143">
        <v>49.89</v>
      </c>
      <c r="F10" s="141">
        <v>43715</v>
      </c>
      <c r="H10" s="142">
        <v>2780.48</v>
      </c>
      <c r="K10" s="141">
        <v>43681</v>
      </c>
      <c r="L10">
        <v>496</v>
      </c>
    </row>
    <row r="11" spans="1:16384" x14ac:dyDescent="0.25">
      <c r="B11" s="141">
        <v>43816</v>
      </c>
      <c r="C11" s="143">
        <v>179.6</v>
      </c>
      <c r="F11" s="141">
        <v>43718</v>
      </c>
      <c r="H11" s="142">
        <v>581.80999999999995</v>
      </c>
      <c r="K11" s="141">
        <v>43684</v>
      </c>
      <c r="L11">
        <v>254</v>
      </c>
    </row>
    <row r="12" spans="1:16384" s="57" customFormat="1" x14ac:dyDescent="0.25">
      <c r="B12" s="141">
        <v>43818</v>
      </c>
      <c r="C12" s="143">
        <v>139.1</v>
      </c>
      <c r="F12" s="141">
        <v>43720</v>
      </c>
      <c r="H12" s="142">
        <v>2000</v>
      </c>
      <c r="K12" s="141">
        <v>43685</v>
      </c>
      <c r="L12">
        <v>91</v>
      </c>
    </row>
    <row r="13" spans="1:16384" x14ac:dyDescent="0.25">
      <c r="B13" s="141">
        <v>43818</v>
      </c>
      <c r="C13" s="143">
        <v>28.1</v>
      </c>
      <c r="F13" s="141">
        <v>43727</v>
      </c>
      <c r="H13" s="142">
        <v>1686.74</v>
      </c>
      <c r="K13" s="141">
        <v>43690</v>
      </c>
      <c r="L13">
        <v>156</v>
      </c>
    </row>
    <row r="14" spans="1:16384" x14ac:dyDescent="0.25">
      <c r="F14" s="141">
        <v>43733</v>
      </c>
      <c r="G14" s="57" t="s">
        <v>1183</v>
      </c>
      <c r="H14" s="142">
        <v>638.04</v>
      </c>
      <c r="K14" s="141">
        <v>43692</v>
      </c>
      <c r="L14">
        <v>193</v>
      </c>
    </row>
    <row r="15" spans="1:16384" x14ac:dyDescent="0.25">
      <c r="F15" s="141">
        <v>43741</v>
      </c>
      <c r="G15" s="57" t="s">
        <v>1341</v>
      </c>
      <c r="H15" s="142">
        <v>849</v>
      </c>
      <c r="K15" s="141">
        <v>43696</v>
      </c>
      <c r="L15">
        <v>196</v>
      </c>
    </row>
    <row r="16" spans="1:16384" x14ac:dyDescent="0.25">
      <c r="F16" s="141">
        <v>43749</v>
      </c>
      <c r="G16" s="57" t="s">
        <v>1184</v>
      </c>
      <c r="H16" s="142">
        <v>912.19</v>
      </c>
      <c r="K16" s="141">
        <v>43697</v>
      </c>
      <c r="L16">
        <v>75</v>
      </c>
    </row>
    <row r="17" spans="2:12" s="57" customFormat="1" ht="27.6" x14ac:dyDescent="0.25">
      <c r="B17" s="98"/>
      <c r="F17" s="141">
        <v>43758</v>
      </c>
      <c r="G17" s="117" t="s">
        <v>1195</v>
      </c>
      <c r="H17" s="142">
        <v>909.09</v>
      </c>
      <c r="K17" s="141">
        <v>43700</v>
      </c>
      <c r="L17">
        <v>171</v>
      </c>
    </row>
    <row r="18" spans="2:12" s="57" customFormat="1" x14ac:dyDescent="0.25">
      <c r="B18" s="98"/>
      <c r="F18" s="141">
        <v>43771</v>
      </c>
      <c r="G18" s="116" t="s">
        <v>1185</v>
      </c>
      <c r="H18" s="142">
        <v>312.88</v>
      </c>
      <c r="K18" s="141">
        <v>43704</v>
      </c>
      <c r="L18">
        <v>373</v>
      </c>
    </row>
    <row r="19" spans="2:12" x14ac:dyDescent="0.25">
      <c r="C19" s="58">
        <f>SUM(C2:C18)</f>
        <v>1629.7399999999998</v>
      </c>
      <c r="F19" s="141">
        <v>43776</v>
      </c>
      <c r="G19" s="116" t="s">
        <v>1186</v>
      </c>
      <c r="H19" s="142">
        <v>208.59</v>
      </c>
      <c r="K19" s="141">
        <v>43705</v>
      </c>
      <c r="L19">
        <v>142</v>
      </c>
    </row>
    <row r="20" spans="2:12" x14ac:dyDescent="0.25">
      <c r="F20" s="141">
        <v>43786</v>
      </c>
      <c r="G20" s="116" t="s">
        <v>1345</v>
      </c>
      <c r="H20" s="142">
        <v>886.5</v>
      </c>
      <c r="K20" s="141">
        <v>43709</v>
      </c>
      <c r="L20">
        <v>120</v>
      </c>
    </row>
    <row r="21" spans="2:12" x14ac:dyDescent="0.25">
      <c r="F21" s="141">
        <v>43791</v>
      </c>
      <c r="G21" s="116" t="s">
        <v>1189</v>
      </c>
      <c r="H21" s="142">
        <v>469.33</v>
      </c>
      <c r="K21" s="141">
        <v>43711</v>
      </c>
      <c r="L21">
        <v>122</v>
      </c>
    </row>
    <row r="22" spans="2:12" x14ac:dyDescent="0.25">
      <c r="B22" s="98" t="s">
        <v>1330</v>
      </c>
      <c r="C22">
        <v>1684.49</v>
      </c>
      <c r="F22" s="141">
        <v>43800</v>
      </c>
      <c r="G22" s="116" t="s">
        <v>1190</v>
      </c>
      <c r="H22" s="142">
        <v>1027.19</v>
      </c>
      <c r="K22" s="141">
        <v>43711</v>
      </c>
      <c r="L22">
        <v>51</v>
      </c>
    </row>
    <row r="23" spans="2:12" x14ac:dyDescent="0.25">
      <c r="F23" s="141" t="s">
        <v>1194</v>
      </c>
      <c r="G23" s="116"/>
      <c r="H23" s="142"/>
      <c r="K23" s="141">
        <v>43715</v>
      </c>
      <c r="L23">
        <v>123</v>
      </c>
    </row>
    <row r="24" spans="2:12" x14ac:dyDescent="0.25">
      <c r="F24" s="141">
        <v>43801</v>
      </c>
      <c r="G24" s="116" t="s">
        <v>1191</v>
      </c>
      <c r="H24" s="142">
        <v>2588.4499999999998</v>
      </c>
      <c r="K24" s="141">
        <v>43720</v>
      </c>
      <c r="L24">
        <v>94</v>
      </c>
    </row>
    <row r="25" spans="2:12" x14ac:dyDescent="0.25">
      <c r="F25" s="141">
        <v>43806</v>
      </c>
      <c r="G25" s="116" t="s">
        <v>1192</v>
      </c>
      <c r="H25" s="142">
        <v>886.72</v>
      </c>
      <c r="K25" s="141">
        <v>43727</v>
      </c>
      <c r="L25">
        <v>126</v>
      </c>
    </row>
    <row r="26" spans="2:12" x14ac:dyDescent="0.25">
      <c r="F26" s="141">
        <v>43814</v>
      </c>
      <c r="G26" s="116" t="s">
        <v>1193</v>
      </c>
      <c r="H26" s="142">
        <v>1108.1600000000001</v>
      </c>
      <c r="K26" s="141">
        <v>43730</v>
      </c>
      <c r="L26">
        <v>315</v>
      </c>
    </row>
    <row r="27" spans="2:12" ht="27.6" x14ac:dyDescent="0.25">
      <c r="F27" s="141">
        <v>43821</v>
      </c>
      <c r="G27" s="117" t="s">
        <v>1325</v>
      </c>
      <c r="H27" s="142">
        <v>2364.2399999999998</v>
      </c>
      <c r="K27" s="141">
        <v>43736</v>
      </c>
      <c r="L27">
        <v>36</v>
      </c>
    </row>
    <row r="28" spans="2:12" x14ac:dyDescent="0.25">
      <c r="K28" s="141">
        <v>43751</v>
      </c>
      <c r="L28">
        <v>34</v>
      </c>
    </row>
    <row r="29" spans="2:12" x14ac:dyDescent="0.25">
      <c r="B29" s="141">
        <v>43659</v>
      </c>
      <c r="C29">
        <v>29.9</v>
      </c>
      <c r="I29" s="57"/>
    </row>
    <row r="30" spans="2:12" x14ac:dyDescent="0.25">
      <c r="B30" s="141">
        <v>43663</v>
      </c>
      <c r="C30">
        <v>27.3</v>
      </c>
      <c r="F30" s="141">
        <v>43629</v>
      </c>
      <c r="H30" s="142">
        <v>338</v>
      </c>
    </row>
    <row r="31" spans="2:12" x14ac:dyDescent="0.25">
      <c r="B31" s="141">
        <v>43666</v>
      </c>
      <c r="C31">
        <v>26.05</v>
      </c>
      <c r="F31" s="141">
        <v>43635</v>
      </c>
      <c r="H31" s="142">
        <v>294</v>
      </c>
      <c r="K31" s="141">
        <v>43654</v>
      </c>
      <c r="L31" s="57">
        <v>108</v>
      </c>
    </row>
    <row r="32" spans="2:12" x14ac:dyDescent="0.25">
      <c r="B32" s="141">
        <v>43672</v>
      </c>
      <c r="C32">
        <v>28</v>
      </c>
      <c r="F32" s="141">
        <v>43644</v>
      </c>
      <c r="H32" s="142">
        <v>14</v>
      </c>
      <c r="K32" s="141">
        <v>43661</v>
      </c>
      <c r="L32">
        <v>46</v>
      </c>
    </row>
    <row r="33" spans="2:12" x14ac:dyDescent="0.25">
      <c r="B33" s="141"/>
      <c r="C33">
        <v>142.80000000000001</v>
      </c>
      <c r="F33" s="141">
        <v>43676</v>
      </c>
      <c r="H33" s="142">
        <v>64</v>
      </c>
      <c r="K33" s="141">
        <v>43663</v>
      </c>
      <c r="L33">
        <v>60</v>
      </c>
    </row>
    <row r="34" spans="2:12" x14ac:dyDescent="0.25">
      <c r="B34" s="141">
        <v>43681</v>
      </c>
      <c r="C34">
        <v>50</v>
      </c>
      <c r="K34" s="141">
        <v>43720</v>
      </c>
      <c r="L34">
        <v>406</v>
      </c>
    </row>
    <row r="35" spans="2:12" x14ac:dyDescent="0.25">
      <c r="B35" s="141">
        <v>43685</v>
      </c>
      <c r="C35">
        <v>106</v>
      </c>
      <c r="K35" s="141">
        <v>43727</v>
      </c>
      <c r="L35">
        <v>797</v>
      </c>
    </row>
    <row r="36" spans="2:12" x14ac:dyDescent="0.25">
      <c r="B36" s="141">
        <v>43700</v>
      </c>
      <c r="C36">
        <v>64.989999999999995</v>
      </c>
      <c r="K36" s="141">
        <v>43736</v>
      </c>
      <c r="L36" s="57">
        <v>1263</v>
      </c>
    </row>
    <row r="37" spans="2:12" x14ac:dyDescent="0.25">
      <c r="B37" s="141">
        <v>43727</v>
      </c>
      <c r="C37">
        <v>24.9</v>
      </c>
      <c r="F37" s="141">
        <v>43762</v>
      </c>
      <c r="G37" s="57" t="s">
        <v>1342</v>
      </c>
      <c r="H37" s="142">
        <v>300.93</v>
      </c>
      <c r="I37" s="57" t="s">
        <v>1343</v>
      </c>
      <c r="K37" s="141">
        <v>43747</v>
      </c>
      <c r="L37" s="57">
        <v>1608</v>
      </c>
    </row>
    <row r="38" spans="2:12" ht="27.6" x14ac:dyDescent="0.25">
      <c r="B38" s="98" t="s">
        <v>1338</v>
      </c>
      <c r="C38">
        <v>37.5</v>
      </c>
      <c r="F38" s="141">
        <v>43781</v>
      </c>
      <c r="G38" s="117" t="s">
        <v>1187</v>
      </c>
      <c r="H38" s="142">
        <v>726.81</v>
      </c>
      <c r="I38" t="s">
        <v>1343</v>
      </c>
      <c r="K38" s="141">
        <v>43763</v>
      </c>
      <c r="L38">
        <v>1256</v>
      </c>
    </row>
    <row r="39" spans="2:12" s="57" customFormat="1" x14ac:dyDescent="0.25">
      <c r="B39" s="145"/>
      <c r="F39" s="141">
        <v>43790</v>
      </c>
      <c r="G39" s="116" t="s">
        <v>1188</v>
      </c>
      <c r="H39" s="142">
        <v>621.70000000000005</v>
      </c>
      <c r="I39" s="57" t="s">
        <v>1344</v>
      </c>
      <c r="K39" s="141">
        <v>43773</v>
      </c>
      <c r="L39">
        <v>1530</v>
      </c>
    </row>
    <row r="40" spans="2:12" x14ac:dyDescent="0.25">
      <c r="B40" s="98" t="s">
        <v>1339</v>
      </c>
      <c r="C40">
        <f>SUM(C29:C38)</f>
        <v>537.44000000000005</v>
      </c>
      <c r="F40" s="141">
        <v>43793</v>
      </c>
      <c r="G40" s="116" t="s">
        <v>1346</v>
      </c>
      <c r="H40" s="142">
        <v>624.17999999999995</v>
      </c>
      <c r="I40" s="57" t="s">
        <v>1344</v>
      </c>
      <c r="K40" s="141">
        <v>43810</v>
      </c>
      <c r="L40">
        <v>3574</v>
      </c>
    </row>
    <row r="42" spans="2:12" x14ac:dyDescent="0.25">
      <c r="F42" s="57"/>
      <c r="H42" s="57"/>
    </row>
    <row r="43" spans="2:12" x14ac:dyDescent="0.25">
      <c r="I43" s="57"/>
    </row>
    <row r="45" spans="2:12" s="57" customFormat="1" x14ac:dyDescent="0.25">
      <c r="B45" s="145"/>
      <c r="F45"/>
      <c r="H45"/>
      <c r="I45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08D6-7A28-47EA-9B79-501203D2FE35}">
  <dimension ref="A1:I12"/>
  <sheetViews>
    <sheetView workbookViewId="0">
      <selection activeCell="M8" sqref="M8"/>
    </sheetView>
  </sheetViews>
  <sheetFormatPr defaultColWidth="10" defaultRowHeight="19.95" customHeight="1" x14ac:dyDescent="0.25"/>
  <cols>
    <col min="1" max="2" width="10" style="57"/>
    <col min="3" max="3" width="38.77734375" style="57" customWidth="1"/>
    <col min="4" max="4" width="28.5546875" style="57" bestFit="1" customWidth="1"/>
    <col min="5" max="5" width="14" style="57" hidden="1" customWidth="1"/>
    <col min="6" max="6" width="70.77734375" style="57" hidden="1" customWidth="1"/>
    <col min="7" max="258" width="10" style="57"/>
    <col min="259" max="259" width="38.77734375" style="57" customWidth="1"/>
    <col min="260" max="260" width="28.5546875" style="57" bestFit="1" customWidth="1"/>
    <col min="261" max="261" width="14" style="57" bestFit="1" customWidth="1"/>
    <col min="262" max="262" width="70.77734375" style="57" bestFit="1" customWidth="1"/>
    <col min="263" max="514" width="10" style="57"/>
    <col min="515" max="515" width="38.77734375" style="57" customWidth="1"/>
    <col min="516" max="516" width="28.5546875" style="57" bestFit="1" customWidth="1"/>
    <col min="517" max="517" width="14" style="57" bestFit="1" customWidth="1"/>
    <col min="518" max="518" width="70.77734375" style="57" bestFit="1" customWidth="1"/>
    <col min="519" max="770" width="10" style="57"/>
    <col min="771" max="771" width="38.77734375" style="57" customWidth="1"/>
    <col min="772" max="772" width="28.5546875" style="57" bestFit="1" customWidth="1"/>
    <col min="773" max="773" width="14" style="57" bestFit="1" customWidth="1"/>
    <col min="774" max="774" width="70.77734375" style="57" bestFit="1" customWidth="1"/>
    <col min="775" max="1026" width="10" style="57"/>
    <col min="1027" max="1027" width="38.77734375" style="57" customWidth="1"/>
    <col min="1028" max="1028" width="28.5546875" style="57" bestFit="1" customWidth="1"/>
    <col min="1029" max="1029" width="14" style="57" bestFit="1" customWidth="1"/>
    <col min="1030" max="1030" width="70.77734375" style="57" bestFit="1" customWidth="1"/>
    <col min="1031" max="1282" width="10" style="57"/>
    <col min="1283" max="1283" width="38.77734375" style="57" customWidth="1"/>
    <col min="1284" max="1284" width="28.5546875" style="57" bestFit="1" customWidth="1"/>
    <col min="1285" max="1285" width="14" style="57" bestFit="1" customWidth="1"/>
    <col min="1286" max="1286" width="70.77734375" style="57" bestFit="1" customWidth="1"/>
    <col min="1287" max="1538" width="10" style="57"/>
    <col min="1539" max="1539" width="38.77734375" style="57" customWidth="1"/>
    <col min="1540" max="1540" width="28.5546875" style="57" bestFit="1" customWidth="1"/>
    <col min="1541" max="1541" width="14" style="57" bestFit="1" customWidth="1"/>
    <col min="1542" max="1542" width="70.77734375" style="57" bestFit="1" customWidth="1"/>
    <col min="1543" max="1794" width="10" style="57"/>
    <col min="1795" max="1795" width="38.77734375" style="57" customWidth="1"/>
    <col min="1796" max="1796" width="28.5546875" style="57" bestFit="1" customWidth="1"/>
    <col min="1797" max="1797" width="14" style="57" bestFit="1" customWidth="1"/>
    <col min="1798" max="1798" width="70.77734375" style="57" bestFit="1" customWidth="1"/>
    <col min="1799" max="2050" width="10" style="57"/>
    <col min="2051" max="2051" width="38.77734375" style="57" customWidth="1"/>
    <col min="2052" max="2052" width="28.5546875" style="57" bestFit="1" customWidth="1"/>
    <col min="2053" max="2053" width="14" style="57" bestFit="1" customWidth="1"/>
    <col min="2054" max="2054" width="70.77734375" style="57" bestFit="1" customWidth="1"/>
    <col min="2055" max="2306" width="10" style="57"/>
    <col min="2307" max="2307" width="38.77734375" style="57" customWidth="1"/>
    <col min="2308" max="2308" width="28.5546875" style="57" bestFit="1" customWidth="1"/>
    <col min="2309" max="2309" width="14" style="57" bestFit="1" customWidth="1"/>
    <col min="2310" max="2310" width="70.77734375" style="57" bestFit="1" customWidth="1"/>
    <col min="2311" max="2562" width="10" style="57"/>
    <col min="2563" max="2563" width="38.77734375" style="57" customWidth="1"/>
    <col min="2564" max="2564" width="28.5546875" style="57" bestFit="1" customWidth="1"/>
    <col min="2565" max="2565" width="14" style="57" bestFit="1" customWidth="1"/>
    <col min="2566" max="2566" width="70.77734375" style="57" bestFit="1" customWidth="1"/>
    <col min="2567" max="2818" width="10" style="57"/>
    <col min="2819" max="2819" width="38.77734375" style="57" customWidth="1"/>
    <col min="2820" max="2820" width="28.5546875" style="57" bestFit="1" customWidth="1"/>
    <col min="2821" max="2821" width="14" style="57" bestFit="1" customWidth="1"/>
    <col min="2822" max="2822" width="70.77734375" style="57" bestFit="1" customWidth="1"/>
    <col min="2823" max="3074" width="10" style="57"/>
    <col min="3075" max="3075" width="38.77734375" style="57" customWidth="1"/>
    <col min="3076" max="3076" width="28.5546875" style="57" bestFit="1" customWidth="1"/>
    <col min="3077" max="3077" width="14" style="57" bestFit="1" customWidth="1"/>
    <col min="3078" max="3078" width="70.77734375" style="57" bestFit="1" customWidth="1"/>
    <col min="3079" max="3330" width="10" style="57"/>
    <col min="3331" max="3331" width="38.77734375" style="57" customWidth="1"/>
    <col min="3332" max="3332" width="28.5546875" style="57" bestFit="1" customWidth="1"/>
    <col min="3333" max="3333" width="14" style="57" bestFit="1" customWidth="1"/>
    <col min="3334" max="3334" width="70.77734375" style="57" bestFit="1" customWidth="1"/>
    <col min="3335" max="3586" width="10" style="57"/>
    <col min="3587" max="3587" width="38.77734375" style="57" customWidth="1"/>
    <col min="3588" max="3588" width="28.5546875" style="57" bestFit="1" customWidth="1"/>
    <col min="3589" max="3589" width="14" style="57" bestFit="1" customWidth="1"/>
    <col min="3590" max="3590" width="70.77734375" style="57" bestFit="1" customWidth="1"/>
    <col min="3591" max="3842" width="10" style="57"/>
    <col min="3843" max="3843" width="38.77734375" style="57" customWidth="1"/>
    <col min="3844" max="3844" width="28.5546875" style="57" bestFit="1" customWidth="1"/>
    <col min="3845" max="3845" width="14" style="57" bestFit="1" customWidth="1"/>
    <col min="3846" max="3846" width="70.77734375" style="57" bestFit="1" customWidth="1"/>
    <col min="3847" max="4098" width="10" style="57"/>
    <col min="4099" max="4099" width="38.77734375" style="57" customWidth="1"/>
    <col min="4100" max="4100" width="28.5546875" style="57" bestFit="1" customWidth="1"/>
    <col min="4101" max="4101" width="14" style="57" bestFit="1" customWidth="1"/>
    <col min="4102" max="4102" width="70.77734375" style="57" bestFit="1" customWidth="1"/>
    <col min="4103" max="4354" width="10" style="57"/>
    <col min="4355" max="4355" width="38.77734375" style="57" customWidth="1"/>
    <col min="4356" max="4356" width="28.5546875" style="57" bestFit="1" customWidth="1"/>
    <col min="4357" max="4357" width="14" style="57" bestFit="1" customWidth="1"/>
    <col min="4358" max="4358" width="70.77734375" style="57" bestFit="1" customWidth="1"/>
    <col min="4359" max="4610" width="10" style="57"/>
    <col min="4611" max="4611" width="38.77734375" style="57" customWidth="1"/>
    <col min="4612" max="4612" width="28.5546875" style="57" bestFit="1" customWidth="1"/>
    <col min="4613" max="4613" width="14" style="57" bestFit="1" customWidth="1"/>
    <col min="4614" max="4614" width="70.77734375" style="57" bestFit="1" customWidth="1"/>
    <col min="4615" max="4866" width="10" style="57"/>
    <col min="4867" max="4867" width="38.77734375" style="57" customWidth="1"/>
    <col min="4868" max="4868" width="28.5546875" style="57" bestFit="1" customWidth="1"/>
    <col min="4869" max="4869" width="14" style="57" bestFit="1" customWidth="1"/>
    <col min="4870" max="4870" width="70.77734375" style="57" bestFit="1" customWidth="1"/>
    <col min="4871" max="5122" width="10" style="57"/>
    <col min="5123" max="5123" width="38.77734375" style="57" customWidth="1"/>
    <col min="5124" max="5124" width="28.5546875" style="57" bestFit="1" customWidth="1"/>
    <col min="5125" max="5125" width="14" style="57" bestFit="1" customWidth="1"/>
    <col min="5126" max="5126" width="70.77734375" style="57" bestFit="1" customWidth="1"/>
    <col min="5127" max="5378" width="10" style="57"/>
    <col min="5379" max="5379" width="38.77734375" style="57" customWidth="1"/>
    <col min="5380" max="5380" width="28.5546875" style="57" bestFit="1" customWidth="1"/>
    <col min="5381" max="5381" width="14" style="57" bestFit="1" customWidth="1"/>
    <col min="5382" max="5382" width="70.77734375" style="57" bestFit="1" customWidth="1"/>
    <col min="5383" max="5634" width="10" style="57"/>
    <col min="5635" max="5635" width="38.77734375" style="57" customWidth="1"/>
    <col min="5636" max="5636" width="28.5546875" style="57" bestFit="1" customWidth="1"/>
    <col min="5637" max="5637" width="14" style="57" bestFit="1" customWidth="1"/>
    <col min="5638" max="5638" width="70.77734375" style="57" bestFit="1" customWidth="1"/>
    <col min="5639" max="5890" width="10" style="57"/>
    <col min="5891" max="5891" width="38.77734375" style="57" customWidth="1"/>
    <col min="5892" max="5892" width="28.5546875" style="57" bestFit="1" customWidth="1"/>
    <col min="5893" max="5893" width="14" style="57" bestFit="1" customWidth="1"/>
    <col min="5894" max="5894" width="70.77734375" style="57" bestFit="1" customWidth="1"/>
    <col min="5895" max="6146" width="10" style="57"/>
    <col min="6147" max="6147" width="38.77734375" style="57" customWidth="1"/>
    <col min="6148" max="6148" width="28.5546875" style="57" bestFit="1" customWidth="1"/>
    <col min="6149" max="6149" width="14" style="57" bestFit="1" customWidth="1"/>
    <col min="6150" max="6150" width="70.77734375" style="57" bestFit="1" customWidth="1"/>
    <col min="6151" max="6402" width="10" style="57"/>
    <col min="6403" max="6403" width="38.77734375" style="57" customWidth="1"/>
    <col min="6404" max="6404" width="28.5546875" style="57" bestFit="1" customWidth="1"/>
    <col min="6405" max="6405" width="14" style="57" bestFit="1" customWidth="1"/>
    <col min="6406" max="6406" width="70.77734375" style="57" bestFit="1" customWidth="1"/>
    <col min="6407" max="6658" width="10" style="57"/>
    <col min="6659" max="6659" width="38.77734375" style="57" customWidth="1"/>
    <col min="6660" max="6660" width="28.5546875" style="57" bestFit="1" customWidth="1"/>
    <col min="6661" max="6661" width="14" style="57" bestFit="1" customWidth="1"/>
    <col min="6662" max="6662" width="70.77734375" style="57" bestFit="1" customWidth="1"/>
    <col min="6663" max="6914" width="10" style="57"/>
    <col min="6915" max="6915" width="38.77734375" style="57" customWidth="1"/>
    <col min="6916" max="6916" width="28.5546875" style="57" bestFit="1" customWidth="1"/>
    <col min="6917" max="6917" width="14" style="57" bestFit="1" customWidth="1"/>
    <col min="6918" max="6918" width="70.77734375" style="57" bestFit="1" customWidth="1"/>
    <col min="6919" max="7170" width="10" style="57"/>
    <col min="7171" max="7171" width="38.77734375" style="57" customWidth="1"/>
    <col min="7172" max="7172" width="28.5546875" style="57" bestFit="1" customWidth="1"/>
    <col min="7173" max="7173" width="14" style="57" bestFit="1" customWidth="1"/>
    <col min="7174" max="7174" width="70.77734375" style="57" bestFit="1" customWidth="1"/>
    <col min="7175" max="7426" width="10" style="57"/>
    <col min="7427" max="7427" width="38.77734375" style="57" customWidth="1"/>
    <col min="7428" max="7428" width="28.5546875" style="57" bestFit="1" customWidth="1"/>
    <col min="7429" max="7429" width="14" style="57" bestFit="1" customWidth="1"/>
    <col min="7430" max="7430" width="70.77734375" style="57" bestFit="1" customWidth="1"/>
    <col min="7431" max="7682" width="10" style="57"/>
    <col min="7683" max="7683" width="38.77734375" style="57" customWidth="1"/>
    <col min="7684" max="7684" width="28.5546875" style="57" bestFit="1" customWidth="1"/>
    <col min="7685" max="7685" width="14" style="57" bestFit="1" customWidth="1"/>
    <col min="7686" max="7686" width="70.77734375" style="57" bestFit="1" customWidth="1"/>
    <col min="7687" max="7938" width="10" style="57"/>
    <col min="7939" max="7939" width="38.77734375" style="57" customWidth="1"/>
    <col min="7940" max="7940" width="28.5546875" style="57" bestFit="1" customWidth="1"/>
    <col min="7941" max="7941" width="14" style="57" bestFit="1" customWidth="1"/>
    <col min="7942" max="7942" width="70.77734375" style="57" bestFit="1" customWidth="1"/>
    <col min="7943" max="8194" width="10" style="57"/>
    <col min="8195" max="8195" width="38.77734375" style="57" customWidth="1"/>
    <col min="8196" max="8196" width="28.5546875" style="57" bestFit="1" customWidth="1"/>
    <col min="8197" max="8197" width="14" style="57" bestFit="1" customWidth="1"/>
    <col min="8198" max="8198" width="70.77734375" style="57" bestFit="1" customWidth="1"/>
    <col min="8199" max="8450" width="10" style="57"/>
    <col min="8451" max="8451" width="38.77734375" style="57" customWidth="1"/>
    <col min="8452" max="8452" width="28.5546875" style="57" bestFit="1" customWidth="1"/>
    <col min="8453" max="8453" width="14" style="57" bestFit="1" customWidth="1"/>
    <col min="8454" max="8454" width="70.77734375" style="57" bestFit="1" customWidth="1"/>
    <col min="8455" max="8706" width="10" style="57"/>
    <col min="8707" max="8707" width="38.77734375" style="57" customWidth="1"/>
    <col min="8708" max="8708" width="28.5546875" style="57" bestFit="1" customWidth="1"/>
    <col min="8709" max="8709" width="14" style="57" bestFit="1" customWidth="1"/>
    <col min="8710" max="8710" width="70.77734375" style="57" bestFit="1" customWidth="1"/>
    <col min="8711" max="8962" width="10" style="57"/>
    <col min="8963" max="8963" width="38.77734375" style="57" customWidth="1"/>
    <col min="8964" max="8964" width="28.5546875" style="57" bestFit="1" customWidth="1"/>
    <col min="8965" max="8965" width="14" style="57" bestFit="1" customWidth="1"/>
    <col min="8966" max="8966" width="70.77734375" style="57" bestFit="1" customWidth="1"/>
    <col min="8967" max="9218" width="10" style="57"/>
    <col min="9219" max="9219" width="38.77734375" style="57" customWidth="1"/>
    <col min="9220" max="9220" width="28.5546875" style="57" bestFit="1" customWidth="1"/>
    <col min="9221" max="9221" width="14" style="57" bestFit="1" customWidth="1"/>
    <col min="9222" max="9222" width="70.77734375" style="57" bestFit="1" customWidth="1"/>
    <col min="9223" max="9474" width="10" style="57"/>
    <col min="9475" max="9475" width="38.77734375" style="57" customWidth="1"/>
    <col min="9476" max="9476" width="28.5546875" style="57" bestFit="1" customWidth="1"/>
    <col min="9477" max="9477" width="14" style="57" bestFit="1" customWidth="1"/>
    <col min="9478" max="9478" width="70.77734375" style="57" bestFit="1" customWidth="1"/>
    <col min="9479" max="9730" width="10" style="57"/>
    <col min="9731" max="9731" width="38.77734375" style="57" customWidth="1"/>
    <col min="9732" max="9732" width="28.5546875" style="57" bestFit="1" customWidth="1"/>
    <col min="9733" max="9733" width="14" style="57" bestFit="1" customWidth="1"/>
    <col min="9734" max="9734" width="70.77734375" style="57" bestFit="1" customWidth="1"/>
    <col min="9735" max="9986" width="10" style="57"/>
    <col min="9987" max="9987" width="38.77734375" style="57" customWidth="1"/>
    <col min="9988" max="9988" width="28.5546875" style="57" bestFit="1" customWidth="1"/>
    <col min="9989" max="9989" width="14" style="57" bestFit="1" customWidth="1"/>
    <col min="9990" max="9990" width="70.77734375" style="57" bestFit="1" customWidth="1"/>
    <col min="9991" max="10242" width="10" style="57"/>
    <col min="10243" max="10243" width="38.77734375" style="57" customWidth="1"/>
    <col min="10244" max="10244" width="28.5546875" style="57" bestFit="1" customWidth="1"/>
    <col min="10245" max="10245" width="14" style="57" bestFit="1" customWidth="1"/>
    <col min="10246" max="10246" width="70.77734375" style="57" bestFit="1" customWidth="1"/>
    <col min="10247" max="10498" width="10" style="57"/>
    <col min="10499" max="10499" width="38.77734375" style="57" customWidth="1"/>
    <col min="10500" max="10500" width="28.5546875" style="57" bestFit="1" customWidth="1"/>
    <col min="10501" max="10501" width="14" style="57" bestFit="1" customWidth="1"/>
    <col min="10502" max="10502" width="70.77734375" style="57" bestFit="1" customWidth="1"/>
    <col min="10503" max="10754" width="10" style="57"/>
    <col min="10755" max="10755" width="38.77734375" style="57" customWidth="1"/>
    <col min="10756" max="10756" width="28.5546875" style="57" bestFit="1" customWidth="1"/>
    <col min="10757" max="10757" width="14" style="57" bestFit="1" customWidth="1"/>
    <col min="10758" max="10758" width="70.77734375" style="57" bestFit="1" customWidth="1"/>
    <col min="10759" max="11010" width="10" style="57"/>
    <col min="11011" max="11011" width="38.77734375" style="57" customWidth="1"/>
    <col min="11012" max="11012" width="28.5546875" style="57" bestFit="1" customWidth="1"/>
    <col min="11013" max="11013" width="14" style="57" bestFit="1" customWidth="1"/>
    <col min="11014" max="11014" width="70.77734375" style="57" bestFit="1" customWidth="1"/>
    <col min="11015" max="11266" width="10" style="57"/>
    <col min="11267" max="11267" width="38.77734375" style="57" customWidth="1"/>
    <col min="11268" max="11268" width="28.5546875" style="57" bestFit="1" customWidth="1"/>
    <col min="11269" max="11269" width="14" style="57" bestFit="1" customWidth="1"/>
    <col min="11270" max="11270" width="70.77734375" style="57" bestFit="1" customWidth="1"/>
    <col min="11271" max="11522" width="10" style="57"/>
    <col min="11523" max="11523" width="38.77734375" style="57" customWidth="1"/>
    <col min="11524" max="11524" width="28.5546875" style="57" bestFit="1" customWidth="1"/>
    <col min="11525" max="11525" width="14" style="57" bestFit="1" customWidth="1"/>
    <col min="11526" max="11526" width="70.77734375" style="57" bestFit="1" customWidth="1"/>
    <col min="11527" max="11778" width="10" style="57"/>
    <col min="11779" max="11779" width="38.77734375" style="57" customWidth="1"/>
    <col min="11780" max="11780" width="28.5546875" style="57" bestFit="1" customWidth="1"/>
    <col min="11781" max="11781" width="14" style="57" bestFit="1" customWidth="1"/>
    <col min="11782" max="11782" width="70.77734375" style="57" bestFit="1" customWidth="1"/>
    <col min="11783" max="12034" width="10" style="57"/>
    <col min="12035" max="12035" width="38.77734375" style="57" customWidth="1"/>
    <col min="12036" max="12036" width="28.5546875" style="57" bestFit="1" customWidth="1"/>
    <col min="12037" max="12037" width="14" style="57" bestFit="1" customWidth="1"/>
    <col min="12038" max="12038" width="70.77734375" style="57" bestFit="1" customWidth="1"/>
    <col min="12039" max="12290" width="10" style="57"/>
    <col min="12291" max="12291" width="38.77734375" style="57" customWidth="1"/>
    <col min="12292" max="12292" width="28.5546875" style="57" bestFit="1" customWidth="1"/>
    <col min="12293" max="12293" width="14" style="57" bestFit="1" customWidth="1"/>
    <col min="12294" max="12294" width="70.77734375" style="57" bestFit="1" customWidth="1"/>
    <col min="12295" max="12546" width="10" style="57"/>
    <col min="12547" max="12547" width="38.77734375" style="57" customWidth="1"/>
    <col min="12548" max="12548" width="28.5546875" style="57" bestFit="1" customWidth="1"/>
    <col min="12549" max="12549" width="14" style="57" bestFit="1" customWidth="1"/>
    <col min="12550" max="12550" width="70.77734375" style="57" bestFit="1" customWidth="1"/>
    <col min="12551" max="12802" width="10" style="57"/>
    <col min="12803" max="12803" width="38.77734375" style="57" customWidth="1"/>
    <col min="12804" max="12804" width="28.5546875" style="57" bestFit="1" customWidth="1"/>
    <col min="12805" max="12805" width="14" style="57" bestFit="1" customWidth="1"/>
    <col min="12806" max="12806" width="70.77734375" style="57" bestFit="1" customWidth="1"/>
    <col min="12807" max="13058" width="10" style="57"/>
    <col min="13059" max="13059" width="38.77734375" style="57" customWidth="1"/>
    <col min="13060" max="13060" width="28.5546875" style="57" bestFit="1" customWidth="1"/>
    <col min="13061" max="13061" width="14" style="57" bestFit="1" customWidth="1"/>
    <col min="13062" max="13062" width="70.77734375" style="57" bestFit="1" customWidth="1"/>
    <col min="13063" max="13314" width="10" style="57"/>
    <col min="13315" max="13315" width="38.77734375" style="57" customWidth="1"/>
    <col min="13316" max="13316" width="28.5546875" style="57" bestFit="1" customWidth="1"/>
    <col min="13317" max="13317" width="14" style="57" bestFit="1" customWidth="1"/>
    <col min="13318" max="13318" width="70.77734375" style="57" bestFit="1" customWidth="1"/>
    <col min="13319" max="13570" width="10" style="57"/>
    <col min="13571" max="13571" width="38.77734375" style="57" customWidth="1"/>
    <col min="13572" max="13572" width="28.5546875" style="57" bestFit="1" customWidth="1"/>
    <col min="13573" max="13573" width="14" style="57" bestFit="1" customWidth="1"/>
    <col min="13574" max="13574" width="70.77734375" style="57" bestFit="1" customWidth="1"/>
    <col min="13575" max="13826" width="10" style="57"/>
    <col min="13827" max="13827" width="38.77734375" style="57" customWidth="1"/>
    <col min="13828" max="13828" width="28.5546875" style="57" bestFit="1" customWidth="1"/>
    <col min="13829" max="13829" width="14" style="57" bestFit="1" customWidth="1"/>
    <col min="13830" max="13830" width="70.77734375" style="57" bestFit="1" customWidth="1"/>
    <col min="13831" max="14082" width="10" style="57"/>
    <col min="14083" max="14083" width="38.77734375" style="57" customWidth="1"/>
    <col min="14084" max="14084" width="28.5546875" style="57" bestFit="1" customWidth="1"/>
    <col min="14085" max="14085" width="14" style="57" bestFit="1" customWidth="1"/>
    <col min="14086" max="14086" width="70.77734375" style="57" bestFit="1" customWidth="1"/>
    <col min="14087" max="14338" width="10" style="57"/>
    <col min="14339" max="14339" width="38.77734375" style="57" customWidth="1"/>
    <col min="14340" max="14340" width="28.5546875" style="57" bestFit="1" customWidth="1"/>
    <col min="14341" max="14341" width="14" style="57" bestFit="1" customWidth="1"/>
    <col min="14342" max="14342" width="70.77734375" style="57" bestFit="1" customWidth="1"/>
    <col min="14343" max="14594" width="10" style="57"/>
    <col min="14595" max="14595" width="38.77734375" style="57" customWidth="1"/>
    <col min="14596" max="14596" width="28.5546875" style="57" bestFit="1" customWidth="1"/>
    <col min="14597" max="14597" width="14" style="57" bestFit="1" customWidth="1"/>
    <col min="14598" max="14598" width="70.77734375" style="57" bestFit="1" customWidth="1"/>
    <col min="14599" max="14850" width="10" style="57"/>
    <col min="14851" max="14851" width="38.77734375" style="57" customWidth="1"/>
    <col min="14852" max="14852" width="28.5546875" style="57" bestFit="1" customWidth="1"/>
    <col min="14853" max="14853" width="14" style="57" bestFit="1" customWidth="1"/>
    <col min="14854" max="14854" width="70.77734375" style="57" bestFit="1" customWidth="1"/>
    <col min="14855" max="15106" width="10" style="57"/>
    <col min="15107" max="15107" width="38.77734375" style="57" customWidth="1"/>
    <col min="15108" max="15108" width="28.5546875" style="57" bestFit="1" customWidth="1"/>
    <col min="15109" max="15109" width="14" style="57" bestFit="1" customWidth="1"/>
    <col min="15110" max="15110" width="70.77734375" style="57" bestFit="1" customWidth="1"/>
    <col min="15111" max="15362" width="10" style="57"/>
    <col min="15363" max="15363" width="38.77734375" style="57" customWidth="1"/>
    <col min="15364" max="15364" width="28.5546875" style="57" bestFit="1" customWidth="1"/>
    <col min="15365" max="15365" width="14" style="57" bestFit="1" customWidth="1"/>
    <col min="15366" max="15366" width="70.77734375" style="57" bestFit="1" customWidth="1"/>
    <col min="15367" max="15618" width="10" style="57"/>
    <col min="15619" max="15619" width="38.77734375" style="57" customWidth="1"/>
    <col min="15620" max="15620" width="28.5546875" style="57" bestFit="1" customWidth="1"/>
    <col min="15621" max="15621" width="14" style="57" bestFit="1" customWidth="1"/>
    <col min="15622" max="15622" width="70.77734375" style="57" bestFit="1" customWidth="1"/>
    <col min="15623" max="15874" width="10" style="57"/>
    <col min="15875" max="15875" width="38.77734375" style="57" customWidth="1"/>
    <col min="15876" max="15876" width="28.5546875" style="57" bestFit="1" customWidth="1"/>
    <col min="15877" max="15877" width="14" style="57" bestFit="1" customWidth="1"/>
    <col min="15878" max="15878" width="70.77734375" style="57" bestFit="1" customWidth="1"/>
    <col min="15879" max="16130" width="10" style="57"/>
    <col min="16131" max="16131" width="38.77734375" style="57" customWidth="1"/>
    <col min="16132" max="16132" width="28.5546875" style="57" bestFit="1" customWidth="1"/>
    <col min="16133" max="16133" width="14" style="57" bestFit="1" customWidth="1"/>
    <col min="16134" max="16134" width="70.77734375" style="57" bestFit="1" customWidth="1"/>
    <col min="16135" max="16384" width="10" style="57"/>
  </cols>
  <sheetData>
    <row r="1" spans="1:9" s="118" customFormat="1" ht="15.6" x14ac:dyDescent="0.25">
      <c r="A1" s="118" t="s">
        <v>1178</v>
      </c>
      <c r="B1" s="118" t="s">
        <v>1198</v>
      </c>
      <c r="C1" s="118" t="s">
        <v>1199</v>
      </c>
      <c r="D1" s="118" t="s">
        <v>1200</v>
      </c>
      <c r="E1" s="118" t="s">
        <v>1201</v>
      </c>
      <c r="F1" s="118" t="s">
        <v>1202</v>
      </c>
      <c r="G1" s="118" t="s">
        <v>1203</v>
      </c>
      <c r="H1" s="118" t="s">
        <v>1204</v>
      </c>
      <c r="I1" s="118" t="s">
        <v>1246</v>
      </c>
    </row>
    <row r="2" spans="1:9" ht="15.6" x14ac:dyDescent="0.25">
      <c r="B2" s="57" t="s">
        <v>1205</v>
      </c>
      <c r="C2" s="57" t="s">
        <v>1206</v>
      </c>
      <c r="D2" s="119" t="s">
        <v>1207</v>
      </c>
      <c r="E2" s="119">
        <v>19866227404</v>
      </c>
      <c r="F2" s="57" t="s">
        <v>1208</v>
      </c>
      <c r="G2" s="113">
        <v>8</v>
      </c>
      <c r="H2" s="113">
        <v>16</v>
      </c>
      <c r="I2" s="57" t="s">
        <v>92</v>
      </c>
    </row>
    <row r="3" spans="1:9" ht="15.6" x14ac:dyDescent="0.25">
      <c r="B3" s="57" t="s">
        <v>1205</v>
      </c>
      <c r="C3" s="119" t="s">
        <v>1209</v>
      </c>
      <c r="D3" s="119" t="s">
        <v>1210</v>
      </c>
      <c r="E3" s="57">
        <v>15201722960</v>
      </c>
      <c r="F3" s="57" t="s">
        <v>1211</v>
      </c>
      <c r="G3" s="113">
        <v>5</v>
      </c>
      <c r="H3" s="113">
        <v>8</v>
      </c>
      <c r="I3" s="57" t="s">
        <v>92</v>
      </c>
    </row>
    <row r="4" spans="1:9" ht="15.6" x14ac:dyDescent="0.25">
      <c r="B4" s="57" t="s">
        <v>1212</v>
      </c>
      <c r="C4" s="119" t="s">
        <v>1213</v>
      </c>
      <c r="D4" s="119" t="s">
        <v>1214</v>
      </c>
      <c r="E4" s="57">
        <v>13729855888</v>
      </c>
      <c r="F4" s="57" t="s">
        <v>1215</v>
      </c>
      <c r="G4" s="113">
        <v>8</v>
      </c>
      <c r="H4" s="113"/>
      <c r="I4" s="57" t="s">
        <v>92</v>
      </c>
    </row>
    <row r="5" spans="1:9" ht="15.6" x14ac:dyDescent="0.25">
      <c r="B5" s="57" t="s">
        <v>1212</v>
      </c>
      <c r="C5" s="57" t="s">
        <v>1216</v>
      </c>
      <c r="D5" s="119" t="s">
        <v>1217</v>
      </c>
      <c r="E5" s="57">
        <v>13844233519</v>
      </c>
      <c r="F5" s="57" t="s">
        <v>1218</v>
      </c>
      <c r="G5" s="113">
        <v>8</v>
      </c>
      <c r="H5" s="113"/>
      <c r="I5" s="57" t="s">
        <v>92</v>
      </c>
    </row>
    <row r="6" spans="1:9" ht="15.6" x14ac:dyDescent="0.25">
      <c r="B6" s="57" t="s">
        <v>1212</v>
      </c>
      <c r="C6" s="57" t="s">
        <v>1219</v>
      </c>
      <c r="D6" s="119" t="s">
        <v>1220</v>
      </c>
      <c r="E6" s="57">
        <v>18062915376</v>
      </c>
      <c r="F6" s="57" t="s">
        <v>1221</v>
      </c>
      <c r="G6" s="113">
        <v>8</v>
      </c>
      <c r="H6" s="113"/>
      <c r="I6" s="57" t="s">
        <v>92</v>
      </c>
    </row>
    <row r="7" spans="1:9" ht="15.6" x14ac:dyDescent="0.25">
      <c r="B7" s="119" t="s">
        <v>1222</v>
      </c>
      <c r="C7" s="119" t="s">
        <v>1223</v>
      </c>
      <c r="D7" s="119" t="s">
        <v>1224</v>
      </c>
      <c r="E7" s="119"/>
      <c r="G7" s="113"/>
      <c r="H7" s="113">
        <v>9</v>
      </c>
    </row>
    <row r="8" spans="1:9" ht="15.6" x14ac:dyDescent="0.25">
      <c r="B8" s="119" t="s">
        <v>1225</v>
      </c>
      <c r="C8" s="119" t="s">
        <v>1226</v>
      </c>
      <c r="D8" s="119" t="s">
        <v>1227</v>
      </c>
      <c r="E8" s="119">
        <v>13597066056</v>
      </c>
      <c r="F8" s="57" t="s">
        <v>1228</v>
      </c>
      <c r="G8" s="113">
        <v>8</v>
      </c>
      <c r="H8" s="113">
        <v>12</v>
      </c>
      <c r="I8" s="57" t="s">
        <v>92</v>
      </c>
    </row>
    <row r="9" spans="1:9" ht="15.6" x14ac:dyDescent="0.25">
      <c r="B9" s="119" t="s">
        <v>1225</v>
      </c>
      <c r="C9" s="119" t="s">
        <v>1229</v>
      </c>
      <c r="D9" s="57" t="s">
        <v>1230</v>
      </c>
      <c r="E9" s="97">
        <v>17808323499</v>
      </c>
      <c r="F9" s="57" t="s">
        <v>1231</v>
      </c>
      <c r="I9" s="57" t="s">
        <v>92</v>
      </c>
    </row>
    <row r="10" spans="1:9" ht="15.6" x14ac:dyDescent="0.25">
      <c r="B10" s="119" t="s">
        <v>1232</v>
      </c>
      <c r="C10" s="119" t="s">
        <v>1233</v>
      </c>
      <c r="D10" s="119" t="s">
        <v>1234</v>
      </c>
      <c r="E10" s="57">
        <v>13962951462</v>
      </c>
      <c r="F10" s="57" t="s">
        <v>1235</v>
      </c>
      <c r="G10" s="113">
        <v>5</v>
      </c>
      <c r="I10" s="57" t="s">
        <v>92</v>
      </c>
    </row>
    <row r="11" spans="1:9" ht="15.6" x14ac:dyDescent="0.25">
      <c r="B11" s="119" t="s">
        <v>1225</v>
      </c>
      <c r="C11" s="57" t="s">
        <v>1236</v>
      </c>
      <c r="D11" s="57" t="s">
        <v>1237</v>
      </c>
      <c r="E11" s="57">
        <v>13971293629</v>
      </c>
      <c r="F11" s="57" t="s">
        <v>1238</v>
      </c>
      <c r="G11" s="113">
        <v>8</v>
      </c>
      <c r="I11" s="57" t="s">
        <v>92</v>
      </c>
    </row>
    <row r="12" spans="1:9" ht="15.6" x14ac:dyDescent="0.25">
      <c r="B12" s="119" t="s">
        <v>1225</v>
      </c>
      <c r="C12" s="119" t="s">
        <v>1239</v>
      </c>
      <c r="D12" s="119" t="s">
        <v>1240</v>
      </c>
      <c r="E12" s="57">
        <v>18019082909</v>
      </c>
      <c r="F12" s="119" t="s">
        <v>1241</v>
      </c>
      <c r="G12" s="113">
        <v>8</v>
      </c>
      <c r="H12" s="113">
        <v>15</v>
      </c>
      <c r="I12" s="57" t="s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贩卖机补款</vt:lpstr>
      <vt:lpstr>接受箱补款</vt:lpstr>
      <vt:lpstr>接受箱其他</vt:lpstr>
      <vt:lpstr>贩卖机其他</vt:lpstr>
      <vt:lpstr>包装及运费</vt:lpstr>
      <vt:lpstr>补发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2019-08-12T14:00:53Z</dcterms:created>
  <dcterms:modified xsi:type="dcterms:W3CDTF">2019-12-24T07:13:58Z</dcterms:modified>
</cp:coreProperties>
</file>