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8600" windowHeight="7440" activeTab="10"/>
  </bookViews>
  <sheets>
    <sheet name="YPRcalc" sheetId="1" r:id="rId1"/>
    <sheet name="fmort.mat" sheetId="2" r:id="rId2"/>
    <sheet name="Sheet2" sheetId="3" r:id="rId3"/>
    <sheet name="Sheet3" sheetId="4" r:id="rId4"/>
    <sheet name="org" sheetId="5" r:id="rId5"/>
    <sheet name="b060" sheetId="6" r:id="rId6"/>
    <sheet name="reweighted" sheetId="7" r:id="rId7"/>
    <sheet name="Sheet7" sheetId="8" r:id="rId8"/>
    <sheet name="Sheet8" sheetId="9" r:id="rId9"/>
    <sheet name="Sheet9" sheetId="10" r:id="rId10"/>
    <sheet name="Sheet10" sheetId="11" r:id="rId11"/>
  </sheets>
  <definedNames>
    <definedName name="_xlnm._FilterDatabase" localSheetId="8" hidden="1">Sheet8!$A$1:$H$59</definedName>
    <definedName name="_xlnm._FilterDatabase" localSheetId="9" hidden="1">Sheet9!$A$1:$H$56</definedName>
  </definedNames>
  <calcPr calcId="0"/>
</workbook>
</file>

<file path=xl/calcChain.xml><?xml version="1.0" encoding="utf-8"?>
<calcChain xmlns="http://schemas.openxmlformats.org/spreadsheetml/2006/main">
  <c r="B3" i="11" l="1"/>
  <c r="G46" i="10"/>
  <c r="G42" i="10"/>
  <c r="H42" i="10" s="1"/>
  <c r="G35" i="10"/>
  <c r="H35" i="10" s="1"/>
  <c r="G27" i="10"/>
  <c r="G32" i="10"/>
  <c r="H32" i="10" s="1"/>
  <c r="G47" i="10"/>
  <c r="H47" i="10" s="1"/>
  <c r="G53" i="10"/>
  <c r="H53" i="10" s="1"/>
  <c r="G54" i="10"/>
  <c r="H54" i="10" s="1"/>
  <c r="G56" i="10"/>
  <c r="H56" i="10" s="1"/>
  <c r="G55" i="10"/>
  <c r="H55" i="10" s="1"/>
  <c r="G52" i="10"/>
  <c r="H52" i="10" s="1"/>
  <c r="G51" i="10"/>
  <c r="H51" i="10" s="1"/>
  <c r="G45" i="10"/>
  <c r="H45" i="10" s="1"/>
  <c r="G39" i="10"/>
  <c r="H39" i="10" s="1"/>
  <c r="G28" i="10"/>
  <c r="H28" i="10" s="1"/>
  <c r="G24" i="10"/>
  <c r="H24" i="10" s="1"/>
  <c r="G22" i="10"/>
  <c r="H22" i="10" s="1"/>
  <c r="G18" i="10"/>
  <c r="H18" i="10" s="1"/>
  <c r="G17" i="10"/>
  <c r="H17" i="10" s="1"/>
  <c r="G15" i="10"/>
  <c r="H15" i="10" s="1"/>
  <c r="G13" i="10"/>
  <c r="H13" i="10" s="1"/>
  <c r="G10" i="10"/>
  <c r="H10" i="10" s="1"/>
  <c r="G9" i="10"/>
  <c r="H9" i="10" s="1"/>
  <c r="G12" i="10"/>
  <c r="G20" i="10"/>
  <c r="G26" i="10"/>
  <c r="H26" i="10" s="1"/>
  <c r="G25" i="10"/>
  <c r="H25" i="10" s="1"/>
  <c r="G21" i="10"/>
  <c r="H21" i="10" s="1"/>
  <c r="G16" i="10"/>
  <c r="H16" i="10" s="1"/>
  <c r="G11" i="10"/>
  <c r="H11" i="10" s="1"/>
  <c r="G6" i="10"/>
  <c r="H6" i="10" s="1"/>
  <c r="G4" i="10"/>
  <c r="H4" i="10" s="1"/>
  <c r="G3" i="10"/>
  <c r="H3" i="10" s="1"/>
  <c r="G5" i="10"/>
  <c r="H5" i="10" s="1"/>
  <c r="G2" i="10"/>
  <c r="H2" i="10" s="1"/>
  <c r="G7" i="10"/>
  <c r="H7" i="10" s="1"/>
  <c r="G8" i="10"/>
  <c r="H8" i="10" s="1"/>
  <c r="G14" i="10"/>
  <c r="H14" i="10" s="1"/>
  <c r="G19" i="10"/>
  <c r="H19" i="10" s="1"/>
  <c r="G23" i="10"/>
  <c r="H23" i="10" s="1"/>
  <c r="G38" i="10"/>
  <c r="H38" i="10" s="1"/>
  <c r="G43" i="10"/>
  <c r="H43" i="10" s="1"/>
  <c r="G49" i="10"/>
  <c r="H49" i="10" s="1"/>
  <c r="G48" i="10"/>
  <c r="H48" i="10" s="1"/>
  <c r="G44" i="10"/>
  <c r="H44" i="10" s="1"/>
  <c r="G41" i="10"/>
  <c r="H41" i="10" s="1"/>
  <c r="G40" i="10"/>
  <c r="H40" i="10" s="1"/>
  <c r="G37" i="10"/>
  <c r="G36" i="10"/>
  <c r="H36" i="10" s="1"/>
  <c r="G34" i="10"/>
  <c r="H34" i="10" s="1"/>
  <c r="G33" i="10"/>
  <c r="H33" i="10" s="1"/>
  <c r="G30" i="10"/>
  <c r="H30" i="10" s="1"/>
  <c r="G31" i="10"/>
  <c r="H31" i="10" s="1"/>
  <c r="G29" i="10"/>
  <c r="H29" i="10" s="1"/>
  <c r="G50" i="10"/>
  <c r="H37" i="10"/>
  <c r="H20" i="10"/>
  <c r="H12" i="10"/>
  <c r="H27" i="10"/>
  <c r="H46" i="10"/>
  <c r="H50" i="10"/>
  <c r="H44" i="9"/>
  <c r="G54" i="9"/>
  <c r="H54" i="9" s="1"/>
  <c r="G52" i="9"/>
  <c r="H52" i="9" s="1"/>
  <c r="G48" i="9"/>
  <c r="H48" i="9" s="1"/>
  <c r="G42" i="9"/>
  <c r="H42" i="9" s="1"/>
  <c r="G46" i="9"/>
  <c r="H46" i="9" s="1"/>
  <c r="G53" i="9"/>
  <c r="H53" i="9" s="1"/>
  <c r="G57" i="9"/>
  <c r="H57" i="9" s="1"/>
  <c r="G58" i="9"/>
  <c r="H58" i="9" s="1"/>
  <c r="G59" i="9"/>
  <c r="H59" i="9" s="1"/>
  <c r="G55" i="9"/>
  <c r="H55" i="9" s="1"/>
  <c r="G51" i="9"/>
  <c r="H51" i="9" s="1"/>
  <c r="G47" i="9"/>
  <c r="H47" i="9" s="1"/>
  <c r="G40" i="9"/>
  <c r="H40" i="9" s="1"/>
  <c r="G38" i="9"/>
  <c r="H38" i="9" s="1"/>
  <c r="G36" i="9"/>
  <c r="H36" i="9" s="1"/>
  <c r="G33" i="9"/>
  <c r="H33" i="9" s="1"/>
  <c r="G28" i="9"/>
  <c r="H28" i="9" s="1"/>
  <c r="G23" i="9"/>
  <c r="H23" i="9" s="1"/>
  <c r="G18" i="9"/>
  <c r="H18" i="9" s="1"/>
  <c r="G13" i="9"/>
  <c r="H13" i="9" s="1"/>
  <c r="G6" i="9"/>
  <c r="H6" i="9" s="1"/>
  <c r="G3" i="9"/>
  <c r="H3" i="9" s="1"/>
  <c r="G4" i="9"/>
  <c r="H4" i="9" s="1"/>
  <c r="G15" i="9"/>
  <c r="H15" i="9" s="1"/>
  <c r="G24" i="9"/>
  <c r="H24" i="9" s="1"/>
  <c r="G29" i="9"/>
  <c r="H29" i="9" s="1"/>
  <c r="G27" i="9"/>
  <c r="H27" i="9" s="1"/>
  <c r="G26" i="9"/>
  <c r="H26" i="9" s="1"/>
  <c r="G16" i="9"/>
  <c r="H16" i="9" s="1"/>
  <c r="G8" i="9"/>
  <c r="H8" i="9" s="1"/>
  <c r="G2" i="9"/>
  <c r="H2" i="9" s="1"/>
  <c r="G5" i="9"/>
  <c r="H5" i="9" s="1"/>
  <c r="G9" i="9"/>
  <c r="H9" i="9" s="1"/>
  <c r="G14" i="9"/>
  <c r="H14" i="9" s="1"/>
  <c r="G10" i="9"/>
  <c r="H10" i="9" s="1"/>
  <c r="G11" i="9"/>
  <c r="H11" i="9" s="1"/>
  <c r="G7" i="9"/>
  <c r="H7" i="9" s="1"/>
  <c r="G12" i="9"/>
  <c r="H12" i="9" s="1"/>
  <c r="G17" i="9"/>
  <c r="H17" i="9" s="1"/>
  <c r="G21" i="9"/>
  <c r="H21" i="9" s="1"/>
  <c r="G32" i="9"/>
  <c r="H32" i="9" s="1"/>
  <c r="G41" i="9"/>
  <c r="H41" i="9" s="1"/>
  <c r="G50" i="9"/>
  <c r="H50" i="9" s="1"/>
  <c r="G49" i="9"/>
  <c r="H49" i="9" s="1"/>
  <c r="G45" i="9"/>
  <c r="H45" i="9" s="1"/>
  <c r="G44" i="9"/>
  <c r="G43" i="9"/>
  <c r="H43" i="9" s="1"/>
  <c r="G39" i="9"/>
  <c r="H39" i="9" s="1"/>
  <c r="G37" i="9"/>
  <c r="H37" i="9" s="1"/>
  <c r="G34" i="9"/>
  <c r="H34" i="9" s="1"/>
  <c r="G35" i="9"/>
  <c r="H35" i="9" s="1"/>
  <c r="G31" i="9"/>
  <c r="H31" i="9" s="1"/>
  <c r="G30" i="9"/>
  <c r="H30" i="9" s="1"/>
  <c r="G25" i="9"/>
  <c r="H25" i="9" s="1"/>
  <c r="G22" i="9"/>
  <c r="H22" i="9" s="1"/>
  <c r="G20" i="9"/>
  <c r="H20" i="9" s="1"/>
  <c r="G19" i="9"/>
  <c r="H19" i="9" s="1"/>
  <c r="G56" i="9"/>
  <c r="H56" i="9" s="1"/>
  <c r="B31" i="3"/>
  <c r="D31" i="3"/>
  <c r="E31" i="3"/>
  <c r="F31" i="3"/>
  <c r="G31" i="3"/>
  <c r="H31" i="3"/>
  <c r="I31" i="3"/>
  <c r="J31" i="3"/>
  <c r="K31" i="3"/>
  <c r="L31" i="3"/>
  <c r="M31" i="3"/>
  <c r="N31" i="3"/>
  <c r="O31" i="3"/>
  <c r="C31" i="3"/>
  <c r="AH7" i="1"/>
  <c r="AZ8" i="1" l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7" i="1"/>
  <c r="BA7" i="1"/>
  <c r="AO8" i="2"/>
  <c r="C8" i="1"/>
  <c r="D8" i="1"/>
  <c r="E8" i="1"/>
  <c r="F8" i="1"/>
  <c r="G8" i="1"/>
  <c r="B8" i="1" s="1"/>
  <c r="P8" i="1" s="1"/>
  <c r="H8" i="1"/>
  <c r="I8" i="1"/>
  <c r="J8" i="1"/>
  <c r="K8" i="1"/>
  <c r="L8" i="1"/>
  <c r="M8" i="1"/>
  <c r="N8" i="1"/>
  <c r="O8" i="1"/>
  <c r="C9" i="1"/>
  <c r="B9" i="1" s="1"/>
  <c r="P9" i="1" s="1"/>
  <c r="D9" i="1"/>
  <c r="E9" i="1"/>
  <c r="F9" i="1"/>
  <c r="G9" i="1"/>
  <c r="H9" i="1"/>
  <c r="I9" i="1"/>
  <c r="J9" i="1"/>
  <c r="K9" i="1"/>
  <c r="L9" i="1"/>
  <c r="M9" i="1"/>
  <c r="N9" i="1"/>
  <c r="O9" i="1"/>
  <c r="C10" i="1"/>
  <c r="B10" i="1" s="1"/>
  <c r="P10" i="1" s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B11" i="1" s="1"/>
  <c r="P11" i="1" s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B12" i="1" s="1"/>
  <c r="P12" i="1" s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B13" i="1" s="1"/>
  <c r="P13" i="1" s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B14" i="1" s="1"/>
  <c r="P14" i="1" s="1"/>
  <c r="E14" i="1"/>
  <c r="F14" i="1"/>
  <c r="G14" i="1"/>
  <c r="H14" i="1"/>
  <c r="I14" i="1"/>
  <c r="J14" i="1"/>
  <c r="K14" i="1"/>
  <c r="L14" i="1"/>
  <c r="M14" i="1"/>
  <c r="N14" i="1"/>
  <c r="O14" i="1"/>
  <c r="C15" i="1"/>
  <c r="B15" i="1" s="1"/>
  <c r="P15" i="1" s="1"/>
  <c r="D15" i="1"/>
  <c r="E15" i="1"/>
  <c r="F15" i="1"/>
  <c r="G15" i="1"/>
  <c r="H15" i="1"/>
  <c r="I15" i="1"/>
  <c r="J15" i="1"/>
  <c r="K15" i="1"/>
  <c r="L15" i="1"/>
  <c r="M15" i="1"/>
  <c r="N15" i="1"/>
  <c r="O15" i="1"/>
  <c r="C16" i="1"/>
  <c r="D16" i="1"/>
  <c r="E16" i="1"/>
  <c r="F16" i="1"/>
  <c r="G16" i="1"/>
  <c r="B16" i="1" s="1"/>
  <c r="P16" i="1" s="1"/>
  <c r="H16" i="1"/>
  <c r="I16" i="1"/>
  <c r="J16" i="1"/>
  <c r="K16" i="1"/>
  <c r="L16" i="1"/>
  <c r="M16" i="1"/>
  <c r="N16" i="1"/>
  <c r="O16" i="1"/>
  <c r="C17" i="1"/>
  <c r="B17" i="1" s="1"/>
  <c r="P17" i="1" s="1"/>
  <c r="D17" i="1"/>
  <c r="E17" i="1"/>
  <c r="F17" i="1"/>
  <c r="G17" i="1"/>
  <c r="H17" i="1"/>
  <c r="I17" i="1"/>
  <c r="J17" i="1"/>
  <c r="K17" i="1"/>
  <c r="L17" i="1"/>
  <c r="M17" i="1"/>
  <c r="N17" i="1"/>
  <c r="O17" i="1"/>
  <c r="C18" i="1"/>
  <c r="B18" i="1" s="1"/>
  <c r="P18" i="1" s="1"/>
  <c r="D18" i="1"/>
  <c r="E18" i="1"/>
  <c r="F18" i="1"/>
  <c r="G18" i="1"/>
  <c r="H18" i="1"/>
  <c r="I18" i="1"/>
  <c r="J18" i="1"/>
  <c r="K18" i="1"/>
  <c r="L18" i="1"/>
  <c r="M18" i="1"/>
  <c r="N18" i="1"/>
  <c r="O18" i="1"/>
  <c r="C19" i="1"/>
  <c r="B19" i="1" s="1"/>
  <c r="P19" i="1" s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B20" i="1" s="1"/>
  <c r="P20" i="1" s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B21" i="1" s="1"/>
  <c r="P21" i="1" s="1"/>
  <c r="D21" i="1"/>
  <c r="E21" i="1"/>
  <c r="F21" i="1"/>
  <c r="G21" i="1"/>
  <c r="H21" i="1"/>
  <c r="I21" i="1"/>
  <c r="J21" i="1"/>
  <c r="K21" i="1"/>
  <c r="L21" i="1"/>
  <c r="M21" i="1"/>
  <c r="N21" i="1"/>
  <c r="O21" i="1"/>
  <c r="C22" i="1"/>
  <c r="B22" i="1" s="1"/>
  <c r="P22" i="1" s="1"/>
  <c r="D22" i="1"/>
  <c r="E22" i="1"/>
  <c r="F22" i="1"/>
  <c r="G22" i="1"/>
  <c r="H22" i="1"/>
  <c r="I22" i="1"/>
  <c r="J22" i="1"/>
  <c r="K22" i="1"/>
  <c r="L22" i="1"/>
  <c r="M22" i="1"/>
  <c r="N22" i="1"/>
  <c r="O22" i="1"/>
  <c r="C23" i="1"/>
  <c r="B23" i="1" s="1"/>
  <c r="P23" i="1" s="1"/>
  <c r="D23" i="1"/>
  <c r="E23" i="1"/>
  <c r="F23" i="1"/>
  <c r="G23" i="1"/>
  <c r="H23" i="1"/>
  <c r="I23" i="1"/>
  <c r="J23" i="1"/>
  <c r="K23" i="1"/>
  <c r="L23" i="1"/>
  <c r="M23" i="1"/>
  <c r="N23" i="1"/>
  <c r="O23" i="1"/>
  <c r="C24" i="1"/>
  <c r="D24" i="1"/>
  <c r="E24" i="1"/>
  <c r="F24" i="1"/>
  <c r="G24" i="1"/>
  <c r="B24" i="1" s="1"/>
  <c r="P24" i="1" s="1"/>
  <c r="H24" i="1"/>
  <c r="I24" i="1"/>
  <c r="J24" i="1"/>
  <c r="K24" i="1"/>
  <c r="L24" i="1"/>
  <c r="M24" i="1"/>
  <c r="N24" i="1"/>
  <c r="O24" i="1"/>
  <c r="C25" i="1"/>
  <c r="B25" i="1" s="1"/>
  <c r="P25" i="1" s="1"/>
  <c r="D25" i="1"/>
  <c r="E25" i="1"/>
  <c r="F25" i="1"/>
  <c r="G25" i="1"/>
  <c r="H25" i="1"/>
  <c r="I25" i="1"/>
  <c r="J25" i="1"/>
  <c r="K25" i="1"/>
  <c r="L25" i="1"/>
  <c r="M25" i="1"/>
  <c r="N25" i="1"/>
  <c r="O25" i="1"/>
  <c r="C26" i="1"/>
  <c r="B26" i="1" s="1"/>
  <c r="P26" i="1" s="1"/>
  <c r="D26" i="1"/>
  <c r="E26" i="1"/>
  <c r="F26" i="1"/>
  <c r="G26" i="1"/>
  <c r="H26" i="1"/>
  <c r="I26" i="1"/>
  <c r="J26" i="1"/>
  <c r="K26" i="1"/>
  <c r="L26" i="1"/>
  <c r="M26" i="1"/>
  <c r="N26" i="1"/>
  <c r="O26" i="1"/>
  <c r="C27" i="1"/>
  <c r="B27" i="1" s="1"/>
  <c r="P27" i="1" s="1"/>
  <c r="D27" i="1"/>
  <c r="E27" i="1"/>
  <c r="F27" i="1"/>
  <c r="G27" i="1"/>
  <c r="H27" i="1"/>
  <c r="I27" i="1"/>
  <c r="J27" i="1"/>
  <c r="K27" i="1"/>
  <c r="L27" i="1"/>
  <c r="M27" i="1"/>
  <c r="N27" i="1"/>
  <c r="O27" i="1"/>
  <c r="C28" i="1"/>
  <c r="B28" i="1" s="1"/>
  <c r="P28" i="1" s="1"/>
  <c r="D28" i="1"/>
  <c r="E28" i="1"/>
  <c r="F28" i="1"/>
  <c r="G28" i="1"/>
  <c r="H28" i="1"/>
  <c r="I28" i="1"/>
  <c r="J28" i="1"/>
  <c r="K28" i="1"/>
  <c r="L28" i="1"/>
  <c r="M28" i="1"/>
  <c r="N28" i="1"/>
  <c r="O28" i="1"/>
  <c r="C29" i="1"/>
  <c r="B29" i="1" s="1"/>
  <c r="P29" i="1" s="1"/>
  <c r="D29" i="1"/>
  <c r="E29" i="1"/>
  <c r="F29" i="1"/>
  <c r="G29" i="1"/>
  <c r="H29" i="1"/>
  <c r="I29" i="1"/>
  <c r="J29" i="1"/>
  <c r="K29" i="1"/>
  <c r="L29" i="1"/>
  <c r="M29" i="1"/>
  <c r="N29" i="1"/>
  <c r="O29" i="1"/>
  <c r="C30" i="1"/>
  <c r="B30" i="1" s="1"/>
  <c r="P30" i="1" s="1"/>
  <c r="D30" i="1"/>
  <c r="E30" i="1"/>
  <c r="F30" i="1"/>
  <c r="G30" i="1"/>
  <c r="H30" i="1"/>
  <c r="I30" i="1"/>
  <c r="J30" i="1"/>
  <c r="K30" i="1"/>
  <c r="L30" i="1"/>
  <c r="M30" i="1"/>
  <c r="N30" i="1"/>
  <c r="O30" i="1"/>
  <c r="C31" i="1"/>
  <c r="B31" i="1" s="1"/>
  <c r="P31" i="1" s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B32" i="1" s="1"/>
  <c r="P32" i="1" s="1"/>
  <c r="H32" i="1"/>
  <c r="I32" i="1"/>
  <c r="J32" i="1"/>
  <c r="K32" i="1"/>
  <c r="L32" i="1"/>
  <c r="M32" i="1"/>
  <c r="N32" i="1"/>
  <c r="O32" i="1"/>
  <c r="C33" i="1"/>
  <c r="B33" i="1" s="1"/>
  <c r="P33" i="1" s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B34" i="1" s="1"/>
  <c r="P34" i="1" s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B35" i="1" s="1"/>
  <c r="P35" i="1" s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B36" i="1" s="1"/>
  <c r="P36" i="1" s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B37" i="1" s="1"/>
  <c r="P37" i="1" s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B38" i="1" s="1"/>
  <c r="P38" i="1" s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B39" i="1" s="1"/>
  <c r="P39" i="1" s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B40" i="1" s="1"/>
  <c r="P40" i="1" s="1"/>
  <c r="H40" i="1"/>
  <c r="I40" i="1"/>
  <c r="J40" i="1"/>
  <c r="K40" i="1"/>
  <c r="L40" i="1"/>
  <c r="M40" i="1"/>
  <c r="N40" i="1"/>
  <c r="O40" i="1"/>
  <c r="C41" i="1"/>
  <c r="B41" i="1" s="1"/>
  <c r="P41" i="1" s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B42" i="1" s="1"/>
  <c r="P42" i="1" s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B43" i="1" s="1"/>
  <c r="P43" i="1" s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B44" i="1" s="1"/>
  <c r="P44" i="1" s="1"/>
  <c r="D44" i="1"/>
  <c r="E44" i="1"/>
  <c r="F44" i="1"/>
  <c r="G44" i="1"/>
  <c r="H44" i="1"/>
  <c r="I44" i="1"/>
  <c r="J44" i="1"/>
  <c r="K44" i="1"/>
  <c r="L44" i="1"/>
  <c r="M44" i="1"/>
  <c r="N44" i="1"/>
  <c r="O44" i="1"/>
  <c r="C45" i="1"/>
  <c r="B45" i="1" s="1"/>
  <c r="P45" i="1" s="1"/>
  <c r="D45" i="1"/>
  <c r="E45" i="1"/>
  <c r="F45" i="1"/>
  <c r="G45" i="1"/>
  <c r="H45" i="1"/>
  <c r="I45" i="1"/>
  <c r="J45" i="1"/>
  <c r="K45" i="1"/>
  <c r="L45" i="1"/>
  <c r="M45" i="1"/>
  <c r="N45" i="1"/>
  <c r="O45" i="1"/>
  <c r="C46" i="1"/>
  <c r="B46" i="1" s="1"/>
  <c r="P46" i="1" s="1"/>
  <c r="D46" i="1"/>
  <c r="E46" i="1"/>
  <c r="F46" i="1"/>
  <c r="G46" i="1"/>
  <c r="H46" i="1"/>
  <c r="I46" i="1"/>
  <c r="J46" i="1"/>
  <c r="K46" i="1"/>
  <c r="L46" i="1"/>
  <c r="M46" i="1"/>
  <c r="N46" i="1"/>
  <c r="O46" i="1"/>
  <c r="C47" i="1"/>
  <c r="B47" i="1" s="1"/>
  <c r="P47" i="1" s="1"/>
  <c r="D47" i="1"/>
  <c r="E47" i="1"/>
  <c r="F47" i="1"/>
  <c r="G47" i="1"/>
  <c r="H47" i="1"/>
  <c r="I47" i="1"/>
  <c r="J47" i="1"/>
  <c r="K47" i="1"/>
  <c r="L47" i="1"/>
  <c r="M47" i="1"/>
  <c r="N47" i="1"/>
  <c r="O47" i="1"/>
  <c r="C48" i="1"/>
  <c r="D48" i="1"/>
  <c r="E48" i="1"/>
  <c r="F48" i="1"/>
  <c r="G48" i="1"/>
  <c r="B48" i="1" s="1"/>
  <c r="P48" i="1" s="1"/>
  <c r="H48" i="1"/>
  <c r="I48" i="1"/>
  <c r="J48" i="1"/>
  <c r="K48" i="1"/>
  <c r="L48" i="1"/>
  <c r="M48" i="1"/>
  <c r="N48" i="1"/>
  <c r="O48" i="1"/>
  <c r="C49" i="1"/>
  <c r="B49" i="1" s="1"/>
  <c r="P49" i="1" s="1"/>
  <c r="D49" i="1"/>
  <c r="E49" i="1"/>
  <c r="F49" i="1"/>
  <c r="G49" i="1"/>
  <c r="H49" i="1"/>
  <c r="I49" i="1"/>
  <c r="J49" i="1"/>
  <c r="K49" i="1"/>
  <c r="L49" i="1"/>
  <c r="M49" i="1"/>
  <c r="N49" i="1"/>
  <c r="O49" i="1"/>
  <c r="C50" i="1"/>
  <c r="B50" i="1" s="1"/>
  <c r="P50" i="1" s="1"/>
  <c r="D50" i="1"/>
  <c r="E50" i="1"/>
  <c r="F50" i="1"/>
  <c r="G50" i="1"/>
  <c r="H50" i="1"/>
  <c r="I50" i="1"/>
  <c r="J50" i="1"/>
  <c r="K50" i="1"/>
  <c r="L50" i="1"/>
  <c r="M50" i="1"/>
  <c r="N50" i="1"/>
  <c r="O50" i="1"/>
  <c r="C51" i="1"/>
  <c r="B51" i="1" s="1"/>
  <c r="P51" i="1" s="1"/>
  <c r="D51" i="1"/>
  <c r="E51" i="1"/>
  <c r="F51" i="1"/>
  <c r="G51" i="1"/>
  <c r="H51" i="1"/>
  <c r="I51" i="1"/>
  <c r="J51" i="1"/>
  <c r="K51" i="1"/>
  <c r="L51" i="1"/>
  <c r="M51" i="1"/>
  <c r="N51" i="1"/>
  <c r="O51" i="1"/>
  <c r="C52" i="1"/>
  <c r="B52" i="1" s="1"/>
  <c r="P52" i="1" s="1"/>
  <c r="D52" i="1"/>
  <c r="E52" i="1"/>
  <c r="F52" i="1"/>
  <c r="G52" i="1"/>
  <c r="H52" i="1"/>
  <c r="I52" i="1"/>
  <c r="J52" i="1"/>
  <c r="K52" i="1"/>
  <c r="L52" i="1"/>
  <c r="M52" i="1"/>
  <c r="N52" i="1"/>
  <c r="O52" i="1"/>
  <c r="C53" i="1"/>
  <c r="B53" i="1" s="1"/>
  <c r="P53" i="1" s="1"/>
  <c r="D53" i="1"/>
  <c r="E53" i="1"/>
  <c r="F53" i="1"/>
  <c r="G53" i="1"/>
  <c r="H53" i="1"/>
  <c r="I53" i="1"/>
  <c r="J53" i="1"/>
  <c r="K53" i="1"/>
  <c r="L53" i="1"/>
  <c r="M53" i="1"/>
  <c r="N53" i="1"/>
  <c r="O53" i="1"/>
  <c r="C54" i="1"/>
  <c r="B54" i="1" s="1"/>
  <c r="P54" i="1" s="1"/>
  <c r="D54" i="1"/>
  <c r="E54" i="1"/>
  <c r="F54" i="1"/>
  <c r="G54" i="1"/>
  <c r="H54" i="1"/>
  <c r="I54" i="1"/>
  <c r="J54" i="1"/>
  <c r="K54" i="1"/>
  <c r="L54" i="1"/>
  <c r="M54" i="1"/>
  <c r="N54" i="1"/>
  <c r="O54" i="1"/>
  <c r="C55" i="1"/>
  <c r="B55" i="1" s="1"/>
  <c r="P55" i="1" s="1"/>
  <c r="D55" i="1"/>
  <c r="E55" i="1"/>
  <c r="F55" i="1"/>
  <c r="G55" i="1"/>
  <c r="H55" i="1"/>
  <c r="I55" i="1"/>
  <c r="J55" i="1"/>
  <c r="K55" i="1"/>
  <c r="L55" i="1"/>
  <c r="M55" i="1"/>
  <c r="N55" i="1"/>
  <c r="O55" i="1"/>
  <c r="C56" i="1"/>
  <c r="D56" i="1"/>
  <c r="E56" i="1"/>
  <c r="F56" i="1"/>
  <c r="G56" i="1"/>
  <c r="B56" i="1" s="1"/>
  <c r="P56" i="1" s="1"/>
  <c r="H56" i="1"/>
  <c r="I56" i="1"/>
  <c r="J56" i="1"/>
  <c r="K56" i="1"/>
  <c r="L56" i="1"/>
  <c r="M56" i="1"/>
  <c r="N56" i="1"/>
  <c r="O56" i="1"/>
  <c r="C57" i="1"/>
  <c r="B57" i="1" s="1"/>
  <c r="P57" i="1" s="1"/>
  <c r="D57" i="1"/>
  <c r="E57" i="1"/>
  <c r="F57" i="1"/>
  <c r="G57" i="1"/>
  <c r="H57" i="1"/>
  <c r="I57" i="1"/>
  <c r="J57" i="1"/>
  <c r="K57" i="1"/>
  <c r="L57" i="1"/>
  <c r="M57" i="1"/>
  <c r="N57" i="1"/>
  <c r="O57" i="1"/>
  <c r="C58" i="1"/>
  <c r="B58" i="1" s="1"/>
  <c r="P58" i="1" s="1"/>
  <c r="D58" i="1"/>
  <c r="E58" i="1"/>
  <c r="F58" i="1"/>
  <c r="G58" i="1"/>
  <c r="H58" i="1"/>
  <c r="I58" i="1"/>
  <c r="J58" i="1"/>
  <c r="K58" i="1"/>
  <c r="L58" i="1"/>
  <c r="M58" i="1"/>
  <c r="N58" i="1"/>
  <c r="O58" i="1"/>
  <c r="C59" i="1"/>
  <c r="B59" i="1" s="1"/>
  <c r="P59" i="1" s="1"/>
  <c r="D59" i="1"/>
  <c r="E59" i="1"/>
  <c r="F59" i="1"/>
  <c r="G59" i="1"/>
  <c r="H59" i="1"/>
  <c r="I59" i="1"/>
  <c r="J59" i="1"/>
  <c r="K59" i="1"/>
  <c r="L59" i="1"/>
  <c r="M59" i="1"/>
  <c r="N59" i="1"/>
  <c r="O59" i="1"/>
  <c r="C60" i="1"/>
  <c r="B60" i="1" s="1"/>
  <c r="P60" i="1" s="1"/>
  <c r="D60" i="1"/>
  <c r="E60" i="1"/>
  <c r="F60" i="1"/>
  <c r="G60" i="1"/>
  <c r="H60" i="1"/>
  <c r="I60" i="1"/>
  <c r="J60" i="1"/>
  <c r="K60" i="1"/>
  <c r="L60" i="1"/>
  <c r="M60" i="1"/>
  <c r="N60" i="1"/>
  <c r="O60" i="1"/>
  <c r="C61" i="1"/>
  <c r="B61" i="1" s="1"/>
  <c r="P61" i="1" s="1"/>
  <c r="D61" i="1"/>
  <c r="E61" i="1"/>
  <c r="F61" i="1"/>
  <c r="G61" i="1"/>
  <c r="H61" i="1"/>
  <c r="I61" i="1"/>
  <c r="J61" i="1"/>
  <c r="K61" i="1"/>
  <c r="L61" i="1"/>
  <c r="M61" i="1"/>
  <c r="N61" i="1"/>
  <c r="O61" i="1"/>
  <c r="C62" i="1"/>
  <c r="B62" i="1" s="1"/>
  <c r="P62" i="1" s="1"/>
  <c r="D62" i="1"/>
  <c r="E62" i="1"/>
  <c r="F62" i="1"/>
  <c r="G62" i="1"/>
  <c r="H62" i="1"/>
  <c r="I62" i="1"/>
  <c r="J62" i="1"/>
  <c r="K62" i="1"/>
  <c r="L62" i="1"/>
  <c r="M62" i="1"/>
  <c r="N62" i="1"/>
  <c r="O62" i="1"/>
  <c r="C63" i="1"/>
  <c r="B63" i="1" s="1"/>
  <c r="P63" i="1" s="1"/>
  <c r="D63" i="1"/>
  <c r="E63" i="1"/>
  <c r="F63" i="1"/>
  <c r="G63" i="1"/>
  <c r="H63" i="1"/>
  <c r="I63" i="1"/>
  <c r="J63" i="1"/>
  <c r="K63" i="1"/>
  <c r="L63" i="1"/>
  <c r="M63" i="1"/>
  <c r="N63" i="1"/>
  <c r="O63" i="1"/>
  <c r="C64" i="1"/>
  <c r="D64" i="1"/>
  <c r="E64" i="1"/>
  <c r="F64" i="1"/>
  <c r="G64" i="1"/>
  <c r="B64" i="1" s="1"/>
  <c r="P64" i="1" s="1"/>
  <c r="H64" i="1"/>
  <c r="I64" i="1"/>
  <c r="J64" i="1"/>
  <c r="K64" i="1"/>
  <c r="L64" i="1"/>
  <c r="M64" i="1"/>
  <c r="N64" i="1"/>
  <c r="O64" i="1"/>
  <c r="C65" i="1"/>
  <c r="B65" i="1" s="1"/>
  <c r="P65" i="1" s="1"/>
  <c r="D65" i="1"/>
  <c r="E65" i="1"/>
  <c r="F65" i="1"/>
  <c r="G65" i="1"/>
  <c r="H65" i="1"/>
  <c r="I65" i="1"/>
  <c r="J65" i="1"/>
  <c r="K65" i="1"/>
  <c r="L65" i="1"/>
  <c r="M65" i="1"/>
  <c r="N65" i="1"/>
  <c r="O65" i="1"/>
  <c r="C66" i="1"/>
  <c r="B66" i="1" s="1"/>
  <c r="P66" i="1" s="1"/>
  <c r="D66" i="1"/>
  <c r="E66" i="1"/>
  <c r="F66" i="1"/>
  <c r="G66" i="1"/>
  <c r="H66" i="1"/>
  <c r="I66" i="1"/>
  <c r="J66" i="1"/>
  <c r="K66" i="1"/>
  <c r="L66" i="1"/>
  <c r="M66" i="1"/>
  <c r="N66" i="1"/>
  <c r="O66" i="1"/>
  <c r="C67" i="1"/>
  <c r="B67" i="1" s="1"/>
  <c r="P67" i="1" s="1"/>
  <c r="D67" i="1"/>
  <c r="E67" i="1"/>
  <c r="F67" i="1"/>
  <c r="G67" i="1"/>
  <c r="H67" i="1"/>
  <c r="I67" i="1"/>
  <c r="J67" i="1"/>
  <c r="K67" i="1"/>
  <c r="L67" i="1"/>
  <c r="M67" i="1"/>
  <c r="N67" i="1"/>
  <c r="O67" i="1"/>
  <c r="C68" i="1"/>
  <c r="B68" i="1" s="1"/>
  <c r="P68" i="1" s="1"/>
  <c r="D68" i="1"/>
  <c r="E68" i="1"/>
  <c r="F68" i="1"/>
  <c r="G68" i="1"/>
  <c r="H68" i="1"/>
  <c r="I68" i="1"/>
  <c r="J68" i="1"/>
  <c r="K68" i="1"/>
  <c r="L68" i="1"/>
  <c r="M68" i="1"/>
  <c r="N68" i="1"/>
  <c r="O68" i="1"/>
  <c r="C69" i="1"/>
  <c r="B69" i="1" s="1"/>
  <c r="P69" i="1" s="1"/>
  <c r="D69" i="1"/>
  <c r="E69" i="1"/>
  <c r="F69" i="1"/>
  <c r="G69" i="1"/>
  <c r="H69" i="1"/>
  <c r="I69" i="1"/>
  <c r="J69" i="1"/>
  <c r="K69" i="1"/>
  <c r="L69" i="1"/>
  <c r="M69" i="1"/>
  <c r="N69" i="1"/>
  <c r="O69" i="1"/>
  <c r="C70" i="1"/>
  <c r="B70" i="1" s="1"/>
  <c r="P70" i="1" s="1"/>
  <c r="D70" i="1"/>
  <c r="E70" i="1"/>
  <c r="F70" i="1"/>
  <c r="G70" i="1"/>
  <c r="H70" i="1"/>
  <c r="I70" i="1"/>
  <c r="J70" i="1"/>
  <c r="K70" i="1"/>
  <c r="L70" i="1"/>
  <c r="M70" i="1"/>
  <c r="N70" i="1"/>
  <c r="O70" i="1"/>
  <c r="C71" i="1"/>
  <c r="B71" i="1" s="1"/>
  <c r="P71" i="1" s="1"/>
  <c r="D71" i="1"/>
  <c r="E71" i="1"/>
  <c r="F71" i="1"/>
  <c r="G71" i="1"/>
  <c r="H71" i="1"/>
  <c r="I71" i="1"/>
  <c r="J71" i="1"/>
  <c r="K71" i="1"/>
  <c r="L71" i="1"/>
  <c r="M71" i="1"/>
  <c r="N71" i="1"/>
  <c r="O71" i="1"/>
  <c r="C72" i="1"/>
  <c r="D72" i="1"/>
  <c r="E72" i="1"/>
  <c r="F72" i="1"/>
  <c r="G72" i="1"/>
  <c r="B72" i="1" s="1"/>
  <c r="P72" i="1" s="1"/>
  <c r="H72" i="1"/>
  <c r="I72" i="1"/>
  <c r="J72" i="1"/>
  <c r="K72" i="1"/>
  <c r="L72" i="1"/>
  <c r="M72" i="1"/>
  <c r="N72" i="1"/>
  <c r="O72" i="1"/>
  <c r="C73" i="1"/>
  <c r="B73" i="1" s="1"/>
  <c r="P73" i="1" s="1"/>
  <c r="D73" i="1"/>
  <c r="E73" i="1"/>
  <c r="F73" i="1"/>
  <c r="G73" i="1"/>
  <c r="H73" i="1"/>
  <c r="I73" i="1"/>
  <c r="J73" i="1"/>
  <c r="K73" i="1"/>
  <c r="L73" i="1"/>
  <c r="M73" i="1"/>
  <c r="N73" i="1"/>
  <c r="O73" i="1"/>
  <c r="C74" i="1"/>
  <c r="B74" i="1" s="1"/>
  <c r="P74" i="1" s="1"/>
  <c r="D74" i="1"/>
  <c r="E74" i="1"/>
  <c r="F74" i="1"/>
  <c r="G74" i="1"/>
  <c r="H74" i="1"/>
  <c r="I74" i="1"/>
  <c r="J74" i="1"/>
  <c r="K74" i="1"/>
  <c r="L74" i="1"/>
  <c r="M74" i="1"/>
  <c r="N74" i="1"/>
  <c r="O74" i="1"/>
  <c r="C75" i="1"/>
  <c r="B75" i="1" s="1"/>
  <c r="P75" i="1" s="1"/>
  <c r="D75" i="1"/>
  <c r="E75" i="1"/>
  <c r="F75" i="1"/>
  <c r="G75" i="1"/>
  <c r="H75" i="1"/>
  <c r="I75" i="1"/>
  <c r="J75" i="1"/>
  <c r="K75" i="1"/>
  <c r="L75" i="1"/>
  <c r="M75" i="1"/>
  <c r="N75" i="1"/>
  <c r="O75" i="1"/>
  <c r="C76" i="1"/>
  <c r="B76" i="1" s="1"/>
  <c r="P76" i="1" s="1"/>
  <c r="D76" i="1"/>
  <c r="E76" i="1"/>
  <c r="F76" i="1"/>
  <c r="G76" i="1"/>
  <c r="H76" i="1"/>
  <c r="I76" i="1"/>
  <c r="J76" i="1"/>
  <c r="K76" i="1"/>
  <c r="L76" i="1"/>
  <c r="M76" i="1"/>
  <c r="N76" i="1"/>
  <c r="O76" i="1"/>
  <c r="C77" i="1"/>
  <c r="B77" i="1" s="1"/>
  <c r="P77" i="1" s="1"/>
  <c r="D77" i="1"/>
  <c r="E77" i="1"/>
  <c r="F77" i="1"/>
  <c r="G77" i="1"/>
  <c r="H77" i="1"/>
  <c r="I77" i="1"/>
  <c r="J77" i="1"/>
  <c r="K77" i="1"/>
  <c r="L77" i="1"/>
  <c r="M77" i="1"/>
  <c r="N77" i="1"/>
  <c r="O77" i="1"/>
  <c r="C78" i="1"/>
  <c r="B78" i="1" s="1"/>
  <c r="P78" i="1" s="1"/>
  <c r="D78" i="1"/>
  <c r="E78" i="1"/>
  <c r="F78" i="1"/>
  <c r="G78" i="1"/>
  <c r="H78" i="1"/>
  <c r="I78" i="1"/>
  <c r="J78" i="1"/>
  <c r="K78" i="1"/>
  <c r="L78" i="1"/>
  <c r="M78" i="1"/>
  <c r="N78" i="1"/>
  <c r="O78" i="1"/>
  <c r="C79" i="1"/>
  <c r="B79" i="1" s="1"/>
  <c r="P79" i="1" s="1"/>
  <c r="D79" i="1"/>
  <c r="E79" i="1"/>
  <c r="F79" i="1"/>
  <c r="G79" i="1"/>
  <c r="H79" i="1"/>
  <c r="I79" i="1"/>
  <c r="J79" i="1"/>
  <c r="K79" i="1"/>
  <c r="L79" i="1"/>
  <c r="M79" i="1"/>
  <c r="N79" i="1"/>
  <c r="O79" i="1"/>
  <c r="C80" i="1"/>
  <c r="D80" i="1"/>
  <c r="E80" i="1"/>
  <c r="F80" i="1"/>
  <c r="G80" i="1"/>
  <c r="B80" i="1" s="1"/>
  <c r="P80" i="1" s="1"/>
  <c r="H80" i="1"/>
  <c r="I80" i="1"/>
  <c r="J80" i="1"/>
  <c r="K80" i="1"/>
  <c r="L80" i="1"/>
  <c r="M80" i="1"/>
  <c r="N80" i="1"/>
  <c r="O80" i="1"/>
  <c r="C81" i="1"/>
  <c r="B81" i="1" s="1"/>
  <c r="P81" i="1" s="1"/>
  <c r="D81" i="1"/>
  <c r="E81" i="1"/>
  <c r="F81" i="1"/>
  <c r="G81" i="1"/>
  <c r="H81" i="1"/>
  <c r="I81" i="1"/>
  <c r="J81" i="1"/>
  <c r="K81" i="1"/>
  <c r="L81" i="1"/>
  <c r="M81" i="1"/>
  <c r="N81" i="1"/>
  <c r="O81" i="1"/>
  <c r="C82" i="1"/>
  <c r="B82" i="1" s="1"/>
  <c r="P82" i="1" s="1"/>
  <c r="D82" i="1"/>
  <c r="E82" i="1"/>
  <c r="F82" i="1"/>
  <c r="G82" i="1"/>
  <c r="H82" i="1"/>
  <c r="I82" i="1"/>
  <c r="J82" i="1"/>
  <c r="K82" i="1"/>
  <c r="L82" i="1"/>
  <c r="M82" i="1"/>
  <c r="N82" i="1"/>
  <c r="O82" i="1"/>
  <c r="C83" i="1"/>
  <c r="B83" i="1" s="1"/>
  <c r="P83" i="1" s="1"/>
  <c r="D83" i="1"/>
  <c r="E83" i="1"/>
  <c r="F83" i="1"/>
  <c r="G83" i="1"/>
  <c r="H83" i="1"/>
  <c r="I83" i="1"/>
  <c r="J83" i="1"/>
  <c r="K83" i="1"/>
  <c r="L83" i="1"/>
  <c r="M83" i="1"/>
  <c r="N83" i="1"/>
  <c r="O83" i="1"/>
  <c r="C84" i="1"/>
  <c r="B84" i="1" s="1"/>
  <c r="P84" i="1" s="1"/>
  <c r="D84" i="1"/>
  <c r="E84" i="1"/>
  <c r="F84" i="1"/>
  <c r="G84" i="1"/>
  <c r="H84" i="1"/>
  <c r="I84" i="1"/>
  <c r="J84" i="1"/>
  <c r="K84" i="1"/>
  <c r="L84" i="1"/>
  <c r="M84" i="1"/>
  <c r="N84" i="1"/>
  <c r="O84" i="1"/>
  <c r="C85" i="1"/>
  <c r="B85" i="1" s="1"/>
  <c r="P85" i="1" s="1"/>
  <c r="D85" i="1"/>
  <c r="E85" i="1"/>
  <c r="F85" i="1"/>
  <c r="G85" i="1"/>
  <c r="H85" i="1"/>
  <c r="I85" i="1"/>
  <c r="J85" i="1"/>
  <c r="K85" i="1"/>
  <c r="L85" i="1"/>
  <c r="M85" i="1"/>
  <c r="N85" i="1"/>
  <c r="O85" i="1"/>
  <c r="C86" i="1"/>
  <c r="B86" i="1" s="1"/>
  <c r="P86" i="1" s="1"/>
  <c r="D86" i="1"/>
  <c r="E86" i="1"/>
  <c r="F86" i="1"/>
  <c r="G86" i="1"/>
  <c r="H86" i="1"/>
  <c r="I86" i="1"/>
  <c r="J86" i="1"/>
  <c r="K86" i="1"/>
  <c r="L86" i="1"/>
  <c r="M86" i="1"/>
  <c r="N86" i="1"/>
  <c r="O86" i="1"/>
  <c r="C87" i="1"/>
  <c r="B87" i="1" s="1"/>
  <c r="P87" i="1" s="1"/>
  <c r="D87" i="1"/>
  <c r="E87" i="1"/>
  <c r="F87" i="1"/>
  <c r="G87" i="1"/>
  <c r="H87" i="1"/>
  <c r="I87" i="1"/>
  <c r="J87" i="1"/>
  <c r="K87" i="1"/>
  <c r="L87" i="1"/>
  <c r="M87" i="1"/>
  <c r="N87" i="1"/>
  <c r="O87" i="1"/>
  <c r="C88" i="1"/>
  <c r="D88" i="1"/>
  <c r="E88" i="1"/>
  <c r="F88" i="1"/>
  <c r="G88" i="1"/>
  <c r="B88" i="1" s="1"/>
  <c r="P88" i="1" s="1"/>
  <c r="H88" i="1"/>
  <c r="I88" i="1"/>
  <c r="J88" i="1"/>
  <c r="K88" i="1"/>
  <c r="L88" i="1"/>
  <c r="M88" i="1"/>
  <c r="N88" i="1"/>
  <c r="O88" i="1"/>
  <c r="C89" i="1"/>
  <c r="B89" i="1" s="1"/>
  <c r="P89" i="1" s="1"/>
  <c r="D89" i="1"/>
  <c r="E89" i="1"/>
  <c r="F89" i="1"/>
  <c r="G89" i="1"/>
  <c r="H89" i="1"/>
  <c r="I89" i="1"/>
  <c r="J89" i="1"/>
  <c r="K89" i="1"/>
  <c r="L89" i="1"/>
  <c r="M89" i="1"/>
  <c r="N89" i="1"/>
  <c r="O89" i="1"/>
  <c r="C90" i="1"/>
  <c r="B90" i="1" s="1"/>
  <c r="P90" i="1" s="1"/>
  <c r="D90" i="1"/>
  <c r="E90" i="1"/>
  <c r="F90" i="1"/>
  <c r="G90" i="1"/>
  <c r="H90" i="1"/>
  <c r="I90" i="1"/>
  <c r="J90" i="1"/>
  <c r="K90" i="1"/>
  <c r="L90" i="1"/>
  <c r="M90" i="1"/>
  <c r="N90" i="1"/>
  <c r="O90" i="1"/>
  <c r="C91" i="1"/>
  <c r="B91" i="1" s="1"/>
  <c r="P91" i="1" s="1"/>
  <c r="D91" i="1"/>
  <c r="E91" i="1"/>
  <c r="F91" i="1"/>
  <c r="G91" i="1"/>
  <c r="H91" i="1"/>
  <c r="I91" i="1"/>
  <c r="J91" i="1"/>
  <c r="K91" i="1"/>
  <c r="L91" i="1"/>
  <c r="M91" i="1"/>
  <c r="N91" i="1"/>
  <c r="O91" i="1"/>
  <c r="C92" i="1"/>
  <c r="B92" i="1" s="1"/>
  <c r="P92" i="1" s="1"/>
  <c r="D92" i="1"/>
  <c r="E92" i="1"/>
  <c r="F92" i="1"/>
  <c r="G92" i="1"/>
  <c r="H92" i="1"/>
  <c r="I92" i="1"/>
  <c r="J92" i="1"/>
  <c r="K92" i="1"/>
  <c r="L92" i="1"/>
  <c r="M92" i="1"/>
  <c r="N92" i="1"/>
  <c r="O92" i="1"/>
  <c r="C93" i="1"/>
  <c r="B93" i="1" s="1"/>
  <c r="P93" i="1" s="1"/>
  <c r="D93" i="1"/>
  <c r="E93" i="1"/>
  <c r="F93" i="1"/>
  <c r="G93" i="1"/>
  <c r="H93" i="1"/>
  <c r="I93" i="1"/>
  <c r="J93" i="1"/>
  <c r="K93" i="1"/>
  <c r="L93" i="1"/>
  <c r="M93" i="1"/>
  <c r="N93" i="1"/>
  <c r="O93" i="1"/>
  <c r="C94" i="1"/>
  <c r="B94" i="1" s="1"/>
  <c r="P94" i="1" s="1"/>
  <c r="D94" i="1"/>
  <c r="E94" i="1"/>
  <c r="F94" i="1"/>
  <c r="G94" i="1"/>
  <c r="H94" i="1"/>
  <c r="I94" i="1"/>
  <c r="J94" i="1"/>
  <c r="K94" i="1"/>
  <c r="L94" i="1"/>
  <c r="M94" i="1"/>
  <c r="N94" i="1"/>
  <c r="O94" i="1"/>
  <c r="C95" i="1"/>
  <c r="B95" i="1" s="1"/>
  <c r="P95" i="1" s="1"/>
  <c r="D95" i="1"/>
  <c r="E95" i="1"/>
  <c r="F95" i="1"/>
  <c r="G95" i="1"/>
  <c r="H95" i="1"/>
  <c r="I95" i="1"/>
  <c r="J95" i="1"/>
  <c r="K95" i="1"/>
  <c r="L95" i="1"/>
  <c r="M95" i="1"/>
  <c r="N95" i="1"/>
  <c r="O95" i="1"/>
  <c r="C96" i="1"/>
  <c r="D96" i="1"/>
  <c r="E96" i="1"/>
  <c r="F96" i="1"/>
  <c r="G96" i="1"/>
  <c r="B96" i="1" s="1"/>
  <c r="P96" i="1" s="1"/>
  <c r="H96" i="1"/>
  <c r="I96" i="1"/>
  <c r="J96" i="1"/>
  <c r="K96" i="1"/>
  <c r="L96" i="1"/>
  <c r="M96" i="1"/>
  <c r="N96" i="1"/>
  <c r="O96" i="1"/>
  <c r="C97" i="1"/>
  <c r="B97" i="1" s="1"/>
  <c r="P97" i="1" s="1"/>
  <c r="D97" i="1"/>
  <c r="E97" i="1"/>
  <c r="F97" i="1"/>
  <c r="G97" i="1"/>
  <c r="H97" i="1"/>
  <c r="I97" i="1"/>
  <c r="J97" i="1"/>
  <c r="K97" i="1"/>
  <c r="L97" i="1"/>
  <c r="M97" i="1"/>
  <c r="N97" i="1"/>
  <c r="O97" i="1"/>
  <c r="C98" i="1"/>
  <c r="B98" i="1" s="1"/>
  <c r="P98" i="1" s="1"/>
  <c r="D98" i="1"/>
  <c r="E98" i="1"/>
  <c r="F98" i="1"/>
  <c r="G98" i="1"/>
  <c r="H98" i="1"/>
  <c r="I98" i="1"/>
  <c r="J98" i="1"/>
  <c r="K98" i="1"/>
  <c r="L98" i="1"/>
  <c r="M98" i="1"/>
  <c r="N98" i="1"/>
  <c r="O98" i="1"/>
  <c r="C99" i="1"/>
  <c r="B99" i="1" s="1"/>
  <c r="P99" i="1" s="1"/>
  <c r="D99" i="1"/>
  <c r="E99" i="1"/>
  <c r="F99" i="1"/>
  <c r="G99" i="1"/>
  <c r="H99" i="1"/>
  <c r="I99" i="1"/>
  <c r="J99" i="1"/>
  <c r="K99" i="1"/>
  <c r="L99" i="1"/>
  <c r="M99" i="1"/>
  <c r="N99" i="1"/>
  <c r="O99" i="1"/>
  <c r="C100" i="1"/>
  <c r="B100" i="1" s="1"/>
  <c r="P100" i="1" s="1"/>
  <c r="D100" i="1"/>
  <c r="E100" i="1"/>
  <c r="F100" i="1"/>
  <c r="G100" i="1"/>
  <c r="H100" i="1"/>
  <c r="I100" i="1"/>
  <c r="J100" i="1"/>
  <c r="K100" i="1"/>
  <c r="L100" i="1"/>
  <c r="M100" i="1"/>
  <c r="N100" i="1"/>
  <c r="O100" i="1"/>
  <c r="C101" i="1"/>
  <c r="B101" i="1" s="1"/>
  <c r="P101" i="1" s="1"/>
  <c r="D101" i="1"/>
  <c r="E101" i="1"/>
  <c r="F101" i="1"/>
  <c r="G101" i="1"/>
  <c r="H101" i="1"/>
  <c r="I101" i="1"/>
  <c r="J101" i="1"/>
  <c r="K101" i="1"/>
  <c r="L101" i="1"/>
  <c r="M101" i="1"/>
  <c r="N101" i="1"/>
  <c r="O101" i="1"/>
  <c r="C102" i="1"/>
  <c r="B102" i="1" s="1"/>
  <c r="P102" i="1" s="1"/>
  <c r="D102" i="1"/>
  <c r="E102" i="1"/>
  <c r="F102" i="1"/>
  <c r="G102" i="1"/>
  <c r="H102" i="1"/>
  <c r="I102" i="1"/>
  <c r="J102" i="1"/>
  <c r="K102" i="1"/>
  <c r="L102" i="1"/>
  <c r="M102" i="1"/>
  <c r="N102" i="1"/>
  <c r="O102" i="1"/>
  <c r="C103" i="1"/>
  <c r="B103" i="1" s="1"/>
  <c r="P103" i="1" s="1"/>
  <c r="D103" i="1"/>
  <c r="E103" i="1"/>
  <c r="F103" i="1"/>
  <c r="G103" i="1"/>
  <c r="H103" i="1"/>
  <c r="I103" i="1"/>
  <c r="J103" i="1"/>
  <c r="K103" i="1"/>
  <c r="L103" i="1"/>
  <c r="M103" i="1"/>
  <c r="N103" i="1"/>
  <c r="O103" i="1"/>
  <c r="C104" i="1"/>
  <c r="D104" i="1"/>
  <c r="E104" i="1"/>
  <c r="F104" i="1"/>
  <c r="G104" i="1"/>
  <c r="B104" i="1" s="1"/>
  <c r="P104" i="1" s="1"/>
  <c r="H104" i="1"/>
  <c r="I104" i="1"/>
  <c r="J104" i="1"/>
  <c r="K104" i="1"/>
  <c r="L104" i="1"/>
  <c r="M104" i="1"/>
  <c r="N104" i="1"/>
  <c r="O104" i="1"/>
  <c r="C105" i="1"/>
  <c r="B105" i="1" s="1"/>
  <c r="P105" i="1" s="1"/>
  <c r="D105" i="1"/>
  <c r="E105" i="1"/>
  <c r="F105" i="1"/>
  <c r="G105" i="1"/>
  <c r="H105" i="1"/>
  <c r="I105" i="1"/>
  <c r="J105" i="1"/>
  <c r="K105" i="1"/>
  <c r="L105" i="1"/>
  <c r="M105" i="1"/>
  <c r="N105" i="1"/>
  <c r="O105" i="1"/>
  <c r="C106" i="1"/>
  <c r="B106" i="1" s="1"/>
  <c r="P106" i="1" s="1"/>
  <c r="D106" i="1"/>
  <c r="E106" i="1"/>
  <c r="F106" i="1"/>
  <c r="G106" i="1"/>
  <c r="H106" i="1"/>
  <c r="I106" i="1"/>
  <c r="J106" i="1"/>
  <c r="K106" i="1"/>
  <c r="L106" i="1"/>
  <c r="M106" i="1"/>
  <c r="N106" i="1"/>
  <c r="O106" i="1"/>
  <c r="C107" i="1"/>
  <c r="B107" i="1" s="1"/>
  <c r="P107" i="1" s="1"/>
  <c r="D107" i="1"/>
  <c r="E107" i="1"/>
  <c r="F107" i="1"/>
  <c r="G107" i="1"/>
  <c r="H107" i="1"/>
  <c r="I107" i="1"/>
  <c r="J107" i="1"/>
  <c r="K107" i="1"/>
  <c r="L107" i="1"/>
  <c r="M107" i="1"/>
  <c r="N107" i="1"/>
  <c r="O107" i="1"/>
  <c r="C108" i="1"/>
  <c r="B108" i="1" s="1"/>
  <c r="P108" i="1" s="1"/>
  <c r="D108" i="1"/>
  <c r="E108" i="1"/>
  <c r="F108" i="1"/>
  <c r="G108" i="1"/>
  <c r="H108" i="1"/>
  <c r="I108" i="1"/>
  <c r="J108" i="1"/>
  <c r="K108" i="1"/>
  <c r="L108" i="1"/>
  <c r="M108" i="1"/>
  <c r="N108" i="1"/>
  <c r="O108" i="1"/>
  <c r="C109" i="1"/>
  <c r="B109" i="1" s="1"/>
  <c r="P109" i="1" s="1"/>
  <c r="D109" i="1"/>
  <c r="E109" i="1"/>
  <c r="F109" i="1"/>
  <c r="G109" i="1"/>
  <c r="H109" i="1"/>
  <c r="I109" i="1"/>
  <c r="J109" i="1"/>
  <c r="K109" i="1"/>
  <c r="L109" i="1"/>
  <c r="M109" i="1"/>
  <c r="N109" i="1"/>
  <c r="O109" i="1"/>
  <c r="C110" i="1"/>
  <c r="B110" i="1" s="1"/>
  <c r="P110" i="1" s="1"/>
  <c r="D110" i="1"/>
  <c r="E110" i="1"/>
  <c r="F110" i="1"/>
  <c r="G110" i="1"/>
  <c r="H110" i="1"/>
  <c r="I110" i="1"/>
  <c r="J110" i="1"/>
  <c r="K110" i="1"/>
  <c r="L110" i="1"/>
  <c r="M110" i="1"/>
  <c r="N110" i="1"/>
  <c r="O110" i="1"/>
  <c r="C111" i="1"/>
  <c r="B111" i="1" s="1"/>
  <c r="P111" i="1" s="1"/>
  <c r="D111" i="1"/>
  <c r="E111" i="1"/>
  <c r="F111" i="1"/>
  <c r="G111" i="1"/>
  <c r="H111" i="1"/>
  <c r="I111" i="1"/>
  <c r="J111" i="1"/>
  <c r="K111" i="1"/>
  <c r="L111" i="1"/>
  <c r="M111" i="1"/>
  <c r="N111" i="1"/>
  <c r="O111" i="1"/>
  <c r="C112" i="1"/>
  <c r="D112" i="1"/>
  <c r="E112" i="1"/>
  <c r="F112" i="1"/>
  <c r="G112" i="1"/>
  <c r="B112" i="1" s="1"/>
  <c r="P112" i="1" s="1"/>
  <c r="H112" i="1"/>
  <c r="I112" i="1"/>
  <c r="J112" i="1"/>
  <c r="K112" i="1"/>
  <c r="L112" i="1"/>
  <c r="M112" i="1"/>
  <c r="N112" i="1"/>
  <c r="O112" i="1"/>
  <c r="C113" i="1"/>
  <c r="B113" i="1" s="1"/>
  <c r="P113" i="1" s="1"/>
  <c r="D113" i="1"/>
  <c r="E113" i="1"/>
  <c r="F113" i="1"/>
  <c r="G113" i="1"/>
  <c r="H113" i="1"/>
  <c r="I113" i="1"/>
  <c r="J113" i="1"/>
  <c r="K113" i="1"/>
  <c r="L113" i="1"/>
  <c r="M113" i="1"/>
  <c r="N113" i="1"/>
  <c r="O113" i="1"/>
  <c r="C114" i="1"/>
  <c r="B114" i="1" s="1"/>
  <c r="P114" i="1" s="1"/>
  <c r="D114" i="1"/>
  <c r="E114" i="1"/>
  <c r="F114" i="1"/>
  <c r="G114" i="1"/>
  <c r="H114" i="1"/>
  <c r="I114" i="1"/>
  <c r="J114" i="1"/>
  <c r="K114" i="1"/>
  <c r="L114" i="1"/>
  <c r="M114" i="1"/>
  <c r="N114" i="1"/>
  <c r="O114" i="1"/>
  <c r="C115" i="1"/>
  <c r="B115" i="1" s="1"/>
  <c r="P115" i="1" s="1"/>
  <c r="D115" i="1"/>
  <c r="E115" i="1"/>
  <c r="F115" i="1"/>
  <c r="G115" i="1"/>
  <c r="H115" i="1"/>
  <c r="I115" i="1"/>
  <c r="J115" i="1"/>
  <c r="K115" i="1"/>
  <c r="L115" i="1"/>
  <c r="M115" i="1"/>
  <c r="N115" i="1"/>
  <c r="O115" i="1"/>
  <c r="C116" i="1"/>
  <c r="B116" i="1" s="1"/>
  <c r="P116" i="1" s="1"/>
  <c r="D116" i="1"/>
  <c r="E116" i="1"/>
  <c r="F116" i="1"/>
  <c r="G116" i="1"/>
  <c r="H116" i="1"/>
  <c r="I116" i="1"/>
  <c r="J116" i="1"/>
  <c r="K116" i="1"/>
  <c r="L116" i="1"/>
  <c r="M116" i="1"/>
  <c r="N116" i="1"/>
  <c r="O116" i="1"/>
  <c r="C117" i="1"/>
  <c r="B117" i="1" s="1"/>
  <c r="P117" i="1" s="1"/>
  <c r="D117" i="1"/>
  <c r="E117" i="1"/>
  <c r="F117" i="1"/>
  <c r="G117" i="1"/>
  <c r="H117" i="1"/>
  <c r="I117" i="1"/>
  <c r="J117" i="1"/>
  <c r="K117" i="1"/>
  <c r="L117" i="1"/>
  <c r="M117" i="1"/>
  <c r="N117" i="1"/>
  <c r="O117" i="1"/>
  <c r="C118" i="1"/>
  <c r="B118" i="1" s="1"/>
  <c r="P118" i="1" s="1"/>
  <c r="D118" i="1"/>
  <c r="E118" i="1"/>
  <c r="F118" i="1"/>
  <c r="G118" i="1"/>
  <c r="H118" i="1"/>
  <c r="I118" i="1"/>
  <c r="J118" i="1"/>
  <c r="K118" i="1"/>
  <c r="L118" i="1"/>
  <c r="M118" i="1"/>
  <c r="N118" i="1"/>
  <c r="O118" i="1"/>
  <c r="C119" i="1"/>
  <c r="B119" i="1" s="1"/>
  <c r="P119" i="1" s="1"/>
  <c r="D119" i="1"/>
  <c r="E119" i="1"/>
  <c r="F119" i="1"/>
  <c r="G119" i="1"/>
  <c r="H119" i="1"/>
  <c r="I119" i="1"/>
  <c r="J119" i="1"/>
  <c r="K119" i="1"/>
  <c r="L119" i="1"/>
  <c r="M119" i="1"/>
  <c r="N119" i="1"/>
  <c r="O119" i="1"/>
  <c r="C120" i="1"/>
  <c r="D120" i="1"/>
  <c r="E120" i="1"/>
  <c r="F120" i="1"/>
  <c r="G120" i="1"/>
  <c r="B120" i="1" s="1"/>
  <c r="P120" i="1" s="1"/>
  <c r="H120" i="1"/>
  <c r="I120" i="1"/>
  <c r="J120" i="1"/>
  <c r="K120" i="1"/>
  <c r="L120" i="1"/>
  <c r="M120" i="1"/>
  <c r="N120" i="1"/>
  <c r="O120" i="1"/>
  <c r="C121" i="1"/>
  <c r="B121" i="1" s="1"/>
  <c r="P121" i="1" s="1"/>
  <c r="D121" i="1"/>
  <c r="E121" i="1"/>
  <c r="F121" i="1"/>
  <c r="G121" i="1"/>
  <c r="H121" i="1"/>
  <c r="I121" i="1"/>
  <c r="J121" i="1"/>
  <c r="K121" i="1"/>
  <c r="L121" i="1"/>
  <c r="M121" i="1"/>
  <c r="N121" i="1"/>
  <c r="O121" i="1"/>
  <c r="C122" i="1"/>
  <c r="B122" i="1" s="1"/>
  <c r="P122" i="1" s="1"/>
  <c r="D122" i="1"/>
  <c r="E122" i="1"/>
  <c r="F122" i="1"/>
  <c r="G122" i="1"/>
  <c r="H122" i="1"/>
  <c r="I122" i="1"/>
  <c r="J122" i="1"/>
  <c r="K122" i="1"/>
  <c r="L122" i="1"/>
  <c r="M122" i="1"/>
  <c r="N122" i="1"/>
  <c r="O122" i="1"/>
  <c r="C123" i="1"/>
  <c r="B123" i="1" s="1"/>
  <c r="P123" i="1" s="1"/>
  <c r="D123" i="1"/>
  <c r="E123" i="1"/>
  <c r="F123" i="1"/>
  <c r="G123" i="1"/>
  <c r="H123" i="1"/>
  <c r="I123" i="1"/>
  <c r="J123" i="1"/>
  <c r="K123" i="1"/>
  <c r="L123" i="1"/>
  <c r="M123" i="1"/>
  <c r="N123" i="1"/>
  <c r="O123" i="1"/>
  <c r="C124" i="1"/>
  <c r="B124" i="1" s="1"/>
  <c r="P124" i="1" s="1"/>
  <c r="D124" i="1"/>
  <c r="E124" i="1"/>
  <c r="F124" i="1"/>
  <c r="G124" i="1"/>
  <c r="H124" i="1"/>
  <c r="I124" i="1"/>
  <c r="J124" i="1"/>
  <c r="K124" i="1"/>
  <c r="L124" i="1"/>
  <c r="M124" i="1"/>
  <c r="N124" i="1"/>
  <c r="O124" i="1"/>
  <c r="C125" i="1"/>
  <c r="B125" i="1" s="1"/>
  <c r="P125" i="1" s="1"/>
  <c r="D125" i="1"/>
  <c r="E125" i="1"/>
  <c r="F125" i="1"/>
  <c r="G125" i="1"/>
  <c r="H125" i="1"/>
  <c r="I125" i="1"/>
  <c r="J125" i="1"/>
  <c r="K125" i="1"/>
  <c r="L125" i="1"/>
  <c r="M125" i="1"/>
  <c r="N125" i="1"/>
  <c r="O125" i="1"/>
  <c r="C126" i="1"/>
  <c r="B126" i="1" s="1"/>
  <c r="P126" i="1" s="1"/>
  <c r="D126" i="1"/>
  <c r="E126" i="1"/>
  <c r="F126" i="1"/>
  <c r="G126" i="1"/>
  <c r="H126" i="1"/>
  <c r="I126" i="1"/>
  <c r="J126" i="1"/>
  <c r="K126" i="1"/>
  <c r="L126" i="1"/>
  <c r="M126" i="1"/>
  <c r="N126" i="1"/>
  <c r="O126" i="1"/>
  <c r="C127" i="1"/>
  <c r="B127" i="1" s="1"/>
  <c r="P127" i="1" s="1"/>
  <c r="D127" i="1"/>
  <c r="E127" i="1"/>
  <c r="F127" i="1"/>
  <c r="G127" i="1"/>
  <c r="H127" i="1"/>
  <c r="I127" i="1"/>
  <c r="J127" i="1"/>
  <c r="K127" i="1"/>
  <c r="L127" i="1"/>
  <c r="M127" i="1"/>
  <c r="N127" i="1"/>
  <c r="O127" i="1"/>
  <c r="C128" i="1"/>
  <c r="D128" i="1"/>
  <c r="E128" i="1"/>
  <c r="F128" i="1"/>
  <c r="G128" i="1"/>
  <c r="B128" i="1" s="1"/>
  <c r="P128" i="1" s="1"/>
  <c r="H128" i="1"/>
  <c r="I128" i="1"/>
  <c r="J128" i="1"/>
  <c r="K128" i="1"/>
  <c r="L128" i="1"/>
  <c r="M128" i="1"/>
  <c r="N128" i="1"/>
  <c r="O128" i="1"/>
  <c r="C129" i="1"/>
  <c r="B129" i="1" s="1"/>
  <c r="P129" i="1" s="1"/>
  <c r="D129" i="1"/>
  <c r="E129" i="1"/>
  <c r="F129" i="1"/>
  <c r="G129" i="1"/>
  <c r="H129" i="1"/>
  <c r="I129" i="1"/>
  <c r="J129" i="1"/>
  <c r="K129" i="1"/>
  <c r="L129" i="1"/>
  <c r="M129" i="1"/>
  <c r="N129" i="1"/>
  <c r="O129" i="1"/>
  <c r="C130" i="1"/>
  <c r="B130" i="1" s="1"/>
  <c r="P130" i="1" s="1"/>
  <c r="D130" i="1"/>
  <c r="E130" i="1"/>
  <c r="F130" i="1"/>
  <c r="G130" i="1"/>
  <c r="H130" i="1"/>
  <c r="I130" i="1"/>
  <c r="J130" i="1"/>
  <c r="K130" i="1"/>
  <c r="L130" i="1"/>
  <c r="M130" i="1"/>
  <c r="N130" i="1"/>
  <c r="O130" i="1"/>
  <c r="C131" i="1"/>
  <c r="B131" i="1" s="1"/>
  <c r="P131" i="1" s="1"/>
  <c r="D131" i="1"/>
  <c r="E131" i="1"/>
  <c r="F131" i="1"/>
  <c r="G131" i="1"/>
  <c r="H131" i="1"/>
  <c r="I131" i="1"/>
  <c r="J131" i="1"/>
  <c r="K131" i="1"/>
  <c r="L131" i="1"/>
  <c r="M131" i="1"/>
  <c r="N131" i="1"/>
  <c r="O131" i="1"/>
  <c r="C132" i="1"/>
  <c r="B132" i="1" s="1"/>
  <c r="P132" i="1" s="1"/>
  <c r="D132" i="1"/>
  <c r="E132" i="1"/>
  <c r="F132" i="1"/>
  <c r="G132" i="1"/>
  <c r="H132" i="1"/>
  <c r="I132" i="1"/>
  <c r="J132" i="1"/>
  <c r="K132" i="1"/>
  <c r="L132" i="1"/>
  <c r="M132" i="1"/>
  <c r="N132" i="1"/>
  <c r="O132" i="1"/>
  <c r="C133" i="1"/>
  <c r="B133" i="1" s="1"/>
  <c r="P133" i="1" s="1"/>
  <c r="D133" i="1"/>
  <c r="E133" i="1"/>
  <c r="F133" i="1"/>
  <c r="G133" i="1"/>
  <c r="H133" i="1"/>
  <c r="I133" i="1"/>
  <c r="J133" i="1"/>
  <c r="K133" i="1"/>
  <c r="L133" i="1"/>
  <c r="M133" i="1"/>
  <c r="N133" i="1"/>
  <c r="O133" i="1"/>
  <c r="C134" i="1"/>
  <c r="B134" i="1" s="1"/>
  <c r="P134" i="1" s="1"/>
  <c r="D134" i="1"/>
  <c r="E134" i="1"/>
  <c r="F134" i="1"/>
  <c r="G134" i="1"/>
  <c r="H134" i="1"/>
  <c r="I134" i="1"/>
  <c r="J134" i="1"/>
  <c r="K134" i="1"/>
  <c r="L134" i="1"/>
  <c r="M134" i="1"/>
  <c r="N134" i="1"/>
  <c r="O134" i="1"/>
  <c r="C135" i="1"/>
  <c r="B135" i="1" s="1"/>
  <c r="P135" i="1" s="1"/>
  <c r="D135" i="1"/>
  <c r="E135" i="1"/>
  <c r="F135" i="1"/>
  <c r="G135" i="1"/>
  <c r="H135" i="1"/>
  <c r="I135" i="1"/>
  <c r="J135" i="1"/>
  <c r="K135" i="1"/>
  <c r="L135" i="1"/>
  <c r="M135" i="1"/>
  <c r="N135" i="1"/>
  <c r="O135" i="1"/>
  <c r="C136" i="1"/>
  <c r="D136" i="1"/>
  <c r="E136" i="1"/>
  <c r="F136" i="1"/>
  <c r="G136" i="1"/>
  <c r="B136" i="1" s="1"/>
  <c r="P136" i="1" s="1"/>
  <c r="H136" i="1"/>
  <c r="I136" i="1"/>
  <c r="J136" i="1"/>
  <c r="K136" i="1"/>
  <c r="L136" i="1"/>
  <c r="M136" i="1"/>
  <c r="N136" i="1"/>
  <c r="O136" i="1"/>
  <c r="C137" i="1"/>
  <c r="B137" i="1" s="1"/>
  <c r="P137" i="1" s="1"/>
  <c r="D137" i="1"/>
  <c r="E137" i="1"/>
  <c r="F137" i="1"/>
  <c r="G137" i="1"/>
  <c r="H137" i="1"/>
  <c r="I137" i="1"/>
  <c r="J137" i="1"/>
  <c r="K137" i="1"/>
  <c r="L137" i="1"/>
  <c r="M137" i="1"/>
  <c r="N137" i="1"/>
  <c r="O137" i="1"/>
  <c r="C138" i="1"/>
  <c r="B138" i="1" s="1"/>
  <c r="P138" i="1" s="1"/>
  <c r="D138" i="1"/>
  <c r="E138" i="1"/>
  <c r="F138" i="1"/>
  <c r="G138" i="1"/>
  <c r="H138" i="1"/>
  <c r="I138" i="1"/>
  <c r="J138" i="1"/>
  <c r="K138" i="1"/>
  <c r="L138" i="1"/>
  <c r="M138" i="1"/>
  <c r="N138" i="1"/>
  <c r="O138" i="1"/>
  <c r="C139" i="1"/>
  <c r="B139" i="1" s="1"/>
  <c r="P139" i="1" s="1"/>
  <c r="D139" i="1"/>
  <c r="E139" i="1"/>
  <c r="F139" i="1"/>
  <c r="G139" i="1"/>
  <c r="H139" i="1"/>
  <c r="I139" i="1"/>
  <c r="J139" i="1"/>
  <c r="K139" i="1"/>
  <c r="L139" i="1"/>
  <c r="M139" i="1"/>
  <c r="N139" i="1"/>
  <c r="O139" i="1"/>
  <c r="C140" i="1"/>
  <c r="B140" i="1" s="1"/>
  <c r="P140" i="1" s="1"/>
  <c r="D140" i="1"/>
  <c r="E140" i="1"/>
  <c r="F140" i="1"/>
  <c r="G140" i="1"/>
  <c r="H140" i="1"/>
  <c r="I140" i="1"/>
  <c r="J140" i="1"/>
  <c r="K140" i="1"/>
  <c r="L140" i="1"/>
  <c r="M140" i="1"/>
  <c r="N140" i="1"/>
  <c r="O140" i="1"/>
  <c r="C141" i="1"/>
  <c r="B141" i="1" s="1"/>
  <c r="P141" i="1" s="1"/>
  <c r="D141" i="1"/>
  <c r="E141" i="1"/>
  <c r="F141" i="1"/>
  <c r="G141" i="1"/>
  <c r="H141" i="1"/>
  <c r="I141" i="1"/>
  <c r="J141" i="1"/>
  <c r="K141" i="1"/>
  <c r="L141" i="1"/>
  <c r="M141" i="1"/>
  <c r="N141" i="1"/>
  <c r="O141" i="1"/>
  <c r="C142" i="1"/>
  <c r="B142" i="1" s="1"/>
  <c r="P142" i="1" s="1"/>
  <c r="D142" i="1"/>
  <c r="E142" i="1"/>
  <c r="F142" i="1"/>
  <c r="G142" i="1"/>
  <c r="H142" i="1"/>
  <c r="I142" i="1"/>
  <c r="J142" i="1"/>
  <c r="K142" i="1"/>
  <c r="L142" i="1"/>
  <c r="M142" i="1"/>
  <c r="N142" i="1"/>
  <c r="O142" i="1"/>
  <c r="C143" i="1"/>
  <c r="B143" i="1" s="1"/>
  <c r="P143" i="1" s="1"/>
  <c r="D143" i="1"/>
  <c r="E143" i="1"/>
  <c r="F143" i="1"/>
  <c r="G143" i="1"/>
  <c r="H143" i="1"/>
  <c r="I143" i="1"/>
  <c r="J143" i="1"/>
  <c r="K143" i="1"/>
  <c r="L143" i="1"/>
  <c r="M143" i="1"/>
  <c r="N143" i="1"/>
  <c r="O143" i="1"/>
  <c r="C144" i="1"/>
  <c r="D144" i="1"/>
  <c r="E144" i="1"/>
  <c r="F144" i="1"/>
  <c r="G144" i="1"/>
  <c r="B144" i="1" s="1"/>
  <c r="P144" i="1" s="1"/>
  <c r="H144" i="1"/>
  <c r="I144" i="1"/>
  <c r="J144" i="1"/>
  <c r="K144" i="1"/>
  <c r="L144" i="1"/>
  <c r="M144" i="1"/>
  <c r="N144" i="1"/>
  <c r="O144" i="1"/>
  <c r="C145" i="1"/>
  <c r="B145" i="1" s="1"/>
  <c r="P145" i="1" s="1"/>
  <c r="D145" i="1"/>
  <c r="E145" i="1"/>
  <c r="F145" i="1"/>
  <c r="G145" i="1"/>
  <c r="H145" i="1"/>
  <c r="I145" i="1"/>
  <c r="J145" i="1"/>
  <c r="K145" i="1"/>
  <c r="L145" i="1"/>
  <c r="M145" i="1"/>
  <c r="N145" i="1"/>
  <c r="O145" i="1"/>
  <c r="C146" i="1"/>
  <c r="B146" i="1" s="1"/>
  <c r="P146" i="1" s="1"/>
  <c r="D146" i="1"/>
  <c r="E146" i="1"/>
  <c r="F146" i="1"/>
  <c r="G146" i="1"/>
  <c r="H146" i="1"/>
  <c r="I146" i="1"/>
  <c r="J146" i="1"/>
  <c r="K146" i="1"/>
  <c r="L146" i="1"/>
  <c r="M146" i="1"/>
  <c r="N146" i="1"/>
  <c r="O146" i="1"/>
  <c r="C147" i="1"/>
  <c r="B147" i="1" s="1"/>
  <c r="P147" i="1" s="1"/>
  <c r="D147" i="1"/>
  <c r="E147" i="1"/>
  <c r="F147" i="1"/>
  <c r="G147" i="1"/>
  <c r="H147" i="1"/>
  <c r="I147" i="1"/>
  <c r="J147" i="1"/>
  <c r="K147" i="1"/>
  <c r="L147" i="1"/>
  <c r="M147" i="1"/>
  <c r="N147" i="1"/>
  <c r="O147" i="1"/>
  <c r="C148" i="1"/>
  <c r="B148" i="1" s="1"/>
  <c r="P148" i="1" s="1"/>
  <c r="D148" i="1"/>
  <c r="E148" i="1"/>
  <c r="F148" i="1"/>
  <c r="G148" i="1"/>
  <c r="H148" i="1"/>
  <c r="I148" i="1"/>
  <c r="J148" i="1"/>
  <c r="K148" i="1"/>
  <c r="L148" i="1"/>
  <c r="M148" i="1"/>
  <c r="N148" i="1"/>
  <c r="O148" i="1"/>
  <c r="C149" i="1"/>
  <c r="B149" i="1" s="1"/>
  <c r="P149" i="1" s="1"/>
  <c r="D149" i="1"/>
  <c r="E149" i="1"/>
  <c r="F149" i="1"/>
  <c r="G149" i="1"/>
  <c r="H149" i="1"/>
  <c r="I149" i="1"/>
  <c r="J149" i="1"/>
  <c r="K149" i="1"/>
  <c r="L149" i="1"/>
  <c r="M149" i="1"/>
  <c r="N149" i="1"/>
  <c r="O149" i="1"/>
  <c r="C150" i="1"/>
  <c r="B150" i="1" s="1"/>
  <c r="P150" i="1" s="1"/>
  <c r="D150" i="1"/>
  <c r="E150" i="1"/>
  <c r="F150" i="1"/>
  <c r="G150" i="1"/>
  <c r="H150" i="1"/>
  <c r="I150" i="1"/>
  <c r="J150" i="1"/>
  <c r="K150" i="1"/>
  <c r="L150" i="1"/>
  <c r="M150" i="1"/>
  <c r="N150" i="1"/>
  <c r="O150" i="1"/>
  <c r="C151" i="1"/>
  <c r="B151" i="1" s="1"/>
  <c r="P151" i="1" s="1"/>
  <c r="D151" i="1"/>
  <c r="E151" i="1"/>
  <c r="F151" i="1"/>
  <c r="G151" i="1"/>
  <c r="H151" i="1"/>
  <c r="I151" i="1"/>
  <c r="J151" i="1"/>
  <c r="K151" i="1"/>
  <c r="L151" i="1"/>
  <c r="M151" i="1"/>
  <c r="N151" i="1"/>
  <c r="O151" i="1"/>
  <c r="C152" i="1"/>
  <c r="D152" i="1"/>
  <c r="E152" i="1"/>
  <c r="F152" i="1"/>
  <c r="G152" i="1"/>
  <c r="B152" i="1" s="1"/>
  <c r="P152" i="1" s="1"/>
  <c r="H152" i="1"/>
  <c r="I152" i="1"/>
  <c r="J152" i="1"/>
  <c r="K152" i="1"/>
  <c r="L152" i="1"/>
  <c r="M152" i="1"/>
  <c r="N152" i="1"/>
  <c r="O152" i="1"/>
  <c r="C153" i="1"/>
  <c r="B153" i="1" s="1"/>
  <c r="P153" i="1" s="1"/>
  <c r="D153" i="1"/>
  <c r="E153" i="1"/>
  <c r="F153" i="1"/>
  <c r="G153" i="1"/>
  <c r="H153" i="1"/>
  <c r="I153" i="1"/>
  <c r="J153" i="1"/>
  <c r="K153" i="1"/>
  <c r="L153" i="1"/>
  <c r="M153" i="1"/>
  <c r="N153" i="1"/>
  <c r="O153" i="1"/>
  <c r="C154" i="1"/>
  <c r="B154" i="1" s="1"/>
  <c r="P154" i="1" s="1"/>
  <c r="D154" i="1"/>
  <c r="E154" i="1"/>
  <c r="F154" i="1"/>
  <c r="G154" i="1"/>
  <c r="H154" i="1"/>
  <c r="I154" i="1"/>
  <c r="J154" i="1"/>
  <c r="K154" i="1"/>
  <c r="L154" i="1"/>
  <c r="M154" i="1"/>
  <c r="N154" i="1"/>
  <c r="O154" i="1"/>
  <c r="C155" i="1"/>
  <c r="B155" i="1" s="1"/>
  <c r="P155" i="1" s="1"/>
  <c r="D155" i="1"/>
  <c r="E155" i="1"/>
  <c r="F155" i="1"/>
  <c r="G155" i="1"/>
  <c r="H155" i="1"/>
  <c r="I155" i="1"/>
  <c r="J155" i="1"/>
  <c r="K155" i="1"/>
  <c r="L155" i="1"/>
  <c r="M155" i="1"/>
  <c r="N155" i="1"/>
  <c r="O155" i="1"/>
  <c r="C156" i="1"/>
  <c r="B156" i="1" s="1"/>
  <c r="P156" i="1" s="1"/>
  <c r="D156" i="1"/>
  <c r="E156" i="1"/>
  <c r="F156" i="1"/>
  <c r="G156" i="1"/>
  <c r="H156" i="1"/>
  <c r="I156" i="1"/>
  <c r="J156" i="1"/>
  <c r="K156" i="1"/>
  <c r="L156" i="1"/>
  <c r="M156" i="1"/>
  <c r="N156" i="1"/>
  <c r="O156" i="1"/>
  <c r="C157" i="1"/>
  <c r="B157" i="1" s="1"/>
  <c r="P157" i="1" s="1"/>
  <c r="D157" i="1"/>
  <c r="E157" i="1"/>
  <c r="F157" i="1"/>
  <c r="G157" i="1"/>
  <c r="H157" i="1"/>
  <c r="I157" i="1"/>
  <c r="J157" i="1"/>
  <c r="K157" i="1"/>
  <c r="L157" i="1"/>
  <c r="M157" i="1"/>
  <c r="N157" i="1"/>
  <c r="O157" i="1"/>
  <c r="C158" i="1"/>
  <c r="B158" i="1" s="1"/>
  <c r="P158" i="1" s="1"/>
  <c r="D158" i="1"/>
  <c r="E158" i="1"/>
  <c r="F158" i="1"/>
  <c r="G158" i="1"/>
  <c r="H158" i="1"/>
  <c r="I158" i="1"/>
  <c r="J158" i="1"/>
  <c r="K158" i="1"/>
  <c r="L158" i="1"/>
  <c r="M158" i="1"/>
  <c r="N158" i="1"/>
  <c r="O158" i="1"/>
  <c r="C159" i="1"/>
  <c r="B159" i="1" s="1"/>
  <c r="P159" i="1" s="1"/>
  <c r="D159" i="1"/>
  <c r="E159" i="1"/>
  <c r="F159" i="1"/>
  <c r="G159" i="1"/>
  <c r="H159" i="1"/>
  <c r="I159" i="1"/>
  <c r="J159" i="1"/>
  <c r="K159" i="1"/>
  <c r="L159" i="1"/>
  <c r="M159" i="1"/>
  <c r="N159" i="1"/>
  <c r="O159" i="1"/>
  <c r="C160" i="1"/>
  <c r="D160" i="1"/>
  <c r="E160" i="1"/>
  <c r="F160" i="1"/>
  <c r="G160" i="1"/>
  <c r="B160" i="1" s="1"/>
  <c r="P160" i="1" s="1"/>
  <c r="H160" i="1"/>
  <c r="I160" i="1"/>
  <c r="J160" i="1"/>
  <c r="K160" i="1"/>
  <c r="L160" i="1"/>
  <c r="M160" i="1"/>
  <c r="N160" i="1"/>
  <c r="O160" i="1"/>
  <c r="C161" i="1"/>
  <c r="B161" i="1" s="1"/>
  <c r="P161" i="1" s="1"/>
  <c r="D161" i="1"/>
  <c r="E161" i="1"/>
  <c r="F161" i="1"/>
  <c r="G161" i="1"/>
  <c r="H161" i="1"/>
  <c r="I161" i="1"/>
  <c r="J161" i="1"/>
  <c r="K161" i="1"/>
  <c r="L161" i="1"/>
  <c r="M161" i="1"/>
  <c r="N161" i="1"/>
  <c r="O161" i="1"/>
  <c r="C162" i="1"/>
  <c r="B162" i="1" s="1"/>
  <c r="P162" i="1" s="1"/>
  <c r="D162" i="1"/>
  <c r="E162" i="1"/>
  <c r="F162" i="1"/>
  <c r="G162" i="1"/>
  <c r="H162" i="1"/>
  <c r="I162" i="1"/>
  <c r="J162" i="1"/>
  <c r="K162" i="1"/>
  <c r="L162" i="1"/>
  <c r="M162" i="1"/>
  <c r="N162" i="1"/>
  <c r="O162" i="1"/>
  <c r="C163" i="1"/>
  <c r="B163" i="1" s="1"/>
  <c r="P163" i="1" s="1"/>
  <c r="D163" i="1"/>
  <c r="E163" i="1"/>
  <c r="F163" i="1"/>
  <c r="G163" i="1"/>
  <c r="H163" i="1"/>
  <c r="I163" i="1"/>
  <c r="J163" i="1"/>
  <c r="K163" i="1"/>
  <c r="L163" i="1"/>
  <c r="M163" i="1"/>
  <c r="N163" i="1"/>
  <c r="O163" i="1"/>
  <c r="C164" i="1"/>
  <c r="B164" i="1" s="1"/>
  <c r="P164" i="1" s="1"/>
  <c r="D164" i="1"/>
  <c r="E164" i="1"/>
  <c r="F164" i="1"/>
  <c r="G164" i="1"/>
  <c r="H164" i="1"/>
  <c r="I164" i="1"/>
  <c r="J164" i="1"/>
  <c r="K164" i="1"/>
  <c r="L164" i="1"/>
  <c r="M164" i="1"/>
  <c r="N164" i="1"/>
  <c r="O164" i="1"/>
  <c r="C165" i="1"/>
  <c r="B165" i="1" s="1"/>
  <c r="P165" i="1" s="1"/>
  <c r="D165" i="1"/>
  <c r="E165" i="1"/>
  <c r="F165" i="1"/>
  <c r="G165" i="1"/>
  <c r="H165" i="1"/>
  <c r="I165" i="1"/>
  <c r="J165" i="1"/>
  <c r="K165" i="1"/>
  <c r="L165" i="1"/>
  <c r="M165" i="1"/>
  <c r="N165" i="1"/>
  <c r="O165" i="1"/>
  <c r="C166" i="1"/>
  <c r="B166" i="1" s="1"/>
  <c r="P166" i="1" s="1"/>
  <c r="D166" i="1"/>
  <c r="E166" i="1"/>
  <c r="F166" i="1"/>
  <c r="G166" i="1"/>
  <c r="H166" i="1"/>
  <c r="I166" i="1"/>
  <c r="J166" i="1"/>
  <c r="K166" i="1"/>
  <c r="L166" i="1"/>
  <c r="M166" i="1"/>
  <c r="N166" i="1"/>
  <c r="O166" i="1"/>
  <c r="C167" i="1"/>
  <c r="B167" i="1" s="1"/>
  <c r="P167" i="1" s="1"/>
  <c r="D167" i="1"/>
  <c r="E167" i="1"/>
  <c r="F167" i="1"/>
  <c r="G167" i="1"/>
  <c r="H167" i="1"/>
  <c r="I167" i="1"/>
  <c r="J167" i="1"/>
  <c r="K167" i="1"/>
  <c r="L167" i="1"/>
  <c r="M167" i="1"/>
  <c r="N167" i="1"/>
  <c r="O167" i="1"/>
  <c r="C168" i="1"/>
  <c r="D168" i="1"/>
  <c r="E168" i="1"/>
  <c r="F168" i="1"/>
  <c r="G168" i="1"/>
  <c r="B168" i="1" s="1"/>
  <c r="P168" i="1" s="1"/>
  <c r="H168" i="1"/>
  <c r="I168" i="1"/>
  <c r="J168" i="1"/>
  <c r="K168" i="1"/>
  <c r="L168" i="1"/>
  <c r="M168" i="1"/>
  <c r="N168" i="1"/>
  <c r="O168" i="1"/>
  <c r="C169" i="1"/>
  <c r="B169" i="1" s="1"/>
  <c r="P169" i="1" s="1"/>
  <c r="D169" i="1"/>
  <c r="E169" i="1"/>
  <c r="F169" i="1"/>
  <c r="G169" i="1"/>
  <c r="H169" i="1"/>
  <c r="I169" i="1"/>
  <c r="J169" i="1"/>
  <c r="K169" i="1"/>
  <c r="L169" i="1"/>
  <c r="M169" i="1"/>
  <c r="N169" i="1"/>
  <c r="O169" i="1"/>
  <c r="C170" i="1"/>
  <c r="B170" i="1" s="1"/>
  <c r="P170" i="1" s="1"/>
  <c r="D170" i="1"/>
  <c r="E170" i="1"/>
  <c r="F170" i="1"/>
  <c r="G170" i="1"/>
  <c r="H170" i="1"/>
  <c r="I170" i="1"/>
  <c r="J170" i="1"/>
  <c r="K170" i="1"/>
  <c r="L170" i="1"/>
  <c r="M170" i="1"/>
  <c r="N170" i="1"/>
  <c r="O170" i="1"/>
  <c r="C171" i="1"/>
  <c r="B171" i="1" s="1"/>
  <c r="P171" i="1" s="1"/>
  <c r="D171" i="1"/>
  <c r="E171" i="1"/>
  <c r="F171" i="1"/>
  <c r="G171" i="1"/>
  <c r="H171" i="1"/>
  <c r="I171" i="1"/>
  <c r="J171" i="1"/>
  <c r="K171" i="1"/>
  <c r="L171" i="1"/>
  <c r="M171" i="1"/>
  <c r="N171" i="1"/>
  <c r="O171" i="1"/>
  <c r="C172" i="1"/>
  <c r="B172" i="1" s="1"/>
  <c r="P172" i="1" s="1"/>
  <c r="D172" i="1"/>
  <c r="E172" i="1"/>
  <c r="F172" i="1"/>
  <c r="G172" i="1"/>
  <c r="H172" i="1"/>
  <c r="I172" i="1"/>
  <c r="J172" i="1"/>
  <c r="K172" i="1"/>
  <c r="L172" i="1"/>
  <c r="M172" i="1"/>
  <c r="N172" i="1"/>
  <c r="O172" i="1"/>
  <c r="C173" i="1"/>
  <c r="B173" i="1" s="1"/>
  <c r="P173" i="1" s="1"/>
  <c r="D173" i="1"/>
  <c r="E173" i="1"/>
  <c r="F173" i="1"/>
  <c r="G173" i="1"/>
  <c r="H173" i="1"/>
  <c r="I173" i="1"/>
  <c r="J173" i="1"/>
  <c r="K173" i="1"/>
  <c r="L173" i="1"/>
  <c r="M173" i="1"/>
  <c r="N173" i="1"/>
  <c r="O173" i="1"/>
  <c r="C174" i="1"/>
  <c r="B174" i="1" s="1"/>
  <c r="P174" i="1" s="1"/>
  <c r="D174" i="1"/>
  <c r="E174" i="1"/>
  <c r="F174" i="1"/>
  <c r="G174" i="1"/>
  <c r="H174" i="1"/>
  <c r="I174" i="1"/>
  <c r="J174" i="1"/>
  <c r="K174" i="1"/>
  <c r="L174" i="1"/>
  <c r="M174" i="1"/>
  <c r="N174" i="1"/>
  <c r="O174" i="1"/>
  <c r="C175" i="1"/>
  <c r="B175" i="1" s="1"/>
  <c r="P175" i="1" s="1"/>
  <c r="D175" i="1"/>
  <c r="E175" i="1"/>
  <c r="F175" i="1"/>
  <c r="G175" i="1"/>
  <c r="H175" i="1"/>
  <c r="I175" i="1"/>
  <c r="J175" i="1"/>
  <c r="K175" i="1"/>
  <c r="L175" i="1"/>
  <c r="M175" i="1"/>
  <c r="N175" i="1"/>
  <c r="O175" i="1"/>
  <c r="C176" i="1"/>
  <c r="D176" i="1"/>
  <c r="E176" i="1"/>
  <c r="F176" i="1"/>
  <c r="G176" i="1"/>
  <c r="B176" i="1" s="1"/>
  <c r="P176" i="1" s="1"/>
  <c r="H176" i="1"/>
  <c r="I176" i="1"/>
  <c r="J176" i="1"/>
  <c r="K176" i="1"/>
  <c r="L176" i="1"/>
  <c r="M176" i="1"/>
  <c r="N176" i="1"/>
  <c r="O176" i="1"/>
  <c r="C177" i="1"/>
  <c r="B177" i="1" s="1"/>
  <c r="P177" i="1" s="1"/>
  <c r="D177" i="1"/>
  <c r="E177" i="1"/>
  <c r="F177" i="1"/>
  <c r="G177" i="1"/>
  <c r="H177" i="1"/>
  <c r="I177" i="1"/>
  <c r="J177" i="1"/>
  <c r="K177" i="1"/>
  <c r="L177" i="1"/>
  <c r="M177" i="1"/>
  <c r="N177" i="1"/>
  <c r="O177" i="1"/>
  <c r="C178" i="1"/>
  <c r="B178" i="1" s="1"/>
  <c r="P178" i="1" s="1"/>
  <c r="D178" i="1"/>
  <c r="E178" i="1"/>
  <c r="F178" i="1"/>
  <c r="G178" i="1"/>
  <c r="H178" i="1"/>
  <c r="I178" i="1"/>
  <c r="J178" i="1"/>
  <c r="K178" i="1"/>
  <c r="L178" i="1"/>
  <c r="M178" i="1"/>
  <c r="N178" i="1"/>
  <c r="O178" i="1"/>
  <c r="C179" i="1"/>
  <c r="B179" i="1" s="1"/>
  <c r="P179" i="1" s="1"/>
  <c r="D179" i="1"/>
  <c r="E179" i="1"/>
  <c r="F179" i="1"/>
  <c r="G179" i="1"/>
  <c r="H179" i="1"/>
  <c r="I179" i="1"/>
  <c r="J179" i="1"/>
  <c r="K179" i="1"/>
  <c r="L179" i="1"/>
  <c r="M179" i="1"/>
  <c r="N179" i="1"/>
  <c r="O179" i="1"/>
  <c r="C180" i="1"/>
  <c r="B180" i="1" s="1"/>
  <c r="P180" i="1" s="1"/>
  <c r="D180" i="1"/>
  <c r="E180" i="1"/>
  <c r="F180" i="1"/>
  <c r="G180" i="1"/>
  <c r="H180" i="1"/>
  <c r="I180" i="1"/>
  <c r="J180" i="1"/>
  <c r="K180" i="1"/>
  <c r="L180" i="1"/>
  <c r="M180" i="1"/>
  <c r="N180" i="1"/>
  <c r="O180" i="1"/>
  <c r="C181" i="1"/>
  <c r="B181" i="1" s="1"/>
  <c r="P181" i="1" s="1"/>
  <c r="D181" i="1"/>
  <c r="E181" i="1"/>
  <c r="F181" i="1"/>
  <c r="G181" i="1"/>
  <c r="H181" i="1"/>
  <c r="I181" i="1"/>
  <c r="J181" i="1"/>
  <c r="K181" i="1"/>
  <c r="L181" i="1"/>
  <c r="M181" i="1"/>
  <c r="N181" i="1"/>
  <c r="O181" i="1"/>
  <c r="C182" i="1"/>
  <c r="B182" i="1" s="1"/>
  <c r="P182" i="1" s="1"/>
  <c r="D182" i="1"/>
  <c r="E182" i="1"/>
  <c r="F182" i="1"/>
  <c r="G182" i="1"/>
  <c r="H182" i="1"/>
  <c r="I182" i="1"/>
  <c r="J182" i="1"/>
  <c r="K182" i="1"/>
  <c r="L182" i="1"/>
  <c r="M182" i="1"/>
  <c r="N182" i="1"/>
  <c r="O182" i="1"/>
  <c r="C183" i="1"/>
  <c r="B183" i="1" s="1"/>
  <c r="P183" i="1" s="1"/>
  <c r="D183" i="1"/>
  <c r="E183" i="1"/>
  <c r="F183" i="1"/>
  <c r="G183" i="1"/>
  <c r="H183" i="1"/>
  <c r="I183" i="1"/>
  <c r="J183" i="1"/>
  <c r="K183" i="1"/>
  <c r="L183" i="1"/>
  <c r="M183" i="1"/>
  <c r="N183" i="1"/>
  <c r="O183" i="1"/>
  <c r="C184" i="1"/>
  <c r="D184" i="1"/>
  <c r="E184" i="1"/>
  <c r="F184" i="1"/>
  <c r="G184" i="1"/>
  <c r="B184" i="1" s="1"/>
  <c r="P184" i="1" s="1"/>
  <c r="H184" i="1"/>
  <c r="I184" i="1"/>
  <c r="J184" i="1"/>
  <c r="K184" i="1"/>
  <c r="L184" i="1"/>
  <c r="M184" i="1"/>
  <c r="N184" i="1"/>
  <c r="O184" i="1"/>
  <c r="C185" i="1"/>
  <c r="B185" i="1" s="1"/>
  <c r="P185" i="1" s="1"/>
  <c r="D185" i="1"/>
  <c r="E185" i="1"/>
  <c r="F185" i="1"/>
  <c r="G185" i="1"/>
  <c r="H185" i="1"/>
  <c r="I185" i="1"/>
  <c r="J185" i="1"/>
  <c r="K185" i="1"/>
  <c r="L185" i="1"/>
  <c r="M185" i="1"/>
  <c r="N185" i="1"/>
  <c r="O185" i="1"/>
  <c r="C186" i="1"/>
  <c r="B186" i="1" s="1"/>
  <c r="P186" i="1" s="1"/>
  <c r="D186" i="1"/>
  <c r="E186" i="1"/>
  <c r="F186" i="1"/>
  <c r="G186" i="1"/>
  <c r="H186" i="1"/>
  <c r="I186" i="1"/>
  <c r="J186" i="1"/>
  <c r="K186" i="1"/>
  <c r="L186" i="1"/>
  <c r="M186" i="1"/>
  <c r="N186" i="1"/>
  <c r="O186" i="1"/>
  <c r="C187" i="1"/>
  <c r="B187" i="1" s="1"/>
  <c r="P187" i="1" s="1"/>
  <c r="D187" i="1"/>
  <c r="E187" i="1"/>
  <c r="F187" i="1"/>
  <c r="G187" i="1"/>
  <c r="H187" i="1"/>
  <c r="I187" i="1"/>
  <c r="J187" i="1"/>
  <c r="K187" i="1"/>
  <c r="L187" i="1"/>
  <c r="M187" i="1"/>
  <c r="N187" i="1"/>
  <c r="O187" i="1"/>
  <c r="C188" i="1"/>
  <c r="B188" i="1" s="1"/>
  <c r="P188" i="1" s="1"/>
  <c r="D188" i="1"/>
  <c r="E188" i="1"/>
  <c r="F188" i="1"/>
  <c r="G188" i="1"/>
  <c r="H188" i="1"/>
  <c r="I188" i="1"/>
  <c r="J188" i="1"/>
  <c r="K188" i="1"/>
  <c r="L188" i="1"/>
  <c r="M188" i="1"/>
  <c r="N188" i="1"/>
  <c r="O188" i="1"/>
  <c r="C189" i="1"/>
  <c r="B189" i="1" s="1"/>
  <c r="P189" i="1" s="1"/>
  <c r="D189" i="1"/>
  <c r="E189" i="1"/>
  <c r="F189" i="1"/>
  <c r="G189" i="1"/>
  <c r="H189" i="1"/>
  <c r="I189" i="1"/>
  <c r="J189" i="1"/>
  <c r="K189" i="1"/>
  <c r="L189" i="1"/>
  <c r="M189" i="1"/>
  <c r="N189" i="1"/>
  <c r="O189" i="1"/>
  <c r="C190" i="1"/>
  <c r="B190" i="1" s="1"/>
  <c r="P190" i="1" s="1"/>
  <c r="D190" i="1"/>
  <c r="E190" i="1"/>
  <c r="F190" i="1"/>
  <c r="G190" i="1"/>
  <c r="H190" i="1"/>
  <c r="I190" i="1"/>
  <c r="J190" i="1"/>
  <c r="K190" i="1"/>
  <c r="L190" i="1"/>
  <c r="M190" i="1"/>
  <c r="N190" i="1"/>
  <c r="O190" i="1"/>
  <c r="C191" i="1"/>
  <c r="B191" i="1" s="1"/>
  <c r="P191" i="1" s="1"/>
  <c r="D191" i="1"/>
  <c r="E191" i="1"/>
  <c r="F191" i="1"/>
  <c r="G191" i="1"/>
  <c r="H191" i="1"/>
  <c r="I191" i="1"/>
  <c r="J191" i="1"/>
  <c r="K191" i="1"/>
  <c r="L191" i="1"/>
  <c r="M191" i="1"/>
  <c r="N191" i="1"/>
  <c r="O191" i="1"/>
  <c r="C192" i="1"/>
  <c r="D192" i="1"/>
  <c r="E192" i="1"/>
  <c r="F192" i="1"/>
  <c r="G192" i="1"/>
  <c r="B192" i="1" s="1"/>
  <c r="P192" i="1" s="1"/>
  <c r="H192" i="1"/>
  <c r="I192" i="1"/>
  <c r="J192" i="1"/>
  <c r="K192" i="1"/>
  <c r="L192" i="1"/>
  <c r="M192" i="1"/>
  <c r="N192" i="1"/>
  <c r="O192" i="1"/>
  <c r="C193" i="1"/>
  <c r="B193" i="1" s="1"/>
  <c r="P193" i="1" s="1"/>
  <c r="D193" i="1"/>
  <c r="E193" i="1"/>
  <c r="F193" i="1"/>
  <c r="G193" i="1"/>
  <c r="H193" i="1"/>
  <c r="I193" i="1"/>
  <c r="J193" i="1"/>
  <c r="K193" i="1"/>
  <c r="L193" i="1"/>
  <c r="M193" i="1"/>
  <c r="N193" i="1"/>
  <c r="O193" i="1"/>
  <c r="C194" i="1"/>
  <c r="B194" i="1" s="1"/>
  <c r="P194" i="1" s="1"/>
  <c r="D194" i="1"/>
  <c r="E194" i="1"/>
  <c r="F194" i="1"/>
  <c r="G194" i="1"/>
  <c r="H194" i="1"/>
  <c r="I194" i="1"/>
  <c r="J194" i="1"/>
  <c r="K194" i="1"/>
  <c r="L194" i="1"/>
  <c r="M194" i="1"/>
  <c r="N194" i="1"/>
  <c r="O194" i="1"/>
  <c r="C195" i="1"/>
  <c r="B195" i="1" s="1"/>
  <c r="P195" i="1" s="1"/>
  <c r="D195" i="1"/>
  <c r="E195" i="1"/>
  <c r="F195" i="1"/>
  <c r="G195" i="1"/>
  <c r="H195" i="1"/>
  <c r="I195" i="1"/>
  <c r="J195" i="1"/>
  <c r="K195" i="1"/>
  <c r="L195" i="1"/>
  <c r="M195" i="1"/>
  <c r="N195" i="1"/>
  <c r="O195" i="1"/>
  <c r="C196" i="1"/>
  <c r="B196" i="1" s="1"/>
  <c r="P196" i="1" s="1"/>
  <c r="D196" i="1"/>
  <c r="E196" i="1"/>
  <c r="F196" i="1"/>
  <c r="G196" i="1"/>
  <c r="H196" i="1"/>
  <c r="I196" i="1"/>
  <c r="J196" i="1"/>
  <c r="K196" i="1"/>
  <c r="L196" i="1"/>
  <c r="M196" i="1"/>
  <c r="N196" i="1"/>
  <c r="O196" i="1"/>
  <c r="C197" i="1"/>
  <c r="B197" i="1" s="1"/>
  <c r="P197" i="1" s="1"/>
  <c r="D197" i="1"/>
  <c r="E197" i="1"/>
  <c r="F197" i="1"/>
  <c r="G197" i="1"/>
  <c r="H197" i="1"/>
  <c r="I197" i="1"/>
  <c r="J197" i="1"/>
  <c r="K197" i="1"/>
  <c r="L197" i="1"/>
  <c r="M197" i="1"/>
  <c r="N197" i="1"/>
  <c r="O197" i="1"/>
  <c r="C198" i="1"/>
  <c r="B198" i="1" s="1"/>
  <c r="P198" i="1" s="1"/>
  <c r="D198" i="1"/>
  <c r="E198" i="1"/>
  <c r="F198" i="1"/>
  <c r="G198" i="1"/>
  <c r="H198" i="1"/>
  <c r="I198" i="1"/>
  <c r="J198" i="1"/>
  <c r="K198" i="1"/>
  <c r="L198" i="1"/>
  <c r="M198" i="1"/>
  <c r="N198" i="1"/>
  <c r="O198" i="1"/>
  <c r="C199" i="1"/>
  <c r="B199" i="1" s="1"/>
  <c r="P199" i="1" s="1"/>
  <c r="D199" i="1"/>
  <c r="E199" i="1"/>
  <c r="F199" i="1"/>
  <c r="G199" i="1"/>
  <c r="H199" i="1"/>
  <c r="I199" i="1"/>
  <c r="J199" i="1"/>
  <c r="K199" i="1"/>
  <c r="L199" i="1"/>
  <c r="M199" i="1"/>
  <c r="N199" i="1"/>
  <c r="O199" i="1"/>
  <c r="C200" i="1"/>
  <c r="D200" i="1"/>
  <c r="E200" i="1"/>
  <c r="F200" i="1"/>
  <c r="G200" i="1"/>
  <c r="B200" i="1" s="1"/>
  <c r="P200" i="1" s="1"/>
  <c r="H200" i="1"/>
  <c r="I200" i="1"/>
  <c r="J200" i="1"/>
  <c r="K200" i="1"/>
  <c r="L200" i="1"/>
  <c r="M200" i="1"/>
  <c r="N200" i="1"/>
  <c r="O200" i="1"/>
  <c r="C201" i="1"/>
  <c r="B201" i="1" s="1"/>
  <c r="P201" i="1" s="1"/>
  <c r="D201" i="1"/>
  <c r="E201" i="1"/>
  <c r="F201" i="1"/>
  <c r="G201" i="1"/>
  <c r="H201" i="1"/>
  <c r="I201" i="1"/>
  <c r="J201" i="1"/>
  <c r="K201" i="1"/>
  <c r="L201" i="1"/>
  <c r="M201" i="1"/>
  <c r="N201" i="1"/>
  <c r="O201" i="1"/>
  <c r="C202" i="1"/>
  <c r="B202" i="1" s="1"/>
  <c r="P202" i="1" s="1"/>
  <c r="D202" i="1"/>
  <c r="E202" i="1"/>
  <c r="F202" i="1"/>
  <c r="G202" i="1"/>
  <c r="H202" i="1"/>
  <c r="I202" i="1"/>
  <c r="J202" i="1"/>
  <c r="K202" i="1"/>
  <c r="L202" i="1"/>
  <c r="M202" i="1"/>
  <c r="N202" i="1"/>
  <c r="O202" i="1"/>
  <c r="C203" i="1"/>
  <c r="B203" i="1" s="1"/>
  <c r="P203" i="1" s="1"/>
  <c r="D203" i="1"/>
  <c r="E203" i="1"/>
  <c r="F203" i="1"/>
  <c r="G203" i="1"/>
  <c r="H203" i="1"/>
  <c r="I203" i="1"/>
  <c r="J203" i="1"/>
  <c r="K203" i="1"/>
  <c r="L203" i="1"/>
  <c r="M203" i="1"/>
  <c r="N203" i="1"/>
  <c r="O203" i="1"/>
  <c r="C204" i="1"/>
  <c r="B204" i="1" s="1"/>
  <c r="P204" i="1" s="1"/>
  <c r="D204" i="1"/>
  <c r="E204" i="1"/>
  <c r="F204" i="1"/>
  <c r="G204" i="1"/>
  <c r="H204" i="1"/>
  <c r="I204" i="1"/>
  <c r="J204" i="1"/>
  <c r="K204" i="1"/>
  <c r="L204" i="1"/>
  <c r="M204" i="1"/>
  <c r="N204" i="1"/>
  <c r="O204" i="1"/>
  <c r="C205" i="1"/>
  <c r="B205" i="1" s="1"/>
  <c r="P205" i="1" s="1"/>
  <c r="D205" i="1"/>
  <c r="E205" i="1"/>
  <c r="F205" i="1"/>
  <c r="G205" i="1"/>
  <c r="H205" i="1"/>
  <c r="I205" i="1"/>
  <c r="J205" i="1"/>
  <c r="K205" i="1"/>
  <c r="L205" i="1"/>
  <c r="M205" i="1"/>
  <c r="N205" i="1"/>
  <c r="O205" i="1"/>
  <c r="C206" i="1"/>
  <c r="B206" i="1" s="1"/>
  <c r="P206" i="1" s="1"/>
  <c r="D206" i="1"/>
  <c r="E206" i="1"/>
  <c r="F206" i="1"/>
  <c r="G206" i="1"/>
  <c r="H206" i="1"/>
  <c r="I206" i="1"/>
  <c r="J206" i="1"/>
  <c r="K206" i="1"/>
  <c r="L206" i="1"/>
  <c r="M206" i="1"/>
  <c r="N206" i="1"/>
  <c r="O206" i="1"/>
  <c r="C207" i="1"/>
  <c r="B207" i="1" s="1"/>
  <c r="P207" i="1" s="1"/>
  <c r="D207" i="1"/>
  <c r="E207" i="1"/>
  <c r="F207" i="1"/>
  <c r="G207" i="1"/>
  <c r="H207" i="1"/>
  <c r="I207" i="1"/>
  <c r="J207" i="1"/>
  <c r="K207" i="1"/>
  <c r="L207" i="1"/>
  <c r="M207" i="1"/>
  <c r="N207" i="1"/>
  <c r="O207" i="1"/>
  <c r="C208" i="1"/>
  <c r="D208" i="1"/>
  <c r="E208" i="1"/>
  <c r="F208" i="1"/>
  <c r="G208" i="1"/>
  <c r="B208" i="1" s="1"/>
  <c r="P208" i="1" s="1"/>
  <c r="H208" i="1"/>
  <c r="I208" i="1"/>
  <c r="J208" i="1"/>
  <c r="K208" i="1"/>
  <c r="L208" i="1"/>
  <c r="M208" i="1"/>
  <c r="N208" i="1"/>
  <c r="O208" i="1"/>
  <c r="C209" i="1"/>
  <c r="B209" i="1" s="1"/>
  <c r="P209" i="1" s="1"/>
  <c r="D209" i="1"/>
  <c r="E209" i="1"/>
  <c r="F209" i="1"/>
  <c r="G209" i="1"/>
  <c r="H209" i="1"/>
  <c r="I209" i="1"/>
  <c r="J209" i="1"/>
  <c r="K209" i="1"/>
  <c r="L209" i="1"/>
  <c r="M209" i="1"/>
  <c r="N209" i="1"/>
  <c r="O209" i="1"/>
  <c r="C210" i="1"/>
  <c r="B210" i="1" s="1"/>
  <c r="P210" i="1" s="1"/>
  <c r="D210" i="1"/>
  <c r="E210" i="1"/>
  <c r="F210" i="1"/>
  <c r="G210" i="1"/>
  <c r="H210" i="1"/>
  <c r="I210" i="1"/>
  <c r="J210" i="1"/>
  <c r="K210" i="1"/>
  <c r="L210" i="1"/>
  <c r="M210" i="1"/>
  <c r="N210" i="1"/>
  <c r="O210" i="1"/>
  <c r="C211" i="1"/>
  <c r="B211" i="1" s="1"/>
  <c r="P211" i="1" s="1"/>
  <c r="D211" i="1"/>
  <c r="E211" i="1"/>
  <c r="F211" i="1"/>
  <c r="G211" i="1"/>
  <c r="H211" i="1"/>
  <c r="I211" i="1"/>
  <c r="J211" i="1"/>
  <c r="K211" i="1"/>
  <c r="L211" i="1"/>
  <c r="M211" i="1"/>
  <c r="N211" i="1"/>
  <c r="O211" i="1"/>
  <c r="C212" i="1"/>
  <c r="B212" i="1" s="1"/>
  <c r="P212" i="1" s="1"/>
  <c r="D212" i="1"/>
  <c r="E212" i="1"/>
  <c r="F212" i="1"/>
  <c r="G212" i="1"/>
  <c r="H212" i="1"/>
  <c r="I212" i="1"/>
  <c r="J212" i="1"/>
  <c r="K212" i="1"/>
  <c r="L212" i="1"/>
  <c r="M212" i="1"/>
  <c r="N212" i="1"/>
  <c r="O212" i="1"/>
  <c r="C213" i="1"/>
  <c r="B213" i="1" s="1"/>
  <c r="P213" i="1" s="1"/>
  <c r="D213" i="1"/>
  <c r="E213" i="1"/>
  <c r="F213" i="1"/>
  <c r="G213" i="1"/>
  <c r="H213" i="1"/>
  <c r="I213" i="1"/>
  <c r="J213" i="1"/>
  <c r="K213" i="1"/>
  <c r="L213" i="1"/>
  <c r="M213" i="1"/>
  <c r="N213" i="1"/>
  <c r="O213" i="1"/>
  <c r="C214" i="1"/>
  <c r="B214" i="1" s="1"/>
  <c r="P214" i="1" s="1"/>
  <c r="D214" i="1"/>
  <c r="E214" i="1"/>
  <c r="F214" i="1"/>
  <c r="G214" i="1"/>
  <c r="H214" i="1"/>
  <c r="I214" i="1"/>
  <c r="J214" i="1"/>
  <c r="K214" i="1"/>
  <c r="L214" i="1"/>
  <c r="M214" i="1"/>
  <c r="N214" i="1"/>
  <c r="O214" i="1"/>
  <c r="C215" i="1"/>
  <c r="B215" i="1" s="1"/>
  <c r="P215" i="1" s="1"/>
  <c r="D215" i="1"/>
  <c r="E215" i="1"/>
  <c r="F215" i="1"/>
  <c r="G215" i="1"/>
  <c r="H215" i="1"/>
  <c r="I215" i="1"/>
  <c r="J215" i="1"/>
  <c r="K215" i="1"/>
  <c r="L215" i="1"/>
  <c r="M215" i="1"/>
  <c r="N215" i="1"/>
  <c r="O215" i="1"/>
  <c r="C216" i="1"/>
  <c r="D216" i="1"/>
  <c r="E216" i="1"/>
  <c r="F216" i="1"/>
  <c r="G216" i="1"/>
  <c r="B216" i="1" s="1"/>
  <c r="P216" i="1" s="1"/>
  <c r="H216" i="1"/>
  <c r="I216" i="1"/>
  <c r="J216" i="1"/>
  <c r="K216" i="1"/>
  <c r="L216" i="1"/>
  <c r="M216" i="1"/>
  <c r="N216" i="1"/>
  <c r="O216" i="1"/>
  <c r="C217" i="1"/>
  <c r="B217" i="1" s="1"/>
  <c r="P217" i="1" s="1"/>
  <c r="D217" i="1"/>
  <c r="E217" i="1"/>
  <c r="F217" i="1"/>
  <c r="G217" i="1"/>
  <c r="H217" i="1"/>
  <c r="I217" i="1"/>
  <c r="J217" i="1"/>
  <c r="K217" i="1"/>
  <c r="L217" i="1"/>
  <c r="M217" i="1"/>
  <c r="N217" i="1"/>
  <c r="O217" i="1"/>
  <c r="C218" i="1"/>
  <c r="B218" i="1" s="1"/>
  <c r="P218" i="1" s="1"/>
  <c r="D218" i="1"/>
  <c r="E218" i="1"/>
  <c r="F218" i="1"/>
  <c r="G218" i="1"/>
  <c r="H218" i="1"/>
  <c r="I218" i="1"/>
  <c r="J218" i="1"/>
  <c r="K218" i="1"/>
  <c r="L218" i="1"/>
  <c r="M218" i="1"/>
  <c r="N218" i="1"/>
  <c r="O218" i="1"/>
  <c r="C219" i="1"/>
  <c r="B219" i="1" s="1"/>
  <c r="P219" i="1" s="1"/>
  <c r="D219" i="1"/>
  <c r="E219" i="1"/>
  <c r="F219" i="1"/>
  <c r="G219" i="1"/>
  <c r="H219" i="1"/>
  <c r="I219" i="1"/>
  <c r="J219" i="1"/>
  <c r="K219" i="1"/>
  <c r="L219" i="1"/>
  <c r="M219" i="1"/>
  <c r="N219" i="1"/>
  <c r="O219" i="1"/>
  <c r="C220" i="1"/>
  <c r="B220" i="1" s="1"/>
  <c r="P220" i="1" s="1"/>
  <c r="D220" i="1"/>
  <c r="E220" i="1"/>
  <c r="F220" i="1"/>
  <c r="G220" i="1"/>
  <c r="H220" i="1"/>
  <c r="I220" i="1"/>
  <c r="J220" i="1"/>
  <c r="K220" i="1"/>
  <c r="L220" i="1"/>
  <c r="M220" i="1"/>
  <c r="N220" i="1"/>
  <c r="O220" i="1"/>
  <c r="C221" i="1"/>
  <c r="B221" i="1" s="1"/>
  <c r="P221" i="1" s="1"/>
  <c r="D221" i="1"/>
  <c r="E221" i="1"/>
  <c r="F221" i="1"/>
  <c r="G221" i="1"/>
  <c r="H221" i="1"/>
  <c r="I221" i="1"/>
  <c r="J221" i="1"/>
  <c r="K221" i="1"/>
  <c r="L221" i="1"/>
  <c r="M221" i="1"/>
  <c r="N221" i="1"/>
  <c r="O221" i="1"/>
  <c r="C222" i="1"/>
  <c r="B222" i="1" s="1"/>
  <c r="P222" i="1" s="1"/>
  <c r="D222" i="1"/>
  <c r="E222" i="1"/>
  <c r="F222" i="1"/>
  <c r="G222" i="1"/>
  <c r="H222" i="1"/>
  <c r="I222" i="1"/>
  <c r="J222" i="1"/>
  <c r="K222" i="1"/>
  <c r="L222" i="1"/>
  <c r="M222" i="1"/>
  <c r="N222" i="1"/>
  <c r="O222" i="1"/>
  <c r="C223" i="1"/>
  <c r="B223" i="1" s="1"/>
  <c r="P223" i="1" s="1"/>
  <c r="D223" i="1"/>
  <c r="E223" i="1"/>
  <c r="F223" i="1"/>
  <c r="G223" i="1"/>
  <c r="H223" i="1"/>
  <c r="I223" i="1"/>
  <c r="J223" i="1"/>
  <c r="K223" i="1"/>
  <c r="L223" i="1"/>
  <c r="M223" i="1"/>
  <c r="N223" i="1"/>
  <c r="O223" i="1"/>
  <c r="C224" i="1"/>
  <c r="D224" i="1"/>
  <c r="E224" i="1"/>
  <c r="F224" i="1"/>
  <c r="G224" i="1"/>
  <c r="B224" i="1" s="1"/>
  <c r="P224" i="1" s="1"/>
  <c r="H224" i="1"/>
  <c r="I224" i="1"/>
  <c r="J224" i="1"/>
  <c r="K224" i="1"/>
  <c r="L224" i="1"/>
  <c r="M224" i="1"/>
  <c r="N224" i="1"/>
  <c r="O224" i="1"/>
  <c r="C225" i="1"/>
  <c r="B225" i="1" s="1"/>
  <c r="P225" i="1" s="1"/>
  <c r="D225" i="1"/>
  <c r="E225" i="1"/>
  <c r="F225" i="1"/>
  <c r="G225" i="1"/>
  <c r="H225" i="1"/>
  <c r="I225" i="1"/>
  <c r="J225" i="1"/>
  <c r="K225" i="1"/>
  <c r="L225" i="1"/>
  <c r="M225" i="1"/>
  <c r="N225" i="1"/>
  <c r="O225" i="1"/>
  <c r="C226" i="1"/>
  <c r="B226" i="1" s="1"/>
  <c r="P226" i="1" s="1"/>
  <c r="D226" i="1"/>
  <c r="E226" i="1"/>
  <c r="F226" i="1"/>
  <c r="G226" i="1"/>
  <c r="H226" i="1"/>
  <c r="I226" i="1"/>
  <c r="J226" i="1"/>
  <c r="K226" i="1"/>
  <c r="L226" i="1"/>
  <c r="M226" i="1"/>
  <c r="N226" i="1"/>
  <c r="O226" i="1"/>
  <c r="C227" i="1"/>
  <c r="B227" i="1" s="1"/>
  <c r="P227" i="1" s="1"/>
  <c r="D227" i="1"/>
  <c r="E227" i="1"/>
  <c r="F227" i="1"/>
  <c r="G227" i="1"/>
  <c r="H227" i="1"/>
  <c r="I227" i="1"/>
  <c r="J227" i="1"/>
  <c r="K227" i="1"/>
  <c r="L227" i="1"/>
  <c r="M227" i="1"/>
  <c r="N227" i="1"/>
  <c r="O227" i="1"/>
  <c r="C228" i="1"/>
  <c r="B228" i="1" s="1"/>
  <c r="P228" i="1" s="1"/>
  <c r="D228" i="1"/>
  <c r="E228" i="1"/>
  <c r="F228" i="1"/>
  <c r="G228" i="1"/>
  <c r="H228" i="1"/>
  <c r="I228" i="1"/>
  <c r="J228" i="1"/>
  <c r="K228" i="1"/>
  <c r="L228" i="1"/>
  <c r="M228" i="1"/>
  <c r="N228" i="1"/>
  <c r="O228" i="1"/>
  <c r="C229" i="1"/>
  <c r="B229" i="1" s="1"/>
  <c r="P229" i="1" s="1"/>
  <c r="D229" i="1"/>
  <c r="E229" i="1"/>
  <c r="F229" i="1"/>
  <c r="G229" i="1"/>
  <c r="H229" i="1"/>
  <c r="I229" i="1"/>
  <c r="J229" i="1"/>
  <c r="K229" i="1"/>
  <c r="L229" i="1"/>
  <c r="M229" i="1"/>
  <c r="N229" i="1"/>
  <c r="O229" i="1"/>
  <c r="C230" i="1"/>
  <c r="B230" i="1" s="1"/>
  <c r="P230" i="1" s="1"/>
  <c r="D230" i="1"/>
  <c r="E230" i="1"/>
  <c r="F230" i="1"/>
  <c r="G230" i="1"/>
  <c r="H230" i="1"/>
  <c r="I230" i="1"/>
  <c r="J230" i="1"/>
  <c r="K230" i="1"/>
  <c r="L230" i="1"/>
  <c r="M230" i="1"/>
  <c r="N230" i="1"/>
  <c r="O230" i="1"/>
  <c r="C231" i="1"/>
  <c r="B231" i="1" s="1"/>
  <c r="P231" i="1" s="1"/>
  <c r="D231" i="1"/>
  <c r="E231" i="1"/>
  <c r="F231" i="1"/>
  <c r="G231" i="1"/>
  <c r="H231" i="1"/>
  <c r="I231" i="1"/>
  <c r="J231" i="1"/>
  <c r="K231" i="1"/>
  <c r="L231" i="1"/>
  <c r="M231" i="1"/>
  <c r="N231" i="1"/>
  <c r="O231" i="1"/>
  <c r="C232" i="1"/>
  <c r="D232" i="1"/>
  <c r="E232" i="1"/>
  <c r="F232" i="1"/>
  <c r="G232" i="1"/>
  <c r="B232" i="1" s="1"/>
  <c r="P232" i="1" s="1"/>
  <c r="H232" i="1"/>
  <c r="I232" i="1"/>
  <c r="J232" i="1"/>
  <c r="K232" i="1"/>
  <c r="L232" i="1"/>
  <c r="M232" i="1"/>
  <c r="N232" i="1"/>
  <c r="O232" i="1"/>
  <c r="C233" i="1"/>
  <c r="B233" i="1" s="1"/>
  <c r="P233" i="1" s="1"/>
  <c r="D233" i="1"/>
  <c r="E233" i="1"/>
  <c r="F233" i="1"/>
  <c r="G233" i="1"/>
  <c r="H233" i="1"/>
  <c r="I233" i="1"/>
  <c r="J233" i="1"/>
  <c r="K233" i="1"/>
  <c r="L233" i="1"/>
  <c r="M233" i="1"/>
  <c r="N233" i="1"/>
  <c r="O233" i="1"/>
  <c r="C234" i="1"/>
  <c r="B234" i="1" s="1"/>
  <c r="P234" i="1" s="1"/>
  <c r="D234" i="1"/>
  <c r="E234" i="1"/>
  <c r="F234" i="1"/>
  <c r="G234" i="1"/>
  <c r="H234" i="1"/>
  <c r="I234" i="1"/>
  <c r="J234" i="1"/>
  <c r="K234" i="1"/>
  <c r="L234" i="1"/>
  <c r="M234" i="1"/>
  <c r="N234" i="1"/>
  <c r="O234" i="1"/>
  <c r="C235" i="1"/>
  <c r="B235" i="1" s="1"/>
  <c r="P235" i="1" s="1"/>
  <c r="D235" i="1"/>
  <c r="E235" i="1"/>
  <c r="F235" i="1"/>
  <c r="G235" i="1"/>
  <c r="H235" i="1"/>
  <c r="I235" i="1"/>
  <c r="J235" i="1"/>
  <c r="K235" i="1"/>
  <c r="L235" i="1"/>
  <c r="M235" i="1"/>
  <c r="N235" i="1"/>
  <c r="O235" i="1"/>
  <c r="C236" i="1"/>
  <c r="B236" i="1" s="1"/>
  <c r="P236" i="1" s="1"/>
  <c r="D236" i="1"/>
  <c r="E236" i="1"/>
  <c r="F236" i="1"/>
  <c r="G236" i="1"/>
  <c r="H236" i="1"/>
  <c r="I236" i="1"/>
  <c r="J236" i="1"/>
  <c r="K236" i="1"/>
  <c r="L236" i="1"/>
  <c r="M236" i="1"/>
  <c r="N236" i="1"/>
  <c r="O236" i="1"/>
  <c r="C237" i="1"/>
  <c r="B237" i="1" s="1"/>
  <c r="P237" i="1" s="1"/>
  <c r="D237" i="1"/>
  <c r="E237" i="1"/>
  <c r="F237" i="1"/>
  <c r="G237" i="1"/>
  <c r="H237" i="1"/>
  <c r="I237" i="1"/>
  <c r="J237" i="1"/>
  <c r="K237" i="1"/>
  <c r="L237" i="1"/>
  <c r="M237" i="1"/>
  <c r="N237" i="1"/>
  <c r="O237" i="1"/>
  <c r="C238" i="1"/>
  <c r="B238" i="1" s="1"/>
  <c r="P238" i="1" s="1"/>
  <c r="D238" i="1"/>
  <c r="E238" i="1"/>
  <c r="F238" i="1"/>
  <c r="G238" i="1"/>
  <c r="H238" i="1"/>
  <c r="I238" i="1"/>
  <c r="J238" i="1"/>
  <c r="K238" i="1"/>
  <c r="L238" i="1"/>
  <c r="M238" i="1"/>
  <c r="N238" i="1"/>
  <c r="O238" i="1"/>
  <c r="C239" i="1"/>
  <c r="B239" i="1" s="1"/>
  <c r="P239" i="1" s="1"/>
  <c r="D239" i="1"/>
  <c r="E239" i="1"/>
  <c r="F239" i="1"/>
  <c r="G239" i="1"/>
  <c r="H239" i="1"/>
  <c r="I239" i="1"/>
  <c r="J239" i="1"/>
  <c r="K239" i="1"/>
  <c r="L239" i="1"/>
  <c r="M239" i="1"/>
  <c r="N239" i="1"/>
  <c r="O239" i="1"/>
  <c r="C240" i="1"/>
  <c r="D240" i="1"/>
  <c r="E240" i="1"/>
  <c r="F240" i="1"/>
  <c r="G240" i="1"/>
  <c r="B240" i="1" s="1"/>
  <c r="P240" i="1" s="1"/>
  <c r="H240" i="1"/>
  <c r="I240" i="1"/>
  <c r="J240" i="1"/>
  <c r="K240" i="1"/>
  <c r="L240" i="1"/>
  <c r="M240" i="1"/>
  <c r="N240" i="1"/>
  <c r="O240" i="1"/>
  <c r="C241" i="1"/>
  <c r="B241" i="1" s="1"/>
  <c r="P241" i="1" s="1"/>
  <c r="D241" i="1"/>
  <c r="E241" i="1"/>
  <c r="F241" i="1"/>
  <c r="G241" i="1"/>
  <c r="H241" i="1"/>
  <c r="I241" i="1"/>
  <c r="J241" i="1"/>
  <c r="K241" i="1"/>
  <c r="L241" i="1"/>
  <c r="M241" i="1"/>
  <c r="N241" i="1"/>
  <c r="O241" i="1"/>
  <c r="C242" i="1"/>
  <c r="B242" i="1" s="1"/>
  <c r="P242" i="1" s="1"/>
  <c r="D242" i="1"/>
  <c r="E242" i="1"/>
  <c r="F242" i="1"/>
  <c r="G242" i="1"/>
  <c r="H242" i="1"/>
  <c r="I242" i="1"/>
  <c r="J242" i="1"/>
  <c r="K242" i="1"/>
  <c r="L242" i="1"/>
  <c r="M242" i="1"/>
  <c r="N242" i="1"/>
  <c r="O242" i="1"/>
  <c r="C243" i="1"/>
  <c r="B243" i="1" s="1"/>
  <c r="P243" i="1" s="1"/>
  <c r="D243" i="1"/>
  <c r="E243" i="1"/>
  <c r="F243" i="1"/>
  <c r="G243" i="1"/>
  <c r="H243" i="1"/>
  <c r="I243" i="1"/>
  <c r="J243" i="1"/>
  <c r="K243" i="1"/>
  <c r="L243" i="1"/>
  <c r="M243" i="1"/>
  <c r="N243" i="1"/>
  <c r="O243" i="1"/>
  <c r="C244" i="1"/>
  <c r="B244" i="1" s="1"/>
  <c r="P244" i="1" s="1"/>
  <c r="D244" i="1"/>
  <c r="E244" i="1"/>
  <c r="F244" i="1"/>
  <c r="G244" i="1"/>
  <c r="H244" i="1"/>
  <c r="I244" i="1"/>
  <c r="J244" i="1"/>
  <c r="K244" i="1"/>
  <c r="L244" i="1"/>
  <c r="M244" i="1"/>
  <c r="N244" i="1"/>
  <c r="O244" i="1"/>
  <c r="C245" i="1"/>
  <c r="B245" i="1" s="1"/>
  <c r="P245" i="1" s="1"/>
  <c r="D245" i="1"/>
  <c r="E245" i="1"/>
  <c r="F245" i="1"/>
  <c r="G245" i="1"/>
  <c r="H245" i="1"/>
  <c r="I245" i="1"/>
  <c r="J245" i="1"/>
  <c r="K245" i="1"/>
  <c r="L245" i="1"/>
  <c r="M245" i="1"/>
  <c r="N245" i="1"/>
  <c r="O245" i="1"/>
  <c r="C246" i="1"/>
  <c r="B246" i="1" s="1"/>
  <c r="P246" i="1" s="1"/>
  <c r="D246" i="1"/>
  <c r="E246" i="1"/>
  <c r="F246" i="1"/>
  <c r="G246" i="1"/>
  <c r="H246" i="1"/>
  <c r="I246" i="1"/>
  <c r="J246" i="1"/>
  <c r="K246" i="1"/>
  <c r="L246" i="1"/>
  <c r="M246" i="1"/>
  <c r="N246" i="1"/>
  <c r="O246" i="1"/>
  <c r="C247" i="1"/>
  <c r="B247" i="1" s="1"/>
  <c r="P247" i="1" s="1"/>
  <c r="D247" i="1"/>
  <c r="E247" i="1"/>
  <c r="F247" i="1"/>
  <c r="G247" i="1"/>
  <c r="H247" i="1"/>
  <c r="I247" i="1"/>
  <c r="J247" i="1"/>
  <c r="K247" i="1"/>
  <c r="L247" i="1"/>
  <c r="M247" i="1"/>
  <c r="N247" i="1"/>
  <c r="O247" i="1"/>
  <c r="C248" i="1"/>
  <c r="D248" i="1"/>
  <c r="E248" i="1"/>
  <c r="F248" i="1"/>
  <c r="G248" i="1"/>
  <c r="B248" i="1" s="1"/>
  <c r="P248" i="1" s="1"/>
  <c r="H248" i="1"/>
  <c r="I248" i="1"/>
  <c r="J248" i="1"/>
  <c r="K248" i="1"/>
  <c r="L248" i="1"/>
  <c r="M248" i="1"/>
  <c r="N248" i="1"/>
  <c r="O248" i="1"/>
  <c r="C249" i="1"/>
  <c r="B249" i="1" s="1"/>
  <c r="P249" i="1" s="1"/>
  <c r="D249" i="1"/>
  <c r="E249" i="1"/>
  <c r="F249" i="1"/>
  <c r="G249" i="1"/>
  <c r="H249" i="1"/>
  <c r="I249" i="1"/>
  <c r="J249" i="1"/>
  <c r="K249" i="1"/>
  <c r="L249" i="1"/>
  <c r="M249" i="1"/>
  <c r="N249" i="1"/>
  <c r="O249" i="1"/>
  <c r="C250" i="1"/>
  <c r="B250" i="1" s="1"/>
  <c r="P250" i="1" s="1"/>
  <c r="D250" i="1"/>
  <c r="E250" i="1"/>
  <c r="F250" i="1"/>
  <c r="G250" i="1"/>
  <c r="H250" i="1"/>
  <c r="I250" i="1"/>
  <c r="J250" i="1"/>
  <c r="K250" i="1"/>
  <c r="L250" i="1"/>
  <c r="M250" i="1"/>
  <c r="N250" i="1"/>
  <c r="O250" i="1"/>
  <c r="C251" i="1"/>
  <c r="B251" i="1" s="1"/>
  <c r="P251" i="1" s="1"/>
  <c r="D251" i="1"/>
  <c r="E251" i="1"/>
  <c r="F251" i="1"/>
  <c r="G251" i="1"/>
  <c r="H251" i="1"/>
  <c r="I251" i="1"/>
  <c r="J251" i="1"/>
  <c r="K251" i="1"/>
  <c r="L251" i="1"/>
  <c r="M251" i="1"/>
  <c r="N251" i="1"/>
  <c r="O251" i="1"/>
  <c r="C252" i="1"/>
  <c r="B252" i="1" s="1"/>
  <c r="P252" i="1" s="1"/>
  <c r="D252" i="1"/>
  <c r="E252" i="1"/>
  <c r="F252" i="1"/>
  <c r="G252" i="1"/>
  <c r="H252" i="1"/>
  <c r="I252" i="1"/>
  <c r="J252" i="1"/>
  <c r="K252" i="1"/>
  <c r="L252" i="1"/>
  <c r="M252" i="1"/>
  <c r="N252" i="1"/>
  <c r="O252" i="1"/>
  <c r="C253" i="1"/>
  <c r="B253" i="1" s="1"/>
  <c r="P253" i="1" s="1"/>
  <c r="D253" i="1"/>
  <c r="E253" i="1"/>
  <c r="F253" i="1"/>
  <c r="G253" i="1"/>
  <c r="H253" i="1"/>
  <c r="I253" i="1"/>
  <c r="J253" i="1"/>
  <c r="K253" i="1"/>
  <c r="L253" i="1"/>
  <c r="M253" i="1"/>
  <c r="N253" i="1"/>
  <c r="O253" i="1"/>
  <c r="C254" i="1"/>
  <c r="B254" i="1" s="1"/>
  <c r="P254" i="1" s="1"/>
  <c r="D254" i="1"/>
  <c r="E254" i="1"/>
  <c r="F254" i="1"/>
  <c r="G254" i="1"/>
  <c r="H254" i="1"/>
  <c r="I254" i="1"/>
  <c r="J254" i="1"/>
  <c r="K254" i="1"/>
  <c r="L254" i="1"/>
  <c r="M254" i="1"/>
  <c r="N254" i="1"/>
  <c r="O254" i="1"/>
  <c r="C255" i="1"/>
  <c r="B255" i="1" s="1"/>
  <c r="P255" i="1" s="1"/>
  <c r="D255" i="1"/>
  <c r="E255" i="1"/>
  <c r="F255" i="1"/>
  <c r="G255" i="1"/>
  <c r="H255" i="1"/>
  <c r="I255" i="1"/>
  <c r="J255" i="1"/>
  <c r="K255" i="1"/>
  <c r="L255" i="1"/>
  <c r="M255" i="1"/>
  <c r="N255" i="1"/>
  <c r="O255" i="1"/>
  <c r="C256" i="1"/>
  <c r="D256" i="1"/>
  <c r="E256" i="1"/>
  <c r="F256" i="1"/>
  <c r="G256" i="1"/>
  <c r="B256" i="1" s="1"/>
  <c r="P256" i="1" s="1"/>
  <c r="H256" i="1"/>
  <c r="I256" i="1"/>
  <c r="J256" i="1"/>
  <c r="K256" i="1"/>
  <c r="L256" i="1"/>
  <c r="M256" i="1"/>
  <c r="N256" i="1"/>
  <c r="O256" i="1"/>
  <c r="C257" i="1"/>
  <c r="B257" i="1" s="1"/>
  <c r="P257" i="1" s="1"/>
  <c r="D257" i="1"/>
  <c r="E257" i="1"/>
  <c r="F257" i="1"/>
  <c r="G257" i="1"/>
  <c r="H257" i="1"/>
  <c r="I257" i="1"/>
  <c r="J257" i="1"/>
  <c r="K257" i="1"/>
  <c r="L257" i="1"/>
  <c r="M257" i="1"/>
  <c r="N257" i="1"/>
  <c r="O257" i="1"/>
  <c r="C258" i="1"/>
  <c r="B258" i="1" s="1"/>
  <c r="P258" i="1" s="1"/>
  <c r="D258" i="1"/>
  <c r="E258" i="1"/>
  <c r="F258" i="1"/>
  <c r="G258" i="1"/>
  <c r="H258" i="1"/>
  <c r="I258" i="1"/>
  <c r="J258" i="1"/>
  <c r="K258" i="1"/>
  <c r="L258" i="1"/>
  <c r="M258" i="1"/>
  <c r="N258" i="1"/>
  <c r="O258" i="1"/>
  <c r="D7" i="1"/>
  <c r="E7" i="1"/>
  <c r="F7" i="1"/>
  <c r="G7" i="1"/>
  <c r="H7" i="1"/>
  <c r="I7" i="1"/>
  <c r="J7" i="1"/>
  <c r="K7" i="1"/>
  <c r="L7" i="1"/>
  <c r="M7" i="1"/>
  <c r="N7" i="1"/>
  <c r="O7" i="1"/>
  <c r="C7" i="1"/>
  <c r="B7" i="1" s="1"/>
  <c r="P7" i="1" s="1"/>
  <c r="AL7" i="1" s="1"/>
  <c r="AU47" i="2"/>
  <c r="AT47" i="2"/>
  <c r="AS47" i="2"/>
  <c r="AR47" i="2"/>
  <c r="AQ47" i="2"/>
  <c r="AP47" i="2"/>
  <c r="AO47" i="2"/>
  <c r="AM47" i="2"/>
  <c r="AL47" i="2"/>
  <c r="AK47" i="2"/>
  <c r="AJ47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U8" i="2"/>
  <c r="AT8" i="2"/>
  <c r="AQ8" i="2"/>
  <c r="AP8" i="2"/>
  <c r="AM8" i="2"/>
  <c r="AL8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X38" i="2" l="1"/>
  <c r="AX43" i="2"/>
  <c r="AX11" i="2"/>
  <c r="AX22" i="2"/>
  <c r="AX27" i="2"/>
  <c r="AF8" i="1"/>
  <c r="AX24" i="2"/>
  <c r="AX40" i="2"/>
  <c r="AX10" i="2"/>
  <c r="AX18" i="2"/>
  <c r="AX42" i="2"/>
  <c r="AX30" i="2"/>
  <c r="AX46" i="2"/>
  <c r="AX16" i="2"/>
  <c r="AX26" i="2"/>
  <c r="AX9" i="2"/>
  <c r="AX12" i="2"/>
  <c r="AX25" i="2"/>
  <c r="AX28" i="2"/>
  <c r="AX32" i="2"/>
  <c r="AX34" i="2"/>
  <c r="AX14" i="2"/>
  <c r="AX20" i="2"/>
  <c r="AX41" i="2"/>
  <c r="AX44" i="2"/>
  <c r="AX36" i="2"/>
  <c r="AV47" i="2"/>
  <c r="AN47" i="2"/>
  <c r="AJ8" i="2"/>
  <c r="AR8" i="2"/>
  <c r="AK8" i="2"/>
  <c r="AS8" i="2"/>
  <c r="AN8" i="2"/>
  <c r="AV8" i="2"/>
  <c r="AM7" i="1"/>
  <c r="AJ7" i="1"/>
  <c r="AS7" i="1"/>
  <c r="AN7" i="1"/>
  <c r="AP7" i="1"/>
  <c r="AQ7" i="1"/>
  <c r="AT7" i="1"/>
  <c r="AK7" i="1"/>
  <c r="AU7" i="1"/>
  <c r="AV7" i="1"/>
  <c r="AO7" i="1"/>
  <c r="AR7" i="1"/>
  <c r="AM8" i="1"/>
  <c r="AX15" i="2"/>
  <c r="AX31" i="2"/>
  <c r="AX21" i="2"/>
  <c r="AX37" i="2"/>
  <c r="AX17" i="2"/>
  <c r="AX33" i="2"/>
  <c r="AX7" i="2"/>
  <c r="AX23" i="2"/>
  <c r="AX39" i="2"/>
  <c r="AX13" i="2"/>
  <c r="AX29" i="2"/>
  <c r="AX45" i="2"/>
  <c r="AX19" i="2"/>
  <c r="AX35" i="2"/>
  <c r="AF9" i="1" l="1"/>
  <c r="AH8" i="1"/>
  <c r="AR8" i="1"/>
  <c r="AV8" i="1"/>
  <c r="AN8" i="1"/>
  <c r="AT8" i="1"/>
  <c r="AL8" i="1"/>
  <c r="AK8" i="1"/>
  <c r="AJ8" i="1"/>
  <c r="AS8" i="1"/>
  <c r="AO8" i="1"/>
  <c r="AQ8" i="1"/>
  <c r="AX47" i="2"/>
  <c r="AU8" i="1"/>
  <c r="AT9" i="1"/>
  <c r="AR9" i="1"/>
  <c r="AP8" i="1"/>
  <c r="AU9" i="1"/>
  <c r="AQ48" i="2"/>
  <c r="AV48" i="2"/>
  <c r="AU48" i="2"/>
  <c r="AL48" i="2"/>
  <c r="AR48" i="2"/>
  <c r="AJ48" i="2"/>
  <c r="AK48" i="2"/>
  <c r="AT48" i="2"/>
  <c r="AO48" i="2"/>
  <c r="AS48" i="2"/>
  <c r="AP48" i="2"/>
  <c r="AN48" i="2"/>
  <c r="AM48" i="2"/>
  <c r="AX8" i="2"/>
  <c r="AX7" i="1"/>
  <c r="AX8" i="1" l="1"/>
  <c r="AF10" i="1"/>
  <c r="AH9" i="1"/>
  <c r="AQ9" i="1"/>
  <c r="AL9" i="1"/>
  <c r="AM9" i="1"/>
  <c r="AJ9" i="1"/>
  <c r="AX9" i="1" s="1"/>
  <c r="AO9" i="1"/>
  <c r="AK9" i="1"/>
  <c r="AP9" i="1"/>
  <c r="AS9" i="1"/>
  <c r="AN9" i="1"/>
  <c r="AV9" i="1"/>
  <c r="AX48" i="2"/>
  <c r="AT49" i="2"/>
  <c r="AL49" i="2"/>
  <c r="AR49" i="2"/>
  <c r="AQ49" i="2"/>
  <c r="AN49" i="2"/>
  <c r="AJ49" i="2"/>
  <c r="AV49" i="2"/>
  <c r="AS49" i="2"/>
  <c r="AU49" i="2"/>
  <c r="AP49" i="2"/>
  <c r="AK49" i="2"/>
  <c r="AO49" i="2"/>
  <c r="AM49" i="2"/>
  <c r="AF11" i="1" l="1"/>
  <c r="AH10" i="1"/>
  <c r="AV10" i="1"/>
  <c r="AK10" i="1"/>
  <c r="AT10" i="1"/>
  <c r="AQ10" i="1"/>
  <c r="AS10" i="1"/>
  <c r="AU10" i="1"/>
  <c r="AL10" i="1"/>
  <c r="AJ10" i="1"/>
  <c r="AP10" i="1"/>
  <c r="AO10" i="1"/>
  <c r="AM10" i="1"/>
  <c r="AN10" i="1"/>
  <c r="AR10" i="1"/>
  <c r="AX49" i="2"/>
  <c r="AO50" i="2"/>
  <c r="AN50" i="2"/>
  <c r="AV50" i="2"/>
  <c r="AM50" i="2"/>
  <c r="AS50" i="2"/>
  <c r="AJ50" i="2"/>
  <c r="AK50" i="2"/>
  <c r="AT50" i="2"/>
  <c r="AR50" i="2"/>
  <c r="AL50" i="2"/>
  <c r="AU50" i="2"/>
  <c r="AQ50" i="2"/>
  <c r="AP50" i="2"/>
  <c r="AX10" i="1" l="1"/>
  <c r="AF12" i="1"/>
  <c r="AH11" i="1"/>
  <c r="AU11" i="1"/>
  <c r="AQ11" i="1"/>
  <c r="AS11" i="1"/>
  <c r="AR11" i="1"/>
  <c r="AN11" i="1"/>
  <c r="AK11" i="1"/>
  <c r="AL11" i="1"/>
  <c r="AT11" i="1"/>
  <c r="AM11" i="1"/>
  <c r="AO11" i="1"/>
  <c r="AP11" i="1"/>
  <c r="AJ11" i="1"/>
  <c r="AV11" i="1"/>
  <c r="AR51" i="2"/>
  <c r="AJ51" i="2"/>
  <c r="AT51" i="2"/>
  <c r="AK51" i="2"/>
  <c r="AS51" i="2"/>
  <c r="AO51" i="2"/>
  <c r="AM51" i="2"/>
  <c r="AL51" i="2"/>
  <c r="AV51" i="2"/>
  <c r="AU51" i="2"/>
  <c r="AQ51" i="2"/>
  <c r="AP51" i="2"/>
  <c r="AN51" i="2"/>
  <c r="AX50" i="2"/>
  <c r="AX11" i="1" l="1"/>
  <c r="AF13" i="1"/>
  <c r="AH12" i="1"/>
  <c r="AO12" i="1"/>
  <c r="AR12" i="1"/>
  <c r="AM12" i="1"/>
  <c r="AJ12" i="1"/>
  <c r="AV12" i="1"/>
  <c r="AU12" i="1"/>
  <c r="AK12" i="1"/>
  <c r="AS12" i="1"/>
  <c r="AQ12" i="1"/>
  <c r="AP12" i="1"/>
  <c r="AT12" i="1"/>
  <c r="AL12" i="1"/>
  <c r="AN12" i="1"/>
  <c r="AX51" i="2"/>
  <c r="AU52" i="2"/>
  <c r="AM52" i="2"/>
  <c r="AP52" i="2"/>
  <c r="AO52" i="2"/>
  <c r="AT52" i="2"/>
  <c r="AK52" i="2"/>
  <c r="AN52" i="2"/>
  <c r="AL52" i="2"/>
  <c r="AV52" i="2"/>
  <c r="AJ52" i="2"/>
  <c r="AQ52" i="2"/>
  <c r="AS52" i="2"/>
  <c r="AR52" i="2"/>
  <c r="AX12" i="1" l="1"/>
  <c r="AF14" i="1"/>
  <c r="AH13" i="1"/>
  <c r="AM13" i="1"/>
  <c r="AV13" i="1"/>
  <c r="AQ13" i="1"/>
  <c r="AT13" i="1"/>
  <c r="AP13" i="1"/>
  <c r="AJ13" i="1"/>
  <c r="AR13" i="1"/>
  <c r="AN13" i="1"/>
  <c r="AS13" i="1"/>
  <c r="AK13" i="1"/>
  <c r="AU13" i="1"/>
  <c r="AO13" i="1"/>
  <c r="AL13" i="1"/>
  <c r="AX52" i="2"/>
  <c r="AP53" i="2"/>
  <c r="AU53" i="2"/>
  <c r="AL53" i="2"/>
  <c r="AT53" i="2"/>
  <c r="AK53" i="2"/>
  <c r="AQ53" i="2"/>
  <c r="AO53" i="2"/>
  <c r="AR53" i="2"/>
  <c r="AN53" i="2"/>
  <c r="AJ53" i="2"/>
  <c r="AM53" i="2"/>
  <c r="AV53" i="2"/>
  <c r="AS53" i="2"/>
  <c r="AF15" i="1" l="1"/>
  <c r="AH14" i="1"/>
  <c r="AL14" i="1"/>
  <c r="AR14" i="1"/>
  <c r="AT14" i="1"/>
  <c r="AO14" i="1"/>
  <c r="AS14" i="1"/>
  <c r="AV14" i="1"/>
  <c r="AM14" i="1"/>
  <c r="AP14" i="1"/>
  <c r="AN14" i="1"/>
  <c r="AJ14" i="1"/>
  <c r="AK14" i="1"/>
  <c r="AU14" i="1"/>
  <c r="AQ14" i="1"/>
  <c r="AX14" i="1" s="1"/>
  <c r="AX13" i="1"/>
  <c r="AX53" i="2"/>
  <c r="AV54" i="2"/>
  <c r="AN54" i="2"/>
  <c r="AS54" i="2"/>
  <c r="AK54" i="2"/>
  <c r="AR54" i="2"/>
  <c r="AQ54" i="2"/>
  <c r="AM54" i="2"/>
  <c r="AT54" i="2"/>
  <c r="AJ54" i="2"/>
  <c r="AP54" i="2"/>
  <c r="AU54" i="2"/>
  <c r="AO54" i="2"/>
  <c r="AL54" i="2"/>
  <c r="AF16" i="1" l="1"/>
  <c r="AH15" i="1"/>
  <c r="AL15" i="1"/>
  <c r="AO15" i="1"/>
  <c r="AK15" i="1"/>
  <c r="AN15" i="1"/>
  <c r="AM15" i="1"/>
  <c r="AV15" i="1"/>
  <c r="AP15" i="1"/>
  <c r="AJ15" i="1"/>
  <c r="AR15" i="1"/>
  <c r="AQ15" i="1"/>
  <c r="AU15" i="1"/>
  <c r="AS15" i="1"/>
  <c r="AT15" i="1"/>
  <c r="AX54" i="2"/>
  <c r="AQ55" i="2"/>
  <c r="AV55" i="2"/>
  <c r="AN55" i="2"/>
  <c r="AP55" i="2"/>
  <c r="AO55" i="2"/>
  <c r="AU55" i="2"/>
  <c r="AK55" i="2"/>
  <c r="AR55" i="2"/>
  <c r="AT55" i="2"/>
  <c r="AS55" i="2"/>
  <c r="AM55" i="2"/>
  <c r="AL55" i="2"/>
  <c r="AJ55" i="2"/>
  <c r="AX15" i="1" l="1"/>
  <c r="AF17" i="1"/>
  <c r="AH16" i="1"/>
  <c r="AR16" i="1"/>
  <c r="AJ16" i="1"/>
  <c r="AU16" i="1"/>
  <c r="AQ16" i="1"/>
  <c r="AO16" i="1"/>
  <c r="AN16" i="1"/>
  <c r="AM16" i="1"/>
  <c r="AK16" i="1"/>
  <c r="AS16" i="1"/>
  <c r="AV16" i="1"/>
  <c r="AL16" i="1"/>
  <c r="AP16" i="1"/>
  <c r="AT16" i="1"/>
  <c r="AT56" i="2"/>
  <c r="AL56" i="2"/>
  <c r="AQ56" i="2"/>
  <c r="AN56" i="2"/>
  <c r="AM56" i="2"/>
  <c r="AS56" i="2"/>
  <c r="AJ56" i="2"/>
  <c r="AR56" i="2"/>
  <c r="AV56" i="2"/>
  <c r="AU56" i="2"/>
  <c r="AP56" i="2"/>
  <c r="AO56" i="2"/>
  <c r="AK56" i="2"/>
  <c r="AX55" i="2"/>
  <c r="AF18" i="1" l="1"/>
  <c r="AH17" i="1"/>
  <c r="AT17" i="1"/>
  <c r="AU17" i="1"/>
  <c r="AP17" i="1"/>
  <c r="AR17" i="1"/>
  <c r="AQ17" i="1"/>
  <c r="AM17" i="1"/>
  <c r="AO17" i="1"/>
  <c r="AV17" i="1"/>
  <c r="AK17" i="1"/>
  <c r="AL17" i="1"/>
  <c r="AN17" i="1"/>
  <c r="AJ17" i="1"/>
  <c r="AS17" i="1"/>
  <c r="AX16" i="1"/>
  <c r="AX56" i="2"/>
  <c r="AO57" i="2"/>
  <c r="AT57" i="2"/>
  <c r="AL57" i="2"/>
  <c r="AV57" i="2"/>
  <c r="AK57" i="2"/>
  <c r="AU57" i="2"/>
  <c r="AJ57" i="2"/>
  <c r="AQ57" i="2"/>
  <c r="AN57" i="2"/>
  <c r="AM57" i="2"/>
  <c r="AP57" i="2"/>
  <c r="AS57" i="2"/>
  <c r="AR57" i="2"/>
  <c r="AX17" i="1" l="1"/>
  <c r="AF19" i="1"/>
  <c r="AH18" i="1"/>
  <c r="AM18" i="1"/>
  <c r="AV18" i="1"/>
  <c r="AJ18" i="1"/>
  <c r="AT18" i="1"/>
  <c r="AP18" i="1"/>
  <c r="AU18" i="1"/>
  <c r="AQ18" i="1"/>
  <c r="AN18" i="1"/>
  <c r="AK18" i="1"/>
  <c r="AS18" i="1"/>
  <c r="AR18" i="1"/>
  <c r="AO18" i="1"/>
  <c r="AL18" i="1"/>
  <c r="AR58" i="2"/>
  <c r="AJ58" i="2"/>
  <c r="AO58" i="2"/>
  <c r="AT58" i="2"/>
  <c r="AS58" i="2"/>
  <c r="AN58" i="2"/>
  <c r="AQ58" i="2"/>
  <c r="AU58" i="2"/>
  <c r="AP58" i="2"/>
  <c r="AL58" i="2"/>
  <c r="AM58" i="2"/>
  <c r="AK58" i="2"/>
  <c r="AV58" i="2"/>
  <c r="AX57" i="2"/>
  <c r="AF20" i="1" l="1"/>
  <c r="AH19" i="1"/>
  <c r="AT19" i="1"/>
  <c r="AJ19" i="1"/>
  <c r="AR19" i="1"/>
  <c r="AM19" i="1"/>
  <c r="AU19" i="1"/>
  <c r="AP19" i="1"/>
  <c r="AO19" i="1"/>
  <c r="AS19" i="1"/>
  <c r="AL19" i="1"/>
  <c r="AN19" i="1"/>
  <c r="AV19" i="1"/>
  <c r="AQ19" i="1"/>
  <c r="AK19" i="1"/>
  <c r="AX18" i="1"/>
  <c r="AX58" i="2"/>
  <c r="AU59" i="2"/>
  <c r="AM59" i="2"/>
  <c r="AR59" i="2"/>
  <c r="AJ59" i="2"/>
  <c r="AQ59" i="2"/>
  <c r="AP59" i="2"/>
  <c r="AL59" i="2"/>
  <c r="AV59" i="2"/>
  <c r="AO59" i="2"/>
  <c r="AN59" i="2"/>
  <c r="AT59" i="2"/>
  <c r="AS59" i="2"/>
  <c r="AK59" i="2"/>
  <c r="AX19" i="1" l="1"/>
  <c r="AF21" i="1"/>
  <c r="AH20" i="1"/>
  <c r="AU20" i="1"/>
  <c r="AV20" i="1"/>
  <c r="AP20" i="1"/>
  <c r="AM20" i="1"/>
  <c r="AN20" i="1"/>
  <c r="AL20" i="1"/>
  <c r="AK20" i="1"/>
  <c r="AS20" i="1"/>
  <c r="AR20" i="1"/>
  <c r="AT20" i="1"/>
  <c r="AQ20" i="1"/>
  <c r="AJ20" i="1"/>
  <c r="AO20" i="1"/>
  <c r="AP60" i="2"/>
  <c r="AU60" i="2"/>
  <c r="AM60" i="2"/>
  <c r="AO60" i="2"/>
  <c r="AN60" i="2"/>
  <c r="AT60" i="2"/>
  <c r="AJ60" i="2"/>
  <c r="AR60" i="2"/>
  <c r="AV60" i="2"/>
  <c r="AS60" i="2"/>
  <c r="AQ60" i="2"/>
  <c r="AL60" i="2"/>
  <c r="AK60" i="2"/>
  <c r="AX59" i="2"/>
  <c r="AX20" i="1" l="1"/>
  <c r="AF22" i="1"/>
  <c r="AH21" i="1"/>
  <c r="AM21" i="1"/>
  <c r="AU21" i="1"/>
  <c r="AN21" i="1"/>
  <c r="AP21" i="1"/>
  <c r="AQ21" i="1"/>
  <c r="AT21" i="1"/>
  <c r="AO21" i="1"/>
  <c r="AR21" i="1"/>
  <c r="AL21" i="1"/>
  <c r="AJ21" i="1"/>
  <c r="AV21" i="1"/>
  <c r="AK21" i="1"/>
  <c r="AS21" i="1"/>
  <c r="AX60" i="2"/>
  <c r="AS61" i="2"/>
  <c r="AK61" i="2"/>
  <c r="AP61" i="2"/>
  <c r="AM61" i="2"/>
  <c r="AV61" i="2"/>
  <c r="AL61" i="2"/>
  <c r="AR61" i="2"/>
  <c r="AN61" i="2"/>
  <c r="AJ61" i="2"/>
  <c r="AU61" i="2"/>
  <c r="AO61" i="2"/>
  <c r="AT61" i="2"/>
  <c r="AQ61" i="2"/>
  <c r="AF23" i="1" l="1"/>
  <c r="AH22" i="1"/>
  <c r="AN22" i="1"/>
  <c r="AL22" i="1"/>
  <c r="AV22" i="1"/>
  <c r="AK22" i="1"/>
  <c r="AQ22" i="1"/>
  <c r="AJ22" i="1"/>
  <c r="AX22" i="1" s="1"/>
  <c r="AO22" i="1"/>
  <c r="AT22" i="1"/>
  <c r="AS22" i="1"/>
  <c r="AM22" i="1"/>
  <c r="AR22" i="1"/>
  <c r="AU22" i="1"/>
  <c r="AP22" i="1"/>
  <c r="AX21" i="1"/>
  <c r="AX61" i="2"/>
  <c r="AV62" i="2"/>
  <c r="AN62" i="2"/>
  <c r="AS62" i="2"/>
  <c r="AK62" i="2"/>
  <c r="AU62" i="2"/>
  <c r="AJ62" i="2"/>
  <c r="AT62" i="2"/>
  <c r="AP62" i="2"/>
  <c r="AQ62" i="2"/>
  <c r="AR62" i="2"/>
  <c r="AO62" i="2"/>
  <c r="AL62" i="2"/>
  <c r="AM62" i="2"/>
  <c r="AF24" i="1" l="1"/>
  <c r="AH23" i="1"/>
  <c r="AT23" i="1"/>
  <c r="AV23" i="1"/>
  <c r="AU23" i="1"/>
  <c r="AM23" i="1"/>
  <c r="AO23" i="1"/>
  <c r="AN23" i="1"/>
  <c r="AP23" i="1"/>
  <c r="AL23" i="1"/>
  <c r="AJ23" i="1"/>
  <c r="AQ23" i="1"/>
  <c r="AS23" i="1"/>
  <c r="AR23" i="1"/>
  <c r="AK23" i="1"/>
  <c r="AX62" i="2"/>
  <c r="AQ63" i="2"/>
  <c r="AV63" i="2"/>
  <c r="AN63" i="2"/>
  <c r="AS63" i="2"/>
  <c r="AR63" i="2"/>
  <c r="AM63" i="2"/>
  <c r="AU63" i="2"/>
  <c r="AO63" i="2"/>
  <c r="AL63" i="2"/>
  <c r="AT63" i="2"/>
  <c r="AP63" i="2"/>
  <c r="AK63" i="2"/>
  <c r="AJ63" i="2"/>
  <c r="AX23" i="1" l="1"/>
  <c r="AF25" i="1"/>
  <c r="AH24" i="1"/>
  <c r="AO24" i="1"/>
  <c r="AT24" i="1"/>
  <c r="AR24" i="1"/>
  <c r="AP24" i="1"/>
  <c r="AQ24" i="1"/>
  <c r="AM24" i="1"/>
  <c r="AL24" i="1"/>
  <c r="AU24" i="1"/>
  <c r="AN24" i="1"/>
  <c r="AV24" i="1"/>
  <c r="AS24" i="1"/>
  <c r="AK24" i="1"/>
  <c r="AJ24" i="1"/>
  <c r="AX24" i="1" s="1"/>
  <c r="AT64" i="2"/>
  <c r="AL64" i="2"/>
  <c r="AQ64" i="2"/>
  <c r="AP64" i="2"/>
  <c r="AO64" i="2"/>
  <c r="AV64" i="2"/>
  <c r="AK64" i="2"/>
  <c r="AR64" i="2"/>
  <c r="AU64" i="2"/>
  <c r="AS64" i="2"/>
  <c r="AN64" i="2"/>
  <c r="AM64" i="2"/>
  <c r="AJ64" i="2"/>
  <c r="AX63" i="2"/>
  <c r="AF26" i="1" l="1"/>
  <c r="AH25" i="1"/>
  <c r="AV25" i="1"/>
  <c r="AM25" i="1"/>
  <c r="AR25" i="1"/>
  <c r="AS25" i="1"/>
  <c r="AT25" i="1"/>
  <c r="AL25" i="1"/>
  <c r="AJ25" i="1"/>
  <c r="AU25" i="1"/>
  <c r="AO25" i="1"/>
  <c r="AN25" i="1"/>
  <c r="AK25" i="1"/>
  <c r="AP25" i="1"/>
  <c r="AQ25" i="1"/>
  <c r="AX64" i="2"/>
  <c r="AO65" i="2"/>
  <c r="AT65" i="2"/>
  <c r="AL65" i="2"/>
  <c r="AN65" i="2"/>
  <c r="AM65" i="2"/>
  <c r="AS65" i="2"/>
  <c r="AK65" i="2"/>
  <c r="AJ65" i="2"/>
  <c r="AV65" i="2"/>
  <c r="AU65" i="2"/>
  <c r="AP65" i="2"/>
  <c r="AR65" i="2"/>
  <c r="AQ65" i="2"/>
  <c r="AX25" i="1" l="1"/>
  <c r="AF27" i="1"/>
  <c r="AH26" i="1"/>
  <c r="AN26" i="1"/>
  <c r="AO26" i="1"/>
  <c r="AK26" i="1"/>
  <c r="AP26" i="1"/>
  <c r="AT26" i="1"/>
  <c r="AS26" i="1"/>
  <c r="AQ26" i="1"/>
  <c r="AM26" i="1"/>
  <c r="AU26" i="1"/>
  <c r="AJ26" i="1"/>
  <c r="AL26" i="1"/>
  <c r="AV26" i="1"/>
  <c r="AR26" i="1"/>
  <c r="AR66" i="2"/>
  <c r="AJ66" i="2"/>
  <c r="AO66" i="2"/>
  <c r="AV66" i="2"/>
  <c r="AL66" i="2"/>
  <c r="AU66" i="2"/>
  <c r="AK66" i="2"/>
  <c r="AQ66" i="2"/>
  <c r="AP66" i="2"/>
  <c r="AN66" i="2"/>
  <c r="AS66" i="2"/>
  <c r="AM66" i="2"/>
  <c r="AT66" i="2"/>
  <c r="AX65" i="2"/>
  <c r="AX26" i="1" l="1"/>
  <c r="AF28" i="1"/>
  <c r="AH27" i="1"/>
  <c r="AN27" i="1"/>
  <c r="AK27" i="1"/>
  <c r="AL27" i="1"/>
  <c r="AS27" i="1"/>
  <c r="AJ27" i="1"/>
  <c r="AX27" i="1" s="1"/>
  <c r="AM27" i="1"/>
  <c r="AP27" i="1"/>
  <c r="AQ27" i="1"/>
  <c r="AR27" i="1"/>
  <c r="AV27" i="1"/>
  <c r="AU27" i="1"/>
  <c r="AT27" i="1"/>
  <c r="AO27" i="1"/>
  <c r="AX66" i="2"/>
  <c r="AU67" i="2"/>
  <c r="AM67" i="2"/>
  <c r="AR67" i="2"/>
  <c r="AJ67" i="2"/>
  <c r="AT67" i="2"/>
  <c r="AS67" i="2"/>
  <c r="AO67" i="2"/>
  <c r="AV67" i="2"/>
  <c r="AN67" i="2"/>
  <c r="AL67" i="2"/>
  <c r="AQ67" i="2"/>
  <c r="AP67" i="2"/>
  <c r="AK67" i="2"/>
  <c r="AF29" i="1" l="1"/>
  <c r="AH28" i="1"/>
  <c r="AM28" i="1"/>
  <c r="AK28" i="1"/>
  <c r="AN28" i="1"/>
  <c r="AS28" i="1"/>
  <c r="AT28" i="1"/>
  <c r="AU28" i="1"/>
  <c r="AV28" i="1"/>
  <c r="AQ28" i="1"/>
  <c r="AO28" i="1"/>
  <c r="AP28" i="1"/>
  <c r="AL28" i="1"/>
  <c r="AJ28" i="1"/>
  <c r="AR28" i="1"/>
  <c r="AX67" i="2"/>
  <c r="AP68" i="2"/>
  <c r="AU68" i="2"/>
  <c r="AM68" i="2"/>
  <c r="AR68" i="2"/>
  <c r="AQ68" i="2"/>
  <c r="AL68" i="2"/>
  <c r="AV68" i="2"/>
  <c r="AT68" i="2"/>
  <c r="AS68" i="2"/>
  <c r="AO68" i="2"/>
  <c r="AN68" i="2"/>
  <c r="AK68" i="2"/>
  <c r="AJ68" i="2"/>
  <c r="AX28" i="1" l="1"/>
  <c r="AF30" i="1"/>
  <c r="AH29" i="1"/>
  <c r="AR29" i="1"/>
  <c r="AN29" i="1"/>
  <c r="AP29" i="1"/>
  <c r="AU29" i="1"/>
  <c r="AJ29" i="1"/>
  <c r="AX29" i="1" s="1"/>
  <c r="AQ29" i="1"/>
  <c r="AL29" i="1"/>
  <c r="AV29" i="1"/>
  <c r="AK29" i="1"/>
  <c r="AS29" i="1"/>
  <c r="AO29" i="1"/>
  <c r="AT29" i="1"/>
  <c r="AM29" i="1"/>
  <c r="AS69" i="2"/>
  <c r="AK69" i="2"/>
  <c r="AP69" i="2"/>
  <c r="AO69" i="2"/>
  <c r="AN69" i="2"/>
  <c r="AU69" i="2"/>
  <c r="AJ69" i="2"/>
  <c r="AL69" i="2"/>
  <c r="AM69" i="2"/>
  <c r="AV69" i="2"/>
  <c r="AT69" i="2"/>
  <c r="AR69" i="2"/>
  <c r="AQ69" i="2"/>
  <c r="AX68" i="2"/>
  <c r="AF31" i="1" l="1"/>
  <c r="AH30" i="1"/>
  <c r="AQ30" i="1"/>
  <c r="AJ30" i="1"/>
  <c r="AR30" i="1"/>
  <c r="AK30" i="1"/>
  <c r="AM30" i="1"/>
  <c r="AP30" i="1"/>
  <c r="AN30" i="1"/>
  <c r="AV30" i="1"/>
  <c r="AT30" i="1"/>
  <c r="AL30" i="1"/>
  <c r="AU30" i="1"/>
  <c r="AO30" i="1"/>
  <c r="AS30" i="1"/>
  <c r="AX69" i="2"/>
  <c r="AV70" i="2"/>
  <c r="AN70" i="2"/>
  <c r="AS70" i="2"/>
  <c r="AK70" i="2"/>
  <c r="AM70" i="2"/>
  <c r="AL70" i="2"/>
  <c r="AR70" i="2"/>
  <c r="AP70" i="2"/>
  <c r="AO70" i="2"/>
  <c r="AJ70" i="2"/>
  <c r="AU70" i="2"/>
  <c r="AT70" i="2"/>
  <c r="AQ70" i="2"/>
  <c r="AX30" i="1" l="1"/>
  <c r="AF32" i="1"/>
  <c r="AH31" i="1"/>
  <c r="AL31" i="1"/>
  <c r="AR31" i="1"/>
  <c r="AS31" i="1"/>
  <c r="AJ31" i="1"/>
  <c r="AU31" i="1"/>
  <c r="AK31" i="1"/>
  <c r="AO31" i="1"/>
  <c r="AQ31" i="1"/>
  <c r="AM31" i="1"/>
  <c r="AV31" i="1"/>
  <c r="AT31" i="1"/>
  <c r="AP31" i="1"/>
  <c r="AN31" i="1"/>
  <c r="AX31" i="1" s="1"/>
  <c r="AX70" i="2"/>
  <c r="AQ71" i="2"/>
  <c r="AV71" i="2"/>
  <c r="AN71" i="2"/>
  <c r="AU71" i="2"/>
  <c r="AK71" i="2"/>
  <c r="AT71" i="2"/>
  <c r="AJ71" i="2"/>
  <c r="AP71" i="2"/>
  <c r="AS71" i="2"/>
  <c r="AL71" i="2"/>
  <c r="AR71" i="2"/>
  <c r="AO71" i="2"/>
  <c r="AM71" i="2"/>
  <c r="AF33" i="1" l="1"/>
  <c r="AH32" i="1"/>
  <c r="AR32" i="1"/>
  <c r="AO32" i="1"/>
  <c r="AJ32" i="1"/>
  <c r="AP32" i="1"/>
  <c r="AQ32" i="1"/>
  <c r="AT32" i="1"/>
  <c r="AS32" i="1"/>
  <c r="AK32" i="1"/>
  <c r="AM32" i="1"/>
  <c r="AL32" i="1"/>
  <c r="AN32" i="1"/>
  <c r="AU32" i="1"/>
  <c r="AV32" i="1"/>
  <c r="AT72" i="2"/>
  <c r="AL72" i="2"/>
  <c r="AQ72" i="2"/>
  <c r="AS72" i="2"/>
  <c r="AR72" i="2"/>
  <c r="AN72" i="2"/>
  <c r="AP72" i="2"/>
  <c r="AV72" i="2"/>
  <c r="AU72" i="2"/>
  <c r="AO72" i="2"/>
  <c r="AJ72" i="2"/>
  <c r="AM72" i="2"/>
  <c r="AK72" i="2"/>
  <c r="AX71" i="2"/>
  <c r="AX32" i="1" l="1"/>
  <c r="AF34" i="1"/>
  <c r="AH33" i="1"/>
  <c r="AR33" i="1"/>
  <c r="AT33" i="1"/>
  <c r="AM33" i="1"/>
  <c r="AO33" i="1"/>
  <c r="AK33" i="1"/>
  <c r="AS33" i="1"/>
  <c r="AQ33" i="1"/>
  <c r="AU33" i="1"/>
  <c r="AJ33" i="1"/>
  <c r="AV33" i="1"/>
  <c r="AP33" i="1"/>
  <c r="AL33" i="1"/>
  <c r="AN33" i="1"/>
  <c r="AX72" i="2"/>
  <c r="AO73" i="2"/>
  <c r="AT73" i="2"/>
  <c r="AL73" i="2"/>
  <c r="AQ73" i="2"/>
  <c r="AP73" i="2"/>
  <c r="AV73" i="2"/>
  <c r="AK73" i="2"/>
  <c r="AJ73" i="2"/>
  <c r="AU73" i="2"/>
  <c r="AS73" i="2"/>
  <c r="AR73" i="2"/>
  <c r="AN73" i="2"/>
  <c r="AM73" i="2"/>
  <c r="AX33" i="1" l="1"/>
  <c r="AF35" i="1"/>
  <c r="AH34" i="1"/>
  <c r="AL34" i="1"/>
  <c r="AM34" i="1"/>
  <c r="AU34" i="1"/>
  <c r="AQ34" i="1"/>
  <c r="AN34" i="1"/>
  <c r="AT34" i="1"/>
  <c r="AJ34" i="1"/>
  <c r="AV34" i="1"/>
  <c r="AP34" i="1"/>
  <c r="AR34" i="1"/>
  <c r="AK34" i="1"/>
  <c r="AO34" i="1"/>
  <c r="AS34" i="1"/>
  <c r="AR74" i="2"/>
  <c r="AJ74" i="2"/>
  <c r="AO74" i="2"/>
  <c r="AN74" i="2"/>
  <c r="AM74" i="2"/>
  <c r="AT74" i="2"/>
  <c r="AP74" i="2"/>
  <c r="AV74" i="2"/>
  <c r="AL74" i="2"/>
  <c r="AK74" i="2"/>
  <c r="AU74" i="2"/>
  <c r="AS74" i="2"/>
  <c r="AQ74" i="2"/>
  <c r="AX73" i="2"/>
  <c r="AX34" i="1" l="1"/>
  <c r="AF36" i="1"/>
  <c r="AH35" i="1"/>
  <c r="AS35" i="1"/>
  <c r="AM35" i="1"/>
  <c r="AL35" i="1"/>
  <c r="AT35" i="1"/>
  <c r="AP35" i="1"/>
  <c r="AR35" i="1"/>
  <c r="AV35" i="1"/>
  <c r="AK35" i="1"/>
  <c r="AN35" i="1"/>
  <c r="AO35" i="1"/>
  <c r="AU35" i="1"/>
  <c r="AJ35" i="1"/>
  <c r="AQ35" i="1"/>
  <c r="AX74" i="2"/>
  <c r="AU75" i="2"/>
  <c r="AM75" i="2"/>
  <c r="AR75" i="2"/>
  <c r="AJ75" i="2"/>
  <c r="AL75" i="2"/>
  <c r="AV75" i="2"/>
  <c r="AK75" i="2"/>
  <c r="AQ75" i="2"/>
  <c r="AS75" i="2"/>
  <c r="AT75" i="2"/>
  <c r="AP75" i="2"/>
  <c r="AO75" i="2"/>
  <c r="AN75" i="2"/>
  <c r="AX35" i="1" l="1"/>
  <c r="AF37" i="1"/>
  <c r="AH36" i="1"/>
  <c r="AU36" i="1"/>
  <c r="AN36" i="1"/>
  <c r="AO36" i="1"/>
  <c r="AQ36" i="1"/>
  <c r="AT36" i="1"/>
  <c r="AV36" i="1"/>
  <c r="AP36" i="1"/>
  <c r="AS36" i="1"/>
  <c r="AL36" i="1"/>
  <c r="AK36" i="1"/>
  <c r="AJ36" i="1"/>
  <c r="AM36" i="1"/>
  <c r="AR36" i="1"/>
  <c r="AX75" i="2"/>
  <c r="AP76" i="2"/>
  <c r="AU76" i="2"/>
  <c r="AM76" i="2"/>
  <c r="AT76" i="2"/>
  <c r="AJ76" i="2"/>
  <c r="AS76" i="2"/>
  <c r="AO76" i="2"/>
  <c r="AQ76" i="2"/>
  <c r="AV76" i="2"/>
  <c r="AR76" i="2"/>
  <c r="AN76" i="2"/>
  <c r="AL76" i="2"/>
  <c r="AK76" i="2"/>
  <c r="AX36" i="1" l="1"/>
  <c r="AF38" i="1"/>
  <c r="AH37" i="1"/>
  <c r="AM37" i="1"/>
  <c r="AP37" i="1"/>
  <c r="AO37" i="1"/>
  <c r="AS37" i="1"/>
  <c r="AK37" i="1"/>
  <c r="AJ37" i="1"/>
  <c r="AQ37" i="1"/>
  <c r="AL37" i="1"/>
  <c r="AR37" i="1"/>
  <c r="AN37" i="1"/>
  <c r="AT37" i="1"/>
  <c r="AU37" i="1"/>
  <c r="AV37" i="1"/>
  <c r="AX76" i="2"/>
  <c r="AS77" i="2"/>
  <c r="AK77" i="2"/>
  <c r="AP77" i="2"/>
  <c r="AR77" i="2"/>
  <c r="AQ77" i="2"/>
  <c r="AM77" i="2"/>
  <c r="AJ77" i="2"/>
  <c r="AT77" i="2"/>
  <c r="AV77" i="2"/>
  <c r="AU77" i="2"/>
  <c r="AO77" i="2"/>
  <c r="AN77" i="2"/>
  <c r="AL77" i="2"/>
  <c r="AF39" i="1" l="1"/>
  <c r="AH38" i="1"/>
  <c r="AV38" i="1"/>
  <c r="AQ38" i="1"/>
  <c r="AO38" i="1"/>
  <c r="AM38" i="1"/>
  <c r="AU38" i="1"/>
  <c r="AK38" i="1"/>
  <c r="AP38" i="1"/>
  <c r="AL38" i="1"/>
  <c r="AJ38" i="1"/>
  <c r="AS38" i="1"/>
  <c r="AT38" i="1"/>
  <c r="AN38" i="1"/>
  <c r="AR38" i="1"/>
  <c r="AX37" i="1"/>
  <c r="AX77" i="2"/>
  <c r="AV78" i="2"/>
  <c r="AN78" i="2"/>
  <c r="AS78" i="2"/>
  <c r="AK78" i="2"/>
  <c r="AP78" i="2"/>
  <c r="AO78" i="2"/>
  <c r="AU78" i="2"/>
  <c r="AJ78" i="2"/>
  <c r="AM78" i="2"/>
  <c r="AL78" i="2"/>
  <c r="AQ78" i="2"/>
  <c r="AT78" i="2"/>
  <c r="AR78" i="2"/>
  <c r="AX38" i="1" l="1"/>
  <c r="AF40" i="1"/>
  <c r="AH39" i="1"/>
  <c r="AP39" i="1"/>
  <c r="AT39" i="1"/>
  <c r="AN39" i="1"/>
  <c r="AK39" i="1"/>
  <c r="AJ39" i="1"/>
  <c r="AX39" i="1" s="1"/>
  <c r="AR39" i="1"/>
  <c r="AQ39" i="1"/>
  <c r="AU39" i="1"/>
  <c r="AV39" i="1"/>
  <c r="AL39" i="1"/>
  <c r="AO39" i="1"/>
  <c r="AM39" i="1"/>
  <c r="AS39" i="1"/>
  <c r="AX78" i="2"/>
  <c r="AQ79" i="2"/>
  <c r="AV79" i="2"/>
  <c r="AN79" i="2"/>
  <c r="AM79" i="2"/>
  <c r="AL79" i="2"/>
  <c r="AS79" i="2"/>
  <c r="AR79" i="2"/>
  <c r="AP79" i="2"/>
  <c r="AK79" i="2"/>
  <c r="AO79" i="2"/>
  <c r="AJ79" i="2"/>
  <c r="AU79" i="2"/>
  <c r="AT79" i="2"/>
  <c r="AF41" i="1" l="1"/>
  <c r="AH40" i="1"/>
  <c r="AM40" i="1"/>
  <c r="AK40" i="1"/>
  <c r="AP40" i="1"/>
  <c r="AQ40" i="1"/>
  <c r="AR40" i="1"/>
  <c r="AL40" i="1"/>
  <c r="AV40" i="1"/>
  <c r="AS40" i="1"/>
  <c r="AO40" i="1"/>
  <c r="AT40" i="1"/>
  <c r="AU40" i="1"/>
  <c r="AJ40" i="1"/>
  <c r="AN40" i="1"/>
  <c r="AX79" i="2"/>
  <c r="AT80" i="2"/>
  <c r="AL80" i="2"/>
  <c r="AQ80" i="2"/>
  <c r="AV80" i="2"/>
  <c r="AK80" i="2"/>
  <c r="AU80" i="2"/>
  <c r="AJ80" i="2"/>
  <c r="AP80" i="2"/>
  <c r="AO80" i="2"/>
  <c r="AN80" i="2"/>
  <c r="AS80" i="2"/>
  <c r="AR80" i="2"/>
  <c r="AM80" i="2"/>
  <c r="AX40" i="1" l="1"/>
  <c r="AF42" i="1"/>
  <c r="AH41" i="1"/>
  <c r="AV41" i="1"/>
  <c r="AS41" i="1"/>
  <c r="AO41" i="1"/>
  <c r="AU41" i="1"/>
  <c r="AJ41" i="1"/>
  <c r="AX41" i="1" s="1"/>
  <c r="AR41" i="1"/>
  <c r="AP41" i="1"/>
  <c r="AQ41" i="1"/>
  <c r="AN41" i="1"/>
  <c r="AK41" i="1"/>
  <c r="AL41" i="1"/>
  <c r="AT41" i="1"/>
  <c r="AM41" i="1"/>
  <c r="AX80" i="2"/>
  <c r="AO81" i="2"/>
  <c r="AT81" i="2"/>
  <c r="AL81" i="2"/>
  <c r="AS81" i="2"/>
  <c r="AR81" i="2"/>
  <c r="AN81" i="2"/>
  <c r="AJ81" i="2"/>
  <c r="AV81" i="2"/>
  <c r="AU81" i="2"/>
  <c r="AQ81" i="2"/>
  <c r="AP81" i="2"/>
  <c r="AM81" i="2"/>
  <c r="AK81" i="2"/>
  <c r="AF43" i="1" l="1"/>
  <c r="AH42" i="1"/>
  <c r="AO42" i="1"/>
  <c r="AP42" i="1"/>
  <c r="AM42" i="1"/>
  <c r="AQ42" i="1"/>
  <c r="AT42" i="1"/>
  <c r="AL42" i="1"/>
  <c r="AK42" i="1"/>
  <c r="AJ42" i="1"/>
  <c r="AN42" i="1"/>
  <c r="AS42" i="1"/>
  <c r="AU42" i="1"/>
  <c r="AV42" i="1"/>
  <c r="AR42" i="1"/>
  <c r="AR82" i="2"/>
  <c r="AJ82" i="2"/>
  <c r="AO82" i="2"/>
  <c r="AQ82" i="2"/>
  <c r="AP82" i="2"/>
  <c r="AV82" i="2"/>
  <c r="AL82" i="2"/>
  <c r="AM82" i="2"/>
  <c r="AK82" i="2"/>
  <c r="AU82" i="2"/>
  <c r="AN82" i="2"/>
  <c r="AT82" i="2"/>
  <c r="AS82" i="2"/>
  <c r="AX81" i="2"/>
  <c r="AX42" i="1" l="1"/>
  <c r="AF44" i="1"/>
  <c r="AH43" i="1"/>
  <c r="AT43" i="1"/>
  <c r="AK43" i="1"/>
  <c r="AU43" i="1"/>
  <c r="AL43" i="1"/>
  <c r="AV43" i="1"/>
  <c r="AQ43" i="1"/>
  <c r="AO43" i="1"/>
  <c r="AM43" i="1"/>
  <c r="AP43" i="1"/>
  <c r="AR43" i="1"/>
  <c r="AN43" i="1"/>
  <c r="AS43" i="1"/>
  <c r="AJ43" i="1"/>
  <c r="AX43" i="1" s="1"/>
  <c r="AX82" i="2"/>
  <c r="AU83" i="2"/>
  <c r="AM83" i="2"/>
  <c r="AR83" i="2"/>
  <c r="AJ83" i="2"/>
  <c r="AO83" i="2"/>
  <c r="AN83" i="2"/>
  <c r="AT83" i="2"/>
  <c r="AQ83" i="2"/>
  <c r="AP83" i="2"/>
  <c r="AK83" i="2"/>
  <c r="AL83" i="2"/>
  <c r="AV83" i="2"/>
  <c r="AS83" i="2"/>
  <c r="AF45" i="1" l="1"/>
  <c r="AH44" i="1"/>
  <c r="AJ44" i="1"/>
  <c r="AL44" i="1"/>
  <c r="AV44" i="1"/>
  <c r="AO44" i="1"/>
  <c r="AP44" i="1"/>
  <c r="AN44" i="1"/>
  <c r="AM44" i="1"/>
  <c r="AS44" i="1"/>
  <c r="AR44" i="1"/>
  <c r="AT44" i="1"/>
  <c r="AQ44" i="1"/>
  <c r="AK44" i="1"/>
  <c r="AU44" i="1"/>
  <c r="AX83" i="2"/>
  <c r="AP84" i="2"/>
  <c r="AU84" i="2"/>
  <c r="AM84" i="2"/>
  <c r="AL84" i="2"/>
  <c r="AV84" i="2"/>
  <c r="AK84" i="2"/>
  <c r="AR84" i="2"/>
  <c r="AT84" i="2"/>
  <c r="AO84" i="2"/>
  <c r="AS84" i="2"/>
  <c r="AQ84" i="2"/>
  <c r="AN84" i="2"/>
  <c r="AJ84" i="2"/>
  <c r="AX44" i="1" l="1"/>
  <c r="AF46" i="1"/>
  <c r="AH45" i="1"/>
  <c r="AL45" i="1"/>
  <c r="AK45" i="1"/>
  <c r="AO45" i="1"/>
  <c r="AN45" i="1"/>
  <c r="AJ45" i="1"/>
  <c r="AX45" i="1" s="1"/>
  <c r="AP45" i="1"/>
  <c r="AR45" i="1"/>
  <c r="AM45" i="1"/>
  <c r="AS45" i="1"/>
  <c r="AQ45" i="1"/>
  <c r="AV45" i="1"/>
  <c r="AU45" i="1"/>
  <c r="AT45" i="1"/>
  <c r="AX84" i="2"/>
  <c r="AS85" i="2"/>
  <c r="AK85" i="2"/>
  <c r="AP85" i="2"/>
  <c r="AU85" i="2"/>
  <c r="AJ85" i="2"/>
  <c r="AT85" i="2"/>
  <c r="AO85" i="2"/>
  <c r="AQ85" i="2"/>
  <c r="AV85" i="2"/>
  <c r="AR85" i="2"/>
  <c r="AN85" i="2"/>
  <c r="AM85" i="2"/>
  <c r="AL85" i="2"/>
  <c r="AF47" i="1" l="1"/>
  <c r="AH46" i="1"/>
  <c r="AT46" i="1"/>
  <c r="AU46" i="1"/>
  <c r="AV46" i="1"/>
  <c r="AR46" i="1"/>
  <c r="AJ46" i="1"/>
  <c r="AO46" i="1"/>
  <c r="AL46" i="1"/>
  <c r="AK46" i="1"/>
  <c r="AQ46" i="1"/>
  <c r="AN46" i="1"/>
  <c r="AS46" i="1"/>
  <c r="AM46" i="1"/>
  <c r="AP46" i="1"/>
  <c r="AV86" i="2"/>
  <c r="AN86" i="2"/>
  <c r="AS86" i="2"/>
  <c r="AK86" i="2"/>
  <c r="AT86" i="2"/>
  <c r="AR86" i="2"/>
  <c r="AQ86" i="2"/>
  <c r="AM86" i="2"/>
  <c r="AL86" i="2"/>
  <c r="AJ86" i="2"/>
  <c r="AU86" i="2"/>
  <c r="AP86" i="2"/>
  <c r="AO86" i="2"/>
  <c r="AX85" i="2"/>
  <c r="AX46" i="1" l="1"/>
  <c r="AF48" i="1"/>
  <c r="AH47" i="1"/>
  <c r="AN47" i="1"/>
  <c r="AO47" i="1"/>
  <c r="AL47" i="1"/>
  <c r="AS47" i="1"/>
  <c r="AM47" i="1"/>
  <c r="AR47" i="1"/>
  <c r="AJ47" i="1"/>
  <c r="AQ47" i="1"/>
  <c r="AV47" i="1"/>
  <c r="AU47" i="1"/>
  <c r="AP47" i="1"/>
  <c r="AK47" i="1"/>
  <c r="AT47" i="1"/>
  <c r="AX86" i="2"/>
  <c r="AQ87" i="2"/>
  <c r="AV87" i="2"/>
  <c r="AN87" i="2"/>
  <c r="AR87" i="2"/>
  <c r="AP87" i="2"/>
  <c r="AO87" i="2"/>
  <c r="AU87" i="2"/>
  <c r="AK87" i="2"/>
  <c r="AT87" i="2"/>
  <c r="AS87" i="2"/>
  <c r="AL87" i="2"/>
  <c r="AJ87" i="2"/>
  <c r="AM87" i="2"/>
  <c r="AX47" i="1" l="1"/>
  <c r="AF49" i="1"/>
  <c r="AH48" i="1"/>
  <c r="AO48" i="1"/>
  <c r="AS48" i="1"/>
  <c r="AN48" i="1"/>
  <c r="AT48" i="1"/>
  <c r="AV48" i="1"/>
  <c r="AM48" i="1"/>
  <c r="AU48" i="1"/>
  <c r="AP48" i="1"/>
  <c r="AR48" i="1"/>
  <c r="AK48" i="1"/>
  <c r="AQ48" i="1"/>
  <c r="AJ48" i="1"/>
  <c r="AL48" i="1"/>
  <c r="AX87" i="2"/>
  <c r="AT88" i="2"/>
  <c r="AL88" i="2"/>
  <c r="AQ88" i="2"/>
  <c r="AO88" i="2"/>
  <c r="AN88" i="2"/>
  <c r="AM88" i="2"/>
  <c r="AS88" i="2"/>
  <c r="AU88" i="2"/>
  <c r="AJ88" i="2"/>
  <c r="AV88" i="2"/>
  <c r="AR88" i="2"/>
  <c r="AP88" i="2"/>
  <c r="AK88" i="2"/>
  <c r="AF50" i="1" l="1"/>
  <c r="AH49" i="1"/>
  <c r="AQ49" i="1"/>
  <c r="AK49" i="1"/>
  <c r="AM49" i="1"/>
  <c r="AU49" i="1"/>
  <c r="AN49" i="1"/>
  <c r="AT49" i="1"/>
  <c r="AV49" i="1"/>
  <c r="AP49" i="1"/>
  <c r="AO49" i="1"/>
  <c r="AL49" i="1"/>
  <c r="AJ49" i="1"/>
  <c r="AS49" i="1"/>
  <c r="AR49" i="1"/>
  <c r="AX48" i="1"/>
  <c r="AX88" i="2"/>
  <c r="AO89" i="2"/>
  <c r="AT89" i="2"/>
  <c r="AL89" i="2"/>
  <c r="AM89" i="2"/>
  <c r="AV89" i="2"/>
  <c r="AK89" i="2"/>
  <c r="AU89" i="2"/>
  <c r="AJ89" i="2"/>
  <c r="AQ89" i="2"/>
  <c r="AP89" i="2"/>
  <c r="AN89" i="2"/>
  <c r="AS89" i="2"/>
  <c r="AR89" i="2"/>
  <c r="AX49" i="1" l="1"/>
  <c r="AF51" i="1"/>
  <c r="AH50" i="1"/>
  <c r="AN50" i="1"/>
  <c r="AJ50" i="1"/>
  <c r="AM50" i="1"/>
  <c r="AS50" i="1"/>
  <c r="AP50" i="1"/>
  <c r="AK50" i="1"/>
  <c r="AR50" i="1"/>
  <c r="AU50" i="1"/>
  <c r="AQ50" i="1"/>
  <c r="AV50" i="1"/>
  <c r="AL50" i="1"/>
  <c r="AT50" i="1"/>
  <c r="AO50" i="1"/>
  <c r="AX89" i="2"/>
  <c r="AR90" i="2"/>
  <c r="AJ90" i="2"/>
  <c r="AO90" i="2"/>
  <c r="AU90" i="2"/>
  <c r="AK90" i="2"/>
  <c r="AT90" i="2"/>
  <c r="AS90" i="2"/>
  <c r="AN90" i="2"/>
  <c r="AM90" i="2"/>
  <c r="AV90" i="2"/>
  <c r="AQ90" i="2"/>
  <c r="AP90" i="2"/>
  <c r="AL90" i="2"/>
  <c r="AX50" i="1" l="1"/>
  <c r="AF52" i="1"/>
  <c r="AH51" i="1"/>
  <c r="AQ51" i="1"/>
  <c r="AT51" i="1"/>
  <c r="AL51" i="1"/>
  <c r="AM51" i="1"/>
  <c r="AP51" i="1"/>
  <c r="AK51" i="1"/>
  <c r="AU51" i="1"/>
  <c r="AV51" i="1"/>
  <c r="AO51" i="1"/>
  <c r="AR51" i="1"/>
  <c r="AS51" i="1"/>
  <c r="AN51" i="1"/>
  <c r="AJ51" i="1"/>
  <c r="AX51" i="1" s="1"/>
  <c r="AU91" i="2"/>
  <c r="AM91" i="2"/>
  <c r="AR91" i="2"/>
  <c r="AJ91" i="2"/>
  <c r="AS91" i="2"/>
  <c r="AQ91" i="2"/>
  <c r="AP91" i="2"/>
  <c r="AL91" i="2"/>
  <c r="AK91" i="2"/>
  <c r="AV91" i="2"/>
  <c r="AN91" i="2"/>
  <c r="AT91" i="2"/>
  <c r="AO91" i="2"/>
  <c r="AX90" i="2"/>
  <c r="AR52" i="1" l="1"/>
  <c r="AH52" i="1"/>
  <c r="AV52" i="1"/>
  <c r="AL52" i="1"/>
  <c r="AO52" i="1"/>
  <c r="AP52" i="1"/>
  <c r="AS52" i="1"/>
  <c r="AU52" i="1"/>
  <c r="AJ52" i="1"/>
  <c r="AQ52" i="1"/>
  <c r="AT52" i="1"/>
  <c r="AK52" i="1"/>
  <c r="AM52" i="1"/>
  <c r="AN52" i="1"/>
  <c r="AF53" i="1"/>
  <c r="AX91" i="2"/>
  <c r="AP92" i="2"/>
  <c r="AU92" i="2"/>
  <c r="AM92" i="2"/>
  <c r="AQ92" i="2"/>
  <c r="AO92" i="2"/>
  <c r="AN92" i="2"/>
  <c r="AT92" i="2"/>
  <c r="AJ92" i="2"/>
  <c r="AS92" i="2"/>
  <c r="AR92" i="2"/>
  <c r="AK92" i="2"/>
  <c r="AL92" i="2"/>
  <c r="AV92" i="2"/>
  <c r="AV53" i="1" l="1"/>
  <c r="AH53" i="1"/>
  <c r="AQ53" i="1"/>
  <c r="AJ53" i="1"/>
  <c r="AL53" i="1"/>
  <c r="AO53" i="1"/>
  <c r="AK53" i="1"/>
  <c r="AR53" i="1"/>
  <c r="AP53" i="1"/>
  <c r="AT53" i="1"/>
  <c r="AF54" i="1"/>
  <c r="AN53" i="1"/>
  <c r="AU53" i="1"/>
  <c r="AM53" i="1"/>
  <c r="AS53" i="1"/>
  <c r="AX52" i="1"/>
  <c r="AX92" i="2"/>
  <c r="AS93" i="2"/>
  <c r="AK93" i="2"/>
  <c r="AP93" i="2"/>
  <c r="AN93" i="2"/>
  <c r="AM93" i="2"/>
  <c r="AV93" i="2"/>
  <c r="AL93" i="2"/>
  <c r="AR93" i="2"/>
  <c r="AT93" i="2"/>
  <c r="AQ93" i="2"/>
  <c r="AU93" i="2"/>
  <c r="AO93" i="2"/>
  <c r="AJ93" i="2"/>
  <c r="AH54" i="1" l="1"/>
  <c r="AV54" i="1"/>
  <c r="AL54" i="1"/>
  <c r="AM54" i="1"/>
  <c r="AT54" i="1"/>
  <c r="AU54" i="1"/>
  <c r="AF55" i="1"/>
  <c r="AO54" i="1"/>
  <c r="AS54" i="1"/>
  <c r="AR54" i="1"/>
  <c r="AN54" i="1"/>
  <c r="AQ54" i="1"/>
  <c r="AK54" i="1"/>
  <c r="AP54" i="1"/>
  <c r="AJ54" i="1"/>
  <c r="AX53" i="1"/>
  <c r="AX93" i="2"/>
  <c r="AV94" i="2"/>
  <c r="AN94" i="2"/>
  <c r="AS94" i="2"/>
  <c r="AK94" i="2"/>
  <c r="AL94" i="2"/>
  <c r="AU94" i="2"/>
  <c r="AJ94" i="2"/>
  <c r="AT94" i="2"/>
  <c r="AP94" i="2"/>
  <c r="AO94" i="2"/>
  <c r="AM94" i="2"/>
  <c r="AR94" i="2"/>
  <c r="AQ94" i="2"/>
  <c r="AH55" i="1" l="1"/>
  <c r="AN55" i="1"/>
  <c r="AS55" i="1"/>
  <c r="AP55" i="1"/>
  <c r="AU55" i="1"/>
  <c r="AO55" i="1"/>
  <c r="AT55" i="1"/>
  <c r="AJ55" i="1"/>
  <c r="AX55" i="1" s="1"/>
  <c r="AL55" i="1"/>
  <c r="AK55" i="1"/>
  <c r="AR55" i="1"/>
  <c r="AM55" i="1"/>
  <c r="AF56" i="1"/>
  <c r="AQ55" i="1"/>
  <c r="AV55" i="1"/>
  <c r="AX54" i="1"/>
  <c r="AX94" i="2"/>
  <c r="AQ95" i="2"/>
  <c r="AV95" i="2"/>
  <c r="AN95" i="2"/>
  <c r="AT95" i="2"/>
  <c r="AJ95" i="2"/>
  <c r="AS95" i="2"/>
  <c r="AR95" i="2"/>
  <c r="AM95" i="2"/>
  <c r="AL95" i="2"/>
  <c r="AU95" i="2"/>
  <c r="AP95" i="2"/>
  <c r="AO95" i="2"/>
  <c r="AK95" i="2"/>
  <c r="AH56" i="1" l="1"/>
  <c r="AJ56" i="1"/>
  <c r="AT56" i="1"/>
  <c r="AN56" i="1"/>
  <c r="AM56" i="1"/>
  <c r="AV56" i="1"/>
  <c r="AO56" i="1"/>
  <c r="AQ56" i="1"/>
  <c r="AF57" i="1"/>
  <c r="AU56" i="1"/>
  <c r="AR56" i="1"/>
  <c r="AP56" i="1"/>
  <c r="AL56" i="1"/>
  <c r="AS56" i="1"/>
  <c r="AK56" i="1"/>
  <c r="AX95" i="2"/>
  <c r="AT96" i="2"/>
  <c r="AL96" i="2"/>
  <c r="AQ96" i="2"/>
  <c r="AR96" i="2"/>
  <c r="AP96" i="2"/>
  <c r="AO96" i="2"/>
  <c r="AV96" i="2"/>
  <c r="AK96" i="2"/>
  <c r="AJ96" i="2"/>
  <c r="AU96" i="2"/>
  <c r="AS96" i="2"/>
  <c r="AN96" i="2"/>
  <c r="AM96" i="2"/>
  <c r="AX56" i="1" l="1"/>
  <c r="AH57" i="1"/>
  <c r="AF58" i="1"/>
  <c r="AU57" i="1"/>
  <c r="AT57" i="1"/>
  <c r="AP57" i="1"/>
  <c r="AL57" i="1"/>
  <c r="AN57" i="1"/>
  <c r="AJ57" i="1"/>
  <c r="AV57" i="1"/>
  <c r="AK57" i="1"/>
  <c r="AO57" i="1"/>
  <c r="AM57" i="1"/>
  <c r="AS57" i="1"/>
  <c r="AR57" i="1"/>
  <c r="AQ57" i="1"/>
  <c r="AX96" i="2"/>
  <c r="AO97" i="2"/>
  <c r="AT97" i="2"/>
  <c r="AL97" i="2"/>
  <c r="AP97" i="2"/>
  <c r="AN97" i="2"/>
  <c r="AM97" i="2"/>
  <c r="AS97" i="2"/>
  <c r="AR97" i="2"/>
  <c r="AQ97" i="2"/>
  <c r="AJ97" i="2"/>
  <c r="AK97" i="2"/>
  <c r="AV97" i="2"/>
  <c r="AU97" i="2"/>
  <c r="AH58" i="1" l="1"/>
  <c r="AV58" i="1"/>
  <c r="AP58" i="1"/>
  <c r="AM58" i="1"/>
  <c r="AF59" i="1"/>
  <c r="AT58" i="1"/>
  <c r="AK58" i="1"/>
  <c r="AU58" i="1"/>
  <c r="AR58" i="1"/>
  <c r="AJ58" i="1"/>
  <c r="AQ58" i="1"/>
  <c r="AL58" i="1"/>
  <c r="AO58" i="1"/>
  <c r="AS58" i="1"/>
  <c r="AN58" i="1"/>
  <c r="AX57" i="1"/>
  <c r="AX97" i="2"/>
  <c r="AR98" i="2"/>
  <c r="AJ98" i="2"/>
  <c r="AO98" i="2"/>
  <c r="AM98" i="2"/>
  <c r="AV98" i="2"/>
  <c r="AL98" i="2"/>
  <c r="AU98" i="2"/>
  <c r="AK98" i="2"/>
  <c r="AQ98" i="2"/>
  <c r="AS98" i="2"/>
  <c r="AP98" i="2"/>
  <c r="AT98" i="2"/>
  <c r="AN98" i="2"/>
  <c r="AH59" i="1" l="1"/>
  <c r="AS59" i="1"/>
  <c r="AT59" i="1"/>
  <c r="AV59" i="1"/>
  <c r="AM59" i="1"/>
  <c r="AJ59" i="1"/>
  <c r="AK59" i="1"/>
  <c r="AP59" i="1"/>
  <c r="AU59" i="1"/>
  <c r="AO59" i="1"/>
  <c r="AR59" i="1"/>
  <c r="AL59" i="1"/>
  <c r="AF60" i="1"/>
  <c r="AN59" i="1"/>
  <c r="AQ59" i="1"/>
  <c r="AX58" i="1"/>
  <c r="AU99" i="2"/>
  <c r="AM99" i="2"/>
  <c r="AR99" i="2"/>
  <c r="AJ99" i="2"/>
  <c r="AV99" i="2"/>
  <c r="AK99" i="2"/>
  <c r="AT99" i="2"/>
  <c r="AS99" i="2"/>
  <c r="AO99" i="2"/>
  <c r="AN99" i="2"/>
  <c r="AL99" i="2"/>
  <c r="AQ99" i="2"/>
  <c r="AP99" i="2"/>
  <c r="AX98" i="2"/>
  <c r="AH60" i="1" l="1"/>
  <c r="AU60" i="1"/>
  <c r="AO60" i="1"/>
  <c r="AQ60" i="1"/>
  <c r="AM60" i="1"/>
  <c r="AV60" i="1"/>
  <c r="AT60" i="1"/>
  <c r="AP60" i="1"/>
  <c r="AJ60" i="1"/>
  <c r="AL60" i="1"/>
  <c r="AF61" i="1"/>
  <c r="AR60" i="1"/>
  <c r="AS60" i="1"/>
  <c r="AK60" i="1"/>
  <c r="AN60" i="1"/>
  <c r="AX59" i="1"/>
  <c r="AX99" i="2"/>
  <c r="AP100" i="2"/>
  <c r="AU100" i="2"/>
  <c r="AM100" i="2"/>
  <c r="AS100" i="2"/>
  <c r="AR100" i="2"/>
  <c r="AQ100" i="2"/>
  <c r="AL100" i="2"/>
  <c r="AV100" i="2"/>
  <c r="AT100" i="2"/>
  <c r="AK100" i="2"/>
  <c r="AO100" i="2"/>
  <c r="AN100" i="2"/>
  <c r="AJ100" i="2"/>
  <c r="AH61" i="1" l="1"/>
  <c r="AF62" i="1"/>
  <c r="AQ61" i="1"/>
  <c r="AT61" i="1"/>
  <c r="AK61" i="1"/>
  <c r="AN61" i="1"/>
  <c r="AJ61" i="1"/>
  <c r="AR61" i="1"/>
  <c r="AO61" i="1"/>
  <c r="AM61" i="1"/>
  <c r="AS61" i="1"/>
  <c r="AL61" i="1"/>
  <c r="AU61" i="1"/>
  <c r="AV61" i="1"/>
  <c r="AP61" i="1"/>
  <c r="AX60" i="1"/>
  <c r="AX100" i="2"/>
  <c r="AU101" i="2"/>
  <c r="AM101" i="2"/>
  <c r="AT101" i="2"/>
  <c r="AK101" i="2"/>
  <c r="AQ101" i="2"/>
  <c r="AR101" i="2"/>
  <c r="AP101" i="2"/>
  <c r="AO101" i="2"/>
  <c r="AJ101" i="2"/>
  <c r="AV101" i="2"/>
  <c r="AS101" i="2"/>
  <c r="AN101" i="2"/>
  <c r="AL101" i="2"/>
  <c r="AX61" i="1" l="1"/>
  <c r="AH62" i="1"/>
  <c r="AT62" i="1"/>
  <c r="AK62" i="1"/>
  <c r="AV62" i="1"/>
  <c r="AQ62" i="1"/>
  <c r="AL62" i="1"/>
  <c r="AR62" i="1"/>
  <c r="AO62" i="1"/>
  <c r="AJ62" i="1"/>
  <c r="AM62" i="1"/>
  <c r="AP62" i="1"/>
  <c r="AU62" i="1"/>
  <c r="AS62" i="1"/>
  <c r="AN62" i="1"/>
  <c r="AF63" i="1"/>
  <c r="AX101" i="2"/>
  <c r="AP102" i="2"/>
  <c r="AQ102" i="2"/>
  <c r="AV102" i="2"/>
  <c r="AM102" i="2"/>
  <c r="AR102" i="2"/>
  <c r="AO102" i="2"/>
  <c r="AN102" i="2"/>
  <c r="AU102" i="2"/>
  <c r="AJ102" i="2"/>
  <c r="AT102" i="2"/>
  <c r="AS102" i="2"/>
  <c r="AK102" i="2"/>
  <c r="AL102" i="2"/>
  <c r="AH63" i="1" l="1"/>
  <c r="AO63" i="1"/>
  <c r="AK63" i="1"/>
  <c r="AR63" i="1"/>
  <c r="AU63" i="1"/>
  <c r="AL63" i="1"/>
  <c r="AV63" i="1"/>
  <c r="AM63" i="1"/>
  <c r="AS63" i="1"/>
  <c r="AP63" i="1"/>
  <c r="AT63" i="1"/>
  <c r="AF64" i="1"/>
  <c r="AN63" i="1"/>
  <c r="AJ63" i="1"/>
  <c r="AQ63" i="1"/>
  <c r="AX62" i="1"/>
  <c r="AX102" i="2"/>
  <c r="AV103" i="2"/>
  <c r="AS103" i="2"/>
  <c r="AK103" i="2"/>
  <c r="AM103" i="2"/>
  <c r="AR103" i="2"/>
  <c r="AP103" i="2"/>
  <c r="AO103" i="2"/>
  <c r="AN103" i="2"/>
  <c r="AU103" i="2"/>
  <c r="AT103" i="2"/>
  <c r="AQ103" i="2"/>
  <c r="AL103" i="2"/>
  <c r="AJ103" i="2"/>
  <c r="AX63" i="1" l="1"/>
  <c r="AH64" i="1"/>
  <c r="AP64" i="1"/>
  <c r="AK64" i="1"/>
  <c r="AL64" i="1"/>
  <c r="AT64" i="1"/>
  <c r="AU64" i="1"/>
  <c r="AQ64" i="1"/>
  <c r="AF65" i="1"/>
  <c r="AO64" i="1"/>
  <c r="AS64" i="1"/>
  <c r="AN64" i="1"/>
  <c r="AR64" i="1"/>
  <c r="AJ64" i="1"/>
  <c r="AV64" i="1"/>
  <c r="AM64" i="1"/>
  <c r="AX103" i="2"/>
  <c r="AQ104" i="2"/>
  <c r="AV104" i="2"/>
  <c r="AN104" i="2"/>
  <c r="AT104" i="2"/>
  <c r="AJ104" i="2"/>
  <c r="AP104" i="2"/>
  <c r="AR104" i="2"/>
  <c r="AO104" i="2"/>
  <c r="AM104" i="2"/>
  <c r="AU104" i="2"/>
  <c r="AK104" i="2"/>
  <c r="AS104" i="2"/>
  <c r="AL104" i="2"/>
  <c r="AX64" i="1" l="1"/>
  <c r="AH65" i="1"/>
  <c r="AP65" i="1"/>
  <c r="AS65" i="1"/>
  <c r="AM65" i="1"/>
  <c r="AJ65" i="1"/>
  <c r="AF66" i="1"/>
  <c r="AU65" i="1"/>
  <c r="AK65" i="1"/>
  <c r="AN65" i="1"/>
  <c r="AO65" i="1"/>
  <c r="AV65" i="1"/>
  <c r="AR65" i="1"/>
  <c r="AQ65" i="1"/>
  <c r="AL65" i="1"/>
  <c r="AT65" i="1"/>
  <c r="AX104" i="2"/>
  <c r="AT105" i="2"/>
  <c r="AL105" i="2"/>
  <c r="AQ105" i="2"/>
  <c r="AR105" i="2"/>
  <c r="AN105" i="2"/>
  <c r="AS105" i="2"/>
  <c r="AP105" i="2"/>
  <c r="AO105" i="2"/>
  <c r="AJ105" i="2"/>
  <c r="AV105" i="2"/>
  <c r="AU105" i="2"/>
  <c r="AM105" i="2"/>
  <c r="AK105" i="2"/>
  <c r="AH66" i="1" l="1"/>
  <c r="AT66" i="1"/>
  <c r="AF67" i="1"/>
  <c r="AP66" i="1"/>
  <c r="AO66" i="1"/>
  <c r="AU66" i="1"/>
  <c r="AR66" i="1"/>
  <c r="AK66" i="1"/>
  <c r="AM66" i="1"/>
  <c r="AV66" i="1"/>
  <c r="AJ66" i="1"/>
  <c r="AL66" i="1"/>
  <c r="AS66" i="1"/>
  <c r="AQ66" i="1"/>
  <c r="AN66" i="1"/>
  <c r="AX65" i="1"/>
  <c r="AX105" i="2"/>
  <c r="AO106" i="2"/>
  <c r="AT106" i="2"/>
  <c r="AL106" i="2"/>
  <c r="AP106" i="2"/>
  <c r="AV106" i="2"/>
  <c r="AK106" i="2"/>
  <c r="AS106" i="2"/>
  <c r="AR106" i="2"/>
  <c r="AQ106" i="2"/>
  <c r="AJ106" i="2"/>
  <c r="AU106" i="2"/>
  <c r="AN106" i="2"/>
  <c r="AM106" i="2"/>
  <c r="AX66" i="1" l="1"/>
  <c r="AH67" i="1"/>
  <c r="AR67" i="1"/>
  <c r="AU67" i="1"/>
  <c r="AS67" i="1"/>
  <c r="AV67" i="1"/>
  <c r="AJ67" i="1"/>
  <c r="AN67" i="1"/>
  <c r="AM67" i="1"/>
  <c r="AF68" i="1"/>
  <c r="AL67" i="1"/>
  <c r="AT67" i="1"/>
  <c r="AK67" i="1"/>
  <c r="AO67" i="1"/>
  <c r="AQ67" i="1"/>
  <c r="AP67" i="1"/>
  <c r="AX106" i="2"/>
  <c r="AR107" i="2"/>
  <c r="AJ107" i="2"/>
  <c r="AO107" i="2"/>
  <c r="AM107" i="2"/>
  <c r="AT107" i="2"/>
  <c r="AU107" i="2"/>
  <c r="AS107" i="2"/>
  <c r="AQ107" i="2"/>
  <c r="AL107" i="2"/>
  <c r="AK107" i="2"/>
  <c r="AV107" i="2"/>
  <c r="AP107" i="2"/>
  <c r="AN107" i="2"/>
  <c r="AX67" i="1" l="1"/>
  <c r="AH68" i="1"/>
  <c r="AF69" i="1"/>
  <c r="AU68" i="1"/>
  <c r="AP68" i="1"/>
  <c r="AM68" i="1"/>
  <c r="AN68" i="1"/>
  <c r="AO68" i="1"/>
  <c r="AT68" i="1"/>
  <c r="AQ68" i="1"/>
  <c r="AL68" i="1"/>
  <c r="AJ68" i="1"/>
  <c r="AR68" i="1"/>
  <c r="AV68" i="1"/>
  <c r="AK68" i="1"/>
  <c r="AS68" i="1"/>
  <c r="AU108" i="2"/>
  <c r="AM108" i="2"/>
  <c r="AR108" i="2"/>
  <c r="AJ108" i="2"/>
  <c r="AV108" i="2"/>
  <c r="AK108" i="2"/>
  <c r="AQ108" i="2"/>
  <c r="AT108" i="2"/>
  <c r="AS108" i="2"/>
  <c r="AN108" i="2"/>
  <c r="AO108" i="2"/>
  <c r="AL108" i="2"/>
  <c r="AP108" i="2"/>
  <c r="AX107" i="2"/>
  <c r="AX68" i="1" l="1"/>
  <c r="AH69" i="1"/>
  <c r="AF70" i="1"/>
  <c r="AR69" i="1"/>
  <c r="AJ69" i="1"/>
  <c r="AU69" i="1"/>
  <c r="AP69" i="1"/>
  <c r="AM69" i="1"/>
  <c r="AS69" i="1"/>
  <c r="AL69" i="1"/>
  <c r="AT69" i="1"/>
  <c r="AN69" i="1"/>
  <c r="AO69" i="1"/>
  <c r="AV69" i="1"/>
  <c r="AK69" i="1"/>
  <c r="AQ69" i="1"/>
  <c r="AX108" i="2"/>
  <c r="AP109" i="2"/>
  <c r="AU109" i="2"/>
  <c r="AM109" i="2"/>
  <c r="AS109" i="2"/>
  <c r="AO109" i="2"/>
  <c r="AJ109" i="2"/>
  <c r="AV109" i="2"/>
  <c r="AT109" i="2"/>
  <c r="AN109" i="2"/>
  <c r="AL109" i="2"/>
  <c r="AK109" i="2"/>
  <c r="AR109" i="2"/>
  <c r="AQ109" i="2"/>
  <c r="AX69" i="1" l="1"/>
  <c r="AH70" i="1"/>
  <c r="AN70" i="1"/>
  <c r="AJ70" i="1"/>
  <c r="AM70" i="1"/>
  <c r="AL70" i="1"/>
  <c r="AF71" i="1"/>
  <c r="AS70" i="1"/>
  <c r="AV70" i="1"/>
  <c r="AO70" i="1"/>
  <c r="AT70" i="1"/>
  <c r="AR70" i="1"/>
  <c r="AK70" i="1"/>
  <c r="AU70" i="1"/>
  <c r="AQ70" i="1"/>
  <c r="AP70" i="1"/>
  <c r="AX109" i="2"/>
  <c r="AS110" i="2"/>
  <c r="AK110" i="2"/>
  <c r="AP110" i="2"/>
  <c r="AQ110" i="2"/>
  <c r="AM110" i="2"/>
  <c r="AJ110" i="2"/>
  <c r="AV110" i="2"/>
  <c r="AU110" i="2"/>
  <c r="AO110" i="2"/>
  <c r="AR110" i="2"/>
  <c r="AT110" i="2"/>
  <c r="AN110" i="2"/>
  <c r="AL110" i="2"/>
  <c r="AX70" i="1" l="1"/>
  <c r="AH71" i="1"/>
  <c r="AF72" i="1"/>
  <c r="AL71" i="1"/>
  <c r="AS71" i="1"/>
  <c r="AM71" i="1"/>
  <c r="AT71" i="1"/>
  <c r="AK71" i="1"/>
  <c r="AR71" i="1"/>
  <c r="AO71" i="1"/>
  <c r="AN71" i="1"/>
  <c r="AP71" i="1"/>
  <c r="AQ71" i="1"/>
  <c r="AJ71" i="1"/>
  <c r="AV71" i="1"/>
  <c r="AU71" i="1"/>
  <c r="AX110" i="2"/>
  <c r="AV111" i="2"/>
  <c r="AN111" i="2"/>
  <c r="AS111" i="2"/>
  <c r="AK111" i="2"/>
  <c r="AO111" i="2"/>
  <c r="AU111" i="2"/>
  <c r="AJ111" i="2"/>
  <c r="AL111" i="2"/>
  <c r="AQ111" i="2"/>
  <c r="AP111" i="2"/>
  <c r="AM111" i="2"/>
  <c r="AT111" i="2"/>
  <c r="AR111" i="2"/>
  <c r="AX71" i="1" l="1"/>
  <c r="AH72" i="1"/>
  <c r="AF73" i="1"/>
  <c r="AR72" i="1"/>
  <c r="AK72" i="1"/>
  <c r="AL72" i="1"/>
  <c r="AV72" i="1"/>
  <c r="AS72" i="1"/>
  <c r="AJ72" i="1"/>
  <c r="AQ72" i="1"/>
  <c r="AU72" i="1"/>
  <c r="AO72" i="1"/>
  <c r="AP72" i="1"/>
  <c r="AM72" i="1"/>
  <c r="AT72" i="1"/>
  <c r="AN72" i="1"/>
  <c r="AQ112" i="2"/>
  <c r="AV112" i="2"/>
  <c r="AN112" i="2"/>
  <c r="AL112" i="2"/>
  <c r="AS112" i="2"/>
  <c r="AM112" i="2"/>
  <c r="AK112" i="2"/>
  <c r="AJ112" i="2"/>
  <c r="AR112" i="2"/>
  <c r="AP112" i="2"/>
  <c r="AU112" i="2"/>
  <c r="AT112" i="2"/>
  <c r="AO112" i="2"/>
  <c r="AX111" i="2"/>
  <c r="AH73" i="1" l="1"/>
  <c r="AF74" i="1"/>
  <c r="AR73" i="1"/>
  <c r="AQ73" i="1"/>
  <c r="AN73" i="1"/>
  <c r="AJ73" i="1"/>
  <c r="AM73" i="1"/>
  <c r="AL73" i="1"/>
  <c r="AP73" i="1"/>
  <c r="AK73" i="1"/>
  <c r="AO73" i="1"/>
  <c r="AU73" i="1"/>
  <c r="AV73" i="1"/>
  <c r="AS73" i="1"/>
  <c r="AT73" i="1"/>
  <c r="AX72" i="1"/>
  <c r="AX112" i="2"/>
  <c r="AT113" i="2"/>
  <c r="AL113" i="2"/>
  <c r="AQ113" i="2"/>
  <c r="AU113" i="2"/>
  <c r="AJ113" i="2"/>
  <c r="AP113" i="2"/>
  <c r="AN113" i="2"/>
  <c r="AM113" i="2"/>
  <c r="AK113" i="2"/>
  <c r="AS113" i="2"/>
  <c r="AR113" i="2"/>
  <c r="AO113" i="2"/>
  <c r="AV113" i="2"/>
  <c r="AX73" i="1" l="1"/>
  <c r="AH74" i="1"/>
  <c r="AU74" i="1"/>
  <c r="AQ74" i="1"/>
  <c r="AP74" i="1"/>
  <c r="AF75" i="1"/>
  <c r="AK74" i="1"/>
  <c r="AR74" i="1"/>
  <c r="AT74" i="1"/>
  <c r="AS74" i="1"/>
  <c r="AM74" i="1"/>
  <c r="AV74" i="1"/>
  <c r="AJ74" i="1"/>
  <c r="AO74" i="1"/>
  <c r="AN74" i="1"/>
  <c r="AL74" i="1"/>
  <c r="AX113" i="2"/>
  <c r="AO114" i="2"/>
  <c r="AT114" i="2"/>
  <c r="AL114" i="2"/>
  <c r="AR114" i="2"/>
  <c r="AN114" i="2"/>
  <c r="AP114" i="2"/>
  <c r="AM114" i="2"/>
  <c r="AK114" i="2"/>
  <c r="AU114" i="2"/>
  <c r="AV114" i="2"/>
  <c r="AS114" i="2"/>
  <c r="AQ114" i="2"/>
  <c r="AJ114" i="2"/>
  <c r="AX74" i="1" l="1"/>
  <c r="AH75" i="1"/>
  <c r="AF76" i="1"/>
  <c r="AJ75" i="1"/>
  <c r="AR75" i="1"/>
  <c r="AK75" i="1"/>
  <c r="AU75" i="1"/>
  <c r="AL75" i="1"/>
  <c r="AO75" i="1"/>
  <c r="AT75" i="1"/>
  <c r="AS75" i="1"/>
  <c r="AM75" i="1"/>
  <c r="AQ75" i="1"/>
  <c r="AV75" i="1"/>
  <c r="AN75" i="1"/>
  <c r="AP75" i="1"/>
  <c r="AX114" i="2"/>
  <c r="AR115" i="2"/>
  <c r="AJ115" i="2"/>
  <c r="AO115" i="2"/>
  <c r="AP115" i="2"/>
  <c r="AV115" i="2"/>
  <c r="AL115" i="2"/>
  <c r="AQ115" i="2"/>
  <c r="AN115" i="2"/>
  <c r="AM115" i="2"/>
  <c r="AU115" i="2"/>
  <c r="AT115" i="2"/>
  <c r="AS115" i="2"/>
  <c r="AK115" i="2"/>
  <c r="AH76" i="1" l="1"/>
  <c r="AF77" i="1"/>
  <c r="AM76" i="1"/>
  <c r="AS76" i="1"/>
  <c r="AN76" i="1"/>
  <c r="AL76" i="1"/>
  <c r="AP76" i="1"/>
  <c r="AV76" i="1"/>
  <c r="AO76" i="1"/>
  <c r="AU76" i="1"/>
  <c r="AT76" i="1"/>
  <c r="AJ76" i="1"/>
  <c r="AQ76" i="1"/>
  <c r="AK76" i="1"/>
  <c r="AR76" i="1"/>
  <c r="AX75" i="1"/>
  <c r="AX115" i="2"/>
  <c r="AU116" i="2"/>
  <c r="AM116" i="2"/>
  <c r="AR116" i="2"/>
  <c r="AJ116" i="2"/>
  <c r="AN116" i="2"/>
  <c r="AT116" i="2"/>
  <c r="AQ116" i="2"/>
  <c r="AP116" i="2"/>
  <c r="AO116" i="2"/>
  <c r="AV116" i="2"/>
  <c r="AK116" i="2"/>
  <c r="AS116" i="2"/>
  <c r="AL116" i="2"/>
  <c r="AH77" i="1" l="1"/>
  <c r="AP77" i="1"/>
  <c r="AO77" i="1"/>
  <c r="AN77" i="1"/>
  <c r="AL77" i="1"/>
  <c r="AM77" i="1"/>
  <c r="AV77" i="1"/>
  <c r="AQ77" i="1"/>
  <c r="AF78" i="1"/>
  <c r="AJ77" i="1"/>
  <c r="AK77" i="1"/>
  <c r="AR77" i="1"/>
  <c r="AU77" i="1"/>
  <c r="AT77" i="1"/>
  <c r="AS77" i="1"/>
  <c r="AX76" i="1"/>
  <c r="AX116" i="2"/>
  <c r="AP117" i="2"/>
  <c r="AU117" i="2"/>
  <c r="AM117" i="2"/>
  <c r="AV117" i="2"/>
  <c r="AK117" i="2"/>
  <c r="AR117" i="2"/>
  <c r="AS117" i="2"/>
  <c r="AQ117" i="2"/>
  <c r="AO117" i="2"/>
  <c r="AJ117" i="2"/>
  <c r="AL117" i="2"/>
  <c r="AT117" i="2"/>
  <c r="AN117" i="2"/>
  <c r="AX77" i="1" l="1"/>
  <c r="AH78" i="1"/>
  <c r="AK78" i="1"/>
  <c r="AF79" i="1"/>
  <c r="AT78" i="1"/>
  <c r="AN78" i="1"/>
  <c r="AU78" i="1"/>
  <c r="AR78" i="1"/>
  <c r="AM78" i="1"/>
  <c r="AQ78" i="1"/>
  <c r="AL78" i="1"/>
  <c r="AJ78" i="1"/>
  <c r="AO78" i="1"/>
  <c r="AP78" i="1"/>
  <c r="AV78" i="1"/>
  <c r="AS78" i="1"/>
  <c r="AS118" i="2"/>
  <c r="AK118" i="2"/>
  <c r="AP118" i="2"/>
  <c r="AT118" i="2"/>
  <c r="AO118" i="2"/>
  <c r="AU118" i="2"/>
  <c r="AR118" i="2"/>
  <c r="AQ118" i="2"/>
  <c r="AL118" i="2"/>
  <c r="AJ118" i="2"/>
  <c r="AV118" i="2"/>
  <c r="AN118" i="2"/>
  <c r="AM118" i="2"/>
  <c r="AX117" i="2"/>
  <c r="AX78" i="1" l="1"/>
  <c r="AH79" i="1"/>
  <c r="AM79" i="1"/>
  <c r="AL79" i="1"/>
  <c r="AS79" i="1"/>
  <c r="AF80" i="1"/>
  <c r="AK79" i="1"/>
  <c r="AT79" i="1"/>
  <c r="AP79" i="1"/>
  <c r="AJ79" i="1"/>
  <c r="AO79" i="1"/>
  <c r="AU79" i="1"/>
  <c r="AV79" i="1"/>
  <c r="AR79" i="1"/>
  <c r="AN79" i="1"/>
  <c r="AQ79" i="1"/>
  <c r="AV119" i="2"/>
  <c r="AN119" i="2"/>
  <c r="AS119" i="2"/>
  <c r="AK119" i="2"/>
  <c r="AQ119" i="2"/>
  <c r="AM119" i="2"/>
  <c r="AU119" i="2"/>
  <c r="AT119" i="2"/>
  <c r="AR119" i="2"/>
  <c r="AL119" i="2"/>
  <c r="AP119" i="2"/>
  <c r="AO119" i="2"/>
  <c r="AJ119" i="2"/>
  <c r="AX118" i="2"/>
  <c r="AH80" i="1" l="1"/>
  <c r="AJ80" i="1"/>
  <c r="AS80" i="1"/>
  <c r="AU80" i="1"/>
  <c r="AO80" i="1"/>
  <c r="AN80" i="1"/>
  <c r="AT80" i="1"/>
  <c r="AQ80" i="1"/>
  <c r="AM80" i="1"/>
  <c r="AR80" i="1"/>
  <c r="AL80" i="1"/>
  <c r="AV80" i="1"/>
  <c r="AK80" i="1"/>
  <c r="AP80" i="1"/>
  <c r="AF81" i="1"/>
  <c r="AX79" i="1"/>
  <c r="AX119" i="2"/>
  <c r="AQ120" i="2"/>
  <c r="AV120" i="2"/>
  <c r="AN120" i="2"/>
  <c r="AO120" i="2"/>
  <c r="AU120" i="2"/>
  <c r="AK120" i="2"/>
  <c r="AT120" i="2"/>
  <c r="AS120" i="2"/>
  <c r="AM120" i="2"/>
  <c r="AL120" i="2"/>
  <c r="AP120" i="2"/>
  <c r="AJ120" i="2"/>
  <c r="AR120" i="2"/>
  <c r="AX80" i="1" l="1"/>
  <c r="AH81" i="1"/>
  <c r="AF82" i="1"/>
  <c r="AS81" i="1"/>
  <c r="AU81" i="1"/>
  <c r="AK81" i="1"/>
  <c r="AQ81" i="1"/>
  <c r="AN81" i="1"/>
  <c r="AP81" i="1"/>
  <c r="AV81" i="1"/>
  <c r="AL81" i="1"/>
  <c r="AM81" i="1"/>
  <c r="AO81" i="1"/>
  <c r="AJ81" i="1"/>
  <c r="AR81" i="1"/>
  <c r="AT81" i="1"/>
  <c r="AX120" i="2"/>
  <c r="AT121" i="2"/>
  <c r="AL121" i="2"/>
  <c r="AQ121" i="2"/>
  <c r="AM121" i="2"/>
  <c r="AS121" i="2"/>
  <c r="AJ121" i="2"/>
  <c r="AV121" i="2"/>
  <c r="AU121" i="2"/>
  <c r="AO121" i="2"/>
  <c r="AN121" i="2"/>
  <c r="AP121" i="2"/>
  <c r="AR121" i="2"/>
  <c r="AK121" i="2"/>
  <c r="AX81" i="1" l="1"/>
  <c r="AH82" i="1"/>
  <c r="AK82" i="1"/>
  <c r="AO82" i="1"/>
  <c r="AQ82" i="1"/>
  <c r="AR82" i="1"/>
  <c r="AN82" i="1"/>
  <c r="AJ82" i="1"/>
  <c r="AX82" i="1" s="1"/>
  <c r="AT82" i="1"/>
  <c r="AF83" i="1"/>
  <c r="AS82" i="1"/>
  <c r="AL82" i="1"/>
  <c r="AV82" i="1"/>
  <c r="AM82" i="1"/>
  <c r="AU82" i="1"/>
  <c r="AP82" i="1"/>
  <c r="AX121" i="2"/>
  <c r="AO122" i="2"/>
  <c r="AT122" i="2"/>
  <c r="AL122" i="2"/>
  <c r="AU122" i="2"/>
  <c r="AJ122" i="2"/>
  <c r="AQ122" i="2"/>
  <c r="AK122" i="2"/>
  <c r="AV122" i="2"/>
  <c r="AP122" i="2"/>
  <c r="AN122" i="2"/>
  <c r="AM122" i="2"/>
  <c r="AR122" i="2"/>
  <c r="AS122" i="2"/>
  <c r="AH83" i="1" l="1"/>
  <c r="AK83" i="1"/>
  <c r="AU83" i="1"/>
  <c r="AR83" i="1"/>
  <c r="AN83" i="1"/>
  <c r="AO83" i="1"/>
  <c r="AT83" i="1"/>
  <c r="AF84" i="1"/>
  <c r="AL83" i="1"/>
  <c r="AS83" i="1"/>
  <c r="AP83" i="1"/>
  <c r="AV83" i="1"/>
  <c r="AM83" i="1"/>
  <c r="AJ83" i="1"/>
  <c r="AQ83" i="1"/>
  <c r="AX122" i="2"/>
  <c r="AR123" i="2"/>
  <c r="AJ123" i="2"/>
  <c r="AO123" i="2"/>
  <c r="AT123" i="2"/>
  <c r="AS123" i="2"/>
  <c r="AN123" i="2"/>
  <c r="AL123" i="2"/>
  <c r="AK123" i="2"/>
  <c r="AQ123" i="2"/>
  <c r="AV123" i="2"/>
  <c r="AU123" i="2"/>
  <c r="AP123" i="2"/>
  <c r="AM123" i="2"/>
  <c r="AX83" i="1" l="1"/>
  <c r="AH84" i="1"/>
  <c r="AF85" i="1"/>
  <c r="AO84" i="1"/>
  <c r="AR84" i="1"/>
  <c r="AL84" i="1"/>
  <c r="AJ84" i="1"/>
  <c r="AM84" i="1"/>
  <c r="AN84" i="1"/>
  <c r="AS84" i="1"/>
  <c r="AV84" i="1"/>
  <c r="AK84" i="1"/>
  <c r="AU84" i="1"/>
  <c r="AQ84" i="1"/>
  <c r="AP84" i="1"/>
  <c r="AT84" i="1"/>
  <c r="AX123" i="2"/>
  <c r="AU124" i="2"/>
  <c r="AM124" i="2"/>
  <c r="AR124" i="2"/>
  <c r="AJ124" i="2"/>
  <c r="AQ124" i="2"/>
  <c r="AP124" i="2"/>
  <c r="AL124" i="2"/>
  <c r="AO124" i="2"/>
  <c r="AN124" i="2"/>
  <c r="AK124" i="2"/>
  <c r="AV124" i="2"/>
  <c r="AT124" i="2"/>
  <c r="AS124" i="2"/>
  <c r="AX84" i="1" l="1"/>
  <c r="AH85" i="1"/>
  <c r="AS85" i="1"/>
  <c r="AL85" i="1"/>
  <c r="AP85" i="1"/>
  <c r="AU85" i="1"/>
  <c r="AM85" i="1"/>
  <c r="AR85" i="1"/>
  <c r="AQ85" i="1"/>
  <c r="AV85" i="1"/>
  <c r="AO85" i="1"/>
  <c r="AF86" i="1"/>
  <c r="AT85" i="1"/>
  <c r="AJ85" i="1"/>
  <c r="AN85" i="1"/>
  <c r="AK85" i="1"/>
  <c r="AX124" i="2"/>
  <c r="AP125" i="2"/>
  <c r="AU125" i="2"/>
  <c r="AM125" i="2"/>
  <c r="AO125" i="2"/>
  <c r="AN125" i="2"/>
  <c r="AT125" i="2"/>
  <c r="AJ125" i="2"/>
  <c r="AS125" i="2"/>
  <c r="AR125" i="2"/>
  <c r="AQ125" i="2"/>
  <c r="AV125" i="2"/>
  <c r="AL125" i="2"/>
  <c r="AK125" i="2"/>
  <c r="AX85" i="1" l="1"/>
  <c r="AH86" i="1"/>
  <c r="AV86" i="1"/>
  <c r="AO86" i="1"/>
  <c r="AN86" i="1"/>
  <c r="AQ86" i="1"/>
  <c r="AM86" i="1"/>
  <c r="AL86" i="1"/>
  <c r="AK86" i="1"/>
  <c r="AU86" i="1"/>
  <c r="AT86" i="1"/>
  <c r="AS86" i="1"/>
  <c r="AR86" i="1"/>
  <c r="AP86" i="1"/>
  <c r="AJ86" i="1"/>
  <c r="AF87" i="1"/>
  <c r="AS126" i="2"/>
  <c r="AK126" i="2"/>
  <c r="AP126" i="2"/>
  <c r="AM126" i="2"/>
  <c r="AV126" i="2"/>
  <c r="AL126" i="2"/>
  <c r="AR126" i="2"/>
  <c r="AU126" i="2"/>
  <c r="AT126" i="2"/>
  <c r="AN126" i="2"/>
  <c r="AO126" i="2"/>
  <c r="AJ126" i="2"/>
  <c r="AQ126" i="2"/>
  <c r="AX125" i="2"/>
  <c r="AH87" i="1" l="1"/>
  <c r="AF88" i="1"/>
  <c r="AT87" i="1"/>
  <c r="AS87" i="1"/>
  <c r="AJ87" i="1"/>
  <c r="AU87" i="1"/>
  <c r="AR87" i="1"/>
  <c r="AO87" i="1"/>
  <c r="AP87" i="1"/>
  <c r="AM87" i="1"/>
  <c r="AL87" i="1"/>
  <c r="AK87" i="1"/>
  <c r="AQ87" i="1"/>
  <c r="AN87" i="1"/>
  <c r="AV87" i="1"/>
  <c r="AX86" i="1"/>
  <c r="AX126" i="2"/>
  <c r="AV127" i="2"/>
  <c r="AN127" i="2"/>
  <c r="AS127" i="2"/>
  <c r="AK127" i="2"/>
  <c r="AU127" i="2"/>
  <c r="AJ127" i="2"/>
  <c r="AT127" i="2"/>
  <c r="AP127" i="2"/>
  <c r="AL127" i="2"/>
  <c r="AQ127" i="2"/>
  <c r="AO127" i="2"/>
  <c r="AM127" i="2"/>
  <c r="AR127" i="2"/>
  <c r="AH88" i="1" l="1"/>
  <c r="AM88" i="1"/>
  <c r="AL88" i="1"/>
  <c r="AP88" i="1"/>
  <c r="AV88" i="1"/>
  <c r="AN88" i="1"/>
  <c r="AU88" i="1"/>
  <c r="AJ88" i="1"/>
  <c r="AX88" i="1" s="1"/>
  <c r="AF89" i="1"/>
  <c r="AS88" i="1"/>
  <c r="AO88" i="1"/>
  <c r="AK88" i="1"/>
  <c r="AQ88" i="1"/>
  <c r="AR88" i="1"/>
  <c r="AT88" i="1"/>
  <c r="AX87" i="1"/>
  <c r="AX127" i="2"/>
  <c r="AQ128" i="2"/>
  <c r="AV128" i="2"/>
  <c r="AN128" i="2"/>
  <c r="AS128" i="2"/>
  <c r="AR128" i="2"/>
  <c r="AM128" i="2"/>
  <c r="AO128" i="2"/>
  <c r="AL128" i="2"/>
  <c r="AK128" i="2"/>
  <c r="AU128" i="2"/>
  <c r="AT128" i="2"/>
  <c r="AP128" i="2"/>
  <c r="AJ128" i="2"/>
  <c r="AH89" i="1" l="1"/>
  <c r="AL89" i="1"/>
  <c r="AO89" i="1"/>
  <c r="AJ89" i="1"/>
  <c r="AF90" i="1"/>
  <c r="AM89" i="1"/>
  <c r="AS89" i="1"/>
  <c r="AV89" i="1"/>
  <c r="AK89" i="1"/>
  <c r="AR89" i="1"/>
  <c r="AQ89" i="1"/>
  <c r="AT89" i="1"/>
  <c r="AP89" i="1"/>
  <c r="AN89" i="1"/>
  <c r="AU89" i="1"/>
  <c r="AX128" i="2"/>
  <c r="AT129" i="2"/>
  <c r="AL129" i="2"/>
  <c r="AQ129" i="2"/>
  <c r="AP129" i="2"/>
  <c r="AO129" i="2"/>
  <c r="AV129" i="2"/>
  <c r="AK129" i="2"/>
  <c r="AS129" i="2"/>
  <c r="AR129" i="2"/>
  <c r="AN129" i="2"/>
  <c r="AU129" i="2"/>
  <c r="AM129" i="2"/>
  <c r="AJ129" i="2"/>
  <c r="AH90" i="1" l="1"/>
  <c r="AL90" i="1"/>
  <c r="AS90" i="1"/>
  <c r="AF91" i="1"/>
  <c r="AJ90" i="1"/>
  <c r="AK90" i="1"/>
  <c r="AO90" i="1"/>
  <c r="AU90" i="1"/>
  <c r="AV90" i="1"/>
  <c r="AR90" i="1"/>
  <c r="AQ90" i="1"/>
  <c r="AN90" i="1"/>
  <c r="AT90" i="1"/>
  <c r="AP90" i="1"/>
  <c r="AM90" i="1"/>
  <c r="AX89" i="1"/>
  <c r="AX129" i="2"/>
  <c r="AO130" i="2"/>
  <c r="AT130" i="2"/>
  <c r="AL130" i="2"/>
  <c r="AN130" i="2"/>
  <c r="AM130" i="2"/>
  <c r="AS130" i="2"/>
  <c r="AV130" i="2"/>
  <c r="AU130" i="2"/>
  <c r="AR130" i="2"/>
  <c r="AK130" i="2"/>
  <c r="AJ130" i="2"/>
  <c r="AQ130" i="2"/>
  <c r="AP130" i="2"/>
  <c r="AH91" i="1" l="1"/>
  <c r="AF92" i="1"/>
  <c r="AN91" i="1"/>
  <c r="AU91" i="1"/>
  <c r="AK91" i="1"/>
  <c r="AT91" i="1"/>
  <c r="AQ91" i="1"/>
  <c r="AM91" i="1"/>
  <c r="AS91" i="1"/>
  <c r="AP91" i="1"/>
  <c r="AV91" i="1"/>
  <c r="AJ91" i="1"/>
  <c r="AL91" i="1"/>
  <c r="AO91" i="1"/>
  <c r="AR91" i="1"/>
  <c r="AX90" i="1"/>
  <c r="AX130" i="2"/>
  <c r="AR131" i="2"/>
  <c r="AJ131" i="2"/>
  <c r="AO131" i="2"/>
  <c r="AV131" i="2"/>
  <c r="AL131" i="2"/>
  <c r="AU131" i="2"/>
  <c r="AK131" i="2"/>
  <c r="AQ131" i="2"/>
  <c r="AP131" i="2"/>
  <c r="AS131" i="2"/>
  <c r="AT131" i="2"/>
  <c r="AN131" i="2"/>
  <c r="AM131" i="2"/>
  <c r="AX91" i="1" l="1"/>
  <c r="AH92" i="1"/>
  <c r="AF93" i="1"/>
  <c r="AN92" i="1"/>
  <c r="AJ92" i="1"/>
  <c r="AK92" i="1"/>
  <c r="AL92" i="1"/>
  <c r="AS92" i="1"/>
  <c r="AU92" i="1"/>
  <c r="AO92" i="1"/>
  <c r="AQ92" i="1"/>
  <c r="AP92" i="1"/>
  <c r="AV92" i="1"/>
  <c r="AM92" i="1"/>
  <c r="AT92" i="1"/>
  <c r="AR92" i="1"/>
  <c r="AU132" i="2"/>
  <c r="AM132" i="2"/>
  <c r="AR132" i="2"/>
  <c r="AJ132" i="2"/>
  <c r="AT132" i="2"/>
  <c r="AS132" i="2"/>
  <c r="AO132" i="2"/>
  <c r="AN132" i="2"/>
  <c r="AL132" i="2"/>
  <c r="AK132" i="2"/>
  <c r="AV132" i="2"/>
  <c r="AQ132" i="2"/>
  <c r="AP132" i="2"/>
  <c r="AX131" i="2"/>
  <c r="AX92" i="1" l="1"/>
  <c r="AH93" i="1"/>
  <c r="AV93" i="1"/>
  <c r="AP93" i="1"/>
  <c r="AF94" i="1"/>
  <c r="AR93" i="1"/>
  <c r="AL93" i="1"/>
  <c r="AJ93" i="1"/>
  <c r="AX93" i="1" s="1"/>
  <c r="AU93" i="1"/>
  <c r="AN93" i="1"/>
  <c r="AT93" i="1"/>
  <c r="AK93" i="1"/>
  <c r="AS93" i="1"/>
  <c r="AQ93" i="1"/>
  <c r="AM93" i="1"/>
  <c r="AO93" i="1"/>
  <c r="AX132" i="2"/>
  <c r="AV133" i="2"/>
  <c r="AP133" i="2"/>
  <c r="AU133" i="2"/>
  <c r="AM133" i="2"/>
  <c r="AR133" i="2"/>
  <c r="AQ133" i="2"/>
  <c r="AL133" i="2"/>
  <c r="AS133" i="2"/>
  <c r="AO133" i="2"/>
  <c r="AN133" i="2"/>
  <c r="AT133" i="2"/>
  <c r="AK133" i="2"/>
  <c r="AJ133" i="2"/>
  <c r="AH94" i="1" l="1"/>
  <c r="AQ94" i="1"/>
  <c r="AT94" i="1"/>
  <c r="AM94" i="1"/>
  <c r="AL94" i="1"/>
  <c r="AN94" i="1"/>
  <c r="AJ94" i="1"/>
  <c r="AX94" i="1" s="1"/>
  <c r="AP94" i="1"/>
  <c r="AV94" i="1"/>
  <c r="AF95" i="1"/>
  <c r="AR94" i="1"/>
  <c r="AU94" i="1"/>
  <c r="AK94" i="1"/>
  <c r="AO94" i="1"/>
  <c r="AS94" i="1"/>
  <c r="AX133" i="2"/>
  <c r="AQ134" i="2"/>
  <c r="AU134" i="2"/>
  <c r="AL134" i="2"/>
  <c r="AR134" i="2"/>
  <c r="AP134" i="2"/>
  <c r="AO134" i="2"/>
  <c r="AK134" i="2"/>
  <c r="AV134" i="2"/>
  <c r="AT134" i="2"/>
  <c r="AM134" i="2"/>
  <c r="AN134" i="2"/>
  <c r="AJ134" i="2"/>
  <c r="AS134" i="2"/>
  <c r="AH95" i="1" l="1"/>
  <c r="AJ95" i="1"/>
  <c r="AM95" i="1"/>
  <c r="AO95" i="1"/>
  <c r="AV95" i="1"/>
  <c r="AK95" i="1"/>
  <c r="AL95" i="1"/>
  <c r="AN95" i="1"/>
  <c r="AS95" i="1"/>
  <c r="AF96" i="1"/>
  <c r="AQ95" i="1"/>
  <c r="AU95" i="1"/>
  <c r="AT95" i="1"/>
  <c r="AP95" i="1"/>
  <c r="AR95" i="1"/>
  <c r="AX134" i="2"/>
  <c r="AT135" i="2"/>
  <c r="AL135" i="2"/>
  <c r="AQ135" i="2"/>
  <c r="AN135" i="2"/>
  <c r="AP135" i="2"/>
  <c r="AO135" i="2"/>
  <c r="AV135" i="2"/>
  <c r="AJ135" i="2"/>
  <c r="AK135" i="2"/>
  <c r="AS135" i="2"/>
  <c r="AR135" i="2"/>
  <c r="AM135" i="2"/>
  <c r="AU135" i="2"/>
  <c r="AX95" i="1" l="1"/>
  <c r="AH96" i="1"/>
  <c r="AN96" i="1"/>
  <c r="AM96" i="1"/>
  <c r="AV96" i="1"/>
  <c r="AQ96" i="1"/>
  <c r="AL96" i="1"/>
  <c r="AT96" i="1"/>
  <c r="AS96" i="1"/>
  <c r="AJ96" i="1"/>
  <c r="AU96" i="1"/>
  <c r="AK96" i="1"/>
  <c r="AO96" i="1"/>
  <c r="AP96" i="1"/>
  <c r="AR96" i="1"/>
  <c r="AF97" i="1"/>
  <c r="AX135" i="2"/>
  <c r="AO136" i="2"/>
  <c r="AV136" i="2"/>
  <c r="AM136" i="2"/>
  <c r="AS136" i="2"/>
  <c r="AJ136" i="2"/>
  <c r="AP136" i="2"/>
  <c r="AN136" i="2"/>
  <c r="AU136" i="2"/>
  <c r="AR136" i="2"/>
  <c r="AQ136" i="2"/>
  <c r="AL136" i="2"/>
  <c r="AT136" i="2"/>
  <c r="AK136" i="2"/>
  <c r="AH97" i="1" l="1"/>
  <c r="AU97" i="1"/>
  <c r="AV97" i="1"/>
  <c r="AQ97" i="1"/>
  <c r="AS97" i="1"/>
  <c r="AF98" i="1"/>
  <c r="AO97" i="1"/>
  <c r="AK97" i="1"/>
  <c r="AT97" i="1"/>
  <c r="AL97" i="1"/>
  <c r="AM97" i="1"/>
  <c r="AR97" i="1"/>
  <c r="AN97" i="1"/>
  <c r="AJ97" i="1"/>
  <c r="AP97" i="1"/>
  <c r="AX96" i="1"/>
  <c r="AX136" i="2"/>
  <c r="AR137" i="2"/>
  <c r="AJ137" i="2"/>
  <c r="AS137" i="2"/>
  <c r="AO137" i="2"/>
  <c r="AN137" i="2"/>
  <c r="AM137" i="2"/>
  <c r="AU137" i="2"/>
  <c r="AV137" i="2"/>
  <c r="AT137" i="2"/>
  <c r="AL137" i="2"/>
  <c r="AK137" i="2"/>
  <c r="AQ137" i="2"/>
  <c r="AP137" i="2"/>
  <c r="AX97" i="1" l="1"/>
  <c r="AH98" i="1"/>
  <c r="AF99" i="1"/>
  <c r="AJ98" i="1"/>
  <c r="AL98" i="1"/>
  <c r="AQ98" i="1"/>
  <c r="AU98" i="1"/>
  <c r="AR98" i="1"/>
  <c r="AM98" i="1"/>
  <c r="AK98" i="1"/>
  <c r="AP98" i="1"/>
  <c r="AS98" i="1"/>
  <c r="AO98" i="1"/>
  <c r="AT98" i="1"/>
  <c r="AV98" i="1"/>
  <c r="AN98" i="1"/>
  <c r="AU138" i="2"/>
  <c r="AM138" i="2"/>
  <c r="AO138" i="2"/>
  <c r="AT138" i="2"/>
  <c r="AK138" i="2"/>
  <c r="AN138" i="2"/>
  <c r="AL138" i="2"/>
  <c r="AS138" i="2"/>
  <c r="AJ138" i="2"/>
  <c r="AR138" i="2"/>
  <c r="AQ138" i="2"/>
  <c r="AP138" i="2"/>
  <c r="AV138" i="2"/>
  <c r="AX137" i="2"/>
  <c r="AH99" i="1" l="1"/>
  <c r="AR99" i="1"/>
  <c r="AK99" i="1"/>
  <c r="AL99" i="1"/>
  <c r="AO99" i="1"/>
  <c r="AV99" i="1"/>
  <c r="AT99" i="1"/>
  <c r="AF100" i="1"/>
  <c r="AM99" i="1"/>
  <c r="AP99" i="1"/>
  <c r="AU99" i="1"/>
  <c r="AN99" i="1"/>
  <c r="AS99" i="1"/>
  <c r="AJ99" i="1"/>
  <c r="AQ99" i="1"/>
  <c r="AX98" i="1"/>
  <c r="AX138" i="2"/>
  <c r="AP139" i="2"/>
  <c r="AT139" i="2"/>
  <c r="AK139" i="2"/>
  <c r="AQ139" i="2"/>
  <c r="AM139" i="2"/>
  <c r="AL139" i="2"/>
  <c r="AS139" i="2"/>
  <c r="AR139" i="2"/>
  <c r="AO139" i="2"/>
  <c r="AN139" i="2"/>
  <c r="AV139" i="2"/>
  <c r="AU139" i="2"/>
  <c r="AJ139" i="2"/>
  <c r="AH100" i="1" l="1"/>
  <c r="AU100" i="1"/>
  <c r="AF101" i="1"/>
  <c r="AR100" i="1"/>
  <c r="AM100" i="1"/>
  <c r="AP100" i="1"/>
  <c r="AN100" i="1"/>
  <c r="AV100" i="1"/>
  <c r="AL100" i="1"/>
  <c r="AO100" i="1"/>
  <c r="AS100" i="1"/>
  <c r="AK100" i="1"/>
  <c r="AQ100" i="1"/>
  <c r="AT100" i="1"/>
  <c r="AJ100" i="1"/>
  <c r="AX100" i="1" s="1"/>
  <c r="AX99" i="1"/>
  <c r="AS140" i="2"/>
  <c r="AK140" i="2"/>
  <c r="AP140" i="2"/>
  <c r="AV140" i="2"/>
  <c r="AM140" i="2"/>
  <c r="AL140" i="2"/>
  <c r="AJ140" i="2"/>
  <c r="AR140" i="2"/>
  <c r="AU140" i="2"/>
  <c r="AT140" i="2"/>
  <c r="AN140" i="2"/>
  <c r="AO140" i="2"/>
  <c r="AQ140" i="2"/>
  <c r="AX139" i="2"/>
  <c r="AH101" i="1" l="1"/>
  <c r="AU101" i="1"/>
  <c r="AN101" i="1"/>
  <c r="AM101" i="1"/>
  <c r="AT101" i="1"/>
  <c r="AF102" i="1"/>
  <c r="AS101" i="1"/>
  <c r="AV101" i="1"/>
  <c r="AR101" i="1"/>
  <c r="AQ101" i="1"/>
  <c r="AK101" i="1"/>
  <c r="AJ101" i="1"/>
  <c r="AL101" i="1"/>
  <c r="AO101" i="1"/>
  <c r="AP101" i="1"/>
  <c r="AX140" i="2"/>
  <c r="AV141" i="2"/>
  <c r="AN141" i="2"/>
  <c r="AU141" i="2"/>
  <c r="AL141" i="2"/>
  <c r="AR141" i="2"/>
  <c r="AK141" i="2"/>
  <c r="AJ141" i="2"/>
  <c r="AQ141" i="2"/>
  <c r="AM141" i="2"/>
  <c r="AS141" i="2"/>
  <c r="AP141" i="2"/>
  <c r="AO141" i="2"/>
  <c r="AT141" i="2"/>
  <c r="AH102" i="1" l="1"/>
  <c r="AF103" i="1"/>
  <c r="AT102" i="1"/>
  <c r="AN102" i="1"/>
  <c r="AU102" i="1"/>
  <c r="AV102" i="1"/>
  <c r="AR102" i="1"/>
  <c r="AP102" i="1"/>
  <c r="AL102" i="1"/>
  <c r="AS102" i="1"/>
  <c r="AQ102" i="1"/>
  <c r="AJ102" i="1"/>
  <c r="AK102" i="1"/>
  <c r="AM102" i="1"/>
  <c r="AO102" i="1"/>
  <c r="AX101" i="1"/>
  <c r="AQ142" i="2"/>
  <c r="AR142" i="2"/>
  <c r="AN142" i="2"/>
  <c r="AV142" i="2"/>
  <c r="AK142" i="2"/>
  <c r="AU142" i="2"/>
  <c r="AJ142" i="2"/>
  <c r="AP142" i="2"/>
  <c r="AS142" i="2"/>
  <c r="AO142" i="2"/>
  <c r="AM142" i="2"/>
  <c r="AT142" i="2"/>
  <c r="AL142" i="2"/>
  <c r="AX141" i="2"/>
  <c r="AX102" i="1" l="1"/>
  <c r="AH103" i="1"/>
  <c r="AP103" i="1"/>
  <c r="AS103" i="1"/>
  <c r="AR103" i="1"/>
  <c r="AK103" i="1"/>
  <c r="AV103" i="1"/>
  <c r="AQ103" i="1"/>
  <c r="AM103" i="1"/>
  <c r="AT103" i="1"/>
  <c r="AL103" i="1"/>
  <c r="AJ103" i="1"/>
  <c r="AU103" i="1"/>
  <c r="AN103" i="1"/>
  <c r="AO103" i="1"/>
  <c r="AF104" i="1"/>
  <c r="AX142" i="2"/>
  <c r="AT143" i="2"/>
  <c r="AL143" i="2"/>
  <c r="AN143" i="2"/>
  <c r="AS143" i="2"/>
  <c r="AJ143" i="2"/>
  <c r="AV143" i="2"/>
  <c r="AU143" i="2"/>
  <c r="AP143" i="2"/>
  <c r="AR143" i="2"/>
  <c r="AM143" i="2"/>
  <c r="AK143" i="2"/>
  <c r="AQ143" i="2"/>
  <c r="AO143" i="2"/>
  <c r="AH104" i="1" l="1"/>
  <c r="AO104" i="1"/>
  <c r="AQ104" i="1"/>
  <c r="AT104" i="1"/>
  <c r="AF105" i="1"/>
  <c r="AN104" i="1"/>
  <c r="AS104" i="1"/>
  <c r="AR104" i="1"/>
  <c r="AJ104" i="1"/>
  <c r="AP104" i="1"/>
  <c r="AV104" i="1"/>
  <c r="AU104" i="1"/>
  <c r="AM104" i="1"/>
  <c r="AL104" i="1"/>
  <c r="AK104" i="1"/>
  <c r="AX103" i="1"/>
  <c r="AX143" i="2"/>
  <c r="AO144" i="2"/>
  <c r="AT144" i="2"/>
  <c r="AS144" i="2"/>
  <c r="AJ144" i="2"/>
  <c r="AP144" i="2"/>
  <c r="AV144" i="2"/>
  <c r="AU144" i="2"/>
  <c r="AN144" i="2"/>
  <c r="AL144" i="2"/>
  <c r="AK144" i="2"/>
  <c r="AR144" i="2"/>
  <c r="AQ144" i="2"/>
  <c r="AM144" i="2"/>
  <c r="AH105" i="1" l="1"/>
  <c r="AF106" i="1"/>
  <c r="AS105" i="1"/>
  <c r="AO105" i="1"/>
  <c r="AU105" i="1"/>
  <c r="AM105" i="1"/>
  <c r="AL105" i="1"/>
  <c r="AV105" i="1"/>
  <c r="AQ105" i="1"/>
  <c r="AT105" i="1"/>
  <c r="AP105" i="1"/>
  <c r="AK105" i="1"/>
  <c r="AR105" i="1"/>
  <c r="AJ105" i="1"/>
  <c r="AN105" i="1"/>
  <c r="AX104" i="1"/>
  <c r="AX144" i="2"/>
  <c r="AR145" i="2"/>
  <c r="AJ145" i="2"/>
  <c r="AO145" i="2"/>
  <c r="AQ145" i="2"/>
  <c r="AM145" i="2"/>
  <c r="AV145" i="2"/>
  <c r="AU145" i="2"/>
  <c r="AP145" i="2"/>
  <c r="AT145" i="2"/>
  <c r="AS145" i="2"/>
  <c r="AN145" i="2"/>
  <c r="AL145" i="2"/>
  <c r="AK145" i="2"/>
  <c r="AX105" i="1" l="1"/>
  <c r="AH106" i="1"/>
  <c r="AM106" i="1"/>
  <c r="AP106" i="1"/>
  <c r="AU106" i="1"/>
  <c r="AF107" i="1"/>
  <c r="AJ106" i="1"/>
  <c r="AO106" i="1"/>
  <c r="AV106" i="1"/>
  <c r="AR106" i="1"/>
  <c r="AL106" i="1"/>
  <c r="AT106" i="1"/>
  <c r="AK106" i="1"/>
  <c r="AS106" i="1"/>
  <c r="AQ106" i="1"/>
  <c r="AN106" i="1"/>
  <c r="AU146" i="2"/>
  <c r="AM146" i="2"/>
  <c r="AR146" i="2"/>
  <c r="AJ146" i="2"/>
  <c r="AO146" i="2"/>
  <c r="AV146" i="2"/>
  <c r="AK146" i="2"/>
  <c r="AQ146" i="2"/>
  <c r="AP146" i="2"/>
  <c r="AS146" i="2"/>
  <c r="AN146" i="2"/>
  <c r="AT146" i="2"/>
  <c r="AL146" i="2"/>
  <c r="AX145" i="2"/>
  <c r="AH107" i="1" l="1"/>
  <c r="AP107" i="1"/>
  <c r="AM107" i="1"/>
  <c r="AR107" i="1"/>
  <c r="AO107" i="1"/>
  <c r="AL107" i="1"/>
  <c r="AU107" i="1"/>
  <c r="AF108" i="1"/>
  <c r="AS107" i="1"/>
  <c r="AV107" i="1"/>
  <c r="AJ107" i="1"/>
  <c r="AN107" i="1"/>
  <c r="AQ107" i="1"/>
  <c r="AK107" i="1"/>
  <c r="AT107" i="1"/>
  <c r="AX106" i="1"/>
  <c r="AX146" i="2"/>
  <c r="AP147" i="2"/>
  <c r="AU147" i="2"/>
  <c r="AM147" i="2"/>
  <c r="AL147" i="2"/>
  <c r="AS147" i="2"/>
  <c r="AK147" i="2"/>
  <c r="AJ147" i="2"/>
  <c r="AR147" i="2"/>
  <c r="AQ147" i="2"/>
  <c r="AO147" i="2"/>
  <c r="AN147" i="2"/>
  <c r="AV147" i="2"/>
  <c r="AT147" i="2"/>
  <c r="AH108" i="1" l="1"/>
  <c r="AF109" i="1"/>
  <c r="AM108" i="1"/>
  <c r="AQ108" i="1"/>
  <c r="AR108" i="1"/>
  <c r="AV108" i="1"/>
  <c r="AP108" i="1"/>
  <c r="AJ108" i="1"/>
  <c r="AX108" i="1" s="1"/>
  <c r="AK108" i="1"/>
  <c r="AT108" i="1"/>
  <c r="AS108" i="1"/>
  <c r="AN108" i="1"/>
  <c r="AL108" i="1"/>
  <c r="AO108" i="1"/>
  <c r="AU108" i="1"/>
  <c r="AX107" i="1"/>
  <c r="AS148" i="2"/>
  <c r="AK148" i="2"/>
  <c r="AP148" i="2"/>
  <c r="AU148" i="2"/>
  <c r="AJ148" i="2"/>
  <c r="AQ148" i="2"/>
  <c r="AM148" i="2"/>
  <c r="AL148" i="2"/>
  <c r="AT148" i="2"/>
  <c r="AV148" i="2"/>
  <c r="AN148" i="2"/>
  <c r="AR148" i="2"/>
  <c r="AO148" i="2"/>
  <c r="AX147" i="2"/>
  <c r="AH109" i="1" l="1"/>
  <c r="AM109" i="1"/>
  <c r="AP109" i="1"/>
  <c r="AK109" i="1"/>
  <c r="AJ109" i="1"/>
  <c r="AT109" i="1"/>
  <c r="AU109" i="1"/>
  <c r="AQ109" i="1"/>
  <c r="AO109" i="1"/>
  <c r="AL109" i="1"/>
  <c r="AV109" i="1"/>
  <c r="AR109" i="1"/>
  <c r="AS109" i="1"/>
  <c r="AF110" i="1"/>
  <c r="AN109" i="1"/>
  <c r="AX148" i="2"/>
  <c r="AV149" i="2"/>
  <c r="AN149" i="2"/>
  <c r="AS149" i="2"/>
  <c r="AK149" i="2"/>
  <c r="AR149" i="2"/>
  <c r="AO149" i="2"/>
  <c r="AM149" i="2"/>
  <c r="AL149" i="2"/>
  <c r="AU149" i="2"/>
  <c r="AP149" i="2"/>
  <c r="AJ149" i="2"/>
  <c r="AT149" i="2"/>
  <c r="AQ149" i="2"/>
  <c r="AX109" i="1" l="1"/>
  <c r="AH110" i="1"/>
  <c r="AR110" i="1"/>
  <c r="AT110" i="1"/>
  <c r="AP110" i="1"/>
  <c r="AJ110" i="1"/>
  <c r="AQ110" i="1"/>
  <c r="AF111" i="1"/>
  <c r="AV110" i="1"/>
  <c r="AK110" i="1"/>
  <c r="AO110" i="1"/>
  <c r="AL110" i="1"/>
  <c r="AM110" i="1"/>
  <c r="AN110" i="1"/>
  <c r="AU110" i="1"/>
  <c r="AS110" i="1"/>
  <c r="AQ150" i="2"/>
  <c r="AV150" i="2"/>
  <c r="AN150" i="2"/>
  <c r="AP150" i="2"/>
  <c r="AL150" i="2"/>
  <c r="AO150" i="2"/>
  <c r="AM150" i="2"/>
  <c r="AU150" i="2"/>
  <c r="AT150" i="2"/>
  <c r="AS150" i="2"/>
  <c r="AJ150" i="2"/>
  <c r="AR150" i="2"/>
  <c r="AK150" i="2"/>
  <c r="AX149" i="2"/>
  <c r="AH111" i="1" l="1"/>
  <c r="AQ111" i="1"/>
  <c r="AJ111" i="1"/>
  <c r="AV111" i="1"/>
  <c r="AT111" i="1"/>
  <c r="AU111" i="1"/>
  <c r="AO111" i="1"/>
  <c r="AS111" i="1"/>
  <c r="AK111" i="1"/>
  <c r="AM111" i="1"/>
  <c r="AR111" i="1"/>
  <c r="AN111" i="1"/>
  <c r="AL111" i="1"/>
  <c r="AF112" i="1"/>
  <c r="AP111" i="1"/>
  <c r="AX110" i="1"/>
  <c r="AX150" i="2"/>
  <c r="AT151" i="2"/>
  <c r="AL151" i="2"/>
  <c r="AQ151" i="2"/>
  <c r="AN151" i="2"/>
  <c r="AU151" i="2"/>
  <c r="AJ151" i="2"/>
  <c r="AP151" i="2"/>
  <c r="AO151" i="2"/>
  <c r="AK151" i="2"/>
  <c r="AS151" i="2"/>
  <c r="AR151" i="2"/>
  <c r="AM151" i="2"/>
  <c r="AV151" i="2"/>
  <c r="AX111" i="1" l="1"/>
  <c r="AH112" i="1"/>
  <c r="AF113" i="1"/>
  <c r="AR112" i="1"/>
  <c r="AK112" i="1"/>
  <c r="AU112" i="1"/>
  <c r="AM112" i="1"/>
  <c r="AV112" i="1"/>
  <c r="AS112" i="1"/>
  <c r="AQ112" i="1"/>
  <c r="AL112" i="1"/>
  <c r="AO112" i="1"/>
  <c r="AP112" i="1"/>
  <c r="AT112" i="1"/>
  <c r="AJ112" i="1"/>
  <c r="AN112" i="1"/>
  <c r="AX151" i="2"/>
  <c r="AO152" i="2"/>
  <c r="AT152" i="2"/>
  <c r="AL152" i="2"/>
  <c r="AV152" i="2"/>
  <c r="AK152" i="2"/>
  <c r="AR152" i="2"/>
  <c r="AS152" i="2"/>
  <c r="AQ152" i="2"/>
  <c r="AP152" i="2"/>
  <c r="AJ152" i="2"/>
  <c r="AU152" i="2"/>
  <c r="AN152" i="2"/>
  <c r="AM152" i="2"/>
  <c r="AH113" i="1" l="1"/>
  <c r="AT113" i="1"/>
  <c r="AJ113" i="1"/>
  <c r="AF114" i="1"/>
  <c r="AV113" i="1"/>
  <c r="AO113" i="1"/>
  <c r="AK113" i="1"/>
  <c r="AS113" i="1"/>
  <c r="AL113" i="1"/>
  <c r="AM113" i="1"/>
  <c r="AU113" i="1"/>
  <c r="AP113" i="1"/>
  <c r="AR113" i="1"/>
  <c r="AQ113" i="1"/>
  <c r="AN113" i="1"/>
  <c r="AX112" i="1"/>
  <c r="AX152" i="2"/>
  <c r="AR153" i="2"/>
  <c r="AJ153" i="2"/>
  <c r="AO153" i="2"/>
  <c r="AT153" i="2"/>
  <c r="AP153" i="2"/>
  <c r="AU153" i="2"/>
  <c r="AS153" i="2"/>
  <c r="AQ153" i="2"/>
  <c r="AL153" i="2"/>
  <c r="AK153" i="2"/>
  <c r="AV153" i="2"/>
  <c r="AN153" i="2"/>
  <c r="AM153" i="2"/>
  <c r="AX113" i="1" l="1"/>
  <c r="AH114" i="1"/>
  <c r="AN114" i="1"/>
  <c r="AK114" i="1"/>
  <c r="AJ114" i="1"/>
  <c r="AL114" i="1"/>
  <c r="AT114" i="1"/>
  <c r="AF115" i="1"/>
  <c r="AV114" i="1"/>
  <c r="AQ114" i="1"/>
  <c r="AS114" i="1"/>
  <c r="AU114" i="1"/>
  <c r="AR114" i="1"/>
  <c r="AO114" i="1"/>
  <c r="AM114" i="1"/>
  <c r="AP114" i="1"/>
  <c r="AU154" i="2"/>
  <c r="AM154" i="2"/>
  <c r="AR154" i="2"/>
  <c r="AJ154" i="2"/>
  <c r="AQ154" i="2"/>
  <c r="AN154" i="2"/>
  <c r="AV154" i="2"/>
  <c r="AT154" i="2"/>
  <c r="AS154" i="2"/>
  <c r="AL154" i="2"/>
  <c r="AP154" i="2"/>
  <c r="AK154" i="2"/>
  <c r="AO154" i="2"/>
  <c r="AX153" i="2"/>
  <c r="AH115" i="1" l="1"/>
  <c r="AT115" i="1"/>
  <c r="AO115" i="1"/>
  <c r="AQ115" i="1"/>
  <c r="AU115" i="1"/>
  <c r="AR115" i="1"/>
  <c r="AF116" i="1"/>
  <c r="AN115" i="1"/>
  <c r="AP115" i="1"/>
  <c r="AJ115" i="1"/>
  <c r="AL115" i="1"/>
  <c r="AK115" i="1"/>
  <c r="AM115" i="1"/>
  <c r="AV115" i="1"/>
  <c r="AS115" i="1"/>
  <c r="AX114" i="1"/>
  <c r="AX154" i="2"/>
  <c r="AP155" i="2"/>
  <c r="AU155" i="2"/>
  <c r="AM155" i="2"/>
  <c r="AO155" i="2"/>
  <c r="AV155" i="2"/>
  <c r="AK155" i="2"/>
  <c r="AT155" i="2"/>
  <c r="AS155" i="2"/>
  <c r="AN155" i="2"/>
  <c r="AL155" i="2"/>
  <c r="AJ155" i="2"/>
  <c r="AR155" i="2"/>
  <c r="AQ155" i="2"/>
  <c r="AH116" i="1" l="1"/>
  <c r="AJ116" i="1"/>
  <c r="AM116" i="1"/>
  <c r="AS116" i="1"/>
  <c r="AF117" i="1"/>
  <c r="AK116" i="1"/>
  <c r="AU116" i="1"/>
  <c r="AQ116" i="1"/>
  <c r="AL116" i="1"/>
  <c r="AR116" i="1"/>
  <c r="AV116" i="1"/>
  <c r="AO116" i="1"/>
  <c r="AP116" i="1"/>
  <c r="AN116" i="1"/>
  <c r="AT116" i="1"/>
  <c r="AX115" i="1"/>
  <c r="AS156" i="2"/>
  <c r="AK156" i="2"/>
  <c r="AP156" i="2"/>
  <c r="AM156" i="2"/>
  <c r="AT156" i="2"/>
  <c r="AJ156" i="2"/>
  <c r="AV156" i="2"/>
  <c r="AU156" i="2"/>
  <c r="AO156" i="2"/>
  <c r="AR156" i="2"/>
  <c r="AL156" i="2"/>
  <c r="AQ156" i="2"/>
  <c r="AN156" i="2"/>
  <c r="AX155" i="2"/>
  <c r="AH117" i="1" l="1"/>
  <c r="AJ117" i="1"/>
  <c r="AF118" i="1"/>
  <c r="AK117" i="1"/>
  <c r="AM117" i="1"/>
  <c r="AP117" i="1"/>
  <c r="AR117" i="1"/>
  <c r="AL117" i="1"/>
  <c r="AN117" i="1"/>
  <c r="AU117" i="1"/>
  <c r="AO117" i="1"/>
  <c r="AQ117" i="1"/>
  <c r="AT117" i="1"/>
  <c r="AV117" i="1"/>
  <c r="AS117" i="1"/>
  <c r="AX116" i="1"/>
  <c r="AX156" i="2"/>
  <c r="AV157" i="2"/>
  <c r="AN157" i="2"/>
  <c r="AS157" i="2"/>
  <c r="AK157" i="2"/>
  <c r="AU157" i="2"/>
  <c r="AJ157" i="2"/>
  <c r="AQ157" i="2"/>
  <c r="AL157" i="2"/>
  <c r="AP157" i="2"/>
  <c r="AO157" i="2"/>
  <c r="AM157" i="2"/>
  <c r="AT157" i="2"/>
  <c r="AR157" i="2"/>
  <c r="AX117" i="1" l="1"/>
  <c r="AH118" i="1"/>
  <c r="AO118" i="1"/>
  <c r="AJ118" i="1"/>
  <c r="AP118" i="1"/>
  <c r="AN118" i="1"/>
  <c r="AS118" i="1"/>
  <c r="AL118" i="1"/>
  <c r="AF119" i="1"/>
  <c r="AK118" i="1"/>
  <c r="AV118" i="1"/>
  <c r="AM118" i="1"/>
  <c r="AT118" i="1"/>
  <c r="AU118" i="1"/>
  <c r="AR118" i="1"/>
  <c r="AQ118" i="1"/>
  <c r="AX157" i="2"/>
  <c r="AQ158" i="2"/>
  <c r="AV158" i="2"/>
  <c r="AN158" i="2"/>
  <c r="AS158" i="2"/>
  <c r="AO158" i="2"/>
  <c r="AL158" i="2"/>
  <c r="AK158" i="2"/>
  <c r="AJ158" i="2"/>
  <c r="AR158" i="2"/>
  <c r="AU158" i="2"/>
  <c r="AM158" i="2"/>
  <c r="AP158" i="2"/>
  <c r="AT158" i="2"/>
  <c r="AX118" i="1" l="1"/>
  <c r="AH119" i="1"/>
  <c r="AF120" i="1"/>
  <c r="AT119" i="1"/>
  <c r="AV119" i="1"/>
  <c r="AS119" i="1"/>
  <c r="AM119" i="1"/>
  <c r="AU119" i="1"/>
  <c r="AQ119" i="1"/>
  <c r="AO119" i="1"/>
  <c r="AR119" i="1"/>
  <c r="AK119" i="1"/>
  <c r="AL119" i="1"/>
  <c r="AJ119" i="1"/>
  <c r="AP119" i="1"/>
  <c r="AN119" i="1"/>
  <c r="AT159" i="2"/>
  <c r="AL159" i="2"/>
  <c r="AQ159" i="2"/>
  <c r="AP159" i="2"/>
  <c r="AM159" i="2"/>
  <c r="AN159" i="2"/>
  <c r="AK159" i="2"/>
  <c r="AJ159" i="2"/>
  <c r="AS159" i="2"/>
  <c r="AR159" i="2"/>
  <c r="AO159" i="2"/>
  <c r="AV159" i="2"/>
  <c r="AU159" i="2"/>
  <c r="AX158" i="2"/>
  <c r="AX119" i="1" l="1"/>
  <c r="AH120" i="1"/>
  <c r="AK120" i="1"/>
  <c r="AO120" i="1"/>
  <c r="AJ120" i="1"/>
  <c r="AS120" i="1"/>
  <c r="AM120" i="1"/>
  <c r="AT120" i="1"/>
  <c r="AF121" i="1"/>
  <c r="AU120" i="1"/>
  <c r="AQ120" i="1"/>
  <c r="AR120" i="1"/>
  <c r="AV120" i="1"/>
  <c r="AN120" i="1"/>
  <c r="AL120" i="1"/>
  <c r="AP120" i="1"/>
  <c r="AO160" i="2"/>
  <c r="AT160" i="2"/>
  <c r="AL160" i="2"/>
  <c r="AN160" i="2"/>
  <c r="AU160" i="2"/>
  <c r="AJ160" i="2"/>
  <c r="AP160" i="2"/>
  <c r="AM160" i="2"/>
  <c r="AK160" i="2"/>
  <c r="AS160" i="2"/>
  <c r="AQ160" i="2"/>
  <c r="AV160" i="2"/>
  <c r="AR160" i="2"/>
  <c r="AX159" i="2"/>
  <c r="AX120" i="1" l="1"/>
  <c r="AH121" i="1"/>
  <c r="AP121" i="1"/>
  <c r="AL121" i="1"/>
  <c r="AJ121" i="1"/>
  <c r="AS121" i="1"/>
  <c r="AV121" i="1"/>
  <c r="AN121" i="1"/>
  <c r="AK121" i="1"/>
  <c r="AU121" i="1"/>
  <c r="AF122" i="1"/>
  <c r="AO121" i="1"/>
  <c r="AR121" i="1"/>
  <c r="AT121" i="1"/>
  <c r="AQ121" i="1"/>
  <c r="AM121" i="1"/>
  <c r="AX160" i="2"/>
  <c r="AR161" i="2"/>
  <c r="AJ161" i="2"/>
  <c r="AO161" i="2"/>
  <c r="AV161" i="2"/>
  <c r="AL161" i="2"/>
  <c r="AS161" i="2"/>
  <c r="AP161" i="2"/>
  <c r="AN161" i="2"/>
  <c r="AM161" i="2"/>
  <c r="AU161" i="2"/>
  <c r="AT161" i="2"/>
  <c r="AQ161" i="2"/>
  <c r="AK161" i="2"/>
  <c r="AX121" i="1" l="1"/>
  <c r="AH122" i="1"/>
  <c r="AT122" i="1"/>
  <c r="AM122" i="1"/>
  <c r="AJ122" i="1"/>
  <c r="AF123" i="1"/>
  <c r="AQ122" i="1"/>
  <c r="AL122" i="1"/>
  <c r="AP122" i="1"/>
  <c r="AS122" i="1"/>
  <c r="AR122" i="1"/>
  <c r="AN122" i="1"/>
  <c r="AU122" i="1"/>
  <c r="AV122" i="1"/>
  <c r="AO122" i="1"/>
  <c r="AK122" i="1"/>
  <c r="AU162" i="2"/>
  <c r="AM162" i="2"/>
  <c r="AR162" i="2"/>
  <c r="AJ162" i="2"/>
  <c r="AT162" i="2"/>
  <c r="AP162" i="2"/>
  <c r="AQ162" i="2"/>
  <c r="AO162" i="2"/>
  <c r="AN162" i="2"/>
  <c r="AS162" i="2"/>
  <c r="AL162" i="2"/>
  <c r="AV162" i="2"/>
  <c r="AK162" i="2"/>
  <c r="AX161" i="2"/>
  <c r="AX122" i="1" l="1"/>
  <c r="AH123" i="1"/>
  <c r="AT123" i="1"/>
  <c r="AJ123" i="1"/>
  <c r="AL123" i="1"/>
  <c r="AK123" i="1"/>
  <c r="AR123" i="1"/>
  <c r="AN123" i="1"/>
  <c r="AU123" i="1"/>
  <c r="AM123" i="1"/>
  <c r="AF124" i="1"/>
  <c r="AS123" i="1"/>
  <c r="AQ123" i="1"/>
  <c r="AP123" i="1"/>
  <c r="AV123" i="1"/>
  <c r="AO123" i="1"/>
  <c r="AX162" i="2"/>
  <c r="AP163" i="2"/>
  <c r="AU163" i="2"/>
  <c r="AM163" i="2"/>
  <c r="AR163" i="2"/>
  <c r="AN163" i="2"/>
  <c r="AS163" i="2"/>
  <c r="AQ163" i="2"/>
  <c r="AO163" i="2"/>
  <c r="AJ163" i="2"/>
  <c r="AV163" i="2"/>
  <c r="AT163" i="2"/>
  <c r="AL163" i="2"/>
  <c r="AK163" i="2"/>
  <c r="AX123" i="1" l="1"/>
  <c r="AH124" i="1"/>
  <c r="AF125" i="1"/>
  <c r="AR124" i="1"/>
  <c r="AN124" i="1"/>
  <c r="AK124" i="1"/>
  <c r="AL124" i="1"/>
  <c r="AT124" i="1"/>
  <c r="AP124" i="1"/>
  <c r="AU124" i="1"/>
  <c r="AO124" i="1"/>
  <c r="AS124" i="1"/>
  <c r="AV124" i="1"/>
  <c r="AJ124" i="1"/>
  <c r="AM124" i="1"/>
  <c r="AQ124" i="1"/>
  <c r="AX163" i="2"/>
  <c r="AS164" i="2"/>
  <c r="AK164" i="2"/>
  <c r="AP164" i="2"/>
  <c r="AO164" i="2"/>
  <c r="AV164" i="2"/>
  <c r="AL164" i="2"/>
  <c r="AT164" i="2"/>
  <c r="AR164" i="2"/>
  <c r="AQ164" i="2"/>
  <c r="AJ164" i="2"/>
  <c r="AU164" i="2"/>
  <c r="AN164" i="2"/>
  <c r="AM164" i="2"/>
  <c r="AX124" i="1" l="1"/>
  <c r="AH125" i="1"/>
  <c r="AJ125" i="1"/>
  <c r="AV125" i="1"/>
  <c r="AK125" i="1"/>
  <c r="AN125" i="1"/>
  <c r="AF126" i="1"/>
  <c r="AR125" i="1"/>
  <c r="AQ125" i="1"/>
  <c r="AU125" i="1"/>
  <c r="AM125" i="1"/>
  <c r="AS125" i="1"/>
  <c r="AO125" i="1"/>
  <c r="AL125" i="1"/>
  <c r="AP125" i="1"/>
  <c r="AT125" i="1"/>
  <c r="AX164" i="2"/>
  <c r="AV165" i="2"/>
  <c r="AN165" i="2"/>
  <c r="AS165" i="2"/>
  <c r="AK165" i="2"/>
  <c r="AM165" i="2"/>
  <c r="AT165" i="2"/>
  <c r="AU165" i="2"/>
  <c r="AR165" i="2"/>
  <c r="AQ165" i="2"/>
  <c r="AL165" i="2"/>
  <c r="AP165" i="2"/>
  <c r="AO165" i="2"/>
  <c r="AJ165" i="2"/>
  <c r="AH126" i="1" l="1"/>
  <c r="AP126" i="1"/>
  <c r="AR126" i="1"/>
  <c r="AL126" i="1"/>
  <c r="AO126" i="1"/>
  <c r="AF127" i="1"/>
  <c r="AS126" i="1"/>
  <c r="AT126" i="1"/>
  <c r="AV126" i="1"/>
  <c r="AK126" i="1"/>
  <c r="AQ126" i="1"/>
  <c r="AJ126" i="1"/>
  <c r="AN126" i="1"/>
  <c r="AU126" i="1"/>
  <c r="AM126" i="1"/>
  <c r="AX125" i="1"/>
  <c r="AX165" i="2"/>
  <c r="AQ166" i="2"/>
  <c r="AV166" i="2"/>
  <c r="AN166" i="2"/>
  <c r="AU166" i="2"/>
  <c r="AK166" i="2"/>
  <c r="AR166" i="2"/>
  <c r="AT166" i="2"/>
  <c r="AS166" i="2"/>
  <c r="AM166" i="2"/>
  <c r="AL166" i="2"/>
  <c r="AJ166" i="2"/>
  <c r="AP166" i="2"/>
  <c r="AO166" i="2"/>
  <c r="AH127" i="1" l="1"/>
  <c r="AL127" i="1"/>
  <c r="AR127" i="1"/>
  <c r="AU127" i="1"/>
  <c r="AS127" i="1"/>
  <c r="AN127" i="1"/>
  <c r="AF128" i="1"/>
  <c r="AM127" i="1"/>
  <c r="AO127" i="1"/>
  <c r="AP127" i="1"/>
  <c r="AV127" i="1"/>
  <c r="AQ127" i="1"/>
  <c r="AT127" i="1"/>
  <c r="AJ127" i="1"/>
  <c r="AK127" i="1"/>
  <c r="AX126" i="1"/>
  <c r="AT167" i="2"/>
  <c r="AL167" i="2"/>
  <c r="AQ167" i="2"/>
  <c r="AS167" i="2"/>
  <c r="AO167" i="2"/>
  <c r="AJ167" i="2"/>
  <c r="AV167" i="2"/>
  <c r="AU167" i="2"/>
  <c r="AN167" i="2"/>
  <c r="AR167" i="2"/>
  <c r="AK167" i="2"/>
  <c r="AM167" i="2"/>
  <c r="AP167" i="2"/>
  <c r="AX166" i="2"/>
  <c r="AH128" i="1" l="1"/>
  <c r="AF129" i="1"/>
  <c r="AV128" i="1"/>
  <c r="AP128" i="1"/>
  <c r="AR128" i="1"/>
  <c r="AO128" i="1"/>
  <c r="AN128" i="1"/>
  <c r="AK128" i="1"/>
  <c r="AL128" i="1"/>
  <c r="AU128" i="1"/>
  <c r="AJ128" i="1"/>
  <c r="AM128" i="1"/>
  <c r="AQ128" i="1"/>
  <c r="AS128" i="1"/>
  <c r="AT128" i="1"/>
  <c r="AX127" i="1"/>
  <c r="AX167" i="2"/>
  <c r="AO168" i="2"/>
  <c r="AT168" i="2"/>
  <c r="AL168" i="2"/>
  <c r="AQ168" i="2"/>
  <c r="AM168" i="2"/>
  <c r="AJ168" i="2"/>
  <c r="AV168" i="2"/>
  <c r="AU168" i="2"/>
  <c r="AP168" i="2"/>
  <c r="AN168" i="2"/>
  <c r="AK168" i="2"/>
  <c r="AS168" i="2"/>
  <c r="AR168" i="2"/>
  <c r="AX128" i="1" l="1"/>
  <c r="AH129" i="1"/>
  <c r="AV129" i="1"/>
  <c r="AM129" i="1"/>
  <c r="AU129" i="1"/>
  <c r="AN129" i="1"/>
  <c r="AL129" i="1"/>
  <c r="AF130" i="1"/>
  <c r="AR129" i="1"/>
  <c r="AT129" i="1"/>
  <c r="AQ129" i="1"/>
  <c r="AP129" i="1"/>
  <c r="AS129" i="1"/>
  <c r="AK129" i="1"/>
  <c r="AJ129" i="1"/>
  <c r="AO129" i="1"/>
  <c r="AX168" i="2"/>
  <c r="AR169" i="2"/>
  <c r="AJ169" i="2"/>
  <c r="AO169" i="2"/>
  <c r="AN169" i="2"/>
  <c r="AU169" i="2"/>
  <c r="AK169" i="2"/>
  <c r="AL169" i="2"/>
  <c r="AV169" i="2"/>
  <c r="AQ169" i="2"/>
  <c r="AT169" i="2"/>
  <c r="AM169" i="2"/>
  <c r="AS169" i="2"/>
  <c r="AP169" i="2"/>
  <c r="AH130" i="1" l="1"/>
  <c r="AF131" i="1"/>
  <c r="AN130" i="1"/>
  <c r="AQ130" i="1"/>
  <c r="AU130" i="1"/>
  <c r="AR130" i="1"/>
  <c r="AK130" i="1"/>
  <c r="AM130" i="1"/>
  <c r="AV130" i="1"/>
  <c r="AO130" i="1"/>
  <c r="AT130" i="1"/>
  <c r="AL130" i="1"/>
  <c r="AS130" i="1"/>
  <c r="AP130" i="1"/>
  <c r="AJ130" i="1"/>
  <c r="AX129" i="1"/>
  <c r="AU170" i="2"/>
  <c r="AM170" i="2"/>
  <c r="AR170" i="2"/>
  <c r="AJ170" i="2"/>
  <c r="AL170" i="2"/>
  <c r="AS170" i="2"/>
  <c r="AN170" i="2"/>
  <c r="AK170" i="2"/>
  <c r="AQ170" i="2"/>
  <c r="AP170" i="2"/>
  <c r="AO170" i="2"/>
  <c r="AV170" i="2"/>
  <c r="AT170" i="2"/>
  <c r="AX169" i="2"/>
  <c r="AX130" i="1" l="1"/>
  <c r="AH131" i="1"/>
  <c r="AF132" i="1"/>
  <c r="AL131" i="1"/>
  <c r="AU131" i="1"/>
  <c r="AN131" i="1"/>
  <c r="AP131" i="1"/>
  <c r="AM131" i="1"/>
  <c r="AK131" i="1"/>
  <c r="AV131" i="1"/>
  <c r="AT131" i="1"/>
  <c r="AS131" i="1"/>
  <c r="AO131" i="1"/>
  <c r="AR131" i="1"/>
  <c r="AQ131" i="1"/>
  <c r="AJ131" i="1"/>
  <c r="AX131" i="1" s="1"/>
  <c r="AX170" i="2"/>
  <c r="AP171" i="2"/>
  <c r="AU171" i="2"/>
  <c r="AM171" i="2"/>
  <c r="AT171" i="2"/>
  <c r="AJ171" i="2"/>
  <c r="AQ171" i="2"/>
  <c r="AN171" i="2"/>
  <c r="AL171" i="2"/>
  <c r="AK171" i="2"/>
  <c r="AS171" i="2"/>
  <c r="AO171" i="2"/>
  <c r="AR171" i="2"/>
  <c r="AV171" i="2"/>
  <c r="AH132" i="1" l="1"/>
  <c r="AT132" i="1"/>
  <c r="AJ132" i="1"/>
  <c r="AQ132" i="1"/>
  <c r="AS132" i="1"/>
  <c r="AR132" i="1"/>
  <c r="AF133" i="1"/>
  <c r="AU132" i="1"/>
  <c r="AP132" i="1"/>
  <c r="AK132" i="1"/>
  <c r="AV132" i="1"/>
  <c r="AN132" i="1"/>
  <c r="AL132" i="1"/>
  <c r="AO132" i="1"/>
  <c r="AM132" i="1"/>
  <c r="AX171" i="2"/>
  <c r="AS172" i="2"/>
  <c r="AK172" i="2"/>
  <c r="AP172" i="2"/>
  <c r="AT172" i="2"/>
  <c r="AR172" i="2"/>
  <c r="AN172" i="2"/>
  <c r="AO172" i="2"/>
  <c r="AM172" i="2"/>
  <c r="AL172" i="2"/>
  <c r="AV172" i="2"/>
  <c r="AU172" i="2"/>
  <c r="AQ172" i="2"/>
  <c r="AJ172" i="2"/>
  <c r="AH133" i="1" l="1"/>
  <c r="AM133" i="1"/>
  <c r="AK133" i="1"/>
  <c r="AO133" i="1"/>
  <c r="AQ133" i="1"/>
  <c r="AU133" i="1"/>
  <c r="AV133" i="1"/>
  <c r="AP133" i="1"/>
  <c r="AT133" i="1"/>
  <c r="AL133" i="1"/>
  <c r="AN133" i="1"/>
  <c r="AR133" i="1"/>
  <c r="AS133" i="1"/>
  <c r="AJ133" i="1"/>
  <c r="AF134" i="1"/>
  <c r="AX132" i="1"/>
  <c r="AX172" i="2"/>
  <c r="AV173" i="2"/>
  <c r="AN173" i="2"/>
  <c r="AS173" i="2"/>
  <c r="AK173" i="2"/>
  <c r="AQ173" i="2"/>
  <c r="AP173" i="2"/>
  <c r="AL173" i="2"/>
  <c r="AT173" i="2"/>
  <c r="AR173" i="2"/>
  <c r="AO173" i="2"/>
  <c r="AU173" i="2"/>
  <c r="AM173" i="2"/>
  <c r="AJ173" i="2"/>
  <c r="AX133" i="1" l="1"/>
  <c r="AH134" i="1"/>
  <c r="AT134" i="1"/>
  <c r="AF135" i="1"/>
  <c r="AV134" i="1"/>
  <c r="AJ134" i="1"/>
  <c r="AK134" i="1"/>
  <c r="AN134" i="1"/>
  <c r="AU134" i="1"/>
  <c r="AL134" i="1"/>
  <c r="AQ134" i="1"/>
  <c r="AO134" i="1"/>
  <c r="AR134" i="1"/>
  <c r="AM134" i="1"/>
  <c r="AS134" i="1"/>
  <c r="AP134" i="1"/>
  <c r="AX173" i="2"/>
  <c r="AQ174" i="2"/>
  <c r="AV174" i="2"/>
  <c r="AN174" i="2"/>
  <c r="AO174" i="2"/>
  <c r="AM174" i="2"/>
  <c r="AT174" i="2"/>
  <c r="AJ174" i="2"/>
  <c r="AU174" i="2"/>
  <c r="AS174" i="2"/>
  <c r="AL174" i="2"/>
  <c r="AR174" i="2"/>
  <c r="AP174" i="2"/>
  <c r="AK174" i="2"/>
  <c r="AX134" i="1" l="1"/>
  <c r="AH135" i="1"/>
  <c r="AN135" i="1"/>
  <c r="AO135" i="1"/>
  <c r="AV135" i="1"/>
  <c r="AJ135" i="1"/>
  <c r="AL135" i="1"/>
  <c r="AF136" i="1"/>
  <c r="AM135" i="1"/>
  <c r="AR135" i="1"/>
  <c r="AP135" i="1"/>
  <c r="AU135" i="1"/>
  <c r="AS135" i="1"/>
  <c r="AT135" i="1"/>
  <c r="AK135" i="1"/>
  <c r="AQ135" i="1"/>
  <c r="AX174" i="2"/>
  <c r="AT175" i="2"/>
  <c r="AL175" i="2"/>
  <c r="AQ175" i="2"/>
  <c r="AM175" i="2"/>
  <c r="AV175" i="2"/>
  <c r="AK175" i="2"/>
  <c r="AR175" i="2"/>
  <c r="AJ175" i="2"/>
  <c r="AP175" i="2"/>
  <c r="AO175" i="2"/>
  <c r="AN175" i="2"/>
  <c r="AU175" i="2"/>
  <c r="AS175" i="2"/>
  <c r="AH136" i="1" l="1"/>
  <c r="AM136" i="1"/>
  <c r="AT136" i="1"/>
  <c r="AR136" i="1"/>
  <c r="AS136" i="1"/>
  <c r="AQ136" i="1"/>
  <c r="AO136" i="1"/>
  <c r="AN136" i="1"/>
  <c r="AU136" i="1"/>
  <c r="AK136" i="1"/>
  <c r="AL136" i="1"/>
  <c r="AP136" i="1"/>
  <c r="AJ136" i="1"/>
  <c r="AV136" i="1"/>
  <c r="AF137" i="1"/>
  <c r="AX135" i="1"/>
  <c r="AO176" i="2"/>
  <c r="AT176" i="2"/>
  <c r="AL176" i="2"/>
  <c r="AU176" i="2"/>
  <c r="AJ176" i="2"/>
  <c r="AS176" i="2"/>
  <c r="AP176" i="2"/>
  <c r="AN176" i="2"/>
  <c r="AM176" i="2"/>
  <c r="AK176" i="2"/>
  <c r="AV176" i="2"/>
  <c r="AQ176" i="2"/>
  <c r="AR176" i="2"/>
  <c r="AX175" i="2"/>
  <c r="AH137" i="1" l="1"/>
  <c r="AU137" i="1"/>
  <c r="AR137" i="1"/>
  <c r="AS137" i="1"/>
  <c r="AQ137" i="1"/>
  <c r="AK137" i="1"/>
  <c r="AO137" i="1"/>
  <c r="AL137" i="1"/>
  <c r="AP137" i="1"/>
  <c r="AN137" i="1"/>
  <c r="AV137" i="1"/>
  <c r="AT137" i="1"/>
  <c r="AJ137" i="1"/>
  <c r="AF138" i="1"/>
  <c r="AM137" i="1"/>
  <c r="AX136" i="1"/>
  <c r="AX176" i="2"/>
  <c r="AR177" i="2"/>
  <c r="AJ177" i="2"/>
  <c r="AO177" i="2"/>
  <c r="AS177" i="2"/>
  <c r="AQ177" i="2"/>
  <c r="AM177" i="2"/>
  <c r="AT177" i="2"/>
  <c r="AP177" i="2"/>
  <c r="AN177" i="2"/>
  <c r="AV177" i="2"/>
  <c r="AU177" i="2"/>
  <c r="AL177" i="2"/>
  <c r="AK177" i="2"/>
  <c r="AX137" i="1" l="1"/>
  <c r="AH138" i="1"/>
  <c r="AM138" i="1"/>
  <c r="AP138" i="1"/>
  <c r="AR138" i="1"/>
  <c r="AT138" i="1"/>
  <c r="AO138" i="1"/>
  <c r="AS138" i="1"/>
  <c r="AV138" i="1"/>
  <c r="AK138" i="1"/>
  <c r="AJ138" i="1"/>
  <c r="AF139" i="1"/>
  <c r="AU138" i="1"/>
  <c r="AL138" i="1"/>
  <c r="AQ138" i="1"/>
  <c r="AN138" i="1"/>
  <c r="AU178" i="2"/>
  <c r="AM178" i="2"/>
  <c r="AR178" i="2"/>
  <c r="AJ178" i="2"/>
  <c r="AP178" i="2"/>
  <c r="AO178" i="2"/>
  <c r="AV178" i="2"/>
  <c r="AK178" i="2"/>
  <c r="AT178" i="2"/>
  <c r="AS178" i="2"/>
  <c r="AL178" i="2"/>
  <c r="AQ178" i="2"/>
  <c r="AN178" i="2"/>
  <c r="AX177" i="2"/>
  <c r="AH139" i="1" l="1"/>
  <c r="AM139" i="1"/>
  <c r="AN139" i="1"/>
  <c r="AL139" i="1"/>
  <c r="AU139" i="1"/>
  <c r="AT139" i="1"/>
  <c r="AQ139" i="1"/>
  <c r="AV139" i="1"/>
  <c r="AS139" i="1"/>
  <c r="AJ139" i="1"/>
  <c r="AK139" i="1"/>
  <c r="AP139" i="1"/>
  <c r="AR139" i="1"/>
  <c r="AF140" i="1"/>
  <c r="AO139" i="1"/>
  <c r="AX138" i="1"/>
  <c r="AX178" i="2"/>
  <c r="AP179" i="2"/>
  <c r="AU179" i="2"/>
  <c r="AM179" i="2"/>
  <c r="AN179" i="2"/>
  <c r="AL179" i="2"/>
  <c r="AS179" i="2"/>
  <c r="AJ179" i="2"/>
  <c r="AV179" i="2"/>
  <c r="AQ179" i="2"/>
  <c r="AT179" i="2"/>
  <c r="AK179" i="2"/>
  <c r="AR179" i="2"/>
  <c r="AO179" i="2"/>
  <c r="AH140" i="1" l="1"/>
  <c r="AU140" i="1"/>
  <c r="AS140" i="1"/>
  <c r="AP140" i="1"/>
  <c r="AL140" i="1"/>
  <c r="AM140" i="1"/>
  <c r="AF141" i="1"/>
  <c r="AN140" i="1"/>
  <c r="AO140" i="1"/>
  <c r="AJ140" i="1"/>
  <c r="AK140" i="1"/>
  <c r="AQ140" i="1"/>
  <c r="AR140" i="1"/>
  <c r="AV140" i="1"/>
  <c r="AT140" i="1"/>
  <c r="AX139" i="1"/>
  <c r="AS180" i="2"/>
  <c r="AK180" i="2"/>
  <c r="AP180" i="2"/>
  <c r="AV180" i="2"/>
  <c r="AL180" i="2"/>
  <c r="AU180" i="2"/>
  <c r="AJ180" i="2"/>
  <c r="AQ180" i="2"/>
  <c r="AN180" i="2"/>
  <c r="AM180" i="2"/>
  <c r="AT180" i="2"/>
  <c r="AR180" i="2"/>
  <c r="AO180" i="2"/>
  <c r="AX179" i="2"/>
  <c r="AH141" i="1" l="1"/>
  <c r="AK141" i="1"/>
  <c r="AP141" i="1"/>
  <c r="AT141" i="1"/>
  <c r="AJ141" i="1"/>
  <c r="AV141" i="1"/>
  <c r="AR141" i="1"/>
  <c r="AO141" i="1"/>
  <c r="AL141" i="1"/>
  <c r="AF142" i="1"/>
  <c r="AM141" i="1"/>
  <c r="AU141" i="1"/>
  <c r="AN141" i="1"/>
  <c r="AQ141" i="1"/>
  <c r="AS141" i="1"/>
  <c r="AX140" i="1"/>
  <c r="AX180" i="2"/>
  <c r="AV181" i="2"/>
  <c r="AN181" i="2"/>
  <c r="AS181" i="2"/>
  <c r="AK181" i="2"/>
  <c r="AT181" i="2"/>
  <c r="AR181" i="2"/>
  <c r="AO181" i="2"/>
  <c r="AQ181" i="2"/>
  <c r="AP181" i="2"/>
  <c r="AM181" i="2"/>
  <c r="AU181" i="2"/>
  <c r="AL181" i="2"/>
  <c r="AJ181" i="2"/>
  <c r="AH142" i="1" l="1"/>
  <c r="AM142" i="1"/>
  <c r="AS142" i="1"/>
  <c r="AR142" i="1"/>
  <c r="AN142" i="1"/>
  <c r="AK142" i="1"/>
  <c r="AQ142" i="1"/>
  <c r="AO142" i="1"/>
  <c r="AU142" i="1"/>
  <c r="AJ142" i="1"/>
  <c r="AV142" i="1"/>
  <c r="AP142" i="1"/>
  <c r="AL142" i="1"/>
  <c r="AF143" i="1"/>
  <c r="AT142" i="1"/>
  <c r="AX141" i="1"/>
  <c r="AX181" i="2"/>
  <c r="AQ182" i="2"/>
  <c r="AV182" i="2"/>
  <c r="AN182" i="2"/>
  <c r="AR182" i="2"/>
  <c r="AP182" i="2"/>
  <c r="AL182" i="2"/>
  <c r="AU182" i="2"/>
  <c r="AT182" i="2"/>
  <c r="AS182" i="2"/>
  <c r="AK182" i="2"/>
  <c r="AO182" i="2"/>
  <c r="AJ182" i="2"/>
  <c r="AM182" i="2"/>
  <c r="AH143" i="1" l="1"/>
  <c r="AF144" i="1"/>
  <c r="AO143" i="1"/>
  <c r="AT143" i="1"/>
  <c r="AL143" i="1"/>
  <c r="AJ143" i="1"/>
  <c r="AV143" i="1"/>
  <c r="AP143" i="1"/>
  <c r="AR143" i="1"/>
  <c r="AN143" i="1"/>
  <c r="AU143" i="1"/>
  <c r="AM143" i="1"/>
  <c r="AK143" i="1"/>
  <c r="AQ143" i="1"/>
  <c r="AS143" i="1"/>
  <c r="AX142" i="1"/>
  <c r="AX182" i="2"/>
  <c r="AT183" i="2"/>
  <c r="AL183" i="2"/>
  <c r="AQ183" i="2"/>
  <c r="AO183" i="2"/>
  <c r="AN183" i="2"/>
  <c r="AU183" i="2"/>
  <c r="AJ183" i="2"/>
  <c r="AV183" i="2"/>
  <c r="AP183" i="2"/>
  <c r="AM183" i="2"/>
  <c r="AK183" i="2"/>
  <c r="AS183" i="2"/>
  <c r="AR183" i="2"/>
  <c r="AX143" i="1" l="1"/>
  <c r="AH144" i="1"/>
  <c r="AJ144" i="1"/>
  <c r="AS144" i="1"/>
  <c r="AL144" i="1"/>
  <c r="AR144" i="1"/>
  <c r="AU144" i="1"/>
  <c r="AV144" i="1"/>
  <c r="AM144" i="1"/>
  <c r="AF145" i="1"/>
  <c r="AT144" i="1"/>
  <c r="AQ144" i="1"/>
  <c r="AP144" i="1"/>
  <c r="AK144" i="1"/>
  <c r="AO144" i="1"/>
  <c r="AN144" i="1"/>
  <c r="AO184" i="2"/>
  <c r="AT184" i="2"/>
  <c r="AL184" i="2"/>
  <c r="AM184" i="2"/>
  <c r="AV184" i="2"/>
  <c r="AK184" i="2"/>
  <c r="AR184" i="2"/>
  <c r="AN184" i="2"/>
  <c r="AJ184" i="2"/>
  <c r="AS184" i="2"/>
  <c r="AP184" i="2"/>
  <c r="AU184" i="2"/>
  <c r="AQ184" i="2"/>
  <c r="AX183" i="2"/>
  <c r="AX144" i="1" l="1"/>
  <c r="AH145" i="1"/>
  <c r="AJ145" i="1"/>
  <c r="AU145" i="1"/>
  <c r="AO145" i="1"/>
  <c r="AN145" i="1"/>
  <c r="AK145" i="1"/>
  <c r="AP145" i="1"/>
  <c r="AV145" i="1"/>
  <c r="AQ145" i="1"/>
  <c r="AL145" i="1"/>
  <c r="AS145" i="1"/>
  <c r="AR145" i="1"/>
  <c r="AT145" i="1"/>
  <c r="AF146" i="1"/>
  <c r="AM145" i="1"/>
  <c r="AX184" i="2"/>
  <c r="AR185" i="2"/>
  <c r="AJ185" i="2"/>
  <c r="AO185" i="2"/>
  <c r="AU185" i="2"/>
  <c r="AK185" i="2"/>
  <c r="AT185" i="2"/>
  <c r="AP185" i="2"/>
  <c r="AQ185" i="2"/>
  <c r="AN185" i="2"/>
  <c r="AM185" i="2"/>
  <c r="AV185" i="2"/>
  <c r="AS185" i="2"/>
  <c r="AL185" i="2"/>
  <c r="AX145" i="1" l="1"/>
  <c r="AH146" i="1"/>
  <c r="AN146" i="1"/>
  <c r="AK146" i="1"/>
  <c r="AR146" i="1"/>
  <c r="AF147" i="1"/>
  <c r="AT146" i="1"/>
  <c r="AQ146" i="1"/>
  <c r="AO146" i="1"/>
  <c r="AL146" i="1"/>
  <c r="AJ146" i="1"/>
  <c r="AP146" i="1"/>
  <c r="AM146" i="1"/>
  <c r="AV146" i="1"/>
  <c r="AS146" i="1"/>
  <c r="AU146" i="1"/>
  <c r="AX185" i="2"/>
  <c r="AU186" i="2"/>
  <c r="AM186" i="2"/>
  <c r="AR186" i="2"/>
  <c r="AJ186" i="2"/>
  <c r="AT186" i="2"/>
  <c r="AS186" i="2"/>
  <c r="AQ186" i="2"/>
  <c r="AN186" i="2"/>
  <c r="AV186" i="2"/>
  <c r="AP186" i="2"/>
  <c r="AK186" i="2"/>
  <c r="AO186" i="2"/>
  <c r="AL186" i="2"/>
  <c r="AH147" i="1" l="1"/>
  <c r="AU147" i="1"/>
  <c r="AM147" i="1"/>
  <c r="AT147" i="1"/>
  <c r="AS147" i="1"/>
  <c r="AF148" i="1"/>
  <c r="AJ147" i="1"/>
  <c r="AX147" i="1" s="1"/>
  <c r="AV147" i="1"/>
  <c r="AP147" i="1"/>
  <c r="AN147" i="1"/>
  <c r="AO147" i="1"/>
  <c r="AL147" i="1"/>
  <c r="AR147" i="1"/>
  <c r="AK147" i="1"/>
  <c r="AQ147" i="1"/>
  <c r="AX146" i="1"/>
  <c r="AX186" i="2"/>
  <c r="AP187" i="2"/>
  <c r="AU187" i="2"/>
  <c r="AM187" i="2"/>
  <c r="AR187" i="2"/>
  <c r="AQ187" i="2"/>
  <c r="AO187" i="2"/>
  <c r="AV187" i="2"/>
  <c r="AK187" i="2"/>
  <c r="AJ187" i="2"/>
  <c r="AS187" i="2"/>
  <c r="AL187" i="2"/>
  <c r="AT187" i="2"/>
  <c r="AN187" i="2"/>
  <c r="AH148" i="1" l="1"/>
  <c r="AV148" i="1"/>
  <c r="AJ148" i="1"/>
  <c r="AQ148" i="1"/>
  <c r="AS148" i="1"/>
  <c r="AU148" i="1"/>
  <c r="AK148" i="1"/>
  <c r="AL148" i="1"/>
  <c r="AM148" i="1"/>
  <c r="AT148" i="1"/>
  <c r="AO148" i="1"/>
  <c r="AR148" i="1"/>
  <c r="AF149" i="1"/>
  <c r="AN148" i="1"/>
  <c r="AP148" i="1"/>
  <c r="AX187" i="2"/>
  <c r="AQ188" i="2"/>
  <c r="AT188" i="2"/>
  <c r="AK188" i="2"/>
  <c r="AP188" i="2"/>
  <c r="AO188" i="2"/>
  <c r="AN188" i="2"/>
  <c r="AM188" i="2"/>
  <c r="AU188" i="2"/>
  <c r="AS188" i="2"/>
  <c r="AR188" i="2"/>
  <c r="AL188" i="2"/>
  <c r="AV188" i="2"/>
  <c r="AJ188" i="2"/>
  <c r="AH149" i="1" l="1"/>
  <c r="AS149" i="1"/>
  <c r="AN149" i="1"/>
  <c r="AK149" i="1"/>
  <c r="AO149" i="1"/>
  <c r="AF150" i="1"/>
  <c r="AL149" i="1"/>
  <c r="AM149" i="1"/>
  <c r="AU149" i="1"/>
  <c r="AQ149" i="1"/>
  <c r="AP149" i="1"/>
  <c r="AT149" i="1"/>
  <c r="AV149" i="1"/>
  <c r="AJ149" i="1"/>
  <c r="AR149" i="1"/>
  <c r="AX148" i="1"/>
  <c r="AX188" i="2"/>
  <c r="AT189" i="2"/>
  <c r="AL189" i="2"/>
  <c r="AP189" i="2"/>
  <c r="AV189" i="2"/>
  <c r="AM189" i="2"/>
  <c r="AO189" i="2"/>
  <c r="AN189" i="2"/>
  <c r="AK189" i="2"/>
  <c r="AS189" i="2"/>
  <c r="AQ189" i="2"/>
  <c r="AJ189" i="2"/>
  <c r="AU189" i="2"/>
  <c r="AR189" i="2"/>
  <c r="AH150" i="1" l="1"/>
  <c r="AF151" i="1"/>
  <c r="AM150" i="1"/>
  <c r="AL150" i="1"/>
  <c r="AU150" i="1"/>
  <c r="AK150" i="1"/>
  <c r="AV150" i="1"/>
  <c r="AP150" i="1"/>
  <c r="AO150" i="1"/>
  <c r="AT150" i="1"/>
  <c r="AS150" i="1"/>
  <c r="AN150" i="1"/>
  <c r="AJ150" i="1"/>
  <c r="AQ150" i="1"/>
  <c r="AR150" i="1"/>
  <c r="AX149" i="1"/>
  <c r="AX189" i="2"/>
  <c r="AO190" i="2"/>
  <c r="AU190" i="2"/>
  <c r="AL190" i="2"/>
  <c r="AR190" i="2"/>
  <c r="AN190" i="2"/>
  <c r="AM190" i="2"/>
  <c r="AK190" i="2"/>
  <c r="AS190" i="2"/>
  <c r="AQ190" i="2"/>
  <c r="AP190" i="2"/>
  <c r="AJ190" i="2"/>
  <c r="AT190" i="2"/>
  <c r="AV190" i="2"/>
  <c r="AX150" i="1" l="1"/>
  <c r="AH151" i="1"/>
  <c r="AP151" i="1"/>
  <c r="AK151" i="1"/>
  <c r="AL151" i="1"/>
  <c r="AO151" i="1"/>
  <c r="AV151" i="1"/>
  <c r="AR151" i="1"/>
  <c r="AT151" i="1"/>
  <c r="AJ151" i="1"/>
  <c r="AN151" i="1"/>
  <c r="AQ151" i="1"/>
  <c r="AS151" i="1"/>
  <c r="AF152" i="1"/>
  <c r="AU151" i="1"/>
  <c r="AM151" i="1"/>
  <c r="AX190" i="2"/>
  <c r="AR191" i="2"/>
  <c r="AJ191" i="2"/>
  <c r="AQ191" i="2"/>
  <c r="AN191" i="2"/>
  <c r="AM191" i="2"/>
  <c r="AL191" i="2"/>
  <c r="AV191" i="2"/>
  <c r="AK191" i="2"/>
  <c r="AS191" i="2"/>
  <c r="AU191" i="2"/>
  <c r="AO191" i="2"/>
  <c r="AT191" i="2"/>
  <c r="AP191" i="2"/>
  <c r="AX151" i="1" l="1"/>
  <c r="AH152" i="1"/>
  <c r="AF153" i="1"/>
  <c r="AR152" i="1"/>
  <c r="AQ152" i="1"/>
  <c r="AP152" i="1"/>
  <c r="AK152" i="1"/>
  <c r="AN152" i="1"/>
  <c r="AM152" i="1"/>
  <c r="AO152" i="1"/>
  <c r="AU152" i="1"/>
  <c r="AL152" i="1"/>
  <c r="AJ152" i="1"/>
  <c r="AS152" i="1"/>
  <c r="AT152" i="1"/>
  <c r="AV152" i="1"/>
  <c r="AU192" i="2"/>
  <c r="AM192" i="2"/>
  <c r="AN192" i="2"/>
  <c r="AS192" i="2"/>
  <c r="AJ192" i="2"/>
  <c r="AL192" i="2"/>
  <c r="AK192" i="2"/>
  <c r="AV192" i="2"/>
  <c r="AQ192" i="2"/>
  <c r="AP192" i="2"/>
  <c r="AO192" i="2"/>
  <c r="AT192" i="2"/>
  <c r="AR192" i="2"/>
  <c r="AX191" i="2"/>
  <c r="AX152" i="1" l="1"/>
  <c r="AH153" i="1"/>
  <c r="AF154" i="1"/>
  <c r="AO153" i="1"/>
  <c r="AN153" i="1"/>
  <c r="AP153" i="1"/>
  <c r="AJ153" i="1"/>
  <c r="AQ153" i="1"/>
  <c r="AS153" i="1"/>
  <c r="AL153" i="1"/>
  <c r="AR153" i="1"/>
  <c r="AM153" i="1"/>
  <c r="AK153" i="1"/>
  <c r="AT153" i="1"/>
  <c r="AU153" i="1"/>
  <c r="AV153" i="1"/>
  <c r="AX192" i="2"/>
  <c r="AP193" i="2"/>
  <c r="AS193" i="2"/>
  <c r="AJ193" i="2"/>
  <c r="AO193" i="2"/>
  <c r="AL193" i="2"/>
  <c r="AV193" i="2"/>
  <c r="AK193" i="2"/>
  <c r="AU193" i="2"/>
  <c r="AQ193" i="2"/>
  <c r="AT193" i="2"/>
  <c r="AM193" i="2"/>
  <c r="AR193" i="2"/>
  <c r="AN193" i="2"/>
  <c r="AX153" i="1" l="1"/>
  <c r="AH154" i="1"/>
  <c r="AO154" i="1"/>
  <c r="AR154" i="1"/>
  <c r="AF155" i="1"/>
  <c r="AL154" i="1"/>
  <c r="AV154" i="1"/>
  <c r="AS154" i="1"/>
  <c r="AP154" i="1"/>
  <c r="AN154" i="1"/>
  <c r="AT154" i="1"/>
  <c r="AM154" i="1"/>
  <c r="AU154" i="1"/>
  <c r="AK154" i="1"/>
  <c r="AJ154" i="1"/>
  <c r="AX154" i="1" s="1"/>
  <c r="AQ154" i="1"/>
  <c r="AX193" i="2"/>
  <c r="AS194" i="2"/>
  <c r="AK194" i="2"/>
  <c r="AO194" i="2"/>
  <c r="AU194" i="2"/>
  <c r="AL194" i="2"/>
  <c r="AJ194" i="2"/>
  <c r="AV194" i="2"/>
  <c r="AT194" i="2"/>
  <c r="AP194" i="2"/>
  <c r="AN194" i="2"/>
  <c r="AM194" i="2"/>
  <c r="AQ194" i="2"/>
  <c r="AR194" i="2"/>
  <c r="AH155" i="1" l="1"/>
  <c r="AP155" i="1"/>
  <c r="AS155" i="1"/>
  <c r="AO155" i="1"/>
  <c r="AQ155" i="1"/>
  <c r="AL155" i="1"/>
  <c r="AF156" i="1"/>
  <c r="AT155" i="1"/>
  <c r="AU155" i="1"/>
  <c r="AR155" i="1"/>
  <c r="AN155" i="1"/>
  <c r="AK155" i="1"/>
  <c r="AJ155" i="1"/>
  <c r="AM155" i="1"/>
  <c r="AV155" i="1"/>
  <c r="AX194" i="2"/>
  <c r="AV195" i="2"/>
  <c r="AN195" i="2"/>
  <c r="AT195" i="2"/>
  <c r="AK195" i="2"/>
  <c r="AQ195" i="2"/>
  <c r="AJ195" i="2"/>
  <c r="AU195" i="2"/>
  <c r="AS195" i="2"/>
  <c r="AO195" i="2"/>
  <c r="AR195" i="2"/>
  <c r="AL195" i="2"/>
  <c r="AP195" i="2"/>
  <c r="AM195" i="2"/>
  <c r="AH156" i="1" l="1"/>
  <c r="AF157" i="1"/>
  <c r="AL156" i="1"/>
  <c r="AN156" i="1"/>
  <c r="AV156" i="1"/>
  <c r="AK156" i="1"/>
  <c r="AQ156" i="1"/>
  <c r="AT156" i="1"/>
  <c r="AO156" i="1"/>
  <c r="AU156" i="1"/>
  <c r="AS156" i="1"/>
  <c r="AJ156" i="1"/>
  <c r="AP156" i="1"/>
  <c r="AR156" i="1"/>
  <c r="AM156" i="1"/>
  <c r="AX155" i="1"/>
  <c r="AX195" i="2"/>
  <c r="AQ196" i="2"/>
  <c r="AP196" i="2"/>
  <c r="AV196" i="2"/>
  <c r="AM196" i="2"/>
  <c r="AU196" i="2"/>
  <c r="AJ196" i="2"/>
  <c r="AT196" i="2"/>
  <c r="AS196" i="2"/>
  <c r="AN196" i="2"/>
  <c r="AL196" i="2"/>
  <c r="AK196" i="2"/>
  <c r="AR196" i="2"/>
  <c r="AO196" i="2"/>
  <c r="AH157" i="1" l="1"/>
  <c r="AM157" i="1"/>
  <c r="AP157" i="1"/>
  <c r="AT157" i="1"/>
  <c r="AV157" i="1"/>
  <c r="AF158" i="1"/>
  <c r="AO157" i="1"/>
  <c r="AK157" i="1"/>
  <c r="AR157" i="1"/>
  <c r="AL157" i="1"/>
  <c r="AQ157" i="1"/>
  <c r="AS157" i="1"/>
  <c r="AJ157" i="1"/>
  <c r="AU157" i="1"/>
  <c r="AN157" i="1"/>
  <c r="AX156" i="1"/>
  <c r="AT197" i="2"/>
  <c r="AL197" i="2"/>
  <c r="AV197" i="2"/>
  <c r="AM197" i="2"/>
  <c r="AR197" i="2"/>
  <c r="AU197" i="2"/>
  <c r="AS197" i="2"/>
  <c r="AQ197" i="2"/>
  <c r="AN197" i="2"/>
  <c r="AP197" i="2"/>
  <c r="AJ197" i="2"/>
  <c r="AO197" i="2"/>
  <c r="AK197" i="2"/>
  <c r="AX196" i="2"/>
  <c r="AX157" i="1" l="1"/>
  <c r="AH158" i="1"/>
  <c r="AO158" i="1"/>
  <c r="AP158" i="1"/>
  <c r="AN158" i="1"/>
  <c r="AV158" i="1"/>
  <c r="AS158" i="1"/>
  <c r="AF159" i="1"/>
  <c r="AK158" i="1"/>
  <c r="AL158" i="1"/>
  <c r="AR158" i="1"/>
  <c r="AJ158" i="1"/>
  <c r="AT158" i="1"/>
  <c r="AM158" i="1"/>
  <c r="AU158" i="1"/>
  <c r="AQ158" i="1"/>
  <c r="AX197" i="2"/>
  <c r="AO198" i="2"/>
  <c r="AR198" i="2"/>
  <c r="AN198" i="2"/>
  <c r="AT198" i="2"/>
  <c r="AS198" i="2"/>
  <c r="AQ198" i="2"/>
  <c r="AL198" i="2"/>
  <c r="AK198" i="2"/>
  <c r="AJ198" i="2"/>
  <c r="AU198" i="2"/>
  <c r="AM198" i="2"/>
  <c r="AV198" i="2"/>
  <c r="AP198" i="2"/>
  <c r="AH159" i="1" l="1"/>
  <c r="AT159" i="1"/>
  <c r="AO159" i="1"/>
  <c r="AF160" i="1"/>
  <c r="AR159" i="1"/>
  <c r="AN159" i="1"/>
  <c r="AP159" i="1"/>
  <c r="AL159" i="1"/>
  <c r="AK159" i="1"/>
  <c r="AV159" i="1"/>
  <c r="AJ159" i="1"/>
  <c r="AQ159" i="1"/>
  <c r="AU159" i="1"/>
  <c r="AS159" i="1"/>
  <c r="AM159" i="1"/>
  <c r="AX158" i="1"/>
  <c r="AR199" i="2"/>
  <c r="AJ199" i="2"/>
  <c r="AN199" i="2"/>
  <c r="AT199" i="2"/>
  <c r="AK199" i="2"/>
  <c r="AS199" i="2"/>
  <c r="AQ199" i="2"/>
  <c r="AP199" i="2"/>
  <c r="AL199" i="2"/>
  <c r="AV199" i="2"/>
  <c r="AU199" i="2"/>
  <c r="AO199" i="2"/>
  <c r="AM199" i="2"/>
  <c r="AX198" i="2"/>
  <c r="AX159" i="1" l="1"/>
  <c r="AH160" i="1"/>
  <c r="AP160" i="1"/>
  <c r="AU160" i="1"/>
  <c r="AJ160" i="1"/>
  <c r="AM160" i="1"/>
  <c r="AV160" i="1"/>
  <c r="AO160" i="1"/>
  <c r="AR160" i="1"/>
  <c r="AT160" i="1"/>
  <c r="AF161" i="1"/>
  <c r="AN160" i="1"/>
  <c r="AQ160" i="1"/>
  <c r="AS160" i="1"/>
  <c r="AK160" i="1"/>
  <c r="AL160" i="1"/>
  <c r="AX199" i="2"/>
  <c r="AU200" i="2"/>
  <c r="AM200" i="2"/>
  <c r="AS200" i="2"/>
  <c r="AJ200" i="2"/>
  <c r="AP200" i="2"/>
  <c r="AR200" i="2"/>
  <c r="AQ200" i="2"/>
  <c r="AO200" i="2"/>
  <c r="AK200" i="2"/>
  <c r="AT200" i="2"/>
  <c r="AN200" i="2"/>
  <c r="AL200" i="2"/>
  <c r="AV200" i="2"/>
  <c r="AX160" i="1" l="1"/>
  <c r="AH161" i="1"/>
  <c r="AT161" i="1"/>
  <c r="AS161" i="1"/>
  <c r="AN161" i="1"/>
  <c r="AQ161" i="1"/>
  <c r="AV161" i="1"/>
  <c r="AK161" i="1"/>
  <c r="AO161" i="1"/>
  <c r="AU161" i="1"/>
  <c r="AP161" i="1"/>
  <c r="AR161" i="1"/>
  <c r="AL161" i="1"/>
  <c r="AJ161" i="1"/>
  <c r="AM161" i="1"/>
  <c r="AF162" i="1"/>
  <c r="AX200" i="2"/>
  <c r="AP201" i="2"/>
  <c r="AO201" i="2"/>
  <c r="AU201" i="2"/>
  <c r="AL201" i="2"/>
  <c r="AR201" i="2"/>
  <c r="AQ201" i="2"/>
  <c r="AN201" i="2"/>
  <c r="AV201" i="2"/>
  <c r="AJ201" i="2"/>
  <c r="AT201" i="2"/>
  <c r="AS201" i="2"/>
  <c r="AM201" i="2"/>
  <c r="AK201" i="2"/>
  <c r="AH162" i="1" l="1"/>
  <c r="AN162" i="1"/>
  <c r="AF163" i="1"/>
  <c r="AL162" i="1"/>
  <c r="AM162" i="1"/>
  <c r="AK162" i="1"/>
  <c r="AS162" i="1"/>
  <c r="AJ162" i="1"/>
  <c r="AX162" i="1" s="1"/>
  <c r="AV162" i="1"/>
  <c r="AP162" i="1"/>
  <c r="AR162" i="1"/>
  <c r="AQ162" i="1"/>
  <c r="AT162" i="1"/>
  <c r="AU162" i="1"/>
  <c r="AO162" i="1"/>
  <c r="AX161" i="1"/>
  <c r="AX201" i="2"/>
  <c r="AS202" i="2"/>
  <c r="AK202" i="2"/>
  <c r="AU202" i="2"/>
  <c r="AL202" i="2"/>
  <c r="AQ202" i="2"/>
  <c r="AP202" i="2"/>
  <c r="AO202" i="2"/>
  <c r="AN202" i="2"/>
  <c r="AV202" i="2"/>
  <c r="AR202" i="2"/>
  <c r="AJ202" i="2"/>
  <c r="AM202" i="2"/>
  <c r="AT202" i="2"/>
  <c r="AH163" i="1" l="1"/>
  <c r="AN163" i="1"/>
  <c r="AM163" i="1"/>
  <c r="AT163" i="1"/>
  <c r="AF164" i="1"/>
  <c r="AJ163" i="1"/>
  <c r="AO163" i="1"/>
  <c r="AS163" i="1"/>
  <c r="AV163" i="1"/>
  <c r="AK163" i="1"/>
  <c r="AU163" i="1"/>
  <c r="AR163" i="1"/>
  <c r="AP163" i="1"/>
  <c r="AQ163" i="1"/>
  <c r="AL163" i="1"/>
  <c r="AQ203" i="2"/>
  <c r="AV203" i="2"/>
  <c r="AN203" i="2"/>
  <c r="AR203" i="2"/>
  <c r="AM203" i="2"/>
  <c r="AP203" i="2"/>
  <c r="AO203" i="2"/>
  <c r="AL203" i="2"/>
  <c r="AU203" i="2"/>
  <c r="AT203" i="2"/>
  <c r="AS203" i="2"/>
  <c r="AK203" i="2"/>
  <c r="AJ203" i="2"/>
  <c r="AX202" i="2"/>
  <c r="AX163" i="1" l="1"/>
  <c r="AH164" i="1"/>
  <c r="AP164" i="1"/>
  <c r="AT164" i="1"/>
  <c r="AU164" i="1"/>
  <c r="AL164" i="1"/>
  <c r="AF165" i="1"/>
  <c r="AO164" i="1"/>
  <c r="AR164" i="1"/>
  <c r="AQ164" i="1"/>
  <c r="AJ164" i="1"/>
  <c r="AM164" i="1"/>
  <c r="AK164" i="1"/>
  <c r="AN164" i="1"/>
  <c r="AV164" i="1"/>
  <c r="AS164" i="1"/>
  <c r="AX203" i="2"/>
  <c r="AT204" i="2"/>
  <c r="AL204" i="2"/>
  <c r="AQ204" i="2"/>
  <c r="AO204" i="2"/>
  <c r="AV204" i="2"/>
  <c r="AK204" i="2"/>
  <c r="AR204" i="2"/>
  <c r="AP204" i="2"/>
  <c r="AN204" i="2"/>
  <c r="AS204" i="2"/>
  <c r="AM204" i="2"/>
  <c r="AJ204" i="2"/>
  <c r="AU204" i="2"/>
  <c r="AX164" i="1" l="1"/>
  <c r="AH165" i="1"/>
  <c r="AQ165" i="1"/>
  <c r="AR165" i="1"/>
  <c r="AO165" i="1"/>
  <c r="AP165" i="1"/>
  <c r="AJ165" i="1"/>
  <c r="AT165" i="1"/>
  <c r="AS165" i="1"/>
  <c r="AN165" i="1"/>
  <c r="AK165" i="1"/>
  <c r="AL165" i="1"/>
  <c r="AV165" i="1"/>
  <c r="AU165" i="1"/>
  <c r="AF166" i="1"/>
  <c r="AM165" i="1"/>
  <c r="AX204" i="2"/>
  <c r="AO205" i="2"/>
  <c r="AT205" i="2"/>
  <c r="AL205" i="2"/>
  <c r="AM205" i="2"/>
  <c r="AS205" i="2"/>
  <c r="AR205" i="2"/>
  <c r="AQ205" i="2"/>
  <c r="AP205" i="2"/>
  <c r="AJ205" i="2"/>
  <c r="AV205" i="2"/>
  <c r="AU205" i="2"/>
  <c r="AN205" i="2"/>
  <c r="AK205" i="2"/>
  <c r="AH166" i="1" l="1"/>
  <c r="AQ166" i="1"/>
  <c r="AP166" i="1"/>
  <c r="AU166" i="1"/>
  <c r="AS166" i="1"/>
  <c r="AO166" i="1"/>
  <c r="AM166" i="1"/>
  <c r="AF167" i="1"/>
  <c r="AL166" i="1"/>
  <c r="AR166" i="1"/>
  <c r="AT166" i="1"/>
  <c r="AN166" i="1"/>
  <c r="AJ166" i="1"/>
  <c r="AV166" i="1"/>
  <c r="AK166" i="1"/>
  <c r="AX165" i="1"/>
  <c r="AX205" i="2"/>
  <c r="AR206" i="2"/>
  <c r="AJ206" i="2"/>
  <c r="AO206" i="2"/>
  <c r="AV206" i="2"/>
  <c r="AU206" i="2"/>
  <c r="AK206" i="2"/>
  <c r="AQ206" i="2"/>
  <c r="AT206" i="2"/>
  <c r="AS206" i="2"/>
  <c r="AP206" i="2"/>
  <c r="AL206" i="2"/>
  <c r="AM206" i="2"/>
  <c r="AN206" i="2"/>
  <c r="AH167" i="1" l="1"/>
  <c r="AU167" i="1"/>
  <c r="AJ167" i="1"/>
  <c r="AR167" i="1"/>
  <c r="AT167" i="1"/>
  <c r="AN167" i="1"/>
  <c r="AL167" i="1"/>
  <c r="AQ167" i="1"/>
  <c r="AM167" i="1"/>
  <c r="AK167" i="1"/>
  <c r="AF168" i="1"/>
  <c r="AP167" i="1"/>
  <c r="AV167" i="1"/>
  <c r="AS167" i="1"/>
  <c r="AO167" i="1"/>
  <c r="AX166" i="1"/>
  <c r="AX206" i="2"/>
  <c r="AU207" i="2"/>
  <c r="AM207" i="2"/>
  <c r="AR207" i="2"/>
  <c r="AJ207" i="2"/>
  <c r="AT207" i="2"/>
  <c r="AS207" i="2"/>
  <c r="AO207" i="2"/>
  <c r="AV207" i="2"/>
  <c r="AN207" i="2"/>
  <c r="AQ207" i="2"/>
  <c r="AK207" i="2"/>
  <c r="AP207" i="2"/>
  <c r="AL207" i="2"/>
  <c r="AX167" i="1" l="1"/>
  <c r="AH168" i="1"/>
  <c r="AF169" i="1"/>
  <c r="AP168" i="1"/>
  <c r="AO168" i="1"/>
  <c r="AU168" i="1"/>
  <c r="AS168" i="1"/>
  <c r="AM168" i="1"/>
  <c r="AJ168" i="1"/>
  <c r="AV168" i="1"/>
  <c r="AN168" i="1"/>
  <c r="AK168" i="1"/>
  <c r="AL168" i="1"/>
  <c r="AT168" i="1"/>
  <c r="AQ168" i="1"/>
  <c r="AR168" i="1"/>
  <c r="AX207" i="2"/>
  <c r="AP208" i="2"/>
  <c r="AU208" i="2"/>
  <c r="AM208" i="2"/>
  <c r="AR208" i="2"/>
  <c r="AQ208" i="2"/>
  <c r="AL208" i="2"/>
  <c r="AK208" i="2"/>
  <c r="AJ208" i="2"/>
  <c r="AS208" i="2"/>
  <c r="AO208" i="2"/>
  <c r="AN208" i="2"/>
  <c r="AV208" i="2"/>
  <c r="AT208" i="2"/>
  <c r="AH169" i="1" l="1"/>
  <c r="AQ169" i="1"/>
  <c r="AF170" i="1"/>
  <c r="AL169" i="1"/>
  <c r="AR169" i="1"/>
  <c r="AP169" i="1"/>
  <c r="AO169" i="1"/>
  <c r="AK169" i="1"/>
  <c r="AN169" i="1"/>
  <c r="AU169" i="1"/>
  <c r="AS169" i="1"/>
  <c r="AT169" i="1"/>
  <c r="AM169" i="1"/>
  <c r="AJ169" i="1"/>
  <c r="AV169" i="1"/>
  <c r="AX168" i="1"/>
  <c r="AX208" i="2"/>
  <c r="AS209" i="2"/>
  <c r="AK209" i="2"/>
  <c r="AP209" i="2"/>
  <c r="AO209" i="2"/>
  <c r="AN209" i="2"/>
  <c r="AU209" i="2"/>
  <c r="AJ209" i="2"/>
  <c r="AQ209" i="2"/>
  <c r="AM209" i="2"/>
  <c r="AL209" i="2"/>
  <c r="AV209" i="2"/>
  <c r="AR209" i="2"/>
  <c r="AT209" i="2"/>
  <c r="AH170" i="1" l="1"/>
  <c r="AF171" i="1"/>
  <c r="AS170" i="1"/>
  <c r="AP170" i="1"/>
  <c r="AR170" i="1"/>
  <c r="AM170" i="1"/>
  <c r="AT170" i="1"/>
  <c r="AJ170" i="1"/>
  <c r="AX170" i="1" s="1"/>
  <c r="AN170" i="1"/>
  <c r="AQ170" i="1"/>
  <c r="AL170" i="1"/>
  <c r="AU170" i="1"/>
  <c r="AV170" i="1"/>
  <c r="AK170" i="1"/>
  <c r="AO170" i="1"/>
  <c r="AX169" i="1"/>
  <c r="AV210" i="2"/>
  <c r="AN210" i="2"/>
  <c r="AS210" i="2"/>
  <c r="AK210" i="2"/>
  <c r="AM210" i="2"/>
  <c r="AL210" i="2"/>
  <c r="AR210" i="2"/>
  <c r="AT210" i="2"/>
  <c r="AQ210" i="2"/>
  <c r="AP210" i="2"/>
  <c r="AU210" i="2"/>
  <c r="AO210" i="2"/>
  <c r="AJ210" i="2"/>
  <c r="AX209" i="2"/>
  <c r="AH171" i="1" l="1"/>
  <c r="AL171" i="1"/>
  <c r="AU171" i="1"/>
  <c r="AR171" i="1"/>
  <c r="AT171" i="1"/>
  <c r="AV171" i="1"/>
  <c r="AQ171" i="1"/>
  <c r="AK171" i="1"/>
  <c r="AP171" i="1"/>
  <c r="AO171" i="1"/>
  <c r="AM171" i="1"/>
  <c r="AN171" i="1"/>
  <c r="AF172" i="1"/>
  <c r="AS171" i="1"/>
  <c r="AJ171" i="1"/>
  <c r="AX171" i="1" s="1"/>
  <c r="AX210" i="2"/>
  <c r="AQ211" i="2"/>
  <c r="AV211" i="2"/>
  <c r="AN211" i="2"/>
  <c r="AU211" i="2"/>
  <c r="AK211" i="2"/>
  <c r="AT211" i="2"/>
  <c r="AJ211" i="2"/>
  <c r="AP211" i="2"/>
  <c r="AS211" i="2"/>
  <c r="AM211" i="2"/>
  <c r="AL211" i="2"/>
  <c r="AO211" i="2"/>
  <c r="AR211" i="2"/>
  <c r="AH172" i="1" l="1"/>
  <c r="AM172" i="1"/>
  <c r="AQ172" i="1"/>
  <c r="AU172" i="1"/>
  <c r="AV172" i="1"/>
  <c r="AS172" i="1"/>
  <c r="AT172" i="1"/>
  <c r="AO172" i="1"/>
  <c r="AF173" i="1"/>
  <c r="AJ172" i="1"/>
  <c r="AK172" i="1"/>
  <c r="AL172" i="1"/>
  <c r="AP172" i="1"/>
  <c r="AR172" i="1"/>
  <c r="AN172" i="1"/>
  <c r="AT212" i="2"/>
  <c r="AL212" i="2"/>
  <c r="AQ212" i="2"/>
  <c r="AS212" i="2"/>
  <c r="AR212" i="2"/>
  <c r="AN212" i="2"/>
  <c r="AK212" i="2"/>
  <c r="AJ212" i="2"/>
  <c r="AP212" i="2"/>
  <c r="AV212" i="2"/>
  <c r="AM212" i="2"/>
  <c r="AU212" i="2"/>
  <c r="AO212" i="2"/>
  <c r="AX211" i="2"/>
  <c r="AX172" i="1" l="1"/>
  <c r="AH173" i="1"/>
  <c r="AF174" i="1"/>
  <c r="AL173" i="1"/>
  <c r="AM173" i="1"/>
  <c r="AP173" i="1"/>
  <c r="AK173" i="1"/>
  <c r="AQ173" i="1"/>
  <c r="AO173" i="1"/>
  <c r="AV173" i="1"/>
  <c r="AU173" i="1"/>
  <c r="AJ173" i="1"/>
  <c r="AN173" i="1"/>
  <c r="AT173" i="1"/>
  <c r="AS173" i="1"/>
  <c r="AR173" i="1"/>
  <c r="AO213" i="2"/>
  <c r="AT213" i="2"/>
  <c r="AL213" i="2"/>
  <c r="AQ213" i="2"/>
  <c r="AP213" i="2"/>
  <c r="AV213" i="2"/>
  <c r="AK213" i="2"/>
  <c r="AN213" i="2"/>
  <c r="AM213" i="2"/>
  <c r="AJ213" i="2"/>
  <c r="AU213" i="2"/>
  <c r="AS213" i="2"/>
  <c r="AR213" i="2"/>
  <c r="AX212" i="2"/>
  <c r="AH174" i="1" l="1"/>
  <c r="AV174" i="1"/>
  <c r="AJ174" i="1"/>
  <c r="AO174" i="1"/>
  <c r="AT174" i="1"/>
  <c r="AU174" i="1"/>
  <c r="AR174" i="1"/>
  <c r="AS174" i="1"/>
  <c r="AF175" i="1"/>
  <c r="AN174" i="1"/>
  <c r="AK174" i="1"/>
  <c r="AM174" i="1"/>
  <c r="AQ174" i="1"/>
  <c r="AP174" i="1"/>
  <c r="AL174" i="1"/>
  <c r="AX173" i="1"/>
  <c r="AX213" i="2"/>
  <c r="AR214" i="2"/>
  <c r="AJ214" i="2"/>
  <c r="AO214" i="2"/>
  <c r="AN214" i="2"/>
  <c r="AM214" i="2"/>
  <c r="AT214" i="2"/>
  <c r="AS214" i="2"/>
  <c r="AQ214" i="2"/>
  <c r="AP214" i="2"/>
  <c r="AU214" i="2"/>
  <c r="AL214" i="2"/>
  <c r="AK214" i="2"/>
  <c r="AV214" i="2"/>
  <c r="AX174" i="1" l="1"/>
  <c r="AH175" i="1"/>
  <c r="AF176" i="1"/>
  <c r="AV175" i="1"/>
  <c r="AL175" i="1"/>
  <c r="AU175" i="1"/>
  <c r="AT175" i="1"/>
  <c r="AM175" i="1"/>
  <c r="AN175" i="1"/>
  <c r="AR175" i="1"/>
  <c r="AQ175" i="1"/>
  <c r="AP175" i="1"/>
  <c r="AJ175" i="1"/>
  <c r="AO175" i="1"/>
  <c r="AK175" i="1"/>
  <c r="AS175" i="1"/>
  <c r="AX214" i="2"/>
  <c r="AU215" i="2"/>
  <c r="AM215" i="2"/>
  <c r="AR215" i="2"/>
  <c r="AJ215" i="2"/>
  <c r="AL215" i="2"/>
  <c r="AV215" i="2"/>
  <c r="AK215" i="2"/>
  <c r="AQ215" i="2"/>
  <c r="AT215" i="2"/>
  <c r="AS215" i="2"/>
  <c r="AN215" i="2"/>
  <c r="AP215" i="2"/>
  <c r="AO215" i="2"/>
  <c r="AH176" i="1" l="1"/>
  <c r="AF177" i="1"/>
  <c r="AT176" i="1"/>
  <c r="AR176" i="1"/>
  <c r="AM176" i="1"/>
  <c r="AN176" i="1"/>
  <c r="AP176" i="1"/>
  <c r="AL176" i="1"/>
  <c r="AU176" i="1"/>
  <c r="AJ176" i="1"/>
  <c r="AQ176" i="1"/>
  <c r="AK176" i="1"/>
  <c r="AO176" i="1"/>
  <c r="AS176" i="1"/>
  <c r="AV176" i="1"/>
  <c r="AX175" i="1"/>
  <c r="AX215" i="2"/>
  <c r="AP216" i="2"/>
  <c r="AU216" i="2"/>
  <c r="AM216" i="2"/>
  <c r="AV216" i="2"/>
  <c r="AK216" i="2"/>
  <c r="AT216" i="2"/>
  <c r="AJ216" i="2"/>
  <c r="AS216" i="2"/>
  <c r="AO216" i="2"/>
  <c r="AL216" i="2"/>
  <c r="AR216" i="2"/>
  <c r="AQ216" i="2"/>
  <c r="AN216" i="2"/>
  <c r="AX176" i="1" l="1"/>
  <c r="AH177" i="1"/>
  <c r="AV177" i="1"/>
  <c r="AK177" i="1"/>
  <c r="AJ177" i="1"/>
  <c r="AP177" i="1"/>
  <c r="AF178" i="1"/>
  <c r="AL177" i="1"/>
  <c r="AO177" i="1"/>
  <c r="AM177" i="1"/>
  <c r="AN177" i="1"/>
  <c r="AT177" i="1"/>
  <c r="AR177" i="1"/>
  <c r="AU177" i="1"/>
  <c r="AS177" i="1"/>
  <c r="AQ177" i="1"/>
  <c r="AX216" i="2"/>
  <c r="AS217" i="2"/>
  <c r="AK217" i="2"/>
  <c r="AP217" i="2"/>
  <c r="AT217" i="2"/>
  <c r="AR217" i="2"/>
  <c r="AQ217" i="2"/>
  <c r="AM217" i="2"/>
  <c r="AU217" i="2"/>
  <c r="AO217" i="2"/>
  <c r="AN217" i="2"/>
  <c r="AV217" i="2"/>
  <c r="AJ217" i="2"/>
  <c r="AL217" i="2"/>
  <c r="AH178" i="1" l="1"/>
  <c r="AF179" i="1"/>
  <c r="AN178" i="1"/>
  <c r="AR178" i="1"/>
  <c r="AK178" i="1"/>
  <c r="AT178" i="1"/>
  <c r="AJ178" i="1"/>
  <c r="AX178" i="1" s="1"/>
  <c r="AV178" i="1"/>
  <c r="AS178" i="1"/>
  <c r="AM178" i="1"/>
  <c r="AO178" i="1"/>
  <c r="AQ178" i="1"/>
  <c r="AP178" i="1"/>
  <c r="AU178" i="1"/>
  <c r="AL178" i="1"/>
  <c r="AX177" i="1"/>
  <c r="AX217" i="2"/>
  <c r="AV218" i="2"/>
  <c r="AN218" i="2"/>
  <c r="AS218" i="2"/>
  <c r="AK218" i="2"/>
  <c r="AQ218" i="2"/>
  <c r="AP218" i="2"/>
  <c r="AO218" i="2"/>
  <c r="AU218" i="2"/>
  <c r="AJ218" i="2"/>
  <c r="AM218" i="2"/>
  <c r="AT218" i="2"/>
  <c r="AR218" i="2"/>
  <c r="AL218" i="2"/>
  <c r="AH179" i="1" l="1"/>
  <c r="AV179" i="1"/>
  <c r="AR179" i="1"/>
  <c r="AJ179" i="1"/>
  <c r="AP179" i="1"/>
  <c r="AF180" i="1"/>
  <c r="AQ179" i="1"/>
  <c r="AL179" i="1"/>
  <c r="AU179" i="1"/>
  <c r="AN179" i="1"/>
  <c r="AS179" i="1"/>
  <c r="AO179" i="1"/>
  <c r="AM179" i="1"/>
  <c r="AK179" i="1"/>
  <c r="AT179" i="1"/>
  <c r="AX218" i="2"/>
  <c r="AQ219" i="2"/>
  <c r="AV219" i="2"/>
  <c r="AN219" i="2"/>
  <c r="AO219" i="2"/>
  <c r="AM219" i="2"/>
  <c r="AL219" i="2"/>
  <c r="AS219" i="2"/>
  <c r="AP219" i="2"/>
  <c r="AK219" i="2"/>
  <c r="AJ219" i="2"/>
  <c r="AU219" i="2"/>
  <c r="AT219" i="2"/>
  <c r="AR219" i="2"/>
  <c r="AH180" i="1" l="1"/>
  <c r="AU180" i="1"/>
  <c r="AO180" i="1"/>
  <c r="AQ180" i="1"/>
  <c r="AF181" i="1"/>
  <c r="AM180" i="1"/>
  <c r="AS180" i="1"/>
  <c r="AN180" i="1"/>
  <c r="AR180" i="1"/>
  <c r="AL180" i="1"/>
  <c r="AK180" i="1"/>
  <c r="AJ180" i="1"/>
  <c r="AV180" i="1"/>
  <c r="AP180" i="1"/>
  <c r="AT180" i="1"/>
  <c r="AX179" i="1"/>
  <c r="AX219" i="2"/>
  <c r="AT220" i="2"/>
  <c r="AL220" i="2"/>
  <c r="AQ220" i="2"/>
  <c r="AM220" i="2"/>
  <c r="AV220" i="2"/>
  <c r="AK220" i="2"/>
  <c r="AU220" i="2"/>
  <c r="AJ220" i="2"/>
  <c r="AP220" i="2"/>
  <c r="AS220" i="2"/>
  <c r="AR220" i="2"/>
  <c r="AO220" i="2"/>
  <c r="AN220" i="2"/>
  <c r="AH181" i="1" l="1"/>
  <c r="AQ181" i="1"/>
  <c r="AS181" i="1"/>
  <c r="AL181" i="1"/>
  <c r="AP181" i="1"/>
  <c r="AM181" i="1"/>
  <c r="AK181" i="1"/>
  <c r="AT181" i="1"/>
  <c r="AV181" i="1"/>
  <c r="AU181" i="1"/>
  <c r="AN181" i="1"/>
  <c r="AJ181" i="1"/>
  <c r="AO181" i="1"/>
  <c r="AF182" i="1"/>
  <c r="AR181" i="1"/>
  <c r="AX180" i="1"/>
  <c r="AX220" i="2"/>
  <c r="AO221" i="2"/>
  <c r="AT221" i="2"/>
  <c r="AL221" i="2"/>
  <c r="AU221" i="2"/>
  <c r="AJ221" i="2"/>
  <c r="AS221" i="2"/>
  <c r="AR221" i="2"/>
  <c r="AN221" i="2"/>
  <c r="AK221" i="2"/>
  <c r="AQ221" i="2"/>
  <c r="AM221" i="2"/>
  <c r="AV221" i="2"/>
  <c r="AP221" i="2"/>
  <c r="AH182" i="1" l="1"/>
  <c r="AF183" i="1"/>
  <c r="AO182" i="1"/>
  <c r="AU182" i="1"/>
  <c r="AL182" i="1"/>
  <c r="AQ182" i="1"/>
  <c r="AR182" i="1"/>
  <c r="AK182" i="1"/>
  <c r="AT182" i="1"/>
  <c r="AM182" i="1"/>
  <c r="AN182" i="1"/>
  <c r="AV182" i="1"/>
  <c r="AS182" i="1"/>
  <c r="AP182" i="1"/>
  <c r="AJ182" i="1"/>
  <c r="AX182" i="1" s="1"/>
  <c r="AX181" i="1"/>
  <c r="AX221" i="2"/>
  <c r="AR222" i="2"/>
  <c r="AJ222" i="2"/>
  <c r="AO222" i="2"/>
  <c r="AS222" i="2"/>
  <c r="AQ222" i="2"/>
  <c r="AP222" i="2"/>
  <c r="AV222" i="2"/>
  <c r="AL222" i="2"/>
  <c r="AT222" i="2"/>
  <c r="AN222" i="2"/>
  <c r="AM222" i="2"/>
  <c r="AU222" i="2"/>
  <c r="AK222" i="2"/>
  <c r="AH183" i="1" l="1"/>
  <c r="AM183" i="1"/>
  <c r="AF184" i="1"/>
  <c r="AQ183" i="1"/>
  <c r="AL183" i="1"/>
  <c r="AK183" i="1"/>
  <c r="AU183" i="1"/>
  <c r="AS183" i="1"/>
  <c r="AN183" i="1"/>
  <c r="AJ183" i="1"/>
  <c r="AP183" i="1"/>
  <c r="AV183" i="1"/>
  <c r="AT183" i="1"/>
  <c r="AR183" i="1"/>
  <c r="AO183" i="1"/>
  <c r="AU223" i="2"/>
  <c r="AM223" i="2"/>
  <c r="AR223" i="2"/>
  <c r="AJ223" i="2"/>
  <c r="AP223" i="2"/>
  <c r="AO223" i="2"/>
  <c r="AN223" i="2"/>
  <c r="AT223" i="2"/>
  <c r="AV223" i="2"/>
  <c r="AL223" i="2"/>
  <c r="AK223" i="2"/>
  <c r="AQ223" i="2"/>
  <c r="AS223" i="2"/>
  <c r="AX222" i="2"/>
  <c r="AX183" i="1" l="1"/>
  <c r="AH184" i="1"/>
  <c r="AO184" i="1"/>
  <c r="AU184" i="1"/>
  <c r="AV184" i="1"/>
  <c r="AJ184" i="1"/>
  <c r="AR184" i="1"/>
  <c r="AS184" i="1"/>
  <c r="AF185" i="1"/>
  <c r="AN184" i="1"/>
  <c r="AL184" i="1"/>
  <c r="AQ184" i="1"/>
  <c r="AP184" i="1"/>
  <c r="AT184" i="1"/>
  <c r="AM184" i="1"/>
  <c r="AK184" i="1"/>
  <c r="AP224" i="2"/>
  <c r="AU224" i="2"/>
  <c r="AM224" i="2"/>
  <c r="AN224" i="2"/>
  <c r="AL224" i="2"/>
  <c r="AV224" i="2"/>
  <c r="AK224" i="2"/>
  <c r="AR224" i="2"/>
  <c r="AO224" i="2"/>
  <c r="AJ224" i="2"/>
  <c r="AT224" i="2"/>
  <c r="AQ224" i="2"/>
  <c r="AS224" i="2"/>
  <c r="AX223" i="2"/>
  <c r="AX184" i="1" l="1"/>
  <c r="AH185" i="1"/>
  <c r="AN185" i="1"/>
  <c r="AS185" i="1"/>
  <c r="AL185" i="1"/>
  <c r="AO185" i="1"/>
  <c r="AT185" i="1"/>
  <c r="AQ185" i="1"/>
  <c r="AF186" i="1"/>
  <c r="AU185" i="1"/>
  <c r="AR185" i="1"/>
  <c r="AK185" i="1"/>
  <c r="AP185" i="1"/>
  <c r="AM185" i="1"/>
  <c r="AJ185" i="1"/>
  <c r="AV185" i="1"/>
  <c r="AX224" i="2"/>
  <c r="AS225" i="2"/>
  <c r="AK225" i="2"/>
  <c r="AP225" i="2"/>
  <c r="AV225" i="2"/>
  <c r="AL225" i="2"/>
  <c r="AU225" i="2"/>
  <c r="AJ225" i="2"/>
  <c r="AT225" i="2"/>
  <c r="AO225" i="2"/>
  <c r="AR225" i="2"/>
  <c r="AQ225" i="2"/>
  <c r="AN225" i="2"/>
  <c r="AM225" i="2"/>
  <c r="AX185" i="1" l="1"/>
  <c r="AH186" i="1"/>
  <c r="AS186" i="1"/>
  <c r="AU186" i="1"/>
  <c r="AV186" i="1"/>
  <c r="AP186" i="1"/>
  <c r="AJ186" i="1"/>
  <c r="AT186" i="1"/>
  <c r="AN186" i="1"/>
  <c r="AM186" i="1"/>
  <c r="AK186" i="1"/>
  <c r="AF187" i="1"/>
  <c r="AQ186" i="1"/>
  <c r="AR186" i="1"/>
  <c r="AO186" i="1"/>
  <c r="AL186" i="1"/>
  <c r="AX225" i="2"/>
  <c r="AT226" i="2"/>
  <c r="AL226" i="2"/>
  <c r="AO226" i="2"/>
  <c r="AU226" i="2"/>
  <c r="AK226" i="2"/>
  <c r="AV226" i="2"/>
  <c r="AS226" i="2"/>
  <c r="AR226" i="2"/>
  <c r="AN226" i="2"/>
  <c r="AJ226" i="2"/>
  <c r="AQ226" i="2"/>
  <c r="AP226" i="2"/>
  <c r="AM226" i="2"/>
  <c r="AX186" i="1" l="1"/>
  <c r="AH187" i="1"/>
  <c r="AJ187" i="1"/>
  <c r="AV187" i="1"/>
  <c r="AK187" i="1"/>
  <c r="AQ187" i="1"/>
  <c r="AL187" i="1"/>
  <c r="AT187" i="1"/>
  <c r="AR187" i="1"/>
  <c r="AF188" i="1"/>
  <c r="AS187" i="1"/>
  <c r="AN187" i="1"/>
  <c r="AU187" i="1"/>
  <c r="AM187" i="1"/>
  <c r="AP187" i="1"/>
  <c r="AO187" i="1"/>
  <c r="AX226" i="2"/>
  <c r="AO227" i="2"/>
  <c r="AT227" i="2"/>
  <c r="AK227" i="2"/>
  <c r="AQ227" i="2"/>
  <c r="AU227" i="2"/>
  <c r="AS227" i="2"/>
  <c r="AR227" i="2"/>
  <c r="AM227" i="2"/>
  <c r="AV227" i="2"/>
  <c r="AP227" i="2"/>
  <c r="AN227" i="2"/>
  <c r="AL227" i="2"/>
  <c r="AJ227" i="2"/>
  <c r="AX187" i="1" l="1"/>
  <c r="AH188" i="1"/>
  <c r="AN188" i="1"/>
  <c r="AP188" i="1"/>
  <c r="AK188" i="1"/>
  <c r="AO188" i="1"/>
  <c r="AL188" i="1"/>
  <c r="AQ188" i="1"/>
  <c r="AS188" i="1"/>
  <c r="AJ188" i="1"/>
  <c r="AR188" i="1"/>
  <c r="AV188" i="1"/>
  <c r="AT188" i="1"/>
  <c r="AM188" i="1"/>
  <c r="AU188" i="1"/>
  <c r="AF189" i="1"/>
  <c r="AX227" i="2"/>
  <c r="AR228" i="2"/>
  <c r="AJ228" i="2"/>
  <c r="AP228" i="2"/>
  <c r="AV228" i="2"/>
  <c r="AM228" i="2"/>
  <c r="AT228" i="2"/>
  <c r="AS228" i="2"/>
  <c r="AQ228" i="2"/>
  <c r="AL228" i="2"/>
  <c r="AO228" i="2"/>
  <c r="AK228" i="2"/>
  <c r="AU228" i="2"/>
  <c r="AN228" i="2"/>
  <c r="AH189" i="1" l="1"/>
  <c r="AF190" i="1"/>
  <c r="AT189" i="1"/>
  <c r="AM189" i="1"/>
  <c r="AL189" i="1"/>
  <c r="AR189" i="1"/>
  <c r="AV189" i="1"/>
  <c r="AS189" i="1"/>
  <c r="AP189" i="1"/>
  <c r="AK189" i="1"/>
  <c r="AO189" i="1"/>
  <c r="AN189" i="1"/>
  <c r="AU189" i="1"/>
  <c r="AJ189" i="1"/>
  <c r="AQ189" i="1"/>
  <c r="AX188" i="1"/>
  <c r="AX228" i="2"/>
  <c r="AP229" i="2"/>
  <c r="AU229" i="2"/>
  <c r="AM229" i="2"/>
  <c r="AL229" i="2"/>
  <c r="AS229" i="2"/>
  <c r="AT229" i="2"/>
  <c r="AR229" i="2"/>
  <c r="AQ229" i="2"/>
  <c r="AK229" i="2"/>
  <c r="AV229" i="2"/>
  <c r="AO229" i="2"/>
  <c r="AN229" i="2"/>
  <c r="AJ229" i="2"/>
  <c r="AX189" i="1" l="1"/>
  <c r="AH190" i="1"/>
  <c r="AN190" i="1"/>
  <c r="AR190" i="1"/>
  <c r="AT190" i="1"/>
  <c r="AJ190" i="1"/>
  <c r="AF191" i="1"/>
  <c r="AK190" i="1"/>
  <c r="AO190" i="1"/>
  <c r="AQ190" i="1"/>
  <c r="AS190" i="1"/>
  <c r="AL190" i="1"/>
  <c r="AM190" i="1"/>
  <c r="AV190" i="1"/>
  <c r="AP190" i="1"/>
  <c r="AU190" i="1"/>
  <c r="AX229" i="2"/>
  <c r="AS230" i="2"/>
  <c r="AK230" i="2"/>
  <c r="AP230" i="2"/>
  <c r="AU230" i="2"/>
  <c r="AJ230" i="2"/>
  <c r="AQ230" i="2"/>
  <c r="AV230" i="2"/>
  <c r="AT230" i="2"/>
  <c r="AR230" i="2"/>
  <c r="AM230" i="2"/>
  <c r="AO230" i="2"/>
  <c r="AN230" i="2"/>
  <c r="AL230" i="2"/>
  <c r="AH191" i="1" l="1"/>
  <c r="AJ191" i="1"/>
  <c r="AU191" i="1"/>
  <c r="AT191" i="1"/>
  <c r="AV191" i="1"/>
  <c r="AR191" i="1"/>
  <c r="AL191" i="1"/>
  <c r="AP191" i="1"/>
  <c r="AF192" i="1"/>
  <c r="AS191" i="1"/>
  <c r="AO191" i="1"/>
  <c r="AN191" i="1"/>
  <c r="AQ191" i="1"/>
  <c r="AM191" i="1"/>
  <c r="AK191" i="1"/>
  <c r="AX190" i="1"/>
  <c r="AX230" i="2"/>
  <c r="AV231" i="2"/>
  <c r="AN231" i="2"/>
  <c r="AS231" i="2"/>
  <c r="AK231" i="2"/>
  <c r="AR231" i="2"/>
  <c r="AO231" i="2"/>
  <c r="AU231" i="2"/>
  <c r="AT231" i="2"/>
  <c r="AM231" i="2"/>
  <c r="AQ231" i="2"/>
  <c r="AP231" i="2"/>
  <c r="AJ231" i="2"/>
  <c r="AL231" i="2"/>
  <c r="AX191" i="1" l="1"/>
  <c r="AH192" i="1"/>
  <c r="AQ192" i="1"/>
  <c r="AP192" i="1"/>
  <c r="AK192" i="1"/>
  <c r="AS192" i="1"/>
  <c r="AJ192" i="1"/>
  <c r="AX192" i="1" s="1"/>
  <c r="AV192" i="1"/>
  <c r="AT192" i="1"/>
  <c r="AN192" i="1"/>
  <c r="AL192" i="1"/>
  <c r="AM192" i="1"/>
  <c r="AR192" i="1"/>
  <c r="AU192" i="1"/>
  <c r="AO192" i="1"/>
  <c r="AF193" i="1"/>
  <c r="AQ232" i="2"/>
  <c r="AV232" i="2"/>
  <c r="AN232" i="2"/>
  <c r="AP232" i="2"/>
  <c r="AL232" i="2"/>
  <c r="AJ232" i="2"/>
  <c r="AU232" i="2"/>
  <c r="AT232" i="2"/>
  <c r="AO232" i="2"/>
  <c r="AK232" i="2"/>
  <c r="AS232" i="2"/>
  <c r="AM232" i="2"/>
  <c r="AR232" i="2"/>
  <c r="AX231" i="2"/>
  <c r="AH193" i="1" l="1"/>
  <c r="AU193" i="1"/>
  <c r="AV193" i="1"/>
  <c r="AL193" i="1"/>
  <c r="AN193" i="1"/>
  <c r="AM193" i="1"/>
  <c r="AT193" i="1"/>
  <c r="AK193" i="1"/>
  <c r="AO193" i="1"/>
  <c r="AP193" i="1"/>
  <c r="AS193" i="1"/>
  <c r="AQ193" i="1"/>
  <c r="AR193" i="1"/>
  <c r="AJ193" i="1"/>
  <c r="AF194" i="1"/>
  <c r="AX232" i="2"/>
  <c r="AT233" i="2"/>
  <c r="AL233" i="2"/>
  <c r="AQ233" i="2"/>
  <c r="AN233" i="2"/>
  <c r="AU233" i="2"/>
  <c r="AJ233" i="2"/>
  <c r="AK233" i="2"/>
  <c r="AV233" i="2"/>
  <c r="AP233" i="2"/>
  <c r="AS233" i="2"/>
  <c r="AR233" i="2"/>
  <c r="AO233" i="2"/>
  <c r="AM233" i="2"/>
  <c r="AX193" i="1" l="1"/>
  <c r="AH194" i="1"/>
  <c r="AF195" i="1"/>
  <c r="AV194" i="1"/>
  <c r="AK194" i="1"/>
  <c r="AU194" i="1"/>
  <c r="AT194" i="1"/>
  <c r="AP194" i="1"/>
  <c r="AO194" i="1"/>
  <c r="AS194" i="1"/>
  <c r="AQ194" i="1"/>
  <c r="AN194" i="1"/>
  <c r="AJ194" i="1"/>
  <c r="AL194" i="1"/>
  <c r="AR194" i="1"/>
  <c r="AM194" i="1"/>
  <c r="AX233" i="2"/>
  <c r="AO234" i="2"/>
  <c r="AT234" i="2"/>
  <c r="AL234" i="2"/>
  <c r="AV234" i="2"/>
  <c r="AK234" i="2"/>
  <c r="AR234" i="2"/>
  <c r="AM234" i="2"/>
  <c r="AJ234" i="2"/>
  <c r="AQ234" i="2"/>
  <c r="AN234" i="2"/>
  <c r="AU234" i="2"/>
  <c r="AS234" i="2"/>
  <c r="AP234" i="2"/>
  <c r="AX194" i="1" l="1"/>
  <c r="AH195" i="1"/>
  <c r="AF196" i="1"/>
  <c r="AR195" i="1"/>
  <c r="AJ195" i="1"/>
  <c r="AM195" i="1"/>
  <c r="AN195" i="1"/>
  <c r="AS195" i="1"/>
  <c r="AU195" i="1"/>
  <c r="AV195" i="1"/>
  <c r="AT195" i="1"/>
  <c r="AP195" i="1"/>
  <c r="AL195" i="1"/>
  <c r="AO195" i="1"/>
  <c r="AK195" i="1"/>
  <c r="AQ195" i="1"/>
  <c r="AX234" i="2"/>
  <c r="AR235" i="2"/>
  <c r="AJ235" i="2"/>
  <c r="AO235" i="2"/>
  <c r="AT235" i="2"/>
  <c r="AP235" i="2"/>
  <c r="AM235" i="2"/>
  <c r="AL235" i="2"/>
  <c r="AK235" i="2"/>
  <c r="AS235" i="2"/>
  <c r="AV235" i="2"/>
  <c r="AU235" i="2"/>
  <c r="AQ235" i="2"/>
  <c r="AN235" i="2"/>
  <c r="AH196" i="1" l="1"/>
  <c r="AN196" i="1"/>
  <c r="AT196" i="1"/>
  <c r="AR196" i="1"/>
  <c r="AQ196" i="1"/>
  <c r="AJ196" i="1"/>
  <c r="AU196" i="1"/>
  <c r="AV196" i="1"/>
  <c r="AM196" i="1"/>
  <c r="AF197" i="1"/>
  <c r="AL196" i="1"/>
  <c r="AS196" i="1"/>
  <c r="AK196" i="1"/>
  <c r="AO196" i="1"/>
  <c r="AP196" i="1"/>
  <c r="AX195" i="1"/>
  <c r="AX235" i="2"/>
  <c r="AO236" i="2"/>
  <c r="AU236" i="2"/>
  <c r="AM236" i="2"/>
  <c r="AR236" i="2"/>
  <c r="AJ236" i="2"/>
  <c r="AS236" i="2"/>
  <c r="AN236" i="2"/>
  <c r="AP236" i="2"/>
  <c r="AL236" i="2"/>
  <c r="AK236" i="2"/>
  <c r="AV236" i="2"/>
  <c r="AQ236" i="2"/>
  <c r="AT236" i="2"/>
  <c r="AX196" i="1" l="1"/>
  <c r="AH197" i="1"/>
  <c r="AO197" i="1"/>
  <c r="AV197" i="1"/>
  <c r="AP197" i="1"/>
  <c r="AQ197" i="1"/>
  <c r="AT197" i="1"/>
  <c r="AN197" i="1"/>
  <c r="AF198" i="1"/>
  <c r="AJ197" i="1"/>
  <c r="AL197" i="1"/>
  <c r="AU197" i="1"/>
  <c r="AR197" i="1"/>
  <c r="AK197" i="1"/>
  <c r="AM197" i="1"/>
  <c r="AS197" i="1"/>
  <c r="AR237" i="2"/>
  <c r="AJ237" i="2"/>
  <c r="AP237" i="2"/>
  <c r="AU237" i="2"/>
  <c r="AM237" i="2"/>
  <c r="AS237" i="2"/>
  <c r="AN237" i="2"/>
  <c r="AT237" i="2"/>
  <c r="AQ237" i="2"/>
  <c r="AO237" i="2"/>
  <c r="AL237" i="2"/>
  <c r="AV237" i="2"/>
  <c r="AK237" i="2"/>
  <c r="AX236" i="2"/>
  <c r="AX197" i="1" l="1"/>
  <c r="AH198" i="1"/>
  <c r="AF199" i="1"/>
  <c r="AT198" i="1"/>
  <c r="AS198" i="1"/>
  <c r="AQ198" i="1"/>
  <c r="AJ198" i="1"/>
  <c r="AO198" i="1"/>
  <c r="AR198" i="1"/>
  <c r="AV198" i="1"/>
  <c r="AM198" i="1"/>
  <c r="AP198" i="1"/>
  <c r="AL198" i="1"/>
  <c r="AN198" i="1"/>
  <c r="AU198" i="1"/>
  <c r="AK198" i="1"/>
  <c r="AX237" i="2"/>
  <c r="AU238" i="2"/>
  <c r="AM238" i="2"/>
  <c r="AT238" i="2"/>
  <c r="AS238" i="2"/>
  <c r="AK238" i="2"/>
  <c r="AP238" i="2"/>
  <c r="AR238" i="2"/>
  <c r="AN238" i="2"/>
  <c r="AV238" i="2"/>
  <c r="AL238" i="2"/>
  <c r="AQ238" i="2"/>
  <c r="AO238" i="2"/>
  <c r="AJ238" i="2"/>
  <c r="AH199" i="1" l="1"/>
  <c r="AF200" i="1"/>
  <c r="AR199" i="1"/>
  <c r="AL199" i="1"/>
  <c r="AJ199" i="1"/>
  <c r="AK199" i="1"/>
  <c r="AQ199" i="1"/>
  <c r="AO199" i="1"/>
  <c r="AU199" i="1"/>
  <c r="AS199" i="1"/>
  <c r="AT199" i="1"/>
  <c r="AV199" i="1"/>
  <c r="AM199" i="1"/>
  <c r="AP199" i="1"/>
  <c r="AN199" i="1"/>
  <c r="AX198" i="1"/>
  <c r="AX238" i="2"/>
  <c r="AP239" i="2"/>
  <c r="AO239" i="2"/>
  <c r="AV239" i="2"/>
  <c r="AN239" i="2"/>
  <c r="AS239" i="2"/>
  <c r="AK239" i="2"/>
  <c r="AU239" i="2"/>
  <c r="AQ239" i="2"/>
  <c r="AL239" i="2"/>
  <c r="AJ239" i="2"/>
  <c r="AT239" i="2"/>
  <c r="AM239" i="2"/>
  <c r="AR239" i="2"/>
  <c r="AX199" i="1" l="1"/>
  <c r="AH200" i="1"/>
  <c r="AU200" i="1"/>
  <c r="AM200" i="1"/>
  <c r="AT200" i="1"/>
  <c r="AK200" i="1"/>
  <c r="AJ200" i="1"/>
  <c r="AL200" i="1"/>
  <c r="AV200" i="1"/>
  <c r="AO200" i="1"/>
  <c r="AP200" i="1"/>
  <c r="AF201" i="1"/>
  <c r="AS200" i="1"/>
  <c r="AR200" i="1"/>
  <c r="AN200" i="1"/>
  <c r="AQ200" i="1"/>
  <c r="AS240" i="2"/>
  <c r="AK240" i="2"/>
  <c r="AR240" i="2"/>
  <c r="AJ240" i="2"/>
  <c r="AQ240" i="2"/>
  <c r="AV240" i="2"/>
  <c r="AN240" i="2"/>
  <c r="AT240" i="2"/>
  <c r="AU240" i="2"/>
  <c r="AP240" i="2"/>
  <c r="AO240" i="2"/>
  <c r="AM240" i="2"/>
  <c r="AL240" i="2"/>
  <c r="AX239" i="2"/>
  <c r="AX200" i="1" l="1"/>
  <c r="AH201" i="1"/>
  <c r="AO201" i="1"/>
  <c r="AM201" i="1"/>
  <c r="AJ201" i="1"/>
  <c r="AT201" i="1"/>
  <c r="AQ201" i="1"/>
  <c r="AN201" i="1"/>
  <c r="AK201" i="1"/>
  <c r="AV201" i="1"/>
  <c r="AS201" i="1"/>
  <c r="AF202" i="1"/>
  <c r="AP201" i="1"/>
  <c r="AL201" i="1"/>
  <c r="AR201" i="1"/>
  <c r="AU201" i="1"/>
  <c r="AX240" i="2"/>
  <c r="AV241" i="2"/>
  <c r="AN241" i="2"/>
  <c r="AU241" i="2"/>
  <c r="AM241" i="2"/>
  <c r="AT241" i="2"/>
  <c r="AL241" i="2"/>
  <c r="AQ241" i="2"/>
  <c r="AK241" i="2"/>
  <c r="AP241" i="2"/>
  <c r="AS241" i="2"/>
  <c r="AR241" i="2"/>
  <c r="AJ241" i="2"/>
  <c r="AO241" i="2"/>
  <c r="AX201" i="1" l="1"/>
  <c r="AH202" i="1"/>
  <c r="AR202" i="1"/>
  <c r="AP202" i="1"/>
  <c r="AK202" i="1"/>
  <c r="AO202" i="1"/>
  <c r="AQ202" i="1"/>
  <c r="AM202" i="1"/>
  <c r="AT202" i="1"/>
  <c r="AU202" i="1"/>
  <c r="AL202" i="1"/>
  <c r="AN202" i="1"/>
  <c r="AJ202" i="1"/>
  <c r="AF203" i="1"/>
  <c r="AS202" i="1"/>
  <c r="AV202" i="1"/>
  <c r="AX241" i="2"/>
  <c r="AQ242" i="2"/>
  <c r="AP242" i="2"/>
  <c r="AO242" i="2"/>
  <c r="AT242" i="2"/>
  <c r="AL242" i="2"/>
  <c r="AN242" i="2"/>
  <c r="AJ242" i="2"/>
  <c r="AR242" i="2"/>
  <c r="AM242" i="2"/>
  <c r="AK242" i="2"/>
  <c r="AV242" i="2"/>
  <c r="AS242" i="2"/>
  <c r="AU242" i="2"/>
  <c r="AX202" i="1" l="1"/>
  <c r="AH203" i="1"/>
  <c r="AF204" i="1"/>
  <c r="AM203" i="1"/>
  <c r="AJ203" i="1"/>
  <c r="AK203" i="1"/>
  <c r="AP203" i="1"/>
  <c r="AT203" i="1"/>
  <c r="AR203" i="1"/>
  <c r="AL203" i="1"/>
  <c r="AV203" i="1"/>
  <c r="AU203" i="1"/>
  <c r="AO203" i="1"/>
  <c r="AN203" i="1"/>
  <c r="AS203" i="1"/>
  <c r="AQ203" i="1"/>
  <c r="AT243" i="2"/>
  <c r="AL243" i="2"/>
  <c r="AS243" i="2"/>
  <c r="AK243" i="2"/>
  <c r="AR243" i="2"/>
  <c r="AJ243" i="2"/>
  <c r="AO243" i="2"/>
  <c r="AQ243" i="2"/>
  <c r="AM243" i="2"/>
  <c r="AV243" i="2"/>
  <c r="AU243" i="2"/>
  <c r="AP243" i="2"/>
  <c r="AN243" i="2"/>
  <c r="AX242" i="2"/>
  <c r="AH204" i="1" l="1"/>
  <c r="AF205" i="1"/>
  <c r="AR204" i="1"/>
  <c r="AU204" i="1"/>
  <c r="AQ204" i="1"/>
  <c r="AS204" i="1"/>
  <c r="AT204" i="1"/>
  <c r="AN204" i="1"/>
  <c r="AV204" i="1"/>
  <c r="AP204" i="1"/>
  <c r="AJ204" i="1"/>
  <c r="AO204" i="1"/>
  <c r="AK204" i="1"/>
  <c r="AL204" i="1"/>
  <c r="AM204" i="1"/>
  <c r="AX203" i="1"/>
  <c r="AX243" i="2"/>
  <c r="AO244" i="2"/>
  <c r="AV244" i="2"/>
  <c r="AN244" i="2"/>
  <c r="AU244" i="2"/>
  <c r="AM244" i="2"/>
  <c r="AR244" i="2"/>
  <c r="AJ244" i="2"/>
  <c r="AT244" i="2"/>
  <c r="AP244" i="2"/>
  <c r="AK244" i="2"/>
  <c r="AS244" i="2"/>
  <c r="AQ244" i="2"/>
  <c r="AL244" i="2"/>
  <c r="AH205" i="1" l="1"/>
  <c r="AF206" i="1"/>
  <c r="AO205" i="1"/>
  <c r="AK205" i="1"/>
  <c r="AT205" i="1"/>
  <c r="AU205" i="1"/>
  <c r="AL205" i="1"/>
  <c r="AN205" i="1"/>
  <c r="AV205" i="1"/>
  <c r="AP205" i="1"/>
  <c r="AS205" i="1"/>
  <c r="AR205" i="1"/>
  <c r="AM205" i="1"/>
  <c r="AJ205" i="1"/>
  <c r="AQ205" i="1"/>
  <c r="AX204" i="1"/>
  <c r="AR245" i="2"/>
  <c r="AJ245" i="2"/>
  <c r="AQ245" i="2"/>
  <c r="AP245" i="2"/>
  <c r="AU245" i="2"/>
  <c r="AM245" i="2"/>
  <c r="AS245" i="2"/>
  <c r="AT245" i="2"/>
  <c r="AO245" i="2"/>
  <c r="AN245" i="2"/>
  <c r="AV245" i="2"/>
  <c r="AL245" i="2"/>
  <c r="AK245" i="2"/>
  <c r="AX244" i="2"/>
  <c r="AX205" i="1" l="1"/>
  <c r="AH206" i="1"/>
  <c r="AT206" i="1"/>
  <c r="AL206" i="1"/>
  <c r="AO206" i="1"/>
  <c r="AS206" i="1"/>
  <c r="AF207" i="1"/>
  <c r="AK206" i="1"/>
  <c r="AM206" i="1"/>
  <c r="AP206" i="1"/>
  <c r="AQ206" i="1"/>
  <c r="AN206" i="1"/>
  <c r="AU206" i="1"/>
  <c r="AV206" i="1"/>
  <c r="AJ206" i="1"/>
  <c r="AR206" i="1"/>
  <c r="AU246" i="2"/>
  <c r="AM246" i="2"/>
  <c r="AT246" i="2"/>
  <c r="AL246" i="2"/>
  <c r="AS246" i="2"/>
  <c r="AK246" i="2"/>
  <c r="AP246" i="2"/>
  <c r="AJ246" i="2"/>
  <c r="AV246" i="2"/>
  <c r="AO246" i="2"/>
  <c r="AR246" i="2"/>
  <c r="AQ246" i="2"/>
  <c r="AN246" i="2"/>
  <c r="AX245" i="2"/>
  <c r="AX206" i="1" l="1"/>
  <c r="AH207" i="1"/>
  <c r="AM207" i="1"/>
  <c r="AF208" i="1"/>
  <c r="AS207" i="1"/>
  <c r="AN207" i="1"/>
  <c r="AP207" i="1"/>
  <c r="AJ207" i="1"/>
  <c r="AX207" i="1" s="1"/>
  <c r="AQ207" i="1"/>
  <c r="AU207" i="1"/>
  <c r="AO207" i="1"/>
  <c r="AT207" i="1"/>
  <c r="AK207" i="1"/>
  <c r="AV207" i="1"/>
  <c r="AL207" i="1"/>
  <c r="AR207" i="1"/>
  <c r="AX246" i="2"/>
  <c r="AP247" i="2"/>
  <c r="AO247" i="2"/>
  <c r="AV247" i="2"/>
  <c r="AN247" i="2"/>
  <c r="AS247" i="2"/>
  <c r="AK247" i="2"/>
  <c r="AM247" i="2"/>
  <c r="AQ247" i="2"/>
  <c r="AL247" i="2"/>
  <c r="AJ247" i="2"/>
  <c r="AU247" i="2"/>
  <c r="AT247" i="2"/>
  <c r="AR247" i="2"/>
  <c r="AH208" i="1" l="1"/>
  <c r="AL208" i="1"/>
  <c r="AT208" i="1"/>
  <c r="AN208" i="1"/>
  <c r="AK208" i="1"/>
  <c r="AJ208" i="1"/>
  <c r="AF209" i="1"/>
  <c r="AU208" i="1"/>
  <c r="AO208" i="1"/>
  <c r="AQ208" i="1"/>
  <c r="AS208" i="1"/>
  <c r="AV208" i="1"/>
  <c r="AM208" i="1"/>
  <c r="AR208" i="1"/>
  <c r="AP208" i="1"/>
  <c r="AX247" i="2"/>
  <c r="AS248" i="2"/>
  <c r="AK248" i="2"/>
  <c r="AR248" i="2"/>
  <c r="AJ248" i="2"/>
  <c r="AQ248" i="2"/>
  <c r="AV248" i="2"/>
  <c r="AN248" i="2"/>
  <c r="AP248" i="2"/>
  <c r="AL248" i="2"/>
  <c r="AU248" i="2"/>
  <c r="AT248" i="2"/>
  <c r="AO248" i="2"/>
  <c r="AM248" i="2"/>
  <c r="AH209" i="1" l="1"/>
  <c r="AF210" i="1"/>
  <c r="AS209" i="1"/>
  <c r="AU209" i="1"/>
  <c r="AT209" i="1"/>
  <c r="AP209" i="1"/>
  <c r="AJ209" i="1"/>
  <c r="AK209" i="1"/>
  <c r="AO209" i="1"/>
  <c r="AL209" i="1"/>
  <c r="AM209" i="1"/>
  <c r="AR209" i="1"/>
  <c r="AV209" i="1"/>
  <c r="AN209" i="1"/>
  <c r="AQ209" i="1"/>
  <c r="AX208" i="1"/>
  <c r="AX248" i="2"/>
  <c r="AV249" i="2"/>
  <c r="AN249" i="2"/>
  <c r="AU249" i="2"/>
  <c r="AM249" i="2"/>
  <c r="AT249" i="2"/>
  <c r="AL249" i="2"/>
  <c r="AQ249" i="2"/>
  <c r="AS249" i="2"/>
  <c r="AO249" i="2"/>
  <c r="AJ249" i="2"/>
  <c r="AR249" i="2"/>
  <c r="AK249" i="2"/>
  <c r="AP249" i="2"/>
  <c r="AX209" i="1" l="1"/>
  <c r="AH210" i="1"/>
  <c r="AJ210" i="1"/>
  <c r="AK210" i="1"/>
  <c r="AP210" i="1"/>
  <c r="AO210" i="1"/>
  <c r="AL210" i="1"/>
  <c r="AF211" i="1"/>
  <c r="AR210" i="1"/>
  <c r="AS210" i="1"/>
  <c r="AM210" i="1"/>
  <c r="AT210" i="1"/>
  <c r="AU210" i="1"/>
  <c r="AN210" i="1"/>
  <c r="AV210" i="1"/>
  <c r="AQ210" i="1"/>
  <c r="AX249" i="2"/>
  <c r="AQ250" i="2"/>
  <c r="AP250" i="2"/>
  <c r="AO250" i="2"/>
  <c r="AT250" i="2"/>
  <c r="AL250" i="2"/>
  <c r="AV250" i="2"/>
  <c r="AR250" i="2"/>
  <c r="AS250" i="2"/>
  <c r="AN250" i="2"/>
  <c r="AM250" i="2"/>
  <c r="AK250" i="2"/>
  <c r="AU250" i="2"/>
  <c r="AJ250" i="2"/>
  <c r="AX210" i="1" l="1"/>
  <c r="AH211" i="1"/>
  <c r="AF212" i="1"/>
  <c r="AT211" i="1"/>
  <c r="AL211" i="1"/>
  <c r="AP211" i="1"/>
  <c r="AR211" i="1"/>
  <c r="AQ211" i="1"/>
  <c r="AM211" i="1"/>
  <c r="AV211" i="1"/>
  <c r="AN211" i="1"/>
  <c r="AJ211" i="1"/>
  <c r="AO211" i="1"/>
  <c r="AU211" i="1"/>
  <c r="AS211" i="1"/>
  <c r="AK211" i="1"/>
  <c r="AX250" i="2"/>
  <c r="AT251" i="2"/>
  <c r="AL251" i="2"/>
  <c r="AS251" i="2"/>
  <c r="AK251" i="2"/>
  <c r="AR251" i="2"/>
  <c r="AJ251" i="2"/>
  <c r="AO251" i="2"/>
  <c r="AU251" i="2"/>
  <c r="AV251" i="2"/>
  <c r="AN251" i="2"/>
  <c r="AQ251" i="2"/>
  <c r="AP251" i="2"/>
  <c r="AM251" i="2"/>
  <c r="AH212" i="1" l="1"/>
  <c r="AO212" i="1"/>
  <c r="AT212" i="1"/>
  <c r="AS212" i="1"/>
  <c r="AJ212" i="1"/>
  <c r="AF213" i="1"/>
  <c r="AP212" i="1"/>
  <c r="AM212" i="1"/>
  <c r="AL212" i="1"/>
  <c r="AV212" i="1"/>
  <c r="AR212" i="1"/>
  <c r="AK212" i="1"/>
  <c r="AU212" i="1"/>
  <c r="AN212" i="1"/>
  <c r="AQ212" i="1"/>
  <c r="AX211" i="1"/>
  <c r="AX251" i="2"/>
  <c r="AO252" i="2"/>
  <c r="AV252" i="2"/>
  <c r="AN252" i="2"/>
  <c r="AU252" i="2"/>
  <c r="AM252" i="2"/>
  <c r="AR252" i="2"/>
  <c r="AJ252" i="2"/>
  <c r="AL252" i="2"/>
  <c r="AP252" i="2"/>
  <c r="AK252" i="2"/>
  <c r="AT252" i="2"/>
  <c r="AQ252" i="2"/>
  <c r="AS252" i="2"/>
  <c r="AX212" i="1" l="1"/>
  <c r="AH213" i="1"/>
  <c r="AQ213" i="1"/>
  <c r="AM213" i="1"/>
  <c r="AT213" i="1"/>
  <c r="AK213" i="1"/>
  <c r="AU213" i="1"/>
  <c r="AS213" i="1"/>
  <c r="AR213" i="1"/>
  <c r="AF214" i="1"/>
  <c r="AO213" i="1"/>
  <c r="AV213" i="1"/>
  <c r="AP213" i="1"/>
  <c r="AN213" i="1"/>
  <c r="AL213" i="1"/>
  <c r="AJ213" i="1"/>
  <c r="AX213" i="1" s="1"/>
  <c r="AX252" i="2"/>
  <c r="AR253" i="2"/>
  <c r="AJ253" i="2"/>
  <c r="AQ253" i="2"/>
  <c r="AP253" i="2"/>
  <c r="AU253" i="2"/>
  <c r="AM253" i="2"/>
  <c r="AO253" i="2"/>
  <c r="AK253" i="2"/>
  <c r="AV253" i="2"/>
  <c r="AT253" i="2"/>
  <c r="AS253" i="2"/>
  <c r="AN253" i="2"/>
  <c r="AL253" i="2"/>
  <c r="AH214" i="1" l="1"/>
  <c r="AK214" i="1"/>
  <c r="AP214" i="1"/>
  <c r="AL214" i="1"/>
  <c r="AJ214" i="1"/>
  <c r="AM214" i="1"/>
  <c r="AN214" i="1"/>
  <c r="AQ214" i="1"/>
  <c r="AO214" i="1"/>
  <c r="AV214" i="1"/>
  <c r="AS214" i="1"/>
  <c r="AT214" i="1"/>
  <c r="AR214" i="1"/>
  <c r="AU214" i="1"/>
  <c r="AF215" i="1"/>
  <c r="AX253" i="2"/>
  <c r="AU254" i="2"/>
  <c r="AM254" i="2"/>
  <c r="AT254" i="2"/>
  <c r="AL254" i="2"/>
  <c r="AS254" i="2"/>
  <c r="AK254" i="2"/>
  <c r="AP254" i="2"/>
  <c r="AR254" i="2"/>
  <c r="AN254" i="2"/>
  <c r="AQ254" i="2"/>
  <c r="AV254" i="2"/>
  <c r="AJ254" i="2"/>
  <c r="AO254" i="2"/>
  <c r="AH215" i="1" l="1"/>
  <c r="AQ215" i="1"/>
  <c r="AN215" i="1"/>
  <c r="AF216" i="1"/>
  <c r="AT215" i="1"/>
  <c r="AK215" i="1"/>
  <c r="AP215" i="1"/>
  <c r="AV215" i="1"/>
  <c r="AL215" i="1"/>
  <c r="AJ215" i="1"/>
  <c r="AR215" i="1"/>
  <c r="AM215" i="1"/>
  <c r="AU215" i="1"/>
  <c r="AO215" i="1"/>
  <c r="AS215" i="1"/>
  <c r="AX214" i="1"/>
  <c r="AX254" i="2"/>
  <c r="AP255" i="2"/>
  <c r="AO255" i="2"/>
  <c r="AV255" i="2"/>
  <c r="AN255" i="2"/>
  <c r="AS255" i="2"/>
  <c r="AK255" i="2"/>
  <c r="AU255" i="2"/>
  <c r="AQ255" i="2"/>
  <c r="AR255" i="2"/>
  <c r="AM255" i="2"/>
  <c r="AL255" i="2"/>
  <c r="AT255" i="2"/>
  <c r="AJ255" i="2"/>
  <c r="AH216" i="1" l="1"/>
  <c r="AT216" i="1"/>
  <c r="AK216" i="1"/>
  <c r="AO216" i="1"/>
  <c r="AR216" i="1"/>
  <c r="AN216" i="1"/>
  <c r="AU216" i="1"/>
  <c r="AL216" i="1"/>
  <c r="AM216" i="1"/>
  <c r="AF217" i="1"/>
  <c r="AQ216" i="1"/>
  <c r="AV216" i="1"/>
  <c r="AS216" i="1"/>
  <c r="AP216" i="1"/>
  <c r="AJ216" i="1"/>
  <c r="AX216" i="1" s="1"/>
  <c r="AX215" i="1"/>
  <c r="AX255" i="2"/>
  <c r="AS256" i="2"/>
  <c r="AK256" i="2"/>
  <c r="AR256" i="2"/>
  <c r="AJ256" i="2"/>
  <c r="AQ256" i="2"/>
  <c r="AV256" i="2"/>
  <c r="AN256" i="2"/>
  <c r="AT256" i="2"/>
  <c r="AU256" i="2"/>
  <c r="AM256" i="2"/>
  <c r="AP256" i="2"/>
  <c r="AL256" i="2"/>
  <c r="AO256" i="2"/>
  <c r="AH217" i="1" l="1"/>
  <c r="AF218" i="1"/>
  <c r="AN217" i="1"/>
  <c r="AK217" i="1"/>
  <c r="AL217" i="1"/>
  <c r="AS217" i="1"/>
  <c r="AV217" i="1"/>
  <c r="AM217" i="1"/>
  <c r="AO217" i="1"/>
  <c r="AT217" i="1"/>
  <c r="AP217" i="1"/>
  <c r="AQ217" i="1"/>
  <c r="AU217" i="1"/>
  <c r="AR217" i="1"/>
  <c r="AJ217" i="1"/>
  <c r="AX256" i="2"/>
  <c r="AV257" i="2"/>
  <c r="AN257" i="2"/>
  <c r="AU257" i="2"/>
  <c r="AM257" i="2"/>
  <c r="AT257" i="2"/>
  <c r="AL257" i="2"/>
  <c r="AQ257" i="2"/>
  <c r="AK257" i="2"/>
  <c r="AO257" i="2"/>
  <c r="AJ257" i="2"/>
  <c r="AS257" i="2"/>
  <c r="AR257" i="2"/>
  <c r="AP257" i="2"/>
  <c r="AH218" i="1" l="1"/>
  <c r="AF219" i="1"/>
  <c r="AK218" i="1"/>
  <c r="AP218" i="1"/>
  <c r="AQ218" i="1"/>
  <c r="AR218" i="1"/>
  <c r="AT218" i="1"/>
  <c r="AV218" i="1"/>
  <c r="AN218" i="1"/>
  <c r="AJ218" i="1"/>
  <c r="AO218" i="1"/>
  <c r="AU218" i="1"/>
  <c r="AM218" i="1"/>
  <c r="AS218" i="1"/>
  <c r="AL218" i="1"/>
  <c r="AX217" i="1"/>
  <c r="AX257" i="2"/>
  <c r="AQ258" i="2"/>
  <c r="AQ261" i="2" s="1"/>
  <c r="AP258" i="2"/>
  <c r="AP261" i="2" s="1"/>
  <c r="AO258" i="2"/>
  <c r="AT258" i="2"/>
  <c r="AT261" i="2" s="1"/>
  <c r="AL258" i="2"/>
  <c r="AL261" i="2" s="1"/>
  <c r="AR258" i="2"/>
  <c r="AR261" i="2" s="1"/>
  <c r="AN258" i="2"/>
  <c r="AN261" i="2" s="1"/>
  <c r="AJ258" i="2"/>
  <c r="AJ261" i="2" s="1"/>
  <c r="AV258" i="2"/>
  <c r="AV261" i="2" s="1"/>
  <c r="AU258" i="2"/>
  <c r="AU261" i="2" s="1"/>
  <c r="AS258" i="2"/>
  <c r="AS261" i="2" s="1"/>
  <c r="AM258" i="2"/>
  <c r="AM261" i="2" s="1"/>
  <c r="AK258" i="2"/>
  <c r="AK261" i="2" s="1"/>
  <c r="AX218" i="1" l="1"/>
  <c r="AH219" i="1"/>
  <c r="AS219" i="1"/>
  <c r="AT219" i="1"/>
  <c r="AU219" i="1"/>
  <c r="AN219" i="1"/>
  <c r="AO219" i="1"/>
  <c r="AQ219" i="1"/>
  <c r="AK219" i="1"/>
  <c r="AR219" i="1"/>
  <c r="AP219" i="1"/>
  <c r="AJ219" i="1"/>
  <c r="AM219" i="1"/>
  <c r="AL219" i="1"/>
  <c r="AF220" i="1"/>
  <c r="AV219" i="1"/>
  <c r="AX258" i="2"/>
  <c r="AX260" i="2" s="1"/>
  <c r="AO261" i="2"/>
  <c r="AW261" i="2" s="1"/>
  <c r="AH220" i="1" l="1"/>
  <c r="AJ220" i="1"/>
  <c r="AP220" i="1"/>
  <c r="AQ220" i="1"/>
  <c r="AV220" i="1"/>
  <c r="AS220" i="1"/>
  <c r="AU220" i="1"/>
  <c r="AO220" i="1"/>
  <c r="AR220" i="1"/>
  <c r="AL220" i="1"/>
  <c r="AK220" i="1"/>
  <c r="AF221" i="1"/>
  <c r="AT220" i="1"/>
  <c r="AM220" i="1"/>
  <c r="AN220" i="1"/>
  <c r="AX219" i="1"/>
  <c r="AH221" i="1" l="1"/>
  <c r="AF222" i="1"/>
  <c r="AN221" i="1"/>
  <c r="AS221" i="1"/>
  <c r="AQ221" i="1"/>
  <c r="AT221" i="1"/>
  <c r="AM221" i="1"/>
  <c r="AJ221" i="1"/>
  <c r="AL221" i="1"/>
  <c r="AK221" i="1"/>
  <c r="AV221" i="1"/>
  <c r="AO221" i="1"/>
  <c r="AU221" i="1"/>
  <c r="AR221" i="1"/>
  <c r="AP221" i="1"/>
  <c r="AX220" i="1"/>
  <c r="AX221" i="1" l="1"/>
  <c r="AH222" i="1"/>
  <c r="AQ222" i="1"/>
  <c r="AR222" i="1"/>
  <c r="AT222" i="1"/>
  <c r="AO222" i="1"/>
  <c r="AK222" i="1"/>
  <c r="AN222" i="1"/>
  <c r="AL222" i="1"/>
  <c r="AM222" i="1"/>
  <c r="AF223" i="1"/>
  <c r="AS222" i="1"/>
  <c r="AU222" i="1"/>
  <c r="AJ222" i="1"/>
  <c r="AV222" i="1"/>
  <c r="AP222" i="1"/>
  <c r="AH223" i="1" l="1"/>
  <c r="AR223" i="1"/>
  <c r="AS223" i="1"/>
  <c r="AU223" i="1"/>
  <c r="AO223" i="1"/>
  <c r="AV223" i="1"/>
  <c r="AL223" i="1"/>
  <c r="AJ223" i="1"/>
  <c r="AK223" i="1"/>
  <c r="AF224" i="1"/>
  <c r="AP223" i="1"/>
  <c r="AN223" i="1"/>
  <c r="AQ223" i="1"/>
  <c r="AM223" i="1"/>
  <c r="AT223" i="1"/>
  <c r="AX222" i="1"/>
  <c r="AX223" i="1" l="1"/>
  <c r="AH224" i="1"/>
  <c r="AF225" i="1"/>
  <c r="AT224" i="1"/>
  <c r="AV224" i="1"/>
  <c r="AO224" i="1"/>
  <c r="AS224" i="1"/>
  <c r="AN224" i="1"/>
  <c r="AL224" i="1"/>
  <c r="AQ224" i="1"/>
  <c r="AJ224" i="1"/>
  <c r="AK224" i="1"/>
  <c r="AM224" i="1"/>
  <c r="AP224" i="1"/>
  <c r="AU224" i="1"/>
  <c r="AR224" i="1"/>
  <c r="AX224" i="1" l="1"/>
  <c r="AH225" i="1"/>
  <c r="AS225" i="1"/>
  <c r="AR225" i="1"/>
  <c r="AN225" i="1"/>
  <c r="AF226" i="1"/>
  <c r="AO225" i="1"/>
  <c r="AM225" i="1"/>
  <c r="AL225" i="1"/>
  <c r="AK225" i="1"/>
  <c r="AT225" i="1"/>
  <c r="AP225" i="1"/>
  <c r="AQ225" i="1"/>
  <c r="AV225" i="1"/>
  <c r="AJ225" i="1"/>
  <c r="AU225" i="1"/>
  <c r="AX225" i="1" l="1"/>
  <c r="AH226" i="1"/>
  <c r="AV226" i="1"/>
  <c r="AT226" i="1"/>
  <c r="AP226" i="1"/>
  <c r="AK226" i="1"/>
  <c r="AF227" i="1"/>
  <c r="AL226" i="1"/>
  <c r="AJ226" i="1"/>
  <c r="AM226" i="1"/>
  <c r="AR226" i="1"/>
  <c r="AO226" i="1"/>
  <c r="AU226" i="1"/>
  <c r="AS226" i="1"/>
  <c r="AN226" i="1"/>
  <c r="AQ226" i="1"/>
  <c r="AH227" i="1" l="1"/>
  <c r="AS227" i="1"/>
  <c r="AT227" i="1"/>
  <c r="AV227" i="1"/>
  <c r="AK227" i="1"/>
  <c r="AP227" i="1"/>
  <c r="AN227" i="1"/>
  <c r="AR227" i="1"/>
  <c r="AM227" i="1"/>
  <c r="AQ227" i="1"/>
  <c r="AL227" i="1"/>
  <c r="AJ227" i="1"/>
  <c r="AF228" i="1"/>
  <c r="AU227" i="1"/>
  <c r="AO227" i="1"/>
  <c r="AX226" i="1"/>
  <c r="AX227" i="1" l="1"/>
  <c r="AH228" i="1"/>
  <c r="AR228" i="1"/>
  <c r="AT228" i="1"/>
  <c r="AU228" i="1"/>
  <c r="AL228" i="1"/>
  <c r="AP228" i="1"/>
  <c r="AK228" i="1"/>
  <c r="AS228" i="1"/>
  <c r="AJ228" i="1"/>
  <c r="AQ228" i="1"/>
  <c r="AF229" i="1"/>
  <c r="AN228" i="1"/>
  <c r="AV228" i="1"/>
  <c r="AM228" i="1"/>
  <c r="AO228" i="1"/>
  <c r="AH229" i="1" l="1"/>
  <c r="AO229" i="1"/>
  <c r="AQ229" i="1"/>
  <c r="AF230" i="1"/>
  <c r="AK229" i="1"/>
  <c r="AP229" i="1"/>
  <c r="AU229" i="1"/>
  <c r="AV229" i="1"/>
  <c r="AN229" i="1"/>
  <c r="AT229" i="1"/>
  <c r="AS229" i="1"/>
  <c r="AJ229" i="1"/>
  <c r="AR229" i="1"/>
  <c r="AL229" i="1"/>
  <c r="AM229" i="1"/>
  <c r="AX228" i="1"/>
  <c r="AH230" i="1" l="1"/>
  <c r="AV230" i="1"/>
  <c r="AS230" i="1"/>
  <c r="AJ230" i="1"/>
  <c r="AM230" i="1"/>
  <c r="AQ230" i="1"/>
  <c r="AN230" i="1"/>
  <c r="AF231" i="1"/>
  <c r="AT230" i="1"/>
  <c r="AU230" i="1"/>
  <c r="AP230" i="1"/>
  <c r="AO230" i="1"/>
  <c r="AK230" i="1"/>
  <c r="AL230" i="1"/>
  <c r="AR230" i="1"/>
  <c r="AX229" i="1"/>
  <c r="AH231" i="1" l="1"/>
  <c r="AT231" i="1"/>
  <c r="AN231" i="1"/>
  <c r="AF232" i="1"/>
  <c r="AU231" i="1"/>
  <c r="AM231" i="1"/>
  <c r="AL231" i="1"/>
  <c r="AP231" i="1"/>
  <c r="AS231" i="1"/>
  <c r="AO231" i="1"/>
  <c r="AV231" i="1"/>
  <c r="AK231" i="1"/>
  <c r="AJ231" i="1"/>
  <c r="AQ231" i="1"/>
  <c r="AR231" i="1"/>
  <c r="AX230" i="1"/>
  <c r="AX231" i="1" l="1"/>
  <c r="AH232" i="1"/>
  <c r="AF233" i="1"/>
  <c r="AU232" i="1"/>
  <c r="AJ232" i="1"/>
  <c r="AV232" i="1"/>
  <c r="AQ232" i="1"/>
  <c r="AP232" i="1"/>
  <c r="AN232" i="1"/>
  <c r="AK232" i="1"/>
  <c r="AM232" i="1"/>
  <c r="AR232" i="1"/>
  <c r="AL232" i="1"/>
  <c r="AO232" i="1"/>
  <c r="AT232" i="1"/>
  <c r="AS232" i="1"/>
  <c r="AX232" i="1" l="1"/>
  <c r="AH233" i="1"/>
  <c r="AU233" i="1"/>
  <c r="AQ233" i="1"/>
  <c r="AS233" i="1"/>
  <c r="AN233" i="1"/>
  <c r="AL233" i="1"/>
  <c r="AP233" i="1"/>
  <c r="AR233" i="1"/>
  <c r="AO233" i="1"/>
  <c r="AK233" i="1"/>
  <c r="AV233" i="1"/>
  <c r="AT233" i="1"/>
  <c r="AF234" i="1"/>
  <c r="AM233" i="1"/>
  <c r="AJ233" i="1"/>
  <c r="AX233" i="1" s="1"/>
  <c r="AH234" i="1" l="1"/>
  <c r="AF235" i="1"/>
  <c r="AN234" i="1"/>
  <c r="AT234" i="1"/>
  <c r="AU234" i="1"/>
  <c r="AP234" i="1"/>
  <c r="AR234" i="1"/>
  <c r="AK234" i="1"/>
  <c r="AS234" i="1"/>
  <c r="AO234" i="1"/>
  <c r="AL234" i="1"/>
  <c r="AQ234" i="1"/>
  <c r="AM234" i="1"/>
  <c r="AJ234" i="1"/>
  <c r="AV234" i="1"/>
  <c r="AX234" i="1" l="1"/>
  <c r="AH235" i="1"/>
  <c r="AO235" i="1"/>
  <c r="AN235" i="1"/>
  <c r="AK235" i="1"/>
  <c r="AM235" i="1"/>
  <c r="AR235" i="1"/>
  <c r="AP235" i="1"/>
  <c r="AV235" i="1"/>
  <c r="AU235" i="1"/>
  <c r="AT235" i="1"/>
  <c r="AQ235" i="1"/>
  <c r="AF236" i="1"/>
  <c r="AL235" i="1"/>
  <c r="AJ235" i="1"/>
  <c r="AS235" i="1"/>
  <c r="AX235" i="1" l="1"/>
  <c r="AH236" i="1"/>
  <c r="AM236" i="1"/>
  <c r="AR236" i="1"/>
  <c r="AO236" i="1"/>
  <c r="AS236" i="1"/>
  <c r="AL236" i="1"/>
  <c r="AQ236" i="1"/>
  <c r="AK236" i="1"/>
  <c r="AP236" i="1"/>
  <c r="AF237" i="1"/>
  <c r="AV236" i="1"/>
  <c r="AJ236" i="1"/>
  <c r="AU236" i="1"/>
  <c r="AT236" i="1"/>
  <c r="AN236" i="1"/>
  <c r="AX236" i="1" l="1"/>
  <c r="AH237" i="1"/>
  <c r="AF238" i="1"/>
  <c r="AQ237" i="1"/>
  <c r="AU237" i="1"/>
  <c r="AN237" i="1"/>
  <c r="AJ237" i="1"/>
  <c r="AP237" i="1"/>
  <c r="AR237" i="1"/>
  <c r="AL237" i="1"/>
  <c r="AK237" i="1"/>
  <c r="AV237" i="1"/>
  <c r="AM237" i="1"/>
  <c r="AS237" i="1"/>
  <c r="AO237" i="1"/>
  <c r="AT237" i="1"/>
  <c r="AX237" i="1" l="1"/>
  <c r="AH238" i="1"/>
  <c r="AV238" i="1"/>
  <c r="AM238" i="1"/>
  <c r="AT238" i="1"/>
  <c r="AO238" i="1"/>
  <c r="AQ238" i="1"/>
  <c r="AR238" i="1"/>
  <c r="AU238" i="1"/>
  <c r="AS238" i="1"/>
  <c r="AK238" i="1"/>
  <c r="AF239" i="1"/>
  <c r="AP238" i="1"/>
  <c r="AN238" i="1"/>
  <c r="AJ238" i="1"/>
  <c r="AL238" i="1"/>
  <c r="AX238" i="1" l="1"/>
  <c r="AH239" i="1"/>
  <c r="AO239" i="1"/>
  <c r="AL239" i="1"/>
  <c r="AN239" i="1"/>
  <c r="AJ239" i="1"/>
  <c r="AU239" i="1"/>
  <c r="AS239" i="1"/>
  <c r="AM239" i="1"/>
  <c r="AK239" i="1"/>
  <c r="AF240" i="1"/>
  <c r="AP239" i="1"/>
  <c r="AT239" i="1"/>
  <c r="AQ239" i="1"/>
  <c r="AV239" i="1"/>
  <c r="AR239" i="1"/>
  <c r="AX239" i="1" l="1"/>
  <c r="AH240" i="1"/>
  <c r="AU240" i="1"/>
  <c r="AF241" i="1"/>
  <c r="AK240" i="1"/>
  <c r="AQ240" i="1"/>
  <c r="AL240" i="1"/>
  <c r="AM240" i="1"/>
  <c r="AP240" i="1"/>
  <c r="AJ240" i="1"/>
  <c r="AO240" i="1"/>
  <c r="AV240" i="1"/>
  <c r="AN240" i="1"/>
  <c r="AS240" i="1"/>
  <c r="AT240" i="1"/>
  <c r="AR240" i="1"/>
  <c r="AH241" i="1" l="1"/>
  <c r="AQ241" i="1"/>
  <c r="AK241" i="1"/>
  <c r="AP241" i="1"/>
  <c r="AS241" i="1"/>
  <c r="AV241" i="1"/>
  <c r="AF242" i="1"/>
  <c r="AO241" i="1"/>
  <c r="AU241" i="1"/>
  <c r="AJ241" i="1"/>
  <c r="AM241" i="1"/>
  <c r="AR241" i="1"/>
  <c r="AN241" i="1"/>
  <c r="AL241" i="1"/>
  <c r="AT241" i="1"/>
  <c r="AX240" i="1"/>
  <c r="AH242" i="1" l="1"/>
  <c r="AV242" i="1"/>
  <c r="AP242" i="1"/>
  <c r="AK242" i="1"/>
  <c r="AR242" i="1"/>
  <c r="AJ242" i="1"/>
  <c r="AF243" i="1"/>
  <c r="AT242" i="1"/>
  <c r="AL242" i="1"/>
  <c r="AO242" i="1"/>
  <c r="AU242" i="1"/>
  <c r="AS242" i="1"/>
  <c r="AQ242" i="1"/>
  <c r="AM242" i="1"/>
  <c r="AN242" i="1"/>
  <c r="AX241" i="1"/>
  <c r="AH243" i="1" l="1"/>
  <c r="AM243" i="1"/>
  <c r="AP243" i="1"/>
  <c r="AQ243" i="1"/>
  <c r="AK243" i="1"/>
  <c r="AF244" i="1"/>
  <c r="AN243" i="1"/>
  <c r="AJ243" i="1"/>
  <c r="AX243" i="1" s="1"/>
  <c r="AO243" i="1"/>
  <c r="AT243" i="1"/>
  <c r="AS243" i="1"/>
  <c r="AR243" i="1"/>
  <c r="AV243" i="1"/>
  <c r="AL243" i="1"/>
  <c r="AU243" i="1"/>
  <c r="AX242" i="1"/>
  <c r="AH244" i="1" l="1"/>
  <c r="AP244" i="1"/>
  <c r="AQ244" i="1"/>
  <c r="AS244" i="1"/>
  <c r="AV244" i="1"/>
  <c r="AL244" i="1"/>
  <c r="AR244" i="1"/>
  <c r="AT244" i="1"/>
  <c r="AU244" i="1"/>
  <c r="AF245" i="1"/>
  <c r="AN244" i="1"/>
  <c r="AJ244" i="1"/>
  <c r="AK244" i="1"/>
  <c r="AM244" i="1"/>
  <c r="AO244" i="1"/>
  <c r="AX244" i="1" l="1"/>
  <c r="AH245" i="1"/>
  <c r="AO245" i="1"/>
  <c r="AQ245" i="1"/>
  <c r="AN245" i="1"/>
  <c r="AR245" i="1"/>
  <c r="AK245" i="1"/>
  <c r="AS245" i="1"/>
  <c r="AL245" i="1"/>
  <c r="AF246" i="1"/>
  <c r="AT245" i="1"/>
  <c r="AM245" i="1"/>
  <c r="AP245" i="1"/>
  <c r="AV245" i="1"/>
  <c r="AJ245" i="1"/>
  <c r="AU245" i="1"/>
  <c r="AH246" i="1" l="1"/>
  <c r="AV246" i="1"/>
  <c r="AL246" i="1"/>
  <c r="AP246" i="1"/>
  <c r="AM246" i="1"/>
  <c r="AT246" i="1"/>
  <c r="AU246" i="1"/>
  <c r="AS246" i="1"/>
  <c r="AQ246" i="1"/>
  <c r="AK246" i="1"/>
  <c r="AR246" i="1"/>
  <c r="AO246" i="1"/>
  <c r="AN246" i="1"/>
  <c r="AF247" i="1"/>
  <c r="AJ246" i="1"/>
  <c r="AX245" i="1"/>
  <c r="AH247" i="1" l="1"/>
  <c r="AF248" i="1"/>
  <c r="AP247" i="1"/>
  <c r="AN247" i="1"/>
  <c r="AR247" i="1"/>
  <c r="AM247" i="1"/>
  <c r="AV247" i="1"/>
  <c r="AK247" i="1"/>
  <c r="AU247" i="1"/>
  <c r="AJ247" i="1"/>
  <c r="AL247" i="1"/>
  <c r="AT247" i="1"/>
  <c r="AQ247" i="1"/>
  <c r="AS247" i="1"/>
  <c r="AO247" i="1"/>
  <c r="AX246" i="1"/>
  <c r="AH248" i="1" l="1"/>
  <c r="AM248" i="1"/>
  <c r="AR248" i="1"/>
  <c r="AL248" i="1"/>
  <c r="AK248" i="1"/>
  <c r="AQ248" i="1"/>
  <c r="AS248" i="1"/>
  <c r="AF249" i="1"/>
  <c r="AO248" i="1"/>
  <c r="AJ248" i="1"/>
  <c r="AV248" i="1"/>
  <c r="AN248" i="1"/>
  <c r="AP248" i="1"/>
  <c r="AU248" i="1"/>
  <c r="AT248" i="1"/>
  <c r="AX247" i="1"/>
  <c r="AH249" i="1" l="1"/>
  <c r="AN249" i="1"/>
  <c r="AF250" i="1"/>
  <c r="AV249" i="1"/>
  <c r="AR249" i="1"/>
  <c r="AL249" i="1"/>
  <c r="AK249" i="1"/>
  <c r="AT249" i="1"/>
  <c r="AQ249" i="1"/>
  <c r="AS249" i="1"/>
  <c r="AU249" i="1"/>
  <c r="AJ249" i="1"/>
  <c r="AO249" i="1"/>
  <c r="AP249" i="1"/>
  <c r="AM249" i="1"/>
  <c r="AX248" i="1"/>
  <c r="AX249" i="1" l="1"/>
  <c r="AH250" i="1"/>
  <c r="AF251" i="1"/>
  <c r="AU250" i="1"/>
  <c r="AV250" i="1"/>
  <c r="AR250" i="1"/>
  <c r="AT250" i="1"/>
  <c r="AM250" i="1"/>
  <c r="AK250" i="1"/>
  <c r="AL250" i="1"/>
  <c r="AJ250" i="1"/>
  <c r="AO250" i="1"/>
  <c r="AP250" i="1"/>
  <c r="AQ250" i="1"/>
  <c r="AN250" i="1"/>
  <c r="AS250" i="1"/>
  <c r="AX250" i="1" l="1"/>
  <c r="AH251" i="1"/>
  <c r="AQ251" i="1"/>
  <c r="AJ251" i="1"/>
  <c r="AV251" i="1"/>
  <c r="AR251" i="1"/>
  <c r="AO251" i="1"/>
  <c r="AF252" i="1"/>
  <c r="AL251" i="1"/>
  <c r="AU251" i="1"/>
  <c r="AK251" i="1"/>
  <c r="AT251" i="1"/>
  <c r="AM251" i="1"/>
  <c r="AP251" i="1"/>
  <c r="AS251" i="1"/>
  <c r="AN251" i="1"/>
  <c r="AX251" i="1" l="1"/>
  <c r="AH252" i="1"/>
  <c r="AN252" i="1"/>
  <c r="AL252" i="1"/>
  <c r="AQ252" i="1"/>
  <c r="AT252" i="1"/>
  <c r="AP252" i="1"/>
  <c r="AR252" i="1"/>
  <c r="AO252" i="1"/>
  <c r="AF253" i="1"/>
  <c r="AS252" i="1"/>
  <c r="AM252" i="1"/>
  <c r="AV252" i="1"/>
  <c r="AU252" i="1"/>
  <c r="AJ252" i="1"/>
  <c r="AX252" i="1" s="1"/>
  <c r="AK252" i="1"/>
  <c r="AH253" i="1" l="1"/>
  <c r="AF254" i="1"/>
  <c r="AL253" i="1"/>
  <c r="AO253" i="1"/>
  <c r="AT253" i="1"/>
  <c r="AV253" i="1"/>
  <c r="AQ253" i="1"/>
  <c r="AK253" i="1"/>
  <c r="AM253" i="1"/>
  <c r="AS253" i="1"/>
  <c r="AR253" i="1"/>
  <c r="AU253" i="1"/>
  <c r="AN253" i="1"/>
  <c r="AJ253" i="1"/>
  <c r="AP253" i="1"/>
  <c r="AX253" i="1" l="1"/>
  <c r="AH254" i="1"/>
  <c r="AS254" i="1"/>
  <c r="AL254" i="1"/>
  <c r="AR254" i="1"/>
  <c r="AF255" i="1"/>
  <c r="AN254" i="1"/>
  <c r="AQ254" i="1"/>
  <c r="AM254" i="1"/>
  <c r="AK254" i="1"/>
  <c r="AJ254" i="1"/>
  <c r="AO254" i="1"/>
  <c r="AT254" i="1"/>
  <c r="AP254" i="1"/>
  <c r="AV254" i="1"/>
  <c r="AU254" i="1"/>
  <c r="AH255" i="1" l="1"/>
  <c r="AT255" i="1"/>
  <c r="AF256" i="1"/>
  <c r="AM255" i="1"/>
  <c r="AL255" i="1"/>
  <c r="AP255" i="1"/>
  <c r="AR255" i="1"/>
  <c r="AK255" i="1"/>
  <c r="AN255" i="1"/>
  <c r="AO255" i="1"/>
  <c r="AJ255" i="1"/>
  <c r="AQ255" i="1"/>
  <c r="AU255" i="1"/>
  <c r="AS255" i="1"/>
  <c r="AV255" i="1"/>
  <c r="AX254" i="1"/>
  <c r="AX255" i="1" l="1"/>
  <c r="AH256" i="1"/>
  <c r="AU256" i="1"/>
  <c r="AF257" i="1"/>
  <c r="AN256" i="1"/>
  <c r="AJ256" i="1"/>
  <c r="AV256" i="1"/>
  <c r="AK256" i="1"/>
  <c r="AL256" i="1"/>
  <c r="AM256" i="1"/>
  <c r="AS256" i="1"/>
  <c r="AO256" i="1"/>
  <c r="AT256" i="1"/>
  <c r="AP256" i="1"/>
  <c r="AQ256" i="1"/>
  <c r="AR256" i="1"/>
  <c r="AX256" i="1" l="1"/>
  <c r="AH257" i="1"/>
  <c r="AM257" i="1"/>
  <c r="AP257" i="1"/>
  <c r="AU257" i="1"/>
  <c r="AF258" i="1"/>
  <c r="AV257" i="1"/>
  <c r="AQ257" i="1"/>
  <c r="AN257" i="1"/>
  <c r="AL257" i="1"/>
  <c r="AO257" i="1"/>
  <c r="AK257" i="1"/>
  <c r="AJ257" i="1"/>
  <c r="AS257" i="1"/>
  <c r="AR257" i="1"/>
  <c r="AT257" i="1"/>
  <c r="AH258" i="1" l="1"/>
  <c r="R2" i="1" s="1"/>
  <c r="AR258" i="1"/>
  <c r="AR261" i="1" s="1"/>
  <c r="K2" i="1" s="1"/>
  <c r="AT258" i="1"/>
  <c r="AT261" i="1" s="1"/>
  <c r="M2" i="1" s="1"/>
  <c r="AM258" i="1"/>
  <c r="AM261" i="1" s="1"/>
  <c r="F2" i="1" s="1"/>
  <c r="AQ258" i="1"/>
  <c r="AQ261" i="1" s="1"/>
  <c r="J2" i="1" s="1"/>
  <c r="AK258" i="1"/>
  <c r="AK261" i="1" s="1"/>
  <c r="D2" i="1" s="1"/>
  <c r="AU258" i="1"/>
  <c r="AU261" i="1" s="1"/>
  <c r="N2" i="1" s="1"/>
  <c r="AJ258" i="1"/>
  <c r="AV258" i="1"/>
  <c r="AV261" i="1" s="1"/>
  <c r="O2" i="1" s="1"/>
  <c r="AP258" i="1"/>
  <c r="AP261" i="1" s="1"/>
  <c r="I2" i="1" s="1"/>
  <c r="AS258" i="1"/>
  <c r="AS261" i="1" s="1"/>
  <c r="L2" i="1" s="1"/>
  <c r="AN258" i="1"/>
  <c r="AN261" i="1" s="1"/>
  <c r="G2" i="1" s="1"/>
  <c r="AL258" i="1"/>
  <c r="AL261" i="1" s="1"/>
  <c r="E2" i="1" s="1"/>
  <c r="AO258" i="1"/>
  <c r="AO261" i="1" s="1"/>
  <c r="H2" i="1" s="1"/>
  <c r="AX257" i="1"/>
  <c r="AX258" i="1" l="1"/>
  <c r="AX260" i="1" s="1"/>
  <c r="B2" i="1" s="1"/>
  <c r="AJ261" i="1"/>
  <c r="AW261" i="1" l="1"/>
  <c r="C2" i="1"/>
</calcChain>
</file>

<file path=xl/sharedStrings.xml><?xml version="1.0" encoding="utf-8"?>
<sst xmlns="http://schemas.openxmlformats.org/spreadsheetml/2006/main" count="1546" uniqueCount="93">
  <si>
    <t>Total</t>
  </si>
  <si>
    <t>F_FL1</t>
  </si>
  <si>
    <t>F_FL2</t>
  </si>
  <si>
    <t>F_FL3</t>
  </si>
  <si>
    <t>F_FL4</t>
  </si>
  <si>
    <t>F_FL5</t>
  </si>
  <si>
    <t>F_FL6</t>
  </si>
  <si>
    <t>F_FL7</t>
  </si>
  <si>
    <t>F_FL8</t>
  </si>
  <si>
    <t>F_FL9</t>
  </si>
  <si>
    <t>F_FL10</t>
  </si>
  <si>
    <t>F_FL11</t>
  </si>
  <si>
    <t>F_FL12</t>
  </si>
  <si>
    <t>F_FL13</t>
  </si>
  <si>
    <t>Z</t>
  </si>
  <si>
    <t>M</t>
  </si>
  <si>
    <t>Mat.Fec</t>
  </si>
  <si>
    <t>SelW1</t>
  </si>
  <si>
    <t>SelW2</t>
  </si>
  <si>
    <t>SelW3</t>
  </si>
  <si>
    <t>SelW4</t>
  </si>
  <si>
    <t>SelW5</t>
  </si>
  <si>
    <t>SelW6</t>
  </si>
  <si>
    <t>SelW7</t>
  </si>
  <si>
    <t>SelW8</t>
  </si>
  <si>
    <t>SelW9</t>
  </si>
  <si>
    <t>SelW10</t>
  </si>
  <si>
    <t>SelW11</t>
  </si>
  <si>
    <t>SelW12</t>
  </si>
  <si>
    <t>SelW13</t>
  </si>
  <si>
    <t>N</t>
  </si>
  <si>
    <t>FL1</t>
    <phoneticPr fontId="18"/>
  </si>
  <si>
    <t>FL2</t>
    <phoneticPr fontId="18"/>
  </si>
  <si>
    <t>FL3</t>
  </si>
  <si>
    <t>FL4</t>
  </si>
  <si>
    <t>FL5</t>
  </si>
  <si>
    <t>FL6</t>
  </si>
  <si>
    <t>FL7</t>
  </si>
  <si>
    <t>FL8</t>
  </si>
  <si>
    <t>FL9</t>
  </si>
  <si>
    <t>FL10</t>
  </si>
  <si>
    <t>FL11</t>
  </si>
  <si>
    <t>FL12</t>
  </si>
  <si>
    <t>FL13</t>
  </si>
  <si>
    <t>multiplier</t>
    <phoneticPr fontId="18"/>
  </si>
  <si>
    <t>SP</t>
    <phoneticPr fontId="18"/>
  </si>
  <si>
    <t>SPR</t>
    <phoneticPr fontId="18"/>
  </si>
  <si>
    <t>SizeFreq_lambda:_1;</t>
  </si>
  <si>
    <t>_</t>
  </si>
  <si>
    <t>NA</t>
  </si>
  <si>
    <t>SizeFreq_like:_1;</t>
  </si>
  <si>
    <t>SizeFreq_lambda:_2;</t>
  </si>
  <si>
    <t>SizeFreq_like:_2;</t>
  </si>
  <si>
    <t>SizeFreq_lambda:_3;</t>
  </si>
  <si>
    <t>SizeFreq_like:_3;</t>
  </si>
  <si>
    <t>SizeFreq_lambda:_4;</t>
  </si>
  <si>
    <t>SizeFreq_like:_4;</t>
  </si>
  <si>
    <t>SizeFreq_lambda:_5;</t>
  </si>
  <si>
    <t>SizeFreq_like:_5;</t>
  </si>
  <si>
    <t>SizeFreq_lambda:_6;</t>
  </si>
  <si>
    <t>SizeFreq_like:_6;</t>
  </si>
  <si>
    <t>SizeFreq_lambda:_7;</t>
  </si>
  <si>
    <t>SizeFreq_like:_7;</t>
  </si>
  <si>
    <t>SizeFreq_lambda:_8;</t>
  </si>
  <si>
    <t>SizeFreq_like:_8;</t>
  </si>
  <si>
    <t>SizeFreq_lambda:_9;</t>
  </si>
  <si>
    <t>SizeFreq_like:_9;</t>
  </si>
  <si>
    <t>SizeFreq_lambda:_10;</t>
  </si>
  <si>
    <t>SizeFreq_like:_10;</t>
  </si>
  <si>
    <t>SizeFreq_lambda:_11;</t>
  </si>
  <si>
    <t>SizeFreq_like:_11;</t>
  </si>
  <si>
    <t>SizeFreq_lambda:_12;</t>
  </si>
  <si>
    <t>SizeFreq_like:_12;</t>
  </si>
  <si>
    <t>SizeFreq_lambda:_13;</t>
  </si>
  <si>
    <t>SizeFreq_like:_13;</t>
  </si>
  <si>
    <t>Fleet</t>
  </si>
  <si>
    <t>Yr</t>
  </si>
  <si>
    <t>Seas</t>
  </si>
  <si>
    <t>Method</t>
  </si>
  <si>
    <t>Gender</t>
  </si>
  <si>
    <t>Mkt</t>
  </si>
  <si>
    <t>Nsamp</t>
  </si>
  <si>
    <t>effN</t>
  </si>
  <si>
    <t>Like</t>
  </si>
  <si>
    <t>year</t>
  </si>
  <si>
    <t>spawn_bio</t>
  </si>
  <si>
    <t>pred_recr</t>
  </si>
  <si>
    <t>dev</t>
  </si>
  <si>
    <t>biasadj</t>
  </si>
  <si>
    <t>era</t>
  </si>
  <si>
    <t>Main</t>
  </si>
  <si>
    <t>RPS</t>
    <phoneticPr fontId="18"/>
  </si>
  <si>
    <t>SPR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</si>
</sst>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0_);[Red]\(0.00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161178434256E-2"/>
          <c:y val="2.7957239117055499E-2"/>
          <c:w val="0.84379690127386575"/>
          <c:h val="0.908960227525077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pred_recr</c:v>
                </c:pt>
              </c:strCache>
            </c:strRef>
          </c:tx>
          <c:marker>
            <c:symbol val="none"/>
          </c:marker>
          <c:trendline>
            <c:trendlineType val="movingAvg"/>
            <c:period val="3"/>
            <c:dispRSqr val="0"/>
            <c:dispEq val="0"/>
          </c:trendline>
          <c:xVal>
            <c:numRef>
              <c:f>Sheet8!$B$2:$B$59</c:f>
              <c:numCache>
                <c:formatCode>General</c:formatCode>
                <c:ptCount val="58"/>
                <c:pt idx="0">
                  <c:v>9648.3700000000008</c:v>
                </c:pt>
                <c:pt idx="1">
                  <c:v>10954.8</c:v>
                </c:pt>
                <c:pt idx="2">
                  <c:v>12089.3</c:v>
                </c:pt>
                <c:pt idx="3">
                  <c:v>12090.2</c:v>
                </c:pt>
                <c:pt idx="4">
                  <c:v>13477.1</c:v>
                </c:pt>
                <c:pt idx="5">
                  <c:v>13644.5</c:v>
                </c:pt>
                <c:pt idx="6">
                  <c:v>13792.9</c:v>
                </c:pt>
                <c:pt idx="7">
                  <c:v>14042</c:v>
                </c:pt>
                <c:pt idx="8">
                  <c:v>14481.7</c:v>
                </c:pt>
                <c:pt idx="9">
                  <c:v>14955.2</c:v>
                </c:pt>
                <c:pt idx="10">
                  <c:v>15640.9</c:v>
                </c:pt>
                <c:pt idx="11">
                  <c:v>15878.9</c:v>
                </c:pt>
                <c:pt idx="12">
                  <c:v>16215.1</c:v>
                </c:pt>
                <c:pt idx="13">
                  <c:v>18019.5</c:v>
                </c:pt>
                <c:pt idx="14">
                  <c:v>18845</c:v>
                </c:pt>
                <c:pt idx="15">
                  <c:v>19938.3</c:v>
                </c:pt>
                <c:pt idx="16">
                  <c:v>20354.400000000001</c:v>
                </c:pt>
                <c:pt idx="17">
                  <c:v>21285.3</c:v>
                </c:pt>
                <c:pt idx="18">
                  <c:v>22537.5</c:v>
                </c:pt>
                <c:pt idx="19">
                  <c:v>24717.5</c:v>
                </c:pt>
                <c:pt idx="20">
                  <c:v>25421.8</c:v>
                </c:pt>
                <c:pt idx="21">
                  <c:v>25459.1</c:v>
                </c:pt>
                <c:pt idx="22">
                  <c:v>26711.4</c:v>
                </c:pt>
                <c:pt idx="23">
                  <c:v>29967.9</c:v>
                </c:pt>
                <c:pt idx="24">
                  <c:v>30300.799999999999</c:v>
                </c:pt>
                <c:pt idx="25">
                  <c:v>30399.9</c:v>
                </c:pt>
                <c:pt idx="26">
                  <c:v>30711.1</c:v>
                </c:pt>
                <c:pt idx="27">
                  <c:v>31417.200000000001</c:v>
                </c:pt>
                <c:pt idx="28">
                  <c:v>31795.4</c:v>
                </c:pt>
                <c:pt idx="29">
                  <c:v>34364.9</c:v>
                </c:pt>
                <c:pt idx="30">
                  <c:v>34696.6</c:v>
                </c:pt>
                <c:pt idx="31">
                  <c:v>35117.4</c:v>
                </c:pt>
                <c:pt idx="32">
                  <c:v>36981.300000000003</c:v>
                </c:pt>
                <c:pt idx="33">
                  <c:v>37978.699999999997</c:v>
                </c:pt>
                <c:pt idx="34">
                  <c:v>38090.300000000003</c:v>
                </c:pt>
                <c:pt idx="35">
                  <c:v>38310.5</c:v>
                </c:pt>
                <c:pt idx="36">
                  <c:v>39161.1</c:v>
                </c:pt>
                <c:pt idx="37">
                  <c:v>39987.599999999999</c:v>
                </c:pt>
                <c:pt idx="38">
                  <c:v>42320.6</c:v>
                </c:pt>
                <c:pt idx="39">
                  <c:v>43054.7</c:v>
                </c:pt>
                <c:pt idx="40">
                  <c:v>45544.5</c:v>
                </c:pt>
                <c:pt idx="41">
                  <c:v>45624.800000000003</c:v>
                </c:pt>
                <c:pt idx="42">
                  <c:v>49498.9</c:v>
                </c:pt>
                <c:pt idx="43">
                  <c:v>49927.6</c:v>
                </c:pt>
                <c:pt idx="44">
                  <c:v>50494.400000000001</c:v>
                </c:pt>
                <c:pt idx="45">
                  <c:v>52684.4</c:v>
                </c:pt>
                <c:pt idx="46">
                  <c:v>54176.3</c:v>
                </c:pt>
                <c:pt idx="47">
                  <c:v>55291.9</c:v>
                </c:pt>
                <c:pt idx="48">
                  <c:v>59769.4</c:v>
                </c:pt>
                <c:pt idx="49">
                  <c:v>66965.7</c:v>
                </c:pt>
                <c:pt idx="50">
                  <c:v>69088.3</c:v>
                </c:pt>
                <c:pt idx="51">
                  <c:v>74281.100000000006</c:v>
                </c:pt>
                <c:pt idx="52">
                  <c:v>79824.2</c:v>
                </c:pt>
                <c:pt idx="53">
                  <c:v>87506.1</c:v>
                </c:pt>
                <c:pt idx="54">
                  <c:v>88162</c:v>
                </c:pt>
                <c:pt idx="55">
                  <c:v>90300.800000000003</c:v>
                </c:pt>
                <c:pt idx="56">
                  <c:v>98959.1</c:v>
                </c:pt>
                <c:pt idx="57">
                  <c:v>104682</c:v>
                </c:pt>
              </c:numCache>
            </c:numRef>
          </c:xVal>
          <c:yVal>
            <c:numRef>
              <c:f>Sheet8!$C$2:$C$59</c:f>
              <c:numCache>
                <c:formatCode>General</c:formatCode>
                <c:ptCount val="58"/>
                <c:pt idx="0">
                  <c:v>11882.7</c:v>
                </c:pt>
                <c:pt idx="1">
                  <c:v>16938.7</c:v>
                </c:pt>
                <c:pt idx="2">
                  <c:v>7846.5</c:v>
                </c:pt>
                <c:pt idx="3">
                  <c:v>8691.34</c:v>
                </c:pt>
                <c:pt idx="4">
                  <c:v>14069.8</c:v>
                </c:pt>
                <c:pt idx="5">
                  <c:v>29606.5</c:v>
                </c:pt>
                <c:pt idx="6">
                  <c:v>10522.4</c:v>
                </c:pt>
                <c:pt idx="7">
                  <c:v>8554.4500000000007</c:v>
                </c:pt>
                <c:pt idx="8">
                  <c:v>9237.2199999999993</c:v>
                </c:pt>
                <c:pt idx="9">
                  <c:v>3198.54</c:v>
                </c:pt>
                <c:pt idx="10">
                  <c:v>5506.13</c:v>
                </c:pt>
                <c:pt idx="11">
                  <c:v>16920.099999999999</c:v>
                </c:pt>
                <c:pt idx="12">
                  <c:v>6539.2</c:v>
                </c:pt>
                <c:pt idx="13">
                  <c:v>28713.9</c:v>
                </c:pt>
                <c:pt idx="14">
                  <c:v>7759.49</c:v>
                </c:pt>
                <c:pt idx="15">
                  <c:v>4336.37</c:v>
                </c:pt>
                <c:pt idx="16">
                  <c:v>18518.5</c:v>
                </c:pt>
                <c:pt idx="17">
                  <c:v>13882.3</c:v>
                </c:pt>
                <c:pt idx="18">
                  <c:v>6747.23</c:v>
                </c:pt>
                <c:pt idx="19">
                  <c:v>3592.84</c:v>
                </c:pt>
                <c:pt idx="20">
                  <c:v>17200.900000000001</c:v>
                </c:pt>
                <c:pt idx="21">
                  <c:v>11073</c:v>
                </c:pt>
                <c:pt idx="22">
                  <c:v>8600.19</c:v>
                </c:pt>
                <c:pt idx="23">
                  <c:v>26299.1</c:v>
                </c:pt>
                <c:pt idx="24">
                  <c:v>19091.400000000001</c:v>
                </c:pt>
                <c:pt idx="25">
                  <c:v>6964.79</c:v>
                </c:pt>
                <c:pt idx="26">
                  <c:v>13265.5</c:v>
                </c:pt>
                <c:pt idx="27">
                  <c:v>19536.900000000001</c:v>
                </c:pt>
                <c:pt idx="28">
                  <c:v>11916.8</c:v>
                </c:pt>
                <c:pt idx="29">
                  <c:v>14003.4</c:v>
                </c:pt>
                <c:pt idx="30">
                  <c:v>37798</c:v>
                </c:pt>
                <c:pt idx="31">
                  <c:v>5703.1</c:v>
                </c:pt>
                <c:pt idx="32">
                  <c:v>9644.7800000000007</c:v>
                </c:pt>
                <c:pt idx="33">
                  <c:v>29309</c:v>
                </c:pt>
                <c:pt idx="34">
                  <c:v>11958.1</c:v>
                </c:pt>
                <c:pt idx="35">
                  <c:v>14200.3</c:v>
                </c:pt>
                <c:pt idx="36">
                  <c:v>9743.0499999999993</c:v>
                </c:pt>
                <c:pt idx="37">
                  <c:v>17744.8</c:v>
                </c:pt>
                <c:pt idx="38">
                  <c:v>8625.86</c:v>
                </c:pt>
                <c:pt idx="39">
                  <c:v>12040</c:v>
                </c:pt>
                <c:pt idx="40">
                  <c:v>10129.200000000001</c:v>
                </c:pt>
                <c:pt idx="41">
                  <c:v>15224.8</c:v>
                </c:pt>
                <c:pt idx="42">
                  <c:v>20100.900000000001</c:v>
                </c:pt>
                <c:pt idx="43">
                  <c:v>15582.5</c:v>
                </c:pt>
                <c:pt idx="44">
                  <c:v>2547.3200000000002</c:v>
                </c:pt>
                <c:pt idx="45">
                  <c:v>6271.18</c:v>
                </c:pt>
                <c:pt idx="46">
                  <c:v>35735.1</c:v>
                </c:pt>
                <c:pt idx="47">
                  <c:v>11015.7</c:v>
                </c:pt>
                <c:pt idx="48">
                  <c:v>16887.2</c:v>
                </c:pt>
                <c:pt idx="49">
                  <c:v>12447.9</c:v>
                </c:pt>
                <c:pt idx="50">
                  <c:v>17361.900000000001</c:v>
                </c:pt>
                <c:pt idx="51">
                  <c:v>4043.82</c:v>
                </c:pt>
                <c:pt idx="52">
                  <c:v>20670.900000000001</c:v>
                </c:pt>
                <c:pt idx="53">
                  <c:v>22455.3</c:v>
                </c:pt>
                <c:pt idx="54">
                  <c:v>32549.8</c:v>
                </c:pt>
                <c:pt idx="55">
                  <c:v>10350.9</c:v>
                </c:pt>
                <c:pt idx="56">
                  <c:v>21563.8</c:v>
                </c:pt>
                <c:pt idx="57">
                  <c:v>11144.6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97664"/>
        <c:axId val="106095744"/>
      </c:scatterChart>
      <c:valAx>
        <c:axId val="10609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095744"/>
        <c:crosses val="autoZero"/>
        <c:crossBetween val="midCat"/>
      </c:valAx>
      <c:valAx>
        <c:axId val="10609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0976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204879531902482"/>
          <c:y val="4.4015371901350811E-2"/>
          <c:w val="0.22974789498830372"/>
          <c:h val="9.10691172458425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66998286890785E-2"/>
          <c:y val="3.4668289414642839E-2"/>
          <c:w val="0.85714794033979302"/>
          <c:h val="0.880861285781900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Sheet9!$C$1</c:f>
              <c:strCache>
                <c:ptCount val="1"/>
                <c:pt idx="0">
                  <c:v>pred_recr</c:v>
                </c:pt>
              </c:strCache>
            </c:strRef>
          </c:tx>
          <c:marker>
            <c:symbol val="none"/>
          </c:marker>
          <c:trendline>
            <c:trendlineType val="movingAvg"/>
            <c:period val="3"/>
            <c:dispRSqr val="0"/>
            <c:dispEq val="0"/>
          </c:trendline>
          <c:xVal>
            <c:numRef>
              <c:f>Sheet9!$B$2:$B$56</c:f>
              <c:numCache>
                <c:formatCode>General</c:formatCode>
                <c:ptCount val="55"/>
                <c:pt idx="0">
                  <c:v>15223</c:v>
                </c:pt>
                <c:pt idx="1">
                  <c:v>15287.3</c:v>
                </c:pt>
                <c:pt idx="2">
                  <c:v>15364.2</c:v>
                </c:pt>
                <c:pt idx="3">
                  <c:v>15450</c:v>
                </c:pt>
                <c:pt idx="4">
                  <c:v>15663</c:v>
                </c:pt>
                <c:pt idx="5">
                  <c:v>16734.3</c:v>
                </c:pt>
                <c:pt idx="6">
                  <c:v>18634.099999999999</c:v>
                </c:pt>
                <c:pt idx="7">
                  <c:v>18872.900000000001</c:v>
                </c:pt>
                <c:pt idx="8">
                  <c:v>20220.7</c:v>
                </c:pt>
                <c:pt idx="9">
                  <c:v>20343.599999999999</c:v>
                </c:pt>
                <c:pt idx="10">
                  <c:v>23069.599999999999</c:v>
                </c:pt>
                <c:pt idx="11">
                  <c:v>23979.3</c:v>
                </c:pt>
                <c:pt idx="12">
                  <c:v>24159.4</c:v>
                </c:pt>
                <c:pt idx="13">
                  <c:v>24906.400000000001</c:v>
                </c:pt>
                <c:pt idx="14">
                  <c:v>25425.3</c:v>
                </c:pt>
                <c:pt idx="15">
                  <c:v>27878</c:v>
                </c:pt>
                <c:pt idx="16">
                  <c:v>32086.400000000001</c:v>
                </c:pt>
                <c:pt idx="17">
                  <c:v>32744.7</c:v>
                </c:pt>
                <c:pt idx="18">
                  <c:v>34054.199999999997</c:v>
                </c:pt>
                <c:pt idx="19">
                  <c:v>36701.5</c:v>
                </c:pt>
                <c:pt idx="20">
                  <c:v>37487.5</c:v>
                </c:pt>
                <c:pt idx="21">
                  <c:v>42842.400000000001</c:v>
                </c:pt>
                <c:pt idx="22">
                  <c:v>43036.7</c:v>
                </c:pt>
                <c:pt idx="23">
                  <c:v>43768.9</c:v>
                </c:pt>
                <c:pt idx="24">
                  <c:v>44695.199999999997</c:v>
                </c:pt>
                <c:pt idx="25">
                  <c:v>45331</c:v>
                </c:pt>
                <c:pt idx="26">
                  <c:v>51839.1</c:v>
                </c:pt>
                <c:pt idx="27">
                  <c:v>52149.5</c:v>
                </c:pt>
                <c:pt idx="28">
                  <c:v>52161.8</c:v>
                </c:pt>
                <c:pt idx="29">
                  <c:v>52411.4</c:v>
                </c:pt>
                <c:pt idx="30">
                  <c:v>53749.5</c:v>
                </c:pt>
                <c:pt idx="31">
                  <c:v>53821.1</c:v>
                </c:pt>
                <c:pt idx="32">
                  <c:v>54359.7</c:v>
                </c:pt>
                <c:pt idx="33">
                  <c:v>55526.1</c:v>
                </c:pt>
                <c:pt idx="34">
                  <c:v>57572.800000000003</c:v>
                </c:pt>
                <c:pt idx="35">
                  <c:v>58732.4</c:v>
                </c:pt>
                <c:pt idx="36">
                  <c:v>58771.8</c:v>
                </c:pt>
                <c:pt idx="37">
                  <c:v>60220.7</c:v>
                </c:pt>
                <c:pt idx="38">
                  <c:v>63064.5</c:v>
                </c:pt>
                <c:pt idx="39">
                  <c:v>68209.7</c:v>
                </c:pt>
                <c:pt idx="40">
                  <c:v>70754.7</c:v>
                </c:pt>
                <c:pt idx="41">
                  <c:v>71690.399999999994</c:v>
                </c:pt>
                <c:pt idx="42">
                  <c:v>71750.3</c:v>
                </c:pt>
                <c:pt idx="43">
                  <c:v>72264.600000000006</c:v>
                </c:pt>
                <c:pt idx="44">
                  <c:v>79377.100000000006</c:v>
                </c:pt>
                <c:pt idx="45">
                  <c:v>80754.899999999994</c:v>
                </c:pt>
                <c:pt idx="46">
                  <c:v>81263.199999999997</c:v>
                </c:pt>
                <c:pt idx="47">
                  <c:v>83522.600000000006</c:v>
                </c:pt>
                <c:pt idx="48">
                  <c:v>85219.8</c:v>
                </c:pt>
                <c:pt idx="49">
                  <c:v>89131.5</c:v>
                </c:pt>
                <c:pt idx="50">
                  <c:v>108854</c:v>
                </c:pt>
                <c:pt idx="51">
                  <c:v>118668</c:v>
                </c:pt>
                <c:pt idx="52">
                  <c:v>133570</c:v>
                </c:pt>
                <c:pt idx="53">
                  <c:v>134037</c:v>
                </c:pt>
                <c:pt idx="54">
                  <c:v>149294</c:v>
                </c:pt>
              </c:numCache>
            </c:numRef>
          </c:xVal>
          <c:yVal>
            <c:numRef>
              <c:f>Sheet9!$C$2:$C$56</c:f>
              <c:numCache>
                <c:formatCode>General</c:formatCode>
                <c:ptCount val="55"/>
                <c:pt idx="0">
                  <c:v>8686.98</c:v>
                </c:pt>
                <c:pt idx="1">
                  <c:v>8618.76</c:v>
                </c:pt>
                <c:pt idx="2">
                  <c:v>8312.81</c:v>
                </c:pt>
                <c:pt idx="3">
                  <c:v>4920.3599999999997</c:v>
                </c:pt>
                <c:pt idx="4">
                  <c:v>11065.4</c:v>
                </c:pt>
                <c:pt idx="5">
                  <c:v>6948.6</c:v>
                </c:pt>
                <c:pt idx="6">
                  <c:v>15728.3</c:v>
                </c:pt>
                <c:pt idx="7">
                  <c:v>6518.16</c:v>
                </c:pt>
                <c:pt idx="8">
                  <c:v>6914.59</c:v>
                </c:pt>
                <c:pt idx="9">
                  <c:v>6992.94</c:v>
                </c:pt>
                <c:pt idx="10">
                  <c:v>14305</c:v>
                </c:pt>
                <c:pt idx="11">
                  <c:v>19289.400000000001</c:v>
                </c:pt>
                <c:pt idx="12">
                  <c:v>11595.2</c:v>
                </c:pt>
                <c:pt idx="13">
                  <c:v>18201.099999999999</c:v>
                </c:pt>
                <c:pt idx="14">
                  <c:v>8194.33</c:v>
                </c:pt>
                <c:pt idx="15">
                  <c:v>11455.3</c:v>
                </c:pt>
                <c:pt idx="16">
                  <c:v>7120.67</c:v>
                </c:pt>
                <c:pt idx="17">
                  <c:v>3002.89</c:v>
                </c:pt>
                <c:pt idx="18">
                  <c:v>19890.8</c:v>
                </c:pt>
                <c:pt idx="19">
                  <c:v>9729.7800000000007</c:v>
                </c:pt>
                <c:pt idx="20">
                  <c:v>13006.3</c:v>
                </c:pt>
                <c:pt idx="21">
                  <c:v>2324.33</c:v>
                </c:pt>
                <c:pt idx="22">
                  <c:v>4217.32</c:v>
                </c:pt>
                <c:pt idx="23">
                  <c:v>4140.7700000000004</c:v>
                </c:pt>
                <c:pt idx="24">
                  <c:v>13100.7</c:v>
                </c:pt>
                <c:pt idx="25">
                  <c:v>12370.8</c:v>
                </c:pt>
                <c:pt idx="26">
                  <c:v>11723</c:v>
                </c:pt>
                <c:pt idx="27">
                  <c:v>7676.43</c:v>
                </c:pt>
                <c:pt idx="28">
                  <c:v>10581.5</c:v>
                </c:pt>
                <c:pt idx="29">
                  <c:v>8662.09</c:v>
                </c:pt>
                <c:pt idx="30">
                  <c:v>2560.06</c:v>
                </c:pt>
                <c:pt idx="31">
                  <c:v>21401.599999999999</c:v>
                </c:pt>
                <c:pt idx="32">
                  <c:v>7094.54</c:v>
                </c:pt>
                <c:pt idx="33">
                  <c:v>30486.400000000001</c:v>
                </c:pt>
                <c:pt idx="34">
                  <c:v>12545.3</c:v>
                </c:pt>
                <c:pt idx="35">
                  <c:v>15827.9</c:v>
                </c:pt>
                <c:pt idx="36">
                  <c:v>25164.7</c:v>
                </c:pt>
                <c:pt idx="37">
                  <c:v>9755.24</c:v>
                </c:pt>
                <c:pt idx="38">
                  <c:v>14149.1</c:v>
                </c:pt>
                <c:pt idx="39">
                  <c:v>17670.900000000001</c:v>
                </c:pt>
                <c:pt idx="40">
                  <c:v>9924.51</c:v>
                </c:pt>
                <c:pt idx="41">
                  <c:v>14329.7</c:v>
                </c:pt>
                <c:pt idx="42">
                  <c:v>11280.3</c:v>
                </c:pt>
                <c:pt idx="43">
                  <c:v>7197.61</c:v>
                </c:pt>
                <c:pt idx="44">
                  <c:v>32170.6</c:v>
                </c:pt>
                <c:pt idx="45">
                  <c:v>2941.05</c:v>
                </c:pt>
                <c:pt idx="46">
                  <c:v>8654.93</c:v>
                </c:pt>
                <c:pt idx="47">
                  <c:v>16021.3</c:v>
                </c:pt>
                <c:pt idx="48">
                  <c:v>21428.5</c:v>
                </c:pt>
                <c:pt idx="49">
                  <c:v>8558.66</c:v>
                </c:pt>
                <c:pt idx="50">
                  <c:v>12785.1</c:v>
                </c:pt>
                <c:pt idx="51">
                  <c:v>10641.6</c:v>
                </c:pt>
                <c:pt idx="52">
                  <c:v>15259.7</c:v>
                </c:pt>
                <c:pt idx="53">
                  <c:v>13351.3</c:v>
                </c:pt>
                <c:pt idx="54">
                  <c:v>8955.15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04128"/>
        <c:axId val="150573824"/>
      </c:scatterChart>
      <c:valAx>
        <c:axId val="147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573824"/>
        <c:crosses val="autoZero"/>
        <c:crossBetween val="midCat"/>
      </c:valAx>
      <c:valAx>
        <c:axId val="15057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504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3672610684143529"/>
          <c:y val="0.1735238832850812"/>
          <c:w val="0.11197648796894401"/>
          <c:h val="5.646499105644581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Sheet9!$C$1</c:f>
              <c:strCache>
                <c:ptCount val="1"/>
                <c:pt idx="0">
                  <c:v>pred_recr</c:v>
                </c:pt>
              </c:strCache>
            </c:strRef>
          </c:tx>
          <c:marker>
            <c:symbol val="none"/>
          </c:marker>
          <c:xVal>
            <c:numRef>
              <c:f>Sheet9!$B$2:$B$56</c:f>
              <c:numCache>
                <c:formatCode>General</c:formatCode>
                <c:ptCount val="55"/>
                <c:pt idx="0">
                  <c:v>15223</c:v>
                </c:pt>
                <c:pt idx="1">
                  <c:v>15287.3</c:v>
                </c:pt>
                <c:pt idx="2">
                  <c:v>15364.2</c:v>
                </c:pt>
                <c:pt idx="3">
                  <c:v>15450</c:v>
                </c:pt>
                <c:pt idx="4">
                  <c:v>15663</c:v>
                </c:pt>
                <c:pt idx="5">
                  <c:v>16734.3</c:v>
                </c:pt>
                <c:pt idx="6">
                  <c:v>18634.099999999999</c:v>
                </c:pt>
                <c:pt idx="7">
                  <c:v>18872.900000000001</c:v>
                </c:pt>
                <c:pt idx="8">
                  <c:v>20220.7</c:v>
                </c:pt>
                <c:pt idx="9">
                  <c:v>20343.599999999999</c:v>
                </c:pt>
                <c:pt idx="10">
                  <c:v>23069.599999999999</c:v>
                </c:pt>
                <c:pt idx="11">
                  <c:v>23979.3</c:v>
                </c:pt>
                <c:pt idx="12">
                  <c:v>24159.4</c:v>
                </c:pt>
                <c:pt idx="13">
                  <c:v>24906.400000000001</c:v>
                </c:pt>
                <c:pt idx="14">
                  <c:v>25425.3</c:v>
                </c:pt>
                <c:pt idx="15">
                  <c:v>27878</c:v>
                </c:pt>
                <c:pt idx="16">
                  <c:v>32086.400000000001</c:v>
                </c:pt>
                <c:pt idx="17">
                  <c:v>32744.7</c:v>
                </c:pt>
                <c:pt idx="18">
                  <c:v>34054.199999999997</c:v>
                </c:pt>
                <c:pt idx="19">
                  <c:v>36701.5</c:v>
                </c:pt>
                <c:pt idx="20">
                  <c:v>37487.5</c:v>
                </c:pt>
                <c:pt idx="21">
                  <c:v>42842.400000000001</c:v>
                </c:pt>
                <c:pt idx="22">
                  <c:v>43036.7</c:v>
                </c:pt>
                <c:pt idx="23">
                  <c:v>43768.9</c:v>
                </c:pt>
                <c:pt idx="24">
                  <c:v>44695.199999999997</c:v>
                </c:pt>
                <c:pt idx="25">
                  <c:v>45331</c:v>
                </c:pt>
                <c:pt idx="26">
                  <c:v>51839.1</c:v>
                </c:pt>
                <c:pt idx="27">
                  <c:v>52149.5</c:v>
                </c:pt>
                <c:pt idx="28">
                  <c:v>52161.8</c:v>
                </c:pt>
                <c:pt idx="29">
                  <c:v>52411.4</c:v>
                </c:pt>
                <c:pt idx="30">
                  <c:v>53749.5</c:v>
                </c:pt>
                <c:pt idx="31">
                  <c:v>53821.1</c:v>
                </c:pt>
                <c:pt idx="32">
                  <c:v>54359.7</c:v>
                </c:pt>
                <c:pt idx="33">
                  <c:v>55526.1</c:v>
                </c:pt>
                <c:pt idx="34">
                  <c:v>57572.800000000003</c:v>
                </c:pt>
                <c:pt idx="35">
                  <c:v>58732.4</c:v>
                </c:pt>
                <c:pt idx="36">
                  <c:v>58771.8</c:v>
                </c:pt>
                <c:pt idx="37">
                  <c:v>60220.7</c:v>
                </c:pt>
                <c:pt idx="38">
                  <c:v>63064.5</c:v>
                </c:pt>
                <c:pt idx="39">
                  <c:v>68209.7</c:v>
                </c:pt>
                <c:pt idx="40">
                  <c:v>70754.7</c:v>
                </c:pt>
                <c:pt idx="41">
                  <c:v>71690.399999999994</c:v>
                </c:pt>
                <c:pt idx="42">
                  <c:v>71750.3</c:v>
                </c:pt>
                <c:pt idx="43">
                  <c:v>72264.600000000006</c:v>
                </c:pt>
                <c:pt idx="44">
                  <c:v>79377.100000000006</c:v>
                </c:pt>
                <c:pt idx="45">
                  <c:v>80754.899999999994</c:v>
                </c:pt>
                <c:pt idx="46">
                  <c:v>81263.199999999997</c:v>
                </c:pt>
                <c:pt idx="47">
                  <c:v>83522.600000000006</c:v>
                </c:pt>
                <c:pt idx="48">
                  <c:v>85219.8</c:v>
                </c:pt>
                <c:pt idx="49">
                  <c:v>89131.5</c:v>
                </c:pt>
                <c:pt idx="50">
                  <c:v>108854</c:v>
                </c:pt>
                <c:pt idx="51">
                  <c:v>118668</c:v>
                </c:pt>
                <c:pt idx="52">
                  <c:v>133570</c:v>
                </c:pt>
                <c:pt idx="53">
                  <c:v>134037</c:v>
                </c:pt>
                <c:pt idx="54">
                  <c:v>149294</c:v>
                </c:pt>
              </c:numCache>
            </c:numRef>
          </c:xVal>
          <c:yVal>
            <c:numRef>
              <c:f>Sheet9!$C$2:$C$56</c:f>
              <c:numCache>
                <c:formatCode>General</c:formatCode>
                <c:ptCount val="55"/>
                <c:pt idx="0">
                  <c:v>8686.98</c:v>
                </c:pt>
                <c:pt idx="1">
                  <c:v>8618.76</c:v>
                </c:pt>
                <c:pt idx="2">
                  <c:v>8312.81</c:v>
                </c:pt>
                <c:pt idx="3">
                  <c:v>4920.3599999999997</c:v>
                </c:pt>
                <c:pt idx="4">
                  <c:v>11065.4</c:v>
                </c:pt>
                <c:pt idx="5">
                  <c:v>6948.6</c:v>
                </c:pt>
                <c:pt idx="6">
                  <c:v>15728.3</c:v>
                </c:pt>
                <c:pt idx="7">
                  <c:v>6518.16</c:v>
                </c:pt>
                <c:pt idx="8">
                  <c:v>6914.59</c:v>
                </c:pt>
                <c:pt idx="9">
                  <c:v>6992.94</c:v>
                </c:pt>
                <c:pt idx="10">
                  <c:v>14305</c:v>
                </c:pt>
                <c:pt idx="11">
                  <c:v>19289.400000000001</c:v>
                </c:pt>
                <c:pt idx="12">
                  <c:v>11595.2</c:v>
                </c:pt>
                <c:pt idx="13">
                  <c:v>18201.099999999999</c:v>
                </c:pt>
                <c:pt idx="14">
                  <c:v>8194.33</c:v>
                </c:pt>
                <c:pt idx="15">
                  <c:v>11455.3</c:v>
                </c:pt>
                <c:pt idx="16">
                  <c:v>7120.67</c:v>
                </c:pt>
                <c:pt idx="17">
                  <c:v>3002.89</c:v>
                </c:pt>
                <c:pt idx="18">
                  <c:v>19890.8</c:v>
                </c:pt>
                <c:pt idx="19">
                  <c:v>9729.7800000000007</c:v>
                </c:pt>
                <c:pt idx="20">
                  <c:v>13006.3</c:v>
                </c:pt>
                <c:pt idx="21">
                  <c:v>2324.33</c:v>
                </c:pt>
                <c:pt idx="22">
                  <c:v>4217.32</c:v>
                </c:pt>
                <c:pt idx="23">
                  <c:v>4140.7700000000004</c:v>
                </c:pt>
                <c:pt idx="24">
                  <c:v>13100.7</c:v>
                </c:pt>
                <c:pt idx="25">
                  <c:v>12370.8</c:v>
                </c:pt>
                <c:pt idx="26">
                  <c:v>11723</c:v>
                </c:pt>
                <c:pt idx="27">
                  <c:v>7676.43</c:v>
                </c:pt>
                <c:pt idx="28">
                  <c:v>10581.5</c:v>
                </c:pt>
                <c:pt idx="29">
                  <c:v>8662.09</c:v>
                </c:pt>
                <c:pt idx="30">
                  <c:v>2560.06</c:v>
                </c:pt>
                <c:pt idx="31">
                  <c:v>21401.599999999999</c:v>
                </c:pt>
                <c:pt idx="32">
                  <c:v>7094.54</c:v>
                </c:pt>
                <c:pt idx="33">
                  <c:v>30486.400000000001</c:v>
                </c:pt>
                <c:pt idx="34">
                  <c:v>12545.3</c:v>
                </c:pt>
                <c:pt idx="35">
                  <c:v>15827.9</c:v>
                </c:pt>
                <c:pt idx="36">
                  <c:v>25164.7</c:v>
                </c:pt>
                <c:pt idx="37">
                  <c:v>9755.24</c:v>
                </c:pt>
                <c:pt idx="38">
                  <c:v>14149.1</c:v>
                </c:pt>
                <c:pt idx="39">
                  <c:v>17670.900000000001</c:v>
                </c:pt>
                <c:pt idx="40">
                  <c:v>9924.51</c:v>
                </c:pt>
                <c:pt idx="41">
                  <c:v>14329.7</c:v>
                </c:pt>
                <c:pt idx="42">
                  <c:v>11280.3</c:v>
                </c:pt>
                <c:pt idx="43">
                  <c:v>7197.61</c:v>
                </c:pt>
                <c:pt idx="44">
                  <c:v>32170.6</c:v>
                </c:pt>
                <c:pt idx="45">
                  <c:v>2941.05</c:v>
                </c:pt>
                <c:pt idx="46">
                  <c:v>8654.93</c:v>
                </c:pt>
                <c:pt idx="47">
                  <c:v>16021.3</c:v>
                </c:pt>
                <c:pt idx="48">
                  <c:v>21428.5</c:v>
                </c:pt>
                <c:pt idx="49">
                  <c:v>8558.66</c:v>
                </c:pt>
                <c:pt idx="50">
                  <c:v>12785.1</c:v>
                </c:pt>
                <c:pt idx="51">
                  <c:v>10641.6</c:v>
                </c:pt>
                <c:pt idx="52">
                  <c:v>15259.7</c:v>
                </c:pt>
                <c:pt idx="53">
                  <c:v>13351.3</c:v>
                </c:pt>
                <c:pt idx="54">
                  <c:v>8955.15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05216"/>
        <c:axId val="114503680"/>
      </c:scatterChart>
      <c:valAx>
        <c:axId val="11450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503680"/>
        <c:crosses val="autoZero"/>
        <c:crossBetween val="midCat"/>
      </c:valAx>
      <c:valAx>
        <c:axId val="11450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50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16</xdr:row>
      <xdr:rowOff>100012</xdr:rowOff>
    </xdr:from>
    <xdr:to>
      <xdr:col>23</xdr:col>
      <xdr:colOff>390525</xdr:colOff>
      <xdr:row>46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685799</xdr:colOff>
      <xdr:row>47</xdr:row>
      <xdr:rowOff>171449</xdr:rowOff>
    </xdr:from>
    <xdr:to>
      <xdr:col>23</xdr:col>
      <xdr:colOff>409574</xdr:colOff>
      <xdr:row>71</xdr:row>
      <xdr:rowOff>123824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25</xdr:row>
      <xdr:rowOff>157162</xdr:rowOff>
    </xdr:from>
    <xdr:to>
      <xdr:col>16</xdr:col>
      <xdr:colOff>304800</xdr:colOff>
      <xdr:row>41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261"/>
  <sheetViews>
    <sheetView workbookViewId="0">
      <selection activeCell="B4" sqref="B4"/>
    </sheetView>
  </sheetViews>
  <sheetFormatPr defaultRowHeight="13.5" x14ac:dyDescent="0.15"/>
  <cols>
    <col min="36" max="36" width="12.75" bestFit="1" customWidth="1"/>
  </cols>
  <sheetData>
    <row r="2" spans="1:53" x14ac:dyDescent="0.15">
      <c r="B2">
        <f>AX260</f>
        <v>10.840627535680664</v>
      </c>
      <c r="C2">
        <f>AJ261</f>
        <v>1.4343120488114469</v>
      </c>
      <c r="D2">
        <f t="shared" ref="D2:O2" si="0">AK261</f>
        <v>1.1344701026579693</v>
      </c>
      <c r="E2">
        <f t="shared" si="0"/>
        <v>1.4810051077571709</v>
      </c>
      <c r="F2">
        <f t="shared" si="0"/>
        <v>6.1922482073050726E-2</v>
      </c>
      <c r="G2">
        <f t="shared" si="0"/>
        <v>0.22045796462642972</v>
      </c>
      <c r="H2">
        <f t="shared" si="0"/>
        <v>2.2123695500585187E-2</v>
      </c>
      <c r="I2">
        <f t="shared" si="0"/>
        <v>0.23414012966939746</v>
      </c>
      <c r="J2">
        <f t="shared" si="0"/>
        <v>3.6343761514086206E-2</v>
      </c>
      <c r="K2">
        <f t="shared" si="0"/>
        <v>1.3790561685072216</v>
      </c>
      <c r="L2">
        <f t="shared" si="0"/>
        <v>0.866045857029761</v>
      </c>
      <c r="M2">
        <f t="shared" si="0"/>
        <v>2.8027319531578732</v>
      </c>
      <c r="N2">
        <f t="shared" si="0"/>
        <v>3.4412026271677804E-3</v>
      </c>
      <c r="O2">
        <f t="shared" si="0"/>
        <v>1.1645770617485052</v>
      </c>
      <c r="Q2" t="s">
        <v>46</v>
      </c>
      <c r="R2" s="2">
        <f>SUM(AH7:AH258)</f>
        <v>42.960645709644069</v>
      </c>
    </row>
    <row r="3" spans="1:53" x14ac:dyDescent="0.15">
      <c r="A3" t="s">
        <v>44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5" spans="1:53" x14ac:dyDescent="0.15">
      <c r="AH5" s="3"/>
    </row>
    <row r="6" spans="1:53" x14ac:dyDescent="0.1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26</v>
      </c>
      <c r="AC6" t="s">
        <v>27</v>
      </c>
      <c r="AD6" t="s">
        <v>28</v>
      </c>
      <c r="AE6" t="s">
        <v>29</v>
      </c>
      <c r="AF6" t="s">
        <v>30</v>
      </c>
      <c r="AH6" t="s">
        <v>45</v>
      </c>
      <c r="AJ6" t="s">
        <v>31</v>
      </c>
      <c r="AK6" t="s">
        <v>32</v>
      </c>
      <c r="AL6" t="s">
        <v>33</v>
      </c>
      <c r="AM6" t="s">
        <v>34</v>
      </c>
      <c r="AN6" t="s">
        <v>35</v>
      </c>
      <c r="AO6" t="s">
        <v>36</v>
      </c>
      <c r="AP6" t="s">
        <v>37</v>
      </c>
      <c r="AQ6" t="s">
        <v>38</v>
      </c>
      <c r="AR6" t="s">
        <v>39</v>
      </c>
      <c r="AS6" t="s">
        <v>40</v>
      </c>
      <c r="AT6" t="s">
        <v>41</v>
      </c>
      <c r="AU6" t="s">
        <v>42</v>
      </c>
      <c r="AV6" t="s">
        <v>43</v>
      </c>
    </row>
    <row r="7" spans="1:53" x14ac:dyDescent="0.15">
      <c r="A7">
        <v>0</v>
      </c>
      <c r="B7" s="1">
        <f>SUM(C7:O7)*$B$3</f>
        <v>0</v>
      </c>
      <c r="C7" s="1">
        <f>C$3*fmort.mat!C7</f>
        <v>9.5215858295355201E-14</v>
      </c>
      <c r="D7" s="1">
        <f>D$3*fmort.mat!D7</f>
        <v>4.3219428320671101E-4</v>
      </c>
      <c r="E7" s="1">
        <f>E$3*fmort.mat!E7</f>
        <v>1.09054736042981E-6</v>
      </c>
      <c r="F7" s="1">
        <f>F$3*fmort.mat!F7</f>
        <v>1.27443801758892E-6</v>
      </c>
      <c r="G7" s="1">
        <f>G$3*fmort.mat!G7</f>
        <v>1.2456916905207499E-3</v>
      </c>
      <c r="H7" s="1">
        <f>H$3*fmort.mat!H7</f>
        <v>2.1038860453246001E-3</v>
      </c>
      <c r="I7" s="1">
        <f>I$3*fmort.mat!I7</f>
        <v>1.0440294618743401E-7</v>
      </c>
      <c r="J7" s="1">
        <f>J$3*fmort.mat!J7</f>
        <v>2.9290860631187699E-4</v>
      </c>
      <c r="K7" s="1">
        <f>K$3*fmort.mat!K7</f>
        <v>2.51917500072075E-4</v>
      </c>
      <c r="L7" s="1">
        <f>L$3*fmort.mat!L7</f>
        <v>1.38698838408068E-16</v>
      </c>
      <c r="M7" s="1">
        <f>M$3*fmort.mat!M7</f>
        <v>3.0049984387128602E-4</v>
      </c>
      <c r="N7" s="1">
        <f>N$3*fmort.mat!N7</f>
        <v>2.38323868259217E-7</v>
      </c>
      <c r="O7" s="1">
        <f>O$3*fmort.mat!O7</f>
        <v>0</v>
      </c>
      <c r="P7" s="1">
        <f>B7+Q7</f>
        <v>0.4</v>
      </c>
      <c r="Q7">
        <v>0.4</v>
      </c>
      <c r="R7">
        <v>0</v>
      </c>
      <c r="S7">
        <v>2.3817699999999999</v>
      </c>
      <c r="T7">
        <v>1.4847900000000001</v>
      </c>
      <c r="U7">
        <v>0.30128500000000003</v>
      </c>
      <c r="V7">
        <v>0.85036800000000001</v>
      </c>
      <c r="W7">
        <v>0.560554</v>
      </c>
      <c r="X7">
        <v>0.87730799999999998</v>
      </c>
      <c r="Y7">
        <v>0.113216</v>
      </c>
      <c r="Z7">
        <v>0.62728799999999996</v>
      </c>
      <c r="AA7">
        <v>0.80752500000000005</v>
      </c>
      <c r="AB7">
        <v>0.70623599999999997</v>
      </c>
      <c r="AC7">
        <v>0.20043</v>
      </c>
      <c r="AD7">
        <v>0.20043</v>
      </c>
      <c r="AE7">
        <v>0.67589299999999997</v>
      </c>
      <c r="AF7">
        <v>1</v>
      </c>
      <c r="AH7" s="2">
        <f>AF7*R7</f>
        <v>0</v>
      </c>
      <c r="AJ7">
        <f>$AF7*S7*C7/$P7*(1-EXP(-$P7))</f>
        <v>1.8691392479998852E-13</v>
      </c>
      <c r="AK7">
        <f t="shared" ref="AK7:AV7" si="1">$AF7*T7*D7/$P7*(1-EXP(-$P7))</f>
        <v>5.2890369549952912E-4</v>
      </c>
      <c r="AL7">
        <f t="shared" si="1"/>
        <v>2.7080369796334972E-7</v>
      </c>
      <c r="AM7">
        <f t="shared" si="1"/>
        <v>8.9321946144304731E-7</v>
      </c>
      <c r="AN7">
        <f t="shared" si="1"/>
        <v>5.7552020207570517E-4</v>
      </c>
      <c r="AO7">
        <f t="shared" si="1"/>
        <v>1.5212719311142762E-3</v>
      </c>
      <c r="AP7">
        <f t="shared" si="1"/>
        <v>9.7421118358068865E-9</v>
      </c>
      <c r="AQ7">
        <f t="shared" si="1"/>
        <v>1.5143688282551998E-4</v>
      </c>
      <c r="AR7">
        <f t="shared" si="1"/>
        <v>1.6766671822176951E-4</v>
      </c>
      <c r="AS7">
        <f t="shared" si="1"/>
        <v>8.0733768530893163E-17</v>
      </c>
      <c r="AT7">
        <f t="shared" si="1"/>
        <v>4.9640886279687388E-5</v>
      </c>
      <c r="AU7">
        <f t="shared" si="1"/>
        <v>3.9369764355213535E-8</v>
      </c>
      <c r="AV7">
        <f t="shared" si="1"/>
        <v>0</v>
      </c>
      <c r="AX7">
        <f>SUM(AJ7:AV7)</f>
        <v>2.99565345123908E-3</v>
      </c>
      <c r="AZ7" s="1">
        <f>S7*C7</f>
        <v>2.2678227481212816E-13</v>
      </c>
      <c r="BA7" s="1">
        <f>AH7*S7*C7</f>
        <v>0</v>
      </c>
    </row>
    <row r="8" spans="1:53" x14ac:dyDescent="0.15">
      <c r="A8">
        <v>0.25</v>
      </c>
      <c r="B8" s="1">
        <f t="shared" ref="B8:B71" si="2">SUM(C8:O8)*$B$3</f>
        <v>0</v>
      </c>
      <c r="C8" s="1">
        <f>C$3*fmort.mat!C8</f>
        <v>1.27210841934283E-11</v>
      </c>
      <c r="D8" s="1">
        <f>D$3*fmort.mat!D8</f>
        <v>2.1834154681474701E-2</v>
      </c>
      <c r="E8" s="1">
        <f>E$3*fmort.mat!E8</f>
        <v>0</v>
      </c>
      <c r="F8" s="1">
        <f>F$3*fmort.mat!F8</f>
        <v>0</v>
      </c>
      <c r="G8" s="1">
        <f>G$3*fmort.mat!G8</f>
        <v>8.1843897857458006E-2</v>
      </c>
      <c r="H8" s="1">
        <f>H$3*fmort.mat!H8</f>
        <v>5.3098461087548203E-3</v>
      </c>
      <c r="I8" s="1">
        <f>I$3*fmort.mat!I8</f>
        <v>1.6078589249632301E-7</v>
      </c>
      <c r="J8" s="1">
        <f>J$3*fmort.mat!J8</f>
        <v>7.3847330980232097E-4</v>
      </c>
      <c r="K8" s="1">
        <f>K$3*fmort.mat!K8</f>
        <v>3.6935243331398499E-4</v>
      </c>
      <c r="L8" s="1">
        <f>L$3*fmort.mat!L8</f>
        <v>0</v>
      </c>
      <c r="M8" s="1">
        <f>M$3*fmort.mat!M8</f>
        <v>5.1757361138991597E-7</v>
      </c>
      <c r="N8" s="1">
        <f>N$3*fmort.mat!N8</f>
        <v>4.4921059356005E-7</v>
      </c>
      <c r="O8" s="1">
        <f>O$3*fmort.mat!O8</f>
        <v>1.2246999159198601E-4</v>
      </c>
      <c r="P8" s="1">
        <f t="shared" ref="P8:P71" si="3">B8+Q8</f>
        <v>0.4</v>
      </c>
      <c r="Q8">
        <v>0.4</v>
      </c>
      <c r="R8">
        <v>0</v>
      </c>
      <c r="S8">
        <v>5.7326300000000003</v>
      </c>
      <c r="T8">
        <v>2.1408499999999999</v>
      </c>
      <c r="U8">
        <v>0.354352</v>
      </c>
      <c r="V8">
        <v>2.37676</v>
      </c>
      <c r="W8">
        <v>1.4524699999999999</v>
      </c>
      <c r="X8">
        <v>1.4091</v>
      </c>
      <c r="Y8">
        <v>5.4329299999999998</v>
      </c>
      <c r="Z8">
        <v>1.1622699999999999</v>
      </c>
      <c r="AA8">
        <v>1.5898600000000001</v>
      </c>
      <c r="AB8">
        <v>2.7244299999999999</v>
      </c>
      <c r="AC8">
        <v>4.3592700000000004</v>
      </c>
      <c r="AD8">
        <v>4.3592700000000004</v>
      </c>
      <c r="AE8">
        <v>2.5072299999999998</v>
      </c>
      <c r="AF8" s="1">
        <f>AF7*EXP(-P7)</f>
        <v>0.67032004603563933</v>
      </c>
      <c r="AH8" s="2">
        <f t="shared" ref="AH8:AH71" si="4">AF8*R8</f>
        <v>0</v>
      </c>
      <c r="AJ8">
        <f t="shared" ref="AJ8:AJ71" si="5">$AF8*S8*C8/$P8*(1-EXP(-$P8))</f>
        <v>4.028958517233131E-11</v>
      </c>
      <c r="AK8">
        <f t="shared" ref="AK8:AK71" si="6">$AF8*T8*D8/$P8*(1-EXP(-$P8))</f>
        <v>2.58248244933224E-2</v>
      </c>
      <c r="AL8">
        <f t="shared" ref="AL8:AL71" si="7">$AF8*U8*E8/$P8*(1-EXP(-$P8))</f>
        <v>0</v>
      </c>
      <c r="AM8">
        <f t="shared" ref="AM8:AM71" si="8">$AF8*V8*F8/$P8*(1-EXP(-$P8))</f>
        <v>0</v>
      </c>
      <c r="AN8">
        <f t="shared" ref="AN8:AN71" si="9">$AF8*W8*G8/$P8*(1-EXP(-$P8))</f>
        <v>6.5676232632017328E-2</v>
      </c>
      <c r="AO8">
        <f t="shared" ref="AO8:AO71" si="10">$AF8*X8*H8/$P8*(1-EXP(-$P8))</f>
        <v>4.1336957288570621E-3</v>
      </c>
      <c r="AP8">
        <f t="shared" ref="AP8:AP71" si="11">$AF8*Y8*I8/$P8*(1-EXP(-$P8))</f>
        <v>4.8261054493432993E-7</v>
      </c>
      <c r="AQ8">
        <f t="shared" ref="AQ8:AQ71" si="12">$AF8*Z8*J8/$P8*(1-EXP(-$P8))</f>
        <v>4.7419458292226395E-4</v>
      </c>
      <c r="AR8">
        <f t="shared" ref="AR8:AR71" si="13">$AF8*AA8*K8/$P8*(1-EXP(-$P8))</f>
        <v>3.2442521728500302E-4</v>
      </c>
      <c r="AS8">
        <f t="shared" ref="AS8:AS71" si="14">$AF8*AB8*L8/$P8*(1-EXP(-$P8))</f>
        <v>0</v>
      </c>
      <c r="AT8">
        <f t="shared" ref="AT8:AT71" si="15">$AF8*AC8*M8/$P8*(1-EXP(-$P8))</f>
        <v>1.2465240186998893E-6</v>
      </c>
      <c r="AU8">
        <f t="shared" ref="AU8:AU71" si="16">$AF8*AD8*N8/$P8*(1-EXP(-$P8))</f>
        <v>1.0818785618210246E-6</v>
      </c>
      <c r="AV8">
        <f t="shared" ref="AV8:AV71" si="17">$AF8*AE8*O8/$P8*(1-EXP(-$P8))</f>
        <v>1.6964404547802411E-4</v>
      </c>
      <c r="AX8">
        <f t="shared" ref="AX8:AX71" si="18">SUM(AJ8:AV8)</f>
        <v>9.660582775329711E-2</v>
      </c>
      <c r="AZ8" s="1">
        <f t="shared" ref="AZ8:AZ35" si="19">S8*C8</f>
        <v>7.2925268879772881E-11</v>
      </c>
    </row>
    <row r="9" spans="1:53" x14ac:dyDescent="0.15">
      <c r="A9">
        <v>0.5</v>
      </c>
      <c r="B9" s="1">
        <f t="shared" si="2"/>
        <v>0</v>
      </c>
      <c r="C9" s="1">
        <f>C$3*fmort.mat!C9</f>
        <v>7.3797923622867999E-11</v>
      </c>
      <c r="D9" s="1">
        <f>D$3*fmort.mat!D9</f>
        <v>6.3424747386590305E-2</v>
      </c>
      <c r="E9" s="1">
        <f>E$3*fmort.mat!E9</f>
        <v>0</v>
      </c>
      <c r="F9" s="1">
        <f>F$3*fmort.mat!F9</f>
        <v>0</v>
      </c>
      <c r="G9" s="1">
        <f>G$3*fmort.mat!G9</f>
        <v>4.8197652840030698E-2</v>
      </c>
      <c r="H9" s="1">
        <f>H$3*fmort.mat!H9</f>
        <v>2.1118330480469202E-3</v>
      </c>
      <c r="I9" s="1">
        <f>I$3*fmort.mat!I9</f>
        <v>2.00021663150415E-6</v>
      </c>
      <c r="J9" s="1">
        <f>J$3*fmort.mat!J9</f>
        <v>0</v>
      </c>
      <c r="K9" s="1">
        <f>K$3*fmort.mat!K9</f>
        <v>1.82951363836559E-3</v>
      </c>
      <c r="L9" s="1">
        <f>L$3*fmort.mat!L9</f>
        <v>0</v>
      </c>
      <c r="M9" s="1">
        <f>M$3*fmort.mat!M9</f>
        <v>0</v>
      </c>
      <c r="N9" s="1">
        <f>N$3*fmort.mat!N9</f>
        <v>2.3564667565614701E-7</v>
      </c>
      <c r="O9" s="1">
        <f>O$3*fmort.mat!O9</f>
        <v>0</v>
      </c>
      <c r="P9" s="1">
        <f t="shared" si="3"/>
        <v>0.4</v>
      </c>
      <c r="Q9">
        <v>0.4</v>
      </c>
      <c r="R9">
        <v>0</v>
      </c>
      <c r="S9">
        <v>9.3401099999999992</v>
      </c>
      <c r="T9">
        <v>2.7130700000000001</v>
      </c>
      <c r="U9">
        <v>1.9419999999999999</v>
      </c>
      <c r="V9">
        <v>4.1348500000000001</v>
      </c>
      <c r="W9">
        <v>2.1083599999999998</v>
      </c>
      <c r="X9">
        <v>1.8643700000000001</v>
      </c>
      <c r="Y9">
        <v>7.73888</v>
      </c>
      <c r="Z9">
        <v>2.0762999999999998</v>
      </c>
      <c r="AA9">
        <v>3.0084900000000001</v>
      </c>
      <c r="AB9">
        <v>6.4876699999999996</v>
      </c>
      <c r="AC9">
        <v>5.6123200000000004</v>
      </c>
      <c r="AD9">
        <v>5.6123200000000004</v>
      </c>
      <c r="AE9">
        <v>4.49125</v>
      </c>
      <c r="AF9" s="1">
        <f t="shared" ref="AF9:AF72" si="20">AF8*EXP(-P8)</f>
        <v>0.44932896411722162</v>
      </c>
      <c r="AH9" s="2">
        <f t="shared" si="4"/>
        <v>0</v>
      </c>
      <c r="AJ9">
        <f t="shared" si="5"/>
        <v>2.552660732751276E-10</v>
      </c>
      <c r="AK9">
        <f t="shared" si="6"/>
        <v>6.3726007351849384E-2</v>
      </c>
      <c r="AL9">
        <f t="shared" si="7"/>
        <v>0</v>
      </c>
      <c r="AM9">
        <f t="shared" si="8"/>
        <v>0</v>
      </c>
      <c r="AN9">
        <f t="shared" si="9"/>
        <v>3.76328943615186E-2</v>
      </c>
      <c r="AO9">
        <f t="shared" si="10"/>
        <v>1.4581045053373108E-3</v>
      </c>
      <c r="AP9">
        <f t="shared" si="11"/>
        <v>5.7326062200265935E-6</v>
      </c>
      <c r="AQ9">
        <f t="shared" si="12"/>
        <v>0</v>
      </c>
      <c r="AR9">
        <f t="shared" si="13"/>
        <v>2.0383614048750339E-3</v>
      </c>
      <c r="AS9">
        <f t="shared" si="14"/>
        <v>0</v>
      </c>
      <c r="AT9">
        <f t="shared" si="15"/>
        <v>0</v>
      </c>
      <c r="AU9">
        <f t="shared" si="16"/>
        <v>4.8977961651435199E-7</v>
      </c>
      <c r="AV9">
        <f t="shared" si="17"/>
        <v>0</v>
      </c>
      <c r="AX9">
        <f t="shared" si="18"/>
        <v>0.10486159026468296</v>
      </c>
      <c r="AZ9" s="1">
        <f t="shared" si="19"/>
        <v>6.8928072440918557E-10</v>
      </c>
    </row>
    <row r="10" spans="1:53" x14ac:dyDescent="0.15">
      <c r="A10">
        <v>0.75</v>
      </c>
      <c r="B10" s="1">
        <f t="shared" si="2"/>
        <v>0</v>
      </c>
      <c r="C10" s="1">
        <f>C$3*fmort.mat!C10</f>
        <v>4.45822249067507E-7</v>
      </c>
      <c r="D10" s="1">
        <f>D$3*fmort.mat!D10</f>
        <v>0.57629676431710097</v>
      </c>
      <c r="E10" s="1">
        <f>E$3*fmort.mat!E10</f>
        <v>0</v>
      </c>
      <c r="F10" s="1">
        <f>F$3*fmort.mat!F10</f>
        <v>0</v>
      </c>
      <c r="G10" s="1">
        <f>G$3*fmort.mat!G10</f>
        <v>5.7076560003716699E-2</v>
      </c>
      <c r="H10" s="1">
        <f>H$3*fmort.mat!H10</f>
        <v>2.0469223265667199E-3</v>
      </c>
      <c r="I10" s="1">
        <f>I$3*fmort.mat!I10</f>
        <v>1.5492563161037E-3</v>
      </c>
      <c r="J10" s="1">
        <f>J$3*fmort.mat!J10</f>
        <v>0</v>
      </c>
      <c r="K10" s="1">
        <f>K$3*fmort.mat!K10</f>
        <v>4.5755367008059301E-2</v>
      </c>
      <c r="L10" s="1">
        <f>L$3*fmort.mat!L10</f>
        <v>6.2007523571912295E-13</v>
      </c>
      <c r="M10" s="1">
        <f>M$3*fmort.mat!M10</f>
        <v>1.28003333789042E-2</v>
      </c>
      <c r="N10" s="1">
        <f>N$3*fmort.mat!N10</f>
        <v>5.2658071692281902E-5</v>
      </c>
      <c r="O10" s="1">
        <f>O$3*fmort.mat!O10</f>
        <v>0</v>
      </c>
      <c r="P10" s="1">
        <f t="shared" si="3"/>
        <v>0.4</v>
      </c>
      <c r="Q10">
        <v>0.4</v>
      </c>
      <c r="R10">
        <v>0</v>
      </c>
      <c r="S10">
        <v>12.7539</v>
      </c>
      <c r="T10">
        <v>3.3161700000000001</v>
      </c>
      <c r="U10">
        <v>15.1938</v>
      </c>
      <c r="V10">
        <v>5.85344</v>
      </c>
      <c r="W10">
        <v>2.5505200000000001</v>
      </c>
      <c r="X10">
        <v>2.2993899999999998</v>
      </c>
      <c r="Y10">
        <v>9.4532799999999995</v>
      </c>
      <c r="Z10">
        <v>3.55124</v>
      </c>
      <c r="AA10">
        <v>4.6574</v>
      </c>
      <c r="AB10">
        <v>11.786300000000001</v>
      </c>
      <c r="AC10">
        <v>6.6355000000000004</v>
      </c>
      <c r="AD10">
        <v>6.6355000000000004</v>
      </c>
      <c r="AE10">
        <v>6.4057899999999997</v>
      </c>
      <c r="AF10" s="1">
        <f t="shared" si="20"/>
        <v>0.30119421191220214</v>
      </c>
      <c r="AH10" s="2">
        <f t="shared" si="4"/>
        <v>0</v>
      </c>
      <c r="AJ10">
        <f t="shared" si="5"/>
        <v>1.4115098631234981E-6</v>
      </c>
      <c r="AK10">
        <f t="shared" si="6"/>
        <v>0.47441907078559381</v>
      </c>
      <c r="AL10">
        <f t="shared" si="7"/>
        <v>0</v>
      </c>
      <c r="AM10">
        <f t="shared" si="8"/>
        <v>0</v>
      </c>
      <c r="AN10">
        <f t="shared" si="9"/>
        <v>3.6138131597132271E-2</v>
      </c>
      <c r="AO10">
        <f t="shared" si="10"/>
        <v>1.1684043699077332E-3</v>
      </c>
      <c r="AP10">
        <f t="shared" si="11"/>
        <v>3.6356742832790844E-3</v>
      </c>
      <c r="AQ10">
        <f t="shared" si="12"/>
        <v>0</v>
      </c>
      <c r="AR10">
        <f t="shared" si="13"/>
        <v>5.2901106173343856E-2</v>
      </c>
      <c r="AS10">
        <f t="shared" si="14"/>
        <v>1.8142663659845402E-12</v>
      </c>
      <c r="AT10">
        <f t="shared" si="15"/>
        <v>2.1085024285614973E-2</v>
      </c>
      <c r="AU10">
        <f t="shared" si="16"/>
        <v>8.6739672131919712E-5</v>
      </c>
      <c r="AV10">
        <f t="shared" si="17"/>
        <v>0</v>
      </c>
      <c r="AX10">
        <f t="shared" si="18"/>
        <v>0.58943556267868091</v>
      </c>
      <c r="AZ10" s="1">
        <f t="shared" si="19"/>
        <v>5.6859723823820773E-6</v>
      </c>
    </row>
    <row r="11" spans="1:53" x14ac:dyDescent="0.15">
      <c r="A11">
        <v>1</v>
      </c>
      <c r="B11" s="1">
        <f t="shared" si="2"/>
        <v>0</v>
      </c>
      <c r="C11" s="1">
        <f>C$3*fmort.mat!C11</f>
        <v>2.9363207500024302E-7</v>
      </c>
      <c r="D11" s="1">
        <f>D$3*fmort.mat!D11</f>
        <v>5.0673062452054003E-2</v>
      </c>
      <c r="E11" s="1">
        <f>E$3*fmort.mat!E11</f>
        <v>1.75134663075283E-5</v>
      </c>
      <c r="F11" s="1">
        <f>F$3*fmort.mat!F11</f>
        <v>3.3440626091583899E-4</v>
      </c>
      <c r="G11" s="1">
        <f>G$3*fmort.mat!G11</f>
        <v>7.8776824527518694E-3</v>
      </c>
      <c r="H11" s="1">
        <f>H$3*fmort.mat!H11</f>
        <v>1.6718586464098E-2</v>
      </c>
      <c r="I11" s="1">
        <f>I$3*fmort.mat!I11</f>
        <v>9.7395130461030402E-4</v>
      </c>
      <c r="J11" s="1">
        <f>J$3*fmort.mat!J11</f>
        <v>1.8665057928936701E-3</v>
      </c>
      <c r="K11" s="1">
        <f>K$3*fmort.mat!K11</f>
        <v>8.7338943148008805E-3</v>
      </c>
      <c r="L11" s="1">
        <f>L$3*fmort.mat!L11</f>
        <v>4.78946088216052E-13</v>
      </c>
      <c r="M11" s="1">
        <f>M$3*fmort.mat!M11</f>
        <v>0.31058710723521199</v>
      </c>
      <c r="N11" s="1">
        <f>N$3*fmort.mat!N11</f>
        <v>2.4632373658495298E-4</v>
      </c>
      <c r="O11" s="1">
        <f>O$3*fmort.mat!O11</f>
        <v>0</v>
      </c>
      <c r="P11" s="1">
        <f t="shared" si="3"/>
        <v>9.6500000000000002E-2</v>
      </c>
      <c r="Q11">
        <v>9.6500000000000002E-2</v>
      </c>
      <c r="R11">
        <v>0</v>
      </c>
      <c r="S11">
        <v>15.8413</v>
      </c>
      <c r="T11">
        <v>3.9987499999999998</v>
      </c>
      <c r="U11">
        <v>19.878499999999999</v>
      </c>
      <c r="V11">
        <v>7.4814299999999996</v>
      </c>
      <c r="W11">
        <v>2.8864899999999998</v>
      </c>
      <c r="X11">
        <v>2.7557200000000002</v>
      </c>
      <c r="Y11">
        <v>10.8697</v>
      </c>
      <c r="Z11">
        <v>5.5158899999999997</v>
      </c>
      <c r="AA11">
        <v>6.1573200000000003</v>
      </c>
      <c r="AB11">
        <v>17.9056</v>
      </c>
      <c r="AC11">
        <v>7.6644300000000003</v>
      </c>
      <c r="AD11">
        <v>7.6644300000000003</v>
      </c>
      <c r="AE11">
        <v>8.2193699999999996</v>
      </c>
      <c r="AF11" s="1">
        <f t="shared" si="20"/>
        <v>0.20189651799465544</v>
      </c>
      <c r="AH11" s="2">
        <f t="shared" si="4"/>
        <v>0</v>
      </c>
      <c r="AJ11">
        <f t="shared" si="5"/>
        <v>8.9523474794120148E-7</v>
      </c>
      <c r="AK11">
        <f t="shared" si="6"/>
        <v>3.8998151571743599E-2</v>
      </c>
      <c r="AL11">
        <f t="shared" si="7"/>
        <v>6.7003631155763228E-5</v>
      </c>
      <c r="AM11">
        <f t="shared" si="8"/>
        <v>4.8150592399224851E-4</v>
      </c>
      <c r="AN11">
        <f t="shared" si="9"/>
        <v>4.3763409121345288E-3</v>
      </c>
      <c r="AO11">
        <f t="shared" si="10"/>
        <v>8.8670112952178911E-3</v>
      </c>
      <c r="AP11">
        <f t="shared" si="11"/>
        <v>2.03749907126289E-3</v>
      </c>
      <c r="AQ11">
        <f t="shared" si="12"/>
        <v>1.9814702527332097E-3</v>
      </c>
      <c r="AR11">
        <f t="shared" si="13"/>
        <v>1.0350045882652091E-2</v>
      </c>
      <c r="AS11">
        <f t="shared" si="14"/>
        <v>1.6505098741103183E-12</v>
      </c>
      <c r="AT11">
        <f t="shared" si="15"/>
        <v>0.45814811476042783</v>
      </c>
      <c r="AU11">
        <f t="shared" si="16"/>
        <v>3.6335299472580959E-4</v>
      </c>
      <c r="AV11">
        <f t="shared" si="17"/>
        <v>0</v>
      </c>
      <c r="AX11">
        <f t="shared" si="18"/>
        <v>0.52567139153244424</v>
      </c>
      <c r="AZ11" s="1">
        <f t="shared" si="19"/>
        <v>4.6515137897013494E-6</v>
      </c>
    </row>
    <row r="12" spans="1:53" x14ac:dyDescent="0.15">
      <c r="A12">
        <v>1.25</v>
      </c>
      <c r="B12" s="1">
        <f t="shared" si="2"/>
        <v>0</v>
      </c>
      <c r="C12" s="1">
        <f>C$3*fmort.mat!C12</f>
        <v>1.7089851999874801E-7</v>
      </c>
      <c r="D12" s="1">
        <f>D$3*fmort.mat!D12</f>
        <v>8.9775118695862993E-2</v>
      </c>
      <c r="E12" s="1">
        <f>E$3*fmort.mat!E12</f>
        <v>0</v>
      </c>
      <c r="F12" s="1">
        <f>F$3*fmort.mat!F12</f>
        <v>0</v>
      </c>
      <c r="G12" s="1">
        <f>G$3*fmort.mat!G12</f>
        <v>0.104008300931905</v>
      </c>
      <c r="H12" s="1">
        <f>H$3*fmort.mat!H12</f>
        <v>5.03681143973556E-3</v>
      </c>
      <c r="I12" s="1">
        <f>I$3*fmort.mat!I12</f>
        <v>3.1053403267311102E-4</v>
      </c>
      <c r="J12" s="1">
        <f>J$3*fmort.mat!J12</f>
        <v>1.87212750493338E-3</v>
      </c>
      <c r="K12" s="1">
        <f>K$3*fmort.mat!K12</f>
        <v>2.9744747400651298E-3</v>
      </c>
      <c r="L12" s="1">
        <f>L$3*fmort.mat!L12</f>
        <v>0</v>
      </c>
      <c r="M12" s="1">
        <f>M$3*fmort.mat!M12</f>
        <v>9.8712843275385596E-5</v>
      </c>
      <c r="N12" s="1">
        <f>N$3*fmort.mat!N12</f>
        <v>8.5674432996038797E-5</v>
      </c>
      <c r="O12" s="1">
        <f>O$3*fmort.mat!O12</f>
        <v>7.0241577470468303E-3</v>
      </c>
      <c r="P12" s="1">
        <f t="shared" si="3"/>
        <v>9.6500000000000002E-2</v>
      </c>
      <c r="Q12">
        <v>9.6500000000000002E-2</v>
      </c>
      <c r="R12">
        <v>0</v>
      </c>
      <c r="S12">
        <v>18.590199999999999</v>
      </c>
      <c r="T12">
        <v>4.7976000000000001</v>
      </c>
      <c r="U12">
        <v>22.600100000000001</v>
      </c>
      <c r="V12">
        <v>9.0675699999999999</v>
      </c>
      <c r="W12">
        <v>3.1831999999999998</v>
      </c>
      <c r="X12">
        <v>3.2776900000000002</v>
      </c>
      <c r="Y12">
        <v>12.107900000000001</v>
      </c>
      <c r="Z12">
        <v>7.7577299999999996</v>
      </c>
      <c r="AA12">
        <v>7.5322300000000002</v>
      </c>
      <c r="AB12">
        <v>23.970800000000001</v>
      </c>
      <c r="AC12">
        <v>8.6840600000000006</v>
      </c>
      <c r="AD12">
        <v>8.6840600000000006</v>
      </c>
      <c r="AE12">
        <v>9.9860299999999995</v>
      </c>
      <c r="AF12" s="1">
        <f t="shared" si="20"/>
        <v>0.18332403663007313</v>
      </c>
      <c r="AH12" s="2">
        <f t="shared" si="4"/>
        <v>0</v>
      </c>
      <c r="AJ12">
        <f t="shared" si="5"/>
        <v>5.5520780689280908E-7</v>
      </c>
      <c r="AK12">
        <f t="shared" si="6"/>
        <v>7.5268493591100397E-2</v>
      </c>
      <c r="AL12">
        <f t="shared" si="7"/>
        <v>0</v>
      </c>
      <c r="AM12">
        <f t="shared" si="8"/>
        <v>0</v>
      </c>
      <c r="AN12">
        <f t="shared" si="9"/>
        <v>5.7858227977985496E-2</v>
      </c>
      <c r="AO12">
        <f t="shared" si="10"/>
        <v>2.8850727530290725E-3</v>
      </c>
      <c r="AP12">
        <f t="shared" si="11"/>
        <v>6.570693798072806E-4</v>
      </c>
      <c r="AQ12">
        <f t="shared" si="12"/>
        <v>2.5380681817276296E-3</v>
      </c>
      <c r="AR12">
        <f t="shared" si="13"/>
        <v>3.9153181576614491E-3</v>
      </c>
      <c r="AS12">
        <f t="shared" si="14"/>
        <v>0</v>
      </c>
      <c r="AT12">
        <f t="shared" si="15"/>
        <v>1.4980616182358613E-4</v>
      </c>
      <c r="AU12">
        <f t="shared" si="16"/>
        <v>1.3001912970679185E-4</v>
      </c>
      <c r="AV12">
        <f t="shared" si="17"/>
        <v>1.225801993029999E-2</v>
      </c>
      <c r="AX12">
        <f t="shared" si="18"/>
        <v>0.15566065047094857</v>
      </c>
      <c r="AZ12" s="1">
        <f t="shared" si="19"/>
        <v>3.1770376664807254E-6</v>
      </c>
    </row>
    <row r="13" spans="1:53" x14ac:dyDescent="0.15">
      <c r="A13">
        <v>1.5</v>
      </c>
      <c r="B13" s="1">
        <f t="shared" si="2"/>
        <v>0</v>
      </c>
      <c r="C13" s="1">
        <f>C$3*fmort.mat!C13</f>
        <v>4.8621652308929597E-8</v>
      </c>
      <c r="D13" s="1">
        <f>D$3*fmort.mat!D13</f>
        <v>6.9696718590855994E-2</v>
      </c>
      <c r="E13" s="1">
        <f>E$3*fmort.mat!E13</f>
        <v>0</v>
      </c>
      <c r="F13" s="1">
        <f>F$3*fmort.mat!F13</f>
        <v>0</v>
      </c>
      <c r="G13" s="1">
        <f>G$3*fmort.mat!G13</f>
        <v>2.03079640332849E-2</v>
      </c>
      <c r="H13" s="1">
        <f>H$3*fmort.mat!H13</f>
        <v>7.4844661913700495E-4</v>
      </c>
      <c r="I13" s="1">
        <f>I$3*fmort.mat!I13</f>
        <v>1.8063976356108799E-4</v>
      </c>
      <c r="J13" s="1">
        <f>J$3*fmort.mat!J13</f>
        <v>0</v>
      </c>
      <c r="K13" s="1">
        <f>K$3*fmort.mat!K13</f>
        <v>7.0104973007929601E-3</v>
      </c>
      <c r="L13" s="1">
        <f>L$3*fmort.mat!L13</f>
        <v>0</v>
      </c>
      <c r="M13" s="1">
        <f>M$3*fmort.mat!M13</f>
        <v>0</v>
      </c>
      <c r="N13" s="1">
        <f>N$3*fmort.mat!N13</f>
        <v>3.6445046406861902E-6</v>
      </c>
      <c r="O13" s="1">
        <f>O$3*fmort.mat!O13</f>
        <v>0</v>
      </c>
      <c r="P13" s="1">
        <f t="shared" si="3"/>
        <v>9.6500000000000002E-2</v>
      </c>
      <c r="Q13">
        <v>9.6500000000000002E-2</v>
      </c>
      <c r="R13">
        <v>0</v>
      </c>
      <c r="S13">
        <v>21.033000000000001</v>
      </c>
      <c r="T13">
        <v>5.7650100000000002</v>
      </c>
      <c r="U13">
        <v>24.800899999999999</v>
      </c>
      <c r="V13">
        <v>10.6966</v>
      </c>
      <c r="W13">
        <v>3.4837600000000002</v>
      </c>
      <c r="X13">
        <v>3.92388</v>
      </c>
      <c r="Y13">
        <v>13.2728</v>
      </c>
      <c r="Z13">
        <v>10.1167</v>
      </c>
      <c r="AA13">
        <v>8.9144299999999994</v>
      </c>
      <c r="AB13">
        <v>29.2547</v>
      </c>
      <c r="AC13">
        <v>9.7523199999999992</v>
      </c>
      <c r="AD13">
        <v>9.7523199999999992</v>
      </c>
      <c r="AE13">
        <v>11.7905</v>
      </c>
      <c r="AF13" s="1">
        <f t="shared" si="20"/>
        <v>0.16646003972804549</v>
      </c>
      <c r="AH13" s="2">
        <f t="shared" si="4"/>
        <v>0</v>
      </c>
      <c r="AJ13">
        <f t="shared" si="5"/>
        <v>1.622761584424411E-7</v>
      </c>
      <c r="AK13">
        <f t="shared" si="6"/>
        <v>6.3758219320988366E-2</v>
      </c>
      <c r="AL13">
        <f t="shared" si="7"/>
        <v>0</v>
      </c>
      <c r="AM13">
        <f t="shared" si="8"/>
        <v>0</v>
      </c>
      <c r="AN13">
        <f t="shared" si="9"/>
        <v>1.1226345318112793E-2</v>
      </c>
      <c r="AO13">
        <f t="shared" si="10"/>
        <v>4.6601546706652696E-4</v>
      </c>
      <c r="AP13">
        <f t="shared" si="11"/>
        <v>3.8045184044654934E-4</v>
      </c>
      <c r="AQ13">
        <f t="shared" si="12"/>
        <v>0</v>
      </c>
      <c r="AR13">
        <f t="shared" si="13"/>
        <v>9.9166774681953493E-3</v>
      </c>
      <c r="AS13">
        <f t="shared" si="14"/>
        <v>0</v>
      </c>
      <c r="AT13">
        <f t="shared" si="15"/>
        <v>0</v>
      </c>
      <c r="AU13">
        <f t="shared" si="16"/>
        <v>5.6398848064439894E-6</v>
      </c>
      <c r="AV13">
        <f t="shared" si="17"/>
        <v>0</v>
      </c>
      <c r="AX13">
        <f t="shared" si="18"/>
        <v>8.5753511575774474E-2</v>
      </c>
      <c r="AZ13" s="1">
        <f t="shared" si="19"/>
        <v>1.0226592130137164E-6</v>
      </c>
    </row>
    <row r="14" spans="1:53" x14ac:dyDescent="0.15">
      <c r="A14">
        <v>1.75</v>
      </c>
      <c r="B14" s="1">
        <f t="shared" si="2"/>
        <v>0</v>
      </c>
      <c r="C14" s="1">
        <f>C$3*fmort.mat!C14</f>
        <v>4.9894599648004503E-5</v>
      </c>
      <c r="D14" s="1">
        <f>D$3*fmort.mat!D14</f>
        <v>0.30288396265357698</v>
      </c>
      <c r="E14" s="1">
        <f>E$3*fmort.mat!E14</f>
        <v>0</v>
      </c>
      <c r="F14" s="1">
        <f>F$3*fmort.mat!F14</f>
        <v>0</v>
      </c>
      <c r="G14" s="1">
        <f>G$3*fmort.mat!G14</f>
        <v>9.9497706878735204E-3</v>
      </c>
      <c r="H14" s="1">
        <f>H$3*fmort.mat!H14</f>
        <v>3.6302096532120901E-4</v>
      </c>
      <c r="I14" s="1">
        <f>I$3*fmort.mat!I14</f>
        <v>2.7175832634277499E-2</v>
      </c>
      <c r="J14" s="1">
        <f>J$3*fmort.mat!J14</f>
        <v>0</v>
      </c>
      <c r="K14" s="1">
        <f>K$3*fmort.mat!K14</f>
        <v>9.6854733732168297E-2</v>
      </c>
      <c r="L14" s="1">
        <f>L$3*fmort.mat!L14</f>
        <v>1.56469004187818E-10</v>
      </c>
      <c r="M14" s="1">
        <f>M$3*fmort.mat!M14</f>
        <v>5.5899234880562101E-2</v>
      </c>
      <c r="N14" s="1">
        <f>N$3*fmort.mat!N14</f>
        <v>2.2995820514242E-4</v>
      </c>
      <c r="O14" s="1">
        <f>O$3*fmort.mat!O14</f>
        <v>0</v>
      </c>
      <c r="P14" s="1">
        <f t="shared" si="3"/>
        <v>9.6500000000000002E-2</v>
      </c>
      <c r="Q14">
        <v>9.6500000000000002E-2</v>
      </c>
      <c r="R14">
        <v>0</v>
      </c>
      <c r="S14">
        <v>23.224299999999999</v>
      </c>
      <c r="T14">
        <v>6.96061</v>
      </c>
      <c r="U14">
        <v>26.642199999999999</v>
      </c>
      <c r="V14">
        <v>12.476100000000001</v>
      </c>
      <c r="W14">
        <v>3.8237299999999999</v>
      </c>
      <c r="X14">
        <v>4.7657699999999998</v>
      </c>
      <c r="Y14">
        <v>14.468999999999999</v>
      </c>
      <c r="Z14">
        <v>12.547599999999999</v>
      </c>
      <c r="AA14">
        <v>10.4611</v>
      </c>
      <c r="AB14">
        <v>33.342399999999998</v>
      </c>
      <c r="AC14">
        <v>10.979699999999999</v>
      </c>
      <c r="AD14">
        <v>10.979699999999999</v>
      </c>
      <c r="AE14">
        <v>13.7355</v>
      </c>
      <c r="AF14" s="1">
        <f t="shared" si="20"/>
        <v>0.15114736362791287</v>
      </c>
      <c r="AH14" s="2">
        <f t="shared" si="4"/>
        <v>0</v>
      </c>
      <c r="AJ14">
        <f t="shared" si="5"/>
        <v>1.6695927126560687E-4</v>
      </c>
      <c r="AK14">
        <f t="shared" si="6"/>
        <v>0.30376514853040054</v>
      </c>
      <c r="AL14">
        <f t="shared" si="7"/>
        <v>0</v>
      </c>
      <c r="AM14">
        <f t="shared" si="8"/>
        <v>0</v>
      </c>
      <c r="AN14">
        <f t="shared" si="9"/>
        <v>5.481692319828548E-3</v>
      </c>
      <c r="AO14">
        <f t="shared" si="10"/>
        <v>2.4927524501578026E-4</v>
      </c>
      <c r="AP14">
        <f t="shared" si="11"/>
        <v>5.6654673525756719E-2</v>
      </c>
      <c r="AQ14">
        <f t="shared" si="12"/>
        <v>0</v>
      </c>
      <c r="AR14">
        <f t="shared" si="13"/>
        <v>0.14598645764443596</v>
      </c>
      <c r="AS14">
        <f t="shared" si="14"/>
        <v>7.5169133033199757E-10</v>
      </c>
      <c r="AT14">
        <f t="shared" si="15"/>
        <v>8.8432255684008573E-2</v>
      </c>
      <c r="AU14">
        <f t="shared" si="16"/>
        <v>3.637925069500646E-4</v>
      </c>
      <c r="AV14">
        <f t="shared" si="17"/>
        <v>0</v>
      </c>
      <c r="AX14">
        <f t="shared" si="18"/>
        <v>0.6011002554793532</v>
      </c>
      <c r="AZ14" s="1">
        <f t="shared" si="19"/>
        <v>1.158767150605151E-3</v>
      </c>
    </row>
    <row r="15" spans="1:53" x14ac:dyDescent="0.15">
      <c r="A15">
        <v>2</v>
      </c>
      <c r="B15" s="1">
        <f t="shared" si="2"/>
        <v>0</v>
      </c>
      <c r="C15" s="1">
        <f>C$3*fmort.mat!C15</f>
        <v>1.0920552489444801E-5</v>
      </c>
      <c r="D15" s="1">
        <f>D$3*fmort.mat!D15</f>
        <v>1.50702126803964E-2</v>
      </c>
      <c r="E15" s="1">
        <f>E$3*fmort.mat!E15</f>
        <v>1.41693471670669E-3</v>
      </c>
      <c r="F15" s="1">
        <f>F$3*fmort.mat!F15</f>
        <v>8.3678963272457803E-4</v>
      </c>
      <c r="G15" s="1">
        <f>G$3*fmort.mat!G15</f>
        <v>5.2771599366185505E-4</v>
      </c>
      <c r="H15" s="1">
        <f>H$3*fmort.mat!H15</f>
        <v>1.5084335618329101E-3</v>
      </c>
      <c r="I15" s="1">
        <f>I$3*fmort.mat!I15</f>
        <v>6.3691484630216096E-3</v>
      </c>
      <c r="J15" s="1">
        <f>J$3*fmort.mat!J15</f>
        <v>3.0494351374917399E-3</v>
      </c>
      <c r="K15" s="1">
        <f>K$3*fmort.mat!K15</f>
        <v>1.12295890604289E-2</v>
      </c>
      <c r="L15" s="1">
        <f>L$3*fmort.mat!L15</f>
        <v>5.1272195588290698E-11</v>
      </c>
      <c r="M15" s="1">
        <f>M$3*fmort.mat!M15</f>
        <v>0.61499649144754498</v>
      </c>
      <c r="N15" s="1">
        <f>N$3*fmort.mat!N15</f>
        <v>4.8774548454679899E-4</v>
      </c>
      <c r="O15" s="1">
        <f>O$3*fmort.mat!O15</f>
        <v>0</v>
      </c>
      <c r="P15" s="1">
        <f t="shared" si="3"/>
        <v>6.25E-2</v>
      </c>
      <c r="Q15">
        <v>6.25E-2</v>
      </c>
      <c r="R15">
        <v>0</v>
      </c>
      <c r="S15">
        <v>25.2392</v>
      </c>
      <c r="T15">
        <v>8.4152799999999992</v>
      </c>
      <c r="U15">
        <v>28.226800000000001</v>
      </c>
      <c r="V15">
        <v>14.5406</v>
      </c>
      <c r="W15">
        <v>4.24254</v>
      </c>
      <c r="X15">
        <v>5.8642799999999999</v>
      </c>
      <c r="Y15">
        <v>15.819800000000001</v>
      </c>
      <c r="Z15">
        <v>15.0969</v>
      </c>
      <c r="AA15">
        <v>12.375299999999999</v>
      </c>
      <c r="AB15">
        <v>36.152099999999997</v>
      </c>
      <c r="AC15">
        <v>12.546900000000001</v>
      </c>
      <c r="AD15">
        <v>12.546900000000001</v>
      </c>
      <c r="AE15">
        <v>15.9443</v>
      </c>
      <c r="AF15" s="1">
        <f t="shared" si="20"/>
        <v>0.13724330217025332</v>
      </c>
      <c r="AH15" s="2">
        <f t="shared" si="4"/>
        <v>0</v>
      </c>
      <c r="AJ15">
        <f t="shared" si="5"/>
        <v>3.6669951514723307E-5</v>
      </c>
      <c r="AK15">
        <f t="shared" si="6"/>
        <v>1.6872447760462695E-2</v>
      </c>
      <c r="AL15">
        <f t="shared" si="7"/>
        <v>5.3211025309133535E-3</v>
      </c>
      <c r="AM15">
        <f t="shared" si="8"/>
        <v>1.6187834606236932E-3</v>
      </c>
      <c r="AN15">
        <f t="shared" si="9"/>
        <v>2.9786285123236278E-4</v>
      </c>
      <c r="AO15">
        <f t="shared" si="10"/>
        <v>1.1768768632544507E-3</v>
      </c>
      <c r="AP15">
        <f t="shared" si="11"/>
        <v>1.3405175403416673E-2</v>
      </c>
      <c r="AQ15">
        <f t="shared" si="12"/>
        <v>6.1248762521437881E-3</v>
      </c>
      <c r="AR15">
        <f t="shared" si="13"/>
        <v>1.8488843216171322E-2</v>
      </c>
      <c r="AS15">
        <f t="shared" si="14"/>
        <v>2.4660710501983359E-10</v>
      </c>
      <c r="AT15">
        <f t="shared" si="15"/>
        <v>1.0265951656828198</v>
      </c>
      <c r="AU15">
        <f t="shared" si="16"/>
        <v>8.1417888310355679E-4</v>
      </c>
      <c r="AV15">
        <f t="shared" si="17"/>
        <v>0</v>
      </c>
      <c r="AX15">
        <f t="shared" si="18"/>
        <v>1.0907519831022636</v>
      </c>
      <c r="AZ15" s="1">
        <f t="shared" si="19"/>
        <v>2.7562600839159521E-4</v>
      </c>
    </row>
    <row r="16" spans="1:53" x14ac:dyDescent="0.15">
      <c r="A16">
        <v>2.25</v>
      </c>
      <c r="B16" s="1">
        <f t="shared" si="2"/>
        <v>0</v>
      </c>
      <c r="C16" s="1">
        <f>C$3*fmort.mat!C16</f>
        <v>3.1010507243609201E-6</v>
      </c>
      <c r="D16" s="1">
        <f>D$3*fmort.mat!D16</f>
        <v>1.5091162835733401E-2</v>
      </c>
      <c r="E16" s="1">
        <f>E$3*fmort.mat!E16</f>
        <v>0</v>
      </c>
      <c r="F16" s="1">
        <f>F$3*fmort.mat!F16</f>
        <v>0</v>
      </c>
      <c r="G16" s="1">
        <f>G$3*fmort.mat!G16</f>
        <v>1.9301337828969199E-3</v>
      </c>
      <c r="H16" s="1">
        <f>H$3*fmort.mat!H16</f>
        <v>2.0434831119508801E-4</v>
      </c>
      <c r="I16" s="1">
        <f>I$3*fmort.mat!I16</f>
        <v>1.0200412589826801E-3</v>
      </c>
      <c r="J16" s="1">
        <f>J$3*fmort.mat!J16</f>
        <v>2.6782929881823299E-3</v>
      </c>
      <c r="K16" s="1">
        <f>K$3*fmort.mat!K16</f>
        <v>2.46770721164335E-3</v>
      </c>
      <c r="L16" s="1">
        <f>L$3*fmort.mat!L16</f>
        <v>0</v>
      </c>
      <c r="M16" s="1">
        <f>M$3*fmort.mat!M16</f>
        <v>1.06233757310112E-4</v>
      </c>
      <c r="N16" s="1">
        <f>N$3*fmort.mat!N16</f>
        <v>9.2202313133655801E-5</v>
      </c>
      <c r="O16" s="1">
        <f>O$3*fmort.mat!O16</f>
        <v>1.65094844010325E-2</v>
      </c>
      <c r="P16" s="1">
        <f t="shared" si="3"/>
        <v>6.25E-2</v>
      </c>
      <c r="Q16">
        <v>6.25E-2</v>
      </c>
      <c r="R16">
        <v>0</v>
      </c>
      <c r="S16">
        <v>27.178899999999999</v>
      </c>
      <c r="T16">
        <v>10.106299999999999</v>
      </c>
      <c r="U16">
        <v>29.6693</v>
      </c>
      <c r="V16">
        <v>17.057400000000001</v>
      </c>
      <c r="W16">
        <v>4.7956200000000004</v>
      </c>
      <c r="X16">
        <v>7.2256</v>
      </c>
      <c r="Y16">
        <v>17.492899999999999</v>
      </c>
      <c r="Z16">
        <v>17.864799999999999</v>
      </c>
      <c r="AA16">
        <v>14.9353</v>
      </c>
      <c r="AB16">
        <v>37.863500000000002</v>
      </c>
      <c r="AC16">
        <v>14.7883</v>
      </c>
      <c r="AD16">
        <v>14.7883</v>
      </c>
      <c r="AE16">
        <v>18.561599999999999</v>
      </c>
      <c r="AF16" s="1">
        <f t="shared" si="20"/>
        <v>0.12892815084239304</v>
      </c>
      <c r="AH16" s="2">
        <f t="shared" si="4"/>
        <v>0</v>
      </c>
      <c r="AJ16">
        <f t="shared" si="5"/>
        <v>1.0533858512814339E-5</v>
      </c>
      <c r="AK16">
        <f t="shared" si="6"/>
        <v>1.9061699817815473E-2</v>
      </c>
      <c r="AL16">
        <f t="shared" si="7"/>
        <v>0</v>
      </c>
      <c r="AM16">
        <f t="shared" si="8"/>
        <v>0</v>
      </c>
      <c r="AN16">
        <f t="shared" si="9"/>
        <v>1.1568549517417606E-3</v>
      </c>
      <c r="AO16">
        <f t="shared" si="10"/>
        <v>1.8454050457016776E-4</v>
      </c>
      <c r="AP16">
        <f t="shared" si="11"/>
        <v>2.2301100095663633E-3</v>
      </c>
      <c r="AQ16">
        <f t="shared" si="12"/>
        <v>5.9800246996876867E-3</v>
      </c>
      <c r="AR16">
        <f t="shared" si="13"/>
        <v>4.6063222349638309E-3</v>
      </c>
      <c r="AS16">
        <f t="shared" si="14"/>
        <v>0</v>
      </c>
      <c r="AT16">
        <f t="shared" si="15"/>
        <v>1.9634847346819114E-4</v>
      </c>
      <c r="AU16">
        <f t="shared" si="16"/>
        <v>1.704146016522964E-4</v>
      </c>
      <c r="AV16">
        <f t="shared" si="17"/>
        <v>3.8299724908185014E-2</v>
      </c>
      <c r="AX16">
        <f t="shared" si="18"/>
        <v>7.1896574060163601E-2</v>
      </c>
      <c r="AZ16" s="1">
        <f t="shared" si="19"/>
        <v>8.4283147532333009E-5</v>
      </c>
    </row>
    <row r="17" spans="1:52" x14ac:dyDescent="0.15">
      <c r="A17">
        <v>2.5</v>
      </c>
      <c r="B17" s="1">
        <f t="shared" si="2"/>
        <v>0</v>
      </c>
      <c r="C17" s="1">
        <f>C$3*fmort.mat!C17</f>
        <v>5.4169909629392799E-7</v>
      </c>
      <c r="D17" s="1">
        <f>D$3*fmort.mat!D17</f>
        <v>5.7705220273375803E-3</v>
      </c>
      <c r="E17" s="1">
        <f>E$3*fmort.mat!E17</f>
        <v>0</v>
      </c>
      <c r="F17" s="1">
        <f>F$3*fmort.mat!F17</f>
        <v>0</v>
      </c>
      <c r="G17" s="1">
        <f>G$3*fmort.mat!G17</f>
        <v>5.4630332898933101E-5</v>
      </c>
      <c r="H17" s="1">
        <f>H$3*fmort.mat!H17</f>
        <v>1.02979448335041E-5</v>
      </c>
      <c r="I17" s="1">
        <f>I$3*fmort.mat!I17</f>
        <v>3.3522003532934498E-4</v>
      </c>
      <c r="J17" s="1">
        <f>J$3*fmort.mat!J17</f>
        <v>0</v>
      </c>
      <c r="K17" s="1">
        <f>K$3*fmort.mat!K17</f>
        <v>3.9184381223115903E-3</v>
      </c>
      <c r="L17" s="1">
        <f>L$3*fmort.mat!L17</f>
        <v>0</v>
      </c>
      <c r="M17" s="1">
        <f>M$3*fmort.mat!M17</f>
        <v>0</v>
      </c>
      <c r="N17" s="1">
        <f>N$3*fmort.mat!N17</f>
        <v>2.2988520831465101E-6</v>
      </c>
      <c r="O17" s="1">
        <f>O$3*fmort.mat!O17</f>
        <v>0</v>
      </c>
      <c r="P17" s="1">
        <f t="shared" si="3"/>
        <v>6.25E-2</v>
      </c>
      <c r="Q17">
        <v>6.25E-2</v>
      </c>
      <c r="R17">
        <v>0</v>
      </c>
      <c r="S17">
        <v>29.1755</v>
      </c>
      <c r="T17">
        <v>12.0555</v>
      </c>
      <c r="U17">
        <v>31.113800000000001</v>
      </c>
      <c r="V17">
        <v>20.214300000000001</v>
      </c>
      <c r="W17">
        <v>5.5747999999999998</v>
      </c>
      <c r="X17">
        <v>8.8366199999999999</v>
      </c>
      <c r="Y17">
        <v>19.731999999999999</v>
      </c>
      <c r="Z17">
        <v>20.976099999999999</v>
      </c>
      <c r="AA17">
        <v>18.453800000000001</v>
      </c>
      <c r="AB17">
        <v>38.814900000000002</v>
      </c>
      <c r="AC17">
        <v>18.307099999999998</v>
      </c>
      <c r="AD17">
        <v>18.307099999999998</v>
      </c>
      <c r="AE17">
        <v>21.7348</v>
      </c>
      <c r="AF17" s="1">
        <f t="shared" si="20"/>
        <v>0.12111678906573026</v>
      </c>
      <c r="AH17" s="2">
        <f t="shared" si="4"/>
        <v>0</v>
      </c>
      <c r="AJ17">
        <f t="shared" si="5"/>
        <v>1.8555802799240765E-6</v>
      </c>
      <c r="AK17">
        <f t="shared" si="6"/>
        <v>8.167773020137362E-3</v>
      </c>
      <c r="AL17">
        <f t="shared" si="7"/>
        <v>0</v>
      </c>
      <c r="AM17">
        <f t="shared" si="8"/>
        <v>0</v>
      </c>
      <c r="AN17">
        <f t="shared" si="9"/>
        <v>3.5757444079820331E-5</v>
      </c>
      <c r="AO17">
        <f t="shared" si="10"/>
        <v>1.0684152302177246E-5</v>
      </c>
      <c r="AP17">
        <f t="shared" si="11"/>
        <v>7.7661254940084793E-4</v>
      </c>
      <c r="AQ17">
        <f t="shared" si="12"/>
        <v>0</v>
      </c>
      <c r="AR17">
        <f t="shared" si="13"/>
        <v>8.4898913486756069E-3</v>
      </c>
      <c r="AS17">
        <f t="shared" si="14"/>
        <v>0</v>
      </c>
      <c r="AT17">
        <f t="shared" si="15"/>
        <v>0</v>
      </c>
      <c r="AU17">
        <f t="shared" si="16"/>
        <v>4.941216826028435E-6</v>
      </c>
      <c r="AV17">
        <f t="shared" si="17"/>
        <v>0</v>
      </c>
      <c r="AX17">
        <f t="shared" si="18"/>
        <v>1.7487515311701764E-2</v>
      </c>
      <c r="AZ17" s="1">
        <f t="shared" si="19"/>
        <v>1.5804341983923496E-5</v>
      </c>
    </row>
    <row r="18" spans="1:52" x14ac:dyDescent="0.15">
      <c r="A18">
        <v>2.75</v>
      </c>
      <c r="B18" s="1">
        <f t="shared" si="2"/>
        <v>0</v>
      </c>
      <c r="C18" s="1">
        <f>C$3*fmort.mat!C18</f>
        <v>3.9282044985364001E-4</v>
      </c>
      <c r="D18" s="1">
        <f>D$3*fmort.mat!D18</f>
        <v>8.9252355796718506E-3</v>
      </c>
      <c r="E18" s="1">
        <f>E$3*fmort.mat!E18</f>
        <v>0</v>
      </c>
      <c r="F18" s="1">
        <f>F$3*fmort.mat!F18</f>
        <v>0</v>
      </c>
      <c r="G18" s="1">
        <f>G$3*fmort.mat!G18</f>
        <v>1.1913269325309601E-6</v>
      </c>
      <c r="H18" s="1">
        <f>H$3*fmort.mat!H18</f>
        <v>9.6236269304240392E-7</v>
      </c>
      <c r="I18" s="1">
        <f>I$3*fmort.mat!I18</f>
        <v>2.9042659993457499E-2</v>
      </c>
      <c r="J18" s="1">
        <f>J$3*fmort.mat!J18</f>
        <v>0</v>
      </c>
      <c r="K18" s="1">
        <f>K$3*fmort.mat!K18</f>
        <v>3.9098571071900498E-2</v>
      </c>
      <c r="L18" s="1">
        <f>L$3*fmort.mat!L18</f>
        <v>2.7636703596280001E-9</v>
      </c>
      <c r="M18" s="1">
        <f>M$3*fmort.mat!M18</f>
        <v>2.3176326709203901E-2</v>
      </c>
      <c r="N18" s="1">
        <f>N$3*fmort.mat!N18</f>
        <v>9.5342709328746805E-5</v>
      </c>
      <c r="O18" s="1">
        <f>O$3*fmort.mat!O18</f>
        <v>0</v>
      </c>
      <c r="P18" s="1">
        <f t="shared" si="3"/>
        <v>6.25E-2</v>
      </c>
      <c r="Q18">
        <v>6.25E-2</v>
      </c>
      <c r="R18">
        <v>0</v>
      </c>
      <c r="S18">
        <v>31.391200000000001</v>
      </c>
      <c r="T18">
        <v>14.6152</v>
      </c>
      <c r="U18">
        <v>32.7453</v>
      </c>
      <c r="V18">
        <v>24.1633</v>
      </c>
      <c r="W18">
        <v>6.7595999999999998</v>
      </c>
      <c r="X18">
        <v>10.920199999999999</v>
      </c>
      <c r="Y18">
        <v>22.876000000000001</v>
      </c>
      <c r="Z18">
        <v>24.559799999999999</v>
      </c>
      <c r="AA18">
        <v>23.047499999999999</v>
      </c>
      <c r="AB18">
        <v>39.410699999999999</v>
      </c>
      <c r="AC18">
        <v>23.5045</v>
      </c>
      <c r="AD18">
        <v>23.5045</v>
      </c>
      <c r="AE18">
        <v>25.559200000000001</v>
      </c>
      <c r="AF18" s="1">
        <f t="shared" si="20"/>
        <v>0.11377869377437136</v>
      </c>
      <c r="AH18" s="2">
        <f t="shared" si="4"/>
        <v>0</v>
      </c>
      <c r="AJ18">
        <f t="shared" si="5"/>
        <v>1.3600720983912354E-3</v>
      </c>
      <c r="AK18">
        <f t="shared" si="6"/>
        <v>1.4387468159200186E-2</v>
      </c>
      <c r="AL18">
        <f t="shared" si="7"/>
        <v>0</v>
      </c>
      <c r="AM18">
        <f t="shared" si="8"/>
        <v>0</v>
      </c>
      <c r="AN18">
        <f t="shared" si="9"/>
        <v>8.8820227663590599E-7</v>
      </c>
      <c r="AO18">
        <f t="shared" si="10"/>
        <v>1.159122392634669E-6</v>
      </c>
      <c r="AP18">
        <f t="shared" si="11"/>
        <v>7.3278471698416905E-2</v>
      </c>
      <c r="AQ18">
        <f t="shared" si="12"/>
        <v>0</v>
      </c>
      <c r="AR18">
        <f t="shared" si="13"/>
        <v>9.9390444739174855E-2</v>
      </c>
      <c r="AS18">
        <f t="shared" si="14"/>
        <v>1.2013244444661695E-8</v>
      </c>
      <c r="AT18">
        <f t="shared" si="15"/>
        <v>6.0083544649543685E-2</v>
      </c>
      <c r="AU18">
        <f t="shared" si="16"/>
        <v>2.4717152139071638E-4</v>
      </c>
      <c r="AV18">
        <f t="shared" si="17"/>
        <v>0</v>
      </c>
      <c r="AX18">
        <f t="shared" si="18"/>
        <v>0.24874923220403131</v>
      </c>
      <c r="AZ18" s="1">
        <f t="shared" si="19"/>
        <v>1.2331105305445586E-2</v>
      </c>
    </row>
    <row r="19" spans="1:52" x14ac:dyDescent="0.15">
      <c r="A19">
        <v>3</v>
      </c>
      <c r="B19" s="1">
        <f t="shared" si="2"/>
        <v>0</v>
      </c>
      <c r="C19" s="1">
        <f>C$3*fmort.mat!C19</f>
        <v>6.7984230308655303E-5</v>
      </c>
      <c r="D19" s="1">
        <f>D$3*fmort.mat!D19</f>
        <v>1.64219554183561E-4</v>
      </c>
      <c r="E19" s="1">
        <f>E$3*fmort.mat!E19</f>
        <v>1.2511732053248599E-2</v>
      </c>
      <c r="F19" s="1">
        <f>F$3*fmort.mat!F19</f>
        <v>5.4903506215095703E-4</v>
      </c>
      <c r="G19" s="1">
        <f>G$3*fmort.mat!G19</f>
        <v>4.5375886820928701E-9</v>
      </c>
      <c r="H19" s="1">
        <f>H$3*fmort.mat!H19</f>
        <v>9.3076484471839395E-7</v>
      </c>
      <c r="I19" s="1">
        <f>I$3*fmort.mat!I19</f>
        <v>3.96942212246217E-3</v>
      </c>
      <c r="J19" s="1">
        <f>J$3*fmort.mat!J19</f>
        <v>2.47809693295246E-3</v>
      </c>
      <c r="K19" s="1">
        <f>K$3*fmort.mat!K19</f>
        <v>3.8052890472070099E-3</v>
      </c>
      <c r="L19" s="1">
        <f>L$3*fmort.mat!L19</f>
        <v>8.7457712641646202E-10</v>
      </c>
      <c r="M19" s="1">
        <f>M$3*fmort.mat!M19</f>
        <v>0.21607625051648099</v>
      </c>
      <c r="N19" s="1">
        <f>N$3*fmort.mat!N19</f>
        <v>1.71368216874473E-4</v>
      </c>
      <c r="O19" s="1">
        <f>O$3*fmort.mat!O19</f>
        <v>0</v>
      </c>
      <c r="P19" s="1">
        <f t="shared" si="3"/>
        <v>6.25E-2</v>
      </c>
      <c r="Q19">
        <v>6.25E-2</v>
      </c>
      <c r="R19">
        <v>0</v>
      </c>
      <c r="S19">
        <v>35.1601</v>
      </c>
      <c r="T19">
        <v>18.091999999999999</v>
      </c>
      <c r="U19">
        <v>36.020400000000002</v>
      </c>
      <c r="V19">
        <v>28.6799</v>
      </c>
      <c r="W19">
        <v>7.7219699999999998</v>
      </c>
      <c r="X19">
        <v>12.789300000000001</v>
      </c>
      <c r="Y19">
        <v>26.725000000000001</v>
      </c>
      <c r="Z19">
        <v>28.422499999999999</v>
      </c>
      <c r="AA19">
        <v>27.962700000000002</v>
      </c>
      <c r="AB19">
        <v>43.408099999999997</v>
      </c>
      <c r="AC19">
        <v>28.689800000000002</v>
      </c>
      <c r="AD19">
        <v>28.689800000000002</v>
      </c>
      <c r="AE19">
        <v>30.0411</v>
      </c>
      <c r="AF19" s="1">
        <f t="shared" si="20"/>
        <v>0.10688519120149875</v>
      </c>
      <c r="AH19" s="2">
        <f t="shared" si="4"/>
        <v>0</v>
      </c>
      <c r="AJ19">
        <f t="shared" si="5"/>
        <v>2.4767079953437341E-4</v>
      </c>
      <c r="AK19">
        <f t="shared" si="6"/>
        <v>3.0784206770137235E-4</v>
      </c>
      <c r="AL19">
        <f t="shared" si="7"/>
        <v>4.6696301668214146E-2</v>
      </c>
      <c r="AM19">
        <f t="shared" si="8"/>
        <v>1.631526875945463E-3</v>
      </c>
      <c r="AN19">
        <f t="shared" si="9"/>
        <v>3.6305277072616961E-9</v>
      </c>
      <c r="AO19">
        <f t="shared" si="10"/>
        <v>1.2333980737052147E-6</v>
      </c>
      <c r="AP19">
        <f t="shared" si="11"/>
        <v>1.0991615281910746E-2</v>
      </c>
      <c r="AQ19">
        <f t="shared" si="12"/>
        <v>7.2978861665508729E-3</v>
      </c>
      <c r="AR19">
        <f t="shared" si="13"/>
        <v>1.102511870176132E-2</v>
      </c>
      <c r="AS19">
        <f t="shared" si="14"/>
        <v>3.933556668096624E-9</v>
      </c>
      <c r="AT19">
        <f t="shared" si="15"/>
        <v>0.64231945350273723</v>
      </c>
      <c r="AU19">
        <f t="shared" si="16"/>
        <v>5.0941803713941403E-4</v>
      </c>
      <c r="AV19">
        <f t="shared" si="17"/>
        <v>0</v>
      </c>
      <c r="AX19">
        <f t="shared" si="18"/>
        <v>0.72102807406365299</v>
      </c>
      <c r="AZ19" s="1">
        <f t="shared" si="19"/>
        <v>2.3903323360753514E-3</v>
      </c>
    </row>
    <row r="20" spans="1:52" x14ac:dyDescent="0.15">
      <c r="A20">
        <v>3.25</v>
      </c>
      <c r="B20" s="1">
        <f t="shared" si="2"/>
        <v>0</v>
      </c>
      <c r="C20" s="1">
        <f>C$3*fmort.mat!C20</f>
        <v>1.61928759545776E-5</v>
      </c>
      <c r="D20" s="1">
        <f>D$3*fmort.mat!D20</f>
        <v>1.4403728272156999E-4</v>
      </c>
      <c r="E20" s="1">
        <f>E$3*fmort.mat!E20</f>
        <v>0</v>
      </c>
      <c r="F20" s="1">
        <f>F$3*fmort.mat!F20</f>
        <v>0</v>
      </c>
      <c r="G20" s="1">
        <f>G$3*fmort.mat!G20</f>
        <v>1.34918573616956E-8</v>
      </c>
      <c r="H20" s="1">
        <f>H$3*fmort.mat!H20</f>
        <v>9.1214804582504403E-8</v>
      </c>
      <c r="I20" s="1">
        <f>I$3*fmort.mat!I20</f>
        <v>4.1841180480653E-4</v>
      </c>
      <c r="J20" s="1">
        <f>J$3*fmort.mat!J20</f>
        <v>1.7124098558538E-3</v>
      </c>
      <c r="K20" s="1">
        <f>K$3*fmort.mat!K20</f>
        <v>8.3721637731815405E-4</v>
      </c>
      <c r="L20" s="1">
        <f>L$3*fmort.mat!L20</f>
        <v>0</v>
      </c>
      <c r="M20" s="1">
        <f>M$3*fmort.mat!M20</f>
        <v>3.8238850790305498E-5</v>
      </c>
      <c r="N20" s="1">
        <f>N$3*fmort.mat!N20</f>
        <v>3.3188106568999402E-5</v>
      </c>
      <c r="O20" s="1">
        <f>O$3*fmort.mat!O20</f>
        <v>1.5302841399496701E-2</v>
      </c>
      <c r="P20" s="1">
        <f t="shared" si="3"/>
        <v>6.25E-2</v>
      </c>
      <c r="Q20">
        <v>6.25E-2</v>
      </c>
      <c r="R20">
        <v>0</v>
      </c>
      <c r="S20">
        <v>40.534599999999998</v>
      </c>
      <c r="T20">
        <v>29.6234</v>
      </c>
      <c r="U20">
        <v>40.849699999999999</v>
      </c>
      <c r="V20">
        <v>33.634999999999998</v>
      </c>
      <c r="W20">
        <v>7.8719999999999999</v>
      </c>
      <c r="X20">
        <v>13.8332</v>
      </c>
      <c r="Y20">
        <v>30.898099999999999</v>
      </c>
      <c r="Z20">
        <v>32.131100000000004</v>
      </c>
      <c r="AA20">
        <v>32.9895</v>
      </c>
      <c r="AB20">
        <v>51.2866</v>
      </c>
      <c r="AC20">
        <v>33.070399999999999</v>
      </c>
      <c r="AD20">
        <v>33.070399999999999</v>
      </c>
      <c r="AE20">
        <v>34.997599999999998</v>
      </c>
      <c r="AF20" s="1">
        <f t="shared" si="20"/>
        <v>0.10040934483600392</v>
      </c>
      <c r="AH20" s="2">
        <f t="shared" si="4"/>
        <v>0</v>
      </c>
      <c r="AJ20">
        <f t="shared" si="5"/>
        <v>6.3888544634789425E-5</v>
      </c>
      <c r="AK20">
        <f t="shared" si="6"/>
        <v>4.1532008767213561E-4</v>
      </c>
      <c r="AL20">
        <f t="shared" si="7"/>
        <v>0</v>
      </c>
      <c r="AM20">
        <f t="shared" si="8"/>
        <v>0</v>
      </c>
      <c r="AN20">
        <f t="shared" si="9"/>
        <v>1.0337843206533315E-8</v>
      </c>
      <c r="AO20">
        <f t="shared" si="10"/>
        <v>1.2281774026051914E-7</v>
      </c>
      <c r="AP20">
        <f t="shared" si="11"/>
        <v>1.2583713380418641E-3</v>
      </c>
      <c r="AQ20">
        <f t="shared" si="12"/>
        <v>5.3555789631765825E-3</v>
      </c>
      <c r="AR20">
        <f t="shared" si="13"/>
        <v>2.6883546643748355E-3</v>
      </c>
      <c r="AS20">
        <f t="shared" si="14"/>
        <v>0</v>
      </c>
      <c r="AT20">
        <f t="shared" si="15"/>
        <v>1.2308847586583628E-4</v>
      </c>
      <c r="AU20">
        <f t="shared" si="16"/>
        <v>1.0683044521533459E-4</v>
      </c>
      <c r="AV20">
        <f t="shared" si="17"/>
        <v>5.2129487438980771E-2</v>
      </c>
      <c r="AX20">
        <f t="shared" si="18"/>
        <v>6.2141053113545619E-2</v>
      </c>
      <c r="AZ20" s="1">
        <f t="shared" si="19"/>
        <v>6.5637174966842119E-4</v>
      </c>
    </row>
    <row r="21" spans="1:52" x14ac:dyDescent="0.15">
      <c r="A21">
        <v>3.5</v>
      </c>
      <c r="B21" s="1">
        <f t="shared" si="2"/>
        <v>0</v>
      </c>
      <c r="C21" s="1">
        <f>C$3*fmort.mat!C21</f>
        <v>2.4294833241528499E-6</v>
      </c>
      <c r="D21" s="1">
        <f>D$3*fmort.mat!D21</f>
        <v>1.54625720477319E-4</v>
      </c>
      <c r="E21" s="1">
        <f>E$3*fmort.mat!E21</f>
        <v>0</v>
      </c>
      <c r="F21" s="1">
        <f>F$3*fmort.mat!F21</f>
        <v>0</v>
      </c>
      <c r="G21" s="1">
        <f>G$3*fmort.mat!G21</f>
        <v>8.0413247015059902E-10</v>
      </c>
      <c r="H21" s="1">
        <f>H$3*fmort.mat!H21</f>
        <v>5.8333107892634503E-9</v>
      </c>
      <c r="I21" s="1">
        <f>I$3*fmort.mat!I21</f>
        <v>1.0790178438421E-4</v>
      </c>
      <c r="J21" s="1">
        <f>J$3*fmort.mat!J21</f>
        <v>0</v>
      </c>
      <c r="K21" s="1">
        <f>K$3*fmort.mat!K21</f>
        <v>1.5266739214304099E-3</v>
      </c>
      <c r="L21" s="1">
        <f>L$3*fmort.mat!L21</f>
        <v>0</v>
      </c>
      <c r="M21" s="1">
        <f>M$3*fmort.mat!M21</f>
        <v>0</v>
      </c>
      <c r="N21" s="1">
        <f>N$3*fmort.mat!N21</f>
        <v>9.3670374460880196E-7</v>
      </c>
      <c r="O21" s="1">
        <f>O$3*fmort.mat!O21</f>
        <v>0</v>
      </c>
      <c r="P21" s="1">
        <f t="shared" si="3"/>
        <v>6.25E-2</v>
      </c>
      <c r="Q21">
        <v>6.25E-2</v>
      </c>
      <c r="R21">
        <v>0</v>
      </c>
      <c r="S21">
        <v>46.4285</v>
      </c>
      <c r="T21">
        <v>48.462200000000003</v>
      </c>
      <c r="U21">
        <v>45.919499999999999</v>
      </c>
      <c r="V21">
        <v>39.354900000000001</v>
      </c>
      <c r="W21">
        <v>7.9877399999999996</v>
      </c>
      <c r="X21">
        <v>17.8522</v>
      </c>
      <c r="Y21">
        <v>36.030799999999999</v>
      </c>
      <c r="Z21">
        <v>35.803699999999999</v>
      </c>
      <c r="AA21">
        <v>38.5625</v>
      </c>
      <c r="AB21">
        <v>59.764299999999999</v>
      </c>
      <c r="AC21">
        <v>37.068399999999997</v>
      </c>
      <c r="AD21">
        <v>37.068399999999997</v>
      </c>
      <c r="AE21">
        <v>40.316400000000002</v>
      </c>
      <c r="AF21" s="1">
        <f t="shared" si="20"/>
        <v>9.4325850167484904E-2</v>
      </c>
      <c r="AH21" s="2">
        <f t="shared" si="4"/>
        <v>0</v>
      </c>
      <c r="AJ21">
        <f t="shared" si="5"/>
        <v>1.0314027489333743E-5</v>
      </c>
      <c r="AK21">
        <f t="shared" si="6"/>
        <v>6.8519560891599747E-4</v>
      </c>
      <c r="AL21">
        <f t="shared" si="7"/>
        <v>0</v>
      </c>
      <c r="AM21">
        <f t="shared" si="8"/>
        <v>0</v>
      </c>
      <c r="AN21">
        <f t="shared" si="9"/>
        <v>5.8732870690761994E-10</v>
      </c>
      <c r="AO21">
        <f t="shared" si="10"/>
        <v>9.5221839842757614E-9</v>
      </c>
      <c r="AP21">
        <f t="shared" si="11"/>
        <v>3.554939720594019E-4</v>
      </c>
      <c r="AQ21">
        <f t="shared" si="12"/>
        <v>0</v>
      </c>
      <c r="AR21">
        <f t="shared" si="13"/>
        <v>5.3832082113661264E-3</v>
      </c>
      <c r="AS21">
        <f t="shared" si="14"/>
        <v>0</v>
      </c>
      <c r="AT21">
        <f t="shared" si="15"/>
        <v>0</v>
      </c>
      <c r="AU21">
        <f t="shared" si="16"/>
        <v>3.1749420767960992E-6</v>
      </c>
      <c r="AV21">
        <f t="shared" si="17"/>
        <v>0</v>
      </c>
      <c r="AX21">
        <f t="shared" si="18"/>
        <v>6.4373968714203462E-3</v>
      </c>
      <c r="AZ21" s="1">
        <f t="shared" si="19"/>
        <v>1.1279726651543059E-4</v>
      </c>
    </row>
    <row r="22" spans="1:52" x14ac:dyDescent="0.15">
      <c r="A22">
        <v>3.75</v>
      </c>
      <c r="B22" s="1">
        <f t="shared" si="2"/>
        <v>0</v>
      </c>
      <c r="C22" s="1">
        <f>C$3*fmort.mat!C22</f>
        <v>1.56327187546728E-3</v>
      </c>
      <c r="D22" s="1">
        <f>D$3*fmort.mat!D22</f>
        <v>1.52082428783919E-3</v>
      </c>
      <c r="E22" s="1">
        <f>E$3*fmort.mat!E22</f>
        <v>0</v>
      </c>
      <c r="F22" s="1">
        <f>F$3*fmort.mat!F22</f>
        <v>0</v>
      </c>
      <c r="G22" s="1">
        <f>G$3*fmort.mat!G22</f>
        <v>1.7078865695828901E-10</v>
      </c>
      <c r="H22" s="1">
        <f>H$3*fmort.mat!H22</f>
        <v>2.2046138967040202E-9</v>
      </c>
      <c r="I22" s="1">
        <f>I$3*fmort.mat!I22</f>
        <v>9.1432796864004493E-3</v>
      </c>
      <c r="J22" s="1">
        <f>J$3*fmort.mat!J22</f>
        <v>0</v>
      </c>
      <c r="K22" s="1">
        <f>K$3*fmort.mat!K22</f>
        <v>1.91169535811271E-2</v>
      </c>
      <c r="L22" s="1">
        <f>L$3*fmort.mat!L22</f>
        <v>1.4466779552231001E-7</v>
      </c>
      <c r="M22" s="1">
        <f>M$3*fmort.mat!M22</f>
        <v>1.06175424249979E-2</v>
      </c>
      <c r="N22" s="1">
        <f>N$3*fmort.mat!N22</f>
        <v>4.36782546504865E-5</v>
      </c>
      <c r="O22" s="1">
        <f>O$3*fmort.mat!O22</f>
        <v>0</v>
      </c>
      <c r="P22" s="1">
        <f t="shared" si="3"/>
        <v>6.25E-2</v>
      </c>
      <c r="Q22">
        <v>6.25E-2</v>
      </c>
      <c r="R22">
        <v>8.6954999999999991</v>
      </c>
      <c r="S22">
        <v>52.976999999999997</v>
      </c>
      <c r="T22">
        <v>55.524500000000003</v>
      </c>
      <c r="U22">
        <v>51.184800000000003</v>
      </c>
      <c r="V22">
        <v>45.889099999999999</v>
      </c>
      <c r="W22">
        <v>8.0857399999999995</v>
      </c>
      <c r="X22">
        <v>32.376899999999999</v>
      </c>
      <c r="Y22">
        <v>42.009300000000003</v>
      </c>
      <c r="Z22">
        <v>39.414999999999999</v>
      </c>
      <c r="AA22">
        <v>44.548200000000001</v>
      </c>
      <c r="AB22">
        <v>68.802800000000005</v>
      </c>
      <c r="AC22">
        <v>40.698999999999998</v>
      </c>
      <c r="AD22">
        <v>40.698999999999998</v>
      </c>
      <c r="AE22">
        <v>45.962899999999998</v>
      </c>
      <c r="AF22" s="1">
        <f t="shared" si="20"/>
        <v>8.8610935808322008E-2</v>
      </c>
      <c r="AH22" s="2">
        <f t="shared" si="4"/>
        <v>0.7705163923212639</v>
      </c>
      <c r="AJ22">
        <f t="shared" si="5"/>
        <v>7.1139069469356468E-3</v>
      </c>
      <c r="AK22">
        <f t="shared" si="6"/>
        <v>7.2535398320506634E-3</v>
      </c>
      <c r="AL22">
        <f t="shared" si="7"/>
        <v>0</v>
      </c>
      <c r="AM22">
        <f t="shared" si="8"/>
        <v>0</v>
      </c>
      <c r="AN22">
        <f t="shared" si="9"/>
        <v>1.1862196115674725E-10</v>
      </c>
      <c r="AO22">
        <f t="shared" si="10"/>
        <v>6.1313217751283445E-9</v>
      </c>
      <c r="AP22">
        <f t="shared" si="11"/>
        <v>3.2993907605205819E-2</v>
      </c>
      <c r="AQ22">
        <f t="shared" si="12"/>
        <v>0</v>
      </c>
      <c r="AR22">
        <f t="shared" si="13"/>
        <v>7.3153506903139362E-2</v>
      </c>
      <c r="AS22">
        <f t="shared" si="14"/>
        <v>8.5499638893144962E-7</v>
      </c>
      <c r="AT22">
        <f t="shared" si="15"/>
        <v>3.7118810259285595E-2</v>
      </c>
      <c r="AU22">
        <f t="shared" si="16"/>
        <v>1.5269869259114242E-4</v>
      </c>
      <c r="AV22">
        <f t="shared" si="17"/>
        <v>0</v>
      </c>
      <c r="AX22">
        <f t="shared" si="18"/>
        <v>0.15778723148554089</v>
      </c>
      <c r="AZ22" s="1">
        <f t="shared" si="19"/>
        <v>8.2817454146630096E-2</v>
      </c>
    </row>
    <row r="23" spans="1:52" x14ac:dyDescent="0.15">
      <c r="A23">
        <v>4</v>
      </c>
      <c r="B23" s="1">
        <f t="shared" si="2"/>
        <v>0</v>
      </c>
      <c r="C23" s="1">
        <f>C$3*fmort.mat!C23</f>
        <v>2.4437644405992097E-4</v>
      </c>
      <c r="D23" s="1">
        <f>D$3*fmort.mat!D23</f>
        <v>1.7041621795272599E-4</v>
      </c>
      <c r="E23" s="1">
        <f>E$3*fmort.mat!E23</f>
        <v>4.0185320926377603E-2</v>
      </c>
      <c r="F23" s="1">
        <f>F$3*fmort.mat!F23</f>
        <v>4.1330285075168898E-4</v>
      </c>
      <c r="G23" s="1">
        <f>G$3*fmort.mat!G23</f>
        <v>6.1532151393900798E-12</v>
      </c>
      <c r="H23" s="1">
        <f>H$3*fmort.mat!H23</f>
        <v>1.63936884025017E-8</v>
      </c>
      <c r="I23" s="1">
        <f>I$3*fmort.mat!I23</f>
        <v>1.46713743523229E-3</v>
      </c>
      <c r="J23" s="1">
        <f>J$3*fmort.mat!J23</f>
        <v>8.6253538873239696E-4</v>
      </c>
      <c r="K23" s="1">
        <f>K$3*fmort.mat!K23</f>
        <v>2.3140624714057499E-3</v>
      </c>
      <c r="L23" s="1">
        <f>L$3*fmort.mat!L23</f>
        <v>5.1507374106816803E-8</v>
      </c>
      <c r="M23" s="1">
        <f>M$3*fmort.mat!M23</f>
        <v>9.4384731460454299E-2</v>
      </c>
      <c r="N23" s="1">
        <f>N$3*fmort.mat!N23</f>
        <v>7.48556500722942E-5</v>
      </c>
      <c r="O23" s="1">
        <f>O$3*fmort.mat!O23</f>
        <v>0</v>
      </c>
      <c r="P23" s="1">
        <f t="shared" si="3"/>
        <v>6.25E-2</v>
      </c>
      <c r="Q23">
        <v>6.25E-2</v>
      </c>
      <c r="R23">
        <v>0</v>
      </c>
      <c r="S23">
        <v>60.3232</v>
      </c>
      <c r="T23">
        <v>57.6648</v>
      </c>
      <c r="U23">
        <v>56.584299999999999</v>
      </c>
      <c r="V23">
        <v>53.110999999999997</v>
      </c>
      <c r="W23">
        <v>8.2949800000000007</v>
      </c>
      <c r="X23">
        <v>48.899900000000002</v>
      </c>
      <c r="Y23">
        <v>47.971899999999998</v>
      </c>
      <c r="Z23">
        <v>42.9542</v>
      </c>
      <c r="AA23">
        <v>50.758400000000002</v>
      </c>
      <c r="AB23">
        <v>78.358599999999996</v>
      </c>
      <c r="AC23">
        <v>44.021700000000003</v>
      </c>
      <c r="AD23">
        <v>44.021700000000003</v>
      </c>
      <c r="AE23">
        <v>51.908499999999997</v>
      </c>
      <c r="AF23" s="1">
        <f t="shared" si="20"/>
        <v>8.324227060646408E-2</v>
      </c>
      <c r="AH23" s="2">
        <f t="shared" si="4"/>
        <v>0</v>
      </c>
      <c r="AJ23">
        <f t="shared" si="5"/>
        <v>1.1895607112324658E-3</v>
      </c>
      <c r="AK23">
        <f t="shared" si="6"/>
        <v>7.9298434196730608E-4</v>
      </c>
      <c r="AL23">
        <f t="shared" si="7"/>
        <v>0.18348741729544102</v>
      </c>
      <c r="AM23">
        <f t="shared" si="8"/>
        <v>1.7713149108540031E-3</v>
      </c>
      <c r="AN23">
        <f t="shared" si="9"/>
        <v>4.1187017306098093E-12</v>
      </c>
      <c r="AO23">
        <f t="shared" si="10"/>
        <v>6.4688569318901753E-8</v>
      </c>
      <c r="AP23">
        <f t="shared" si="11"/>
        <v>5.6793759415852954E-3</v>
      </c>
      <c r="AQ23">
        <f t="shared" si="12"/>
        <v>2.9896851665484024E-3</v>
      </c>
      <c r="AR23">
        <f t="shared" si="13"/>
        <v>9.4782007328733445E-3</v>
      </c>
      <c r="AS23">
        <f t="shared" si="14"/>
        <v>3.25685914904753E-7</v>
      </c>
      <c r="AT23">
        <f t="shared" si="15"/>
        <v>0.33528293798106451</v>
      </c>
      <c r="AU23">
        <f t="shared" si="16"/>
        <v>2.6590977049330137E-4</v>
      </c>
      <c r="AV23">
        <f t="shared" si="17"/>
        <v>0</v>
      </c>
      <c r="AX23">
        <f t="shared" si="18"/>
        <v>0.54093777723066261</v>
      </c>
      <c r="AZ23" s="1">
        <f t="shared" si="19"/>
        <v>1.4741569110315425E-2</v>
      </c>
    </row>
    <row r="24" spans="1:52" x14ac:dyDescent="0.15">
      <c r="A24">
        <v>4.25</v>
      </c>
      <c r="B24" s="1">
        <f t="shared" si="2"/>
        <v>0</v>
      </c>
      <c r="C24" s="1">
        <f>C$3*fmort.mat!C24</f>
        <v>5.5070482909555402E-5</v>
      </c>
      <c r="D24" s="1">
        <f>D$3*fmort.mat!D24</f>
        <v>3.7702732568254299E-4</v>
      </c>
      <c r="E24" s="1">
        <f>E$3*fmort.mat!E24</f>
        <v>0</v>
      </c>
      <c r="F24" s="1">
        <f>F$3*fmort.mat!F24</f>
        <v>0</v>
      </c>
      <c r="G24" s="1">
        <f>G$3*fmort.mat!G24</f>
        <v>2.9069509890351401E-11</v>
      </c>
      <c r="H24" s="1">
        <f>H$3*fmort.mat!H24</f>
        <v>6.70382049642574E-9</v>
      </c>
      <c r="I24" s="1">
        <f>I$3*fmort.mat!I24</f>
        <v>1.8655770871170099E-4</v>
      </c>
      <c r="J24" s="1">
        <f>J$3*fmort.mat!J24</f>
        <v>5.2616421322148601E-4</v>
      </c>
      <c r="K24" s="1">
        <f>K$3*fmort.mat!K24</f>
        <v>6.0196574245580602E-4</v>
      </c>
      <c r="L24" s="1">
        <f>L$3*fmort.mat!L24</f>
        <v>0</v>
      </c>
      <c r="M24" s="1">
        <f>M$3*fmort.mat!M24</f>
        <v>1.44779591763397E-5</v>
      </c>
      <c r="N24" s="1">
        <f>N$3*fmort.mat!N24</f>
        <v>1.2565657748973799E-5</v>
      </c>
      <c r="O24" s="1">
        <f>O$3*fmort.mat!O24</f>
        <v>1.4543512067099701E-2</v>
      </c>
      <c r="P24" s="1">
        <f t="shared" si="3"/>
        <v>6.25E-2</v>
      </c>
      <c r="Q24">
        <v>6.25E-2</v>
      </c>
      <c r="R24">
        <v>0</v>
      </c>
      <c r="S24">
        <v>68.454400000000007</v>
      </c>
      <c r="T24">
        <v>58.7256</v>
      </c>
      <c r="U24">
        <v>62.058199999999999</v>
      </c>
      <c r="V24">
        <v>60.748899999999999</v>
      </c>
      <c r="W24">
        <v>10.366199999999999</v>
      </c>
      <c r="X24">
        <v>56.052399999999999</v>
      </c>
      <c r="Y24">
        <v>53.007599999999996</v>
      </c>
      <c r="Z24">
        <v>46.4206</v>
      </c>
      <c r="AA24">
        <v>57.053899999999999</v>
      </c>
      <c r="AB24">
        <v>88.379199999999997</v>
      </c>
      <c r="AC24">
        <v>47.105800000000002</v>
      </c>
      <c r="AD24">
        <v>47.105800000000002</v>
      </c>
      <c r="AE24">
        <v>58.126899999999999</v>
      </c>
      <c r="AF24" s="1">
        <f t="shared" si="20"/>
        <v>7.8198876385966593E-2</v>
      </c>
      <c r="AH24" s="2">
        <f t="shared" si="4"/>
        <v>0</v>
      </c>
      <c r="AJ24">
        <f t="shared" si="5"/>
        <v>2.8577204785128852E-4</v>
      </c>
      <c r="AK24">
        <f t="shared" si="6"/>
        <v>1.6784166696513188E-3</v>
      </c>
      <c r="AL24">
        <f t="shared" si="7"/>
        <v>0</v>
      </c>
      <c r="AM24">
        <f t="shared" si="8"/>
        <v>0</v>
      </c>
      <c r="AN24">
        <f t="shared" si="9"/>
        <v>2.2843191851472577E-11</v>
      </c>
      <c r="AO24">
        <f t="shared" si="10"/>
        <v>2.8484990797298058E-8</v>
      </c>
      <c r="AP24">
        <f t="shared" si="11"/>
        <v>7.4963669007189636E-4</v>
      </c>
      <c r="AQ24">
        <f t="shared" si="12"/>
        <v>1.8515333966271572E-3</v>
      </c>
      <c r="AR24">
        <f t="shared" si="13"/>
        <v>2.603494155264131E-3</v>
      </c>
      <c r="AS24">
        <f t="shared" si="14"/>
        <v>0</v>
      </c>
      <c r="AT24">
        <f t="shared" si="15"/>
        <v>5.1698890812175204E-5</v>
      </c>
      <c r="AU24">
        <f t="shared" si="16"/>
        <v>4.4870313559731872E-5</v>
      </c>
      <c r="AV24">
        <f t="shared" si="17"/>
        <v>6.4083459902979881E-2</v>
      </c>
      <c r="AX24">
        <f t="shared" si="18"/>
        <v>7.1348910574651564E-2</v>
      </c>
      <c r="AZ24" s="1">
        <f t="shared" si="19"/>
        <v>3.7698168652838698E-3</v>
      </c>
    </row>
    <row r="25" spans="1:52" x14ac:dyDescent="0.15">
      <c r="A25">
        <v>4.5</v>
      </c>
      <c r="B25" s="1">
        <f t="shared" si="2"/>
        <v>0</v>
      </c>
      <c r="C25" s="1">
        <f>C$3*fmort.mat!C25</f>
        <v>8.3038790031940404E-6</v>
      </c>
      <c r="D25" s="1">
        <f>D$3*fmort.mat!D25</f>
        <v>3.5619733408157598E-4</v>
      </c>
      <c r="E25" s="1">
        <f>E$3*fmort.mat!E25</f>
        <v>0</v>
      </c>
      <c r="F25" s="1">
        <f>F$3*fmort.mat!F25</f>
        <v>0</v>
      </c>
      <c r="G25" s="1">
        <f>G$3*fmort.mat!G25</f>
        <v>3.3285344630598998E-12</v>
      </c>
      <c r="H25" s="1">
        <f>H$3*fmort.mat!H25</f>
        <v>1.51288729062045E-9</v>
      </c>
      <c r="I25" s="1">
        <f>I$3*fmort.mat!I25</f>
        <v>5.4813720068650301E-5</v>
      </c>
      <c r="J25" s="1">
        <f>J$3*fmort.mat!J25</f>
        <v>0</v>
      </c>
      <c r="K25" s="1">
        <f>K$3*fmort.mat!K25</f>
        <v>1.24910104149773E-3</v>
      </c>
      <c r="L25" s="1">
        <f>L$3*fmort.mat!L25</f>
        <v>0</v>
      </c>
      <c r="M25" s="1">
        <f>M$3*fmort.mat!M25</f>
        <v>0</v>
      </c>
      <c r="N25" s="1">
        <f>N$3*fmort.mat!N25</f>
        <v>3.0425416982419897E-7</v>
      </c>
      <c r="O25" s="1">
        <f>O$3*fmort.mat!O25</f>
        <v>0</v>
      </c>
      <c r="P25" s="1">
        <f t="shared" si="3"/>
        <v>6.25E-2</v>
      </c>
      <c r="Q25">
        <v>6.25E-2</v>
      </c>
      <c r="R25">
        <v>0</v>
      </c>
      <c r="S25">
        <v>77</v>
      </c>
      <c r="T25">
        <v>59.519500000000001</v>
      </c>
      <c r="U25">
        <v>67.556600000000003</v>
      </c>
      <c r="V25">
        <v>68.502499999999998</v>
      </c>
      <c r="W25">
        <v>31.3809</v>
      </c>
      <c r="X25">
        <v>58.685400000000001</v>
      </c>
      <c r="Y25">
        <v>56.838099999999997</v>
      </c>
      <c r="Z25">
        <v>49.819200000000002</v>
      </c>
      <c r="AA25">
        <v>63.375599999999999</v>
      </c>
      <c r="AB25">
        <v>98.791399999999996</v>
      </c>
      <c r="AC25">
        <v>50.016800000000003</v>
      </c>
      <c r="AD25">
        <v>50.016800000000003</v>
      </c>
      <c r="AE25">
        <v>64.587999999999994</v>
      </c>
      <c r="AF25" s="1">
        <f t="shared" si="20"/>
        <v>7.3461045974313272E-2</v>
      </c>
      <c r="AH25" s="2">
        <f t="shared" si="4"/>
        <v>0</v>
      </c>
      <c r="AJ25">
        <f t="shared" si="5"/>
        <v>4.5533163672578148E-5</v>
      </c>
      <c r="AK25">
        <f t="shared" si="6"/>
        <v>1.5097534397881932E-3</v>
      </c>
      <c r="AL25">
        <f t="shared" si="7"/>
        <v>0</v>
      </c>
      <c r="AM25">
        <f t="shared" si="8"/>
        <v>0</v>
      </c>
      <c r="AN25">
        <f t="shared" si="9"/>
        <v>7.4383145829834136E-12</v>
      </c>
      <c r="AO25">
        <f t="shared" si="10"/>
        <v>6.3225566953568763E-9</v>
      </c>
      <c r="AP25">
        <f t="shared" si="11"/>
        <v>2.2186301890247164E-4</v>
      </c>
      <c r="AQ25">
        <f t="shared" si="12"/>
        <v>0</v>
      </c>
      <c r="AR25">
        <f t="shared" si="13"/>
        <v>5.6373596584397114E-3</v>
      </c>
      <c r="AS25">
        <f t="shared" si="14"/>
        <v>0</v>
      </c>
      <c r="AT25">
        <f t="shared" si="15"/>
        <v>0</v>
      </c>
      <c r="AU25">
        <f t="shared" si="16"/>
        <v>1.0836986456062013E-6</v>
      </c>
      <c r="AV25">
        <f t="shared" si="17"/>
        <v>0</v>
      </c>
      <c r="AX25">
        <f t="shared" si="18"/>
        <v>7.4155993094435707E-3</v>
      </c>
      <c r="AZ25" s="1">
        <f t="shared" si="19"/>
        <v>6.3939868324594106E-4</v>
      </c>
    </row>
    <row r="26" spans="1:52" x14ac:dyDescent="0.15">
      <c r="A26">
        <v>4.75</v>
      </c>
      <c r="B26" s="1">
        <f t="shared" si="2"/>
        <v>0</v>
      </c>
      <c r="C26" s="1">
        <f>C$3*fmort.mat!C26</f>
        <v>5.5154974165385999E-3</v>
      </c>
      <c r="D26" s="1">
        <f>D$3*fmort.mat!D26</f>
        <v>1.8983026202179E-3</v>
      </c>
      <c r="E26" s="1">
        <f>E$3*fmort.mat!E26</f>
        <v>0</v>
      </c>
      <c r="F26" s="1">
        <f>F$3*fmort.mat!F26</f>
        <v>0</v>
      </c>
      <c r="G26" s="1">
        <f>G$3*fmort.mat!G26</f>
        <v>3.2621173495928901E-12</v>
      </c>
      <c r="H26" s="1">
        <f>H$3*fmort.mat!H26</f>
        <v>1.2087469580755001E-9</v>
      </c>
      <c r="I26" s="1">
        <f>I$3*fmort.mat!I26</f>
        <v>4.7516636325485402E-3</v>
      </c>
      <c r="J26" s="1">
        <f>J$3*fmort.mat!J26</f>
        <v>0</v>
      </c>
      <c r="K26" s="1">
        <f>K$3*fmort.mat!K26</f>
        <v>1.7076738718205999E-2</v>
      </c>
      <c r="L26" s="1">
        <f>L$3*fmort.mat!L26</f>
        <v>5.4324891769853397E-6</v>
      </c>
      <c r="M26" s="1">
        <f>M$3*fmort.mat!M26</f>
        <v>3.00862797593026E-3</v>
      </c>
      <c r="N26" s="1">
        <f>N$3*fmort.mat!N26</f>
        <v>1.23768650836907E-5</v>
      </c>
      <c r="O26" s="1">
        <f>O$3*fmort.mat!O26</f>
        <v>0</v>
      </c>
      <c r="P26" s="1">
        <f t="shared" si="3"/>
        <v>6.25E-2</v>
      </c>
      <c r="Q26">
        <v>6.25E-2</v>
      </c>
      <c r="R26">
        <v>33.442999999999998</v>
      </c>
      <c r="S26">
        <v>85.331900000000005</v>
      </c>
      <c r="T26">
        <v>60.294699999999999</v>
      </c>
      <c r="U26">
        <v>73.0411</v>
      </c>
      <c r="V26">
        <v>76.138099999999994</v>
      </c>
      <c r="W26">
        <v>93.917100000000005</v>
      </c>
      <c r="X26">
        <v>60.080199999999998</v>
      </c>
      <c r="Y26">
        <v>59.644500000000001</v>
      </c>
      <c r="Z26">
        <v>53.157299999999999</v>
      </c>
      <c r="AA26">
        <v>69.715199999999996</v>
      </c>
      <c r="AB26">
        <v>109.48</v>
      </c>
      <c r="AC26">
        <v>52.813400000000001</v>
      </c>
      <c r="AD26">
        <v>52.813400000000001</v>
      </c>
      <c r="AE26">
        <v>71.253799999999998</v>
      </c>
      <c r="AF26" s="1">
        <f t="shared" si="20"/>
        <v>6.9010266196211187E-2</v>
      </c>
      <c r="AH26" s="2">
        <f t="shared" si="4"/>
        <v>2.3079103323998904</v>
      </c>
      <c r="AJ26">
        <f t="shared" si="5"/>
        <v>3.1485368817464478E-2</v>
      </c>
      <c r="AK26">
        <f t="shared" si="6"/>
        <v>7.6569757128347876E-3</v>
      </c>
      <c r="AL26">
        <f t="shared" si="7"/>
        <v>0</v>
      </c>
      <c r="AM26">
        <f t="shared" si="8"/>
        <v>0</v>
      </c>
      <c r="AN26">
        <f t="shared" si="9"/>
        <v>2.0495425433725959E-11</v>
      </c>
      <c r="AO26">
        <f t="shared" si="10"/>
        <v>4.8582453938783796E-9</v>
      </c>
      <c r="AP26">
        <f t="shared" si="11"/>
        <v>1.8959582755985641E-2</v>
      </c>
      <c r="AQ26">
        <f t="shared" si="12"/>
        <v>0</v>
      </c>
      <c r="AR26">
        <f t="shared" si="13"/>
        <v>7.9642538641953392E-2</v>
      </c>
      <c r="AS26">
        <f t="shared" si="14"/>
        <v>3.9787471653727349E-5</v>
      </c>
      <c r="AT26">
        <f t="shared" si="15"/>
        <v>1.0629805069374094E-2</v>
      </c>
      <c r="AU26">
        <f t="shared" si="16"/>
        <v>4.3728790751836134E-5</v>
      </c>
      <c r="AV26">
        <f t="shared" si="17"/>
        <v>0</v>
      </c>
      <c r="AX26">
        <f t="shared" si="18"/>
        <v>0.14845779213875876</v>
      </c>
      <c r="AZ26" s="1">
        <f t="shared" si="19"/>
        <v>0.47064787399833019</v>
      </c>
    </row>
    <row r="27" spans="1:52" x14ac:dyDescent="0.15">
      <c r="A27">
        <v>5</v>
      </c>
      <c r="B27" s="1">
        <f t="shared" si="2"/>
        <v>0</v>
      </c>
      <c r="C27" s="1">
        <f>C$3*fmort.mat!C27</f>
        <v>8.8003702330466003E-4</v>
      </c>
      <c r="D27" s="1">
        <f>D$3*fmort.mat!D27</f>
        <v>1.2229072630012201E-4</v>
      </c>
      <c r="E27" s="1">
        <f>E$3*fmort.mat!E27</f>
        <v>5.9343850216274398E-2</v>
      </c>
      <c r="F27" s="1">
        <f>F$3*fmort.mat!F27</f>
        <v>6.3475725439693799E-4</v>
      </c>
      <c r="G27" s="1">
        <f>G$3*fmort.mat!G27</f>
        <v>1.15931753716872E-12</v>
      </c>
      <c r="H27" s="1">
        <f>H$3*fmort.mat!H27</f>
        <v>9.4555146428917297E-9</v>
      </c>
      <c r="I27" s="1">
        <f>I$3*fmort.mat!I27</f>
        <v>7.0184622995468095E-4</v>
      </c>
      <c r="J27" s="1">
        <f>J$3*fmort.mat!J27</f>
        <v>2.1341333623814499E-4</v>
      </c>
      <c r="K27" s="1">
        <f>K$3*fmort.mat!K27</f>
        <v>2.1802115032119999E-3</v>
      </c>
      <c r="L27" s="1">
        <f>L$3*fmort.mat!L27</f>
        <v>1.66994472260499E-6</v>
      </c>
      <c r="M27" s="1">
        <f>M$3*fmort.mat!M27</f>
        <v>2.4007945950961101E-2</v>
      </c>
      <c r="N27" s="1">
        <f>N$3*fmort.mat!N27</f>
        <v>1.90404682968035E-5</v>
      </c>
      <c r="O27" s="1">
        <f>O$3*fmort.mat!O27</f>
        <v>0</v>
      </c>
      <c r="P27" s="1">
        <f t="shared" si="3"/>
        <v>6.25E-2</v>
      </c>
      <c r="Q27">
        <v>6.25E-2</v>
      </c>
      <c r="R27">
        <v>0</v>
      </c>
      <c r="S27">
        <v>92.959599999999995</v>
      </c>
      <c r="T27">
        <v>61.22</v>
      </c>
      <c r="U27">
        <v>78.482299999999995</v>
      </c>
      <c r="V27">
        <v>83.515299999999996</v>
      </c>
      <c r="W27">
        <v>127.72</v>
      </c>
      <c r="X27">
        <v>61.290999999999997</v>
      </c>
      <c r="Y27">
        <v>61.708300000000001</v>
      </c>
      <c r="Z27">
        <v>56.442799999999998</v>
      </c>
      <c r="AA27">
        <v>76.0792</v>
      </c>
      <c r="AB27">
        <v>120.26600000000001</v>
      </c>
      <c r="AC27">
        <v>55.55</v>
      </c>
      <c r="AD27">
        <v>55.55</v>
      </c>
      <c r="AE27">
        <v>78.076499999999996</v>
      </c>
      <c r="AF27" s="1">
        <f t="shared" si="20"/>
        <v>6.4829145532956031E-2</v>
      </c>
      <c r="AH27" s="2">
        <f t="shared" si="4"/>
        <v>0</v>
      </c>
      <c r="AJ27">
        <f t="shared" si="5"/>
        <v>5.1411996379338238E-3</v>
      </c>
      <c r="AK27">
        <f t="shared" si="6"/>
        <v>4.7049620870570841E-4</v>
      </c>
      <c r="AL27">
        <f t="shared" si="7"/>
        <v>0.29269595486459976</v>
      </c>
      <c r="AM27">
        <f t="shared" si="8"/>
        <v>3.331524389957059E-3</v>
      </c>
      <c r="AN27">
        <f t="shared" si="9"/>
        <v>9.3053046025643457E-12</v>
      </c>
      <c r="AO27">
        <f t="shared" si="10"/>
        <v>3.6420940575189621E-8</v>
      </c>
      <c r="AP27">
        <f t="shared" si="11"/>
        <v>2.7217913667905566E-3</v>
      </c>
      <c r="AQ27">
        <f t="shared" si="12"/>
        <v>7.5700610798726633E-4</v>
      </c>
      <c r="AR27">
        <f t="shared" si="13"/>
        <v>1.0423986554590375E-2</v>
      </c>
      <c r="AS27">
        <f t="shared" si="14"/>
        <v>1.262159501534932E-5</v>
      </c>
      <c r="AT27">
        <f t="shared" si="15"/>
        <v>8.3812413422169885E-2</v>
      </c>
      <c r="AU27">
        <f t="shared" si="16"/>
        <v>6.6470809452131766E-5</v>
      </c>
      <c r="AV27">
        <f t="shared" si="17"/>
        <v>0</v>
      </c>
      <c r="AX27">
        <f t="shared" si="18"/>
        <v>0.39943350138744782</v>
      </c>
      <c r="AZ27" s="1">
        <f t="shared" si="19"/>
        <v>8.1807889671591874E-2</v>
      </c>
    </row>
    <row r="28" spans="1:52" x14ac:dyDescent="0.15">
      <c r="A28">
        <v>5.25</v>
      </c>
      <c r="B28" s="1">
        <f t="shared" si="2"/>
        <v>0</v>
      </c>
      <c r="C28" s="1">
        <f>C$3*fmort.mat!C28</f>
        <v>1.9417754160317899E-4</v>
      </c>
      <c r="D28" s="1">
        <f>D$3*fmort.mat!D28</f>
        <v>1.79041311180182E-4</v>
      </c>
      <c r="E28" s="1">
        <f>E$3*fmort.mat!E28</f>
        <v>0</v>
      </c>
      <c r="F28" s="1">
        <f>F$3*fmort.mat!F28</f>
        <v>0</v>
      </c>
      <c r="G28" s="1">
        <f>G$3*fmort.mat!G28</f>
        <v>5.3650570648304999E-11</v>
      </c>
      <c r="H28" s="1">
        <f>H$3*fmort.mat!H28</f>
        <v>3.0289394641906001E-9</v>
      </c>
      <c r="I28" s="1">
        <f>I$3*fmort.mat!I28</f>
        <v>7.7115358524599802E-5</v>
      </c>
      <c r="J28" s="1">
        <f>J$3*fmort.mat!J28</f>
        <v>1.26643841429289E-4</v>
      </c>
      <c r="K28" s="1">
        <f>K$3*fmort.mat!K28</f>
        <v>5.8411263407207796E-4</v>
      </c>
      <c r="L28" s="1">
        <f>L$3*fmort.mat!L28</f>
        <v>0</v>
      </c>
      <c r="M28" s="1">
        <f>M$3*fmort.mat!M28</f>
        <v>3.4113562382885201E-6</v>
      </c>
      <c r="N28" s="1">
        <f>N$3*fmort.mat!N28</f>
        <v>2.9607737603116999E-6</v>
      </c>
      <c r="O28" s="1">
        <f>O$3*fmort.mat!O28</f>
        <v>1.61475224550705E-2</v>
      </c>
      <c r="P28" s="1">
        <f t="shared" si="3"/>
        <v>6.25E-2</v>
      </c>
      <c r="Q28">
        <v>6.25E-2</v>
      </c>
      <c r="R28">
        <v>0</v>
      </c>
      <c r="S28">
        <v>99.755399999999995</v>
      </c>
      <c r="T28">
        <v>62.498899999999999</v>
      </c>
      <c r="U28">
        <v>83.857200000000006</v>
      </c>
      <c r="V28">
        <v>90.573099999999997</v>
      </c>
      <c r="W28">
        <v>140.06299999999999</v>
      </c>
      <c r="X28">
        <v>62.780700000000003</v>
      </c>
      <c r="Y28">
        <v>63.259</v>
      </c>
      <c r="Z28">
        <v>59.683300000000003</v>
      </c>
      <c r="AA28">
        <v>82.471500000000006</v>
      </c>
      <c r="AB28">
        <v>130.904</v>
      </c>
      <c r="AC28">
        <v>58.282600000000002</v>
      </c>
      <c r="AD28">
        <v>58.282600000000002</v>
      </c>
      <c r="AE28">
        <v>85.000799999999998</v>
      </c>
      <c r="AF28" s="1">
        <f t="shared" si="20"/>
        <v>6.0901346164694788E-2</v>
      </c>
      <c r="AH28" s="2">
        <f t="shared" si="4"/>
        <v>0</v>
      </c>
      <c r="AJ28">
        <f t="shared" si="5"/>
        <v>1.1435661359594698E-3</v>
      </c>
      <c r="AK28">
        <f t="shared" si="6"/>
        <v>6.6061966416069962E-4</v>
      </c>
      <c r="AL28">
        <f t="shared" si="7"/>
        <v>0</v>
      </c>
      <c r="AM28">
        <f t="shared" si="8"/>
        <v>0</v>
      </c>
      <c r="AN28">
        <f t="shared" si="9"/>
        <v>4.4363279503150394E-10</v>
      </c>
      <c r="AO28">
        <f t="shared" si="10"/>
        <v>1.1226454509895183E-8</v>
      </c>
      <c r="AP28">
        <f t="shared" si="11"/>
        <v>2.8799773873159072E-4</v>
      </c>
      <c r="AQ28">
        <f t="shared" si="12"/>
        <v>4.4623412264942734E-4</v>
      </c>
      <c r="AR28">
        <f t="shared" si="13"/>
        <v>2.8439788808225894E-3</v>
      </c>
      <c r="AS28">
        <f t="shared" si="14"/>
        <v>0</v>
      </c>
      <c r="AT28">
        <f t="shared" si="15"/>
        <v>1.1737939450786486E-5</v>
      </c>
      <c r="AU28">
        <f t="shared" si="16"/>
        <v>1.0187556120920384E-5</v>
      </c>
      <c r="AV28">
        <f t="shared" si="17"/>
        <v>8.1031668943684521E-2</v>
      </c>
      <c r="AX28">
        <f t="shared" si="18"/>
        <v>8.6436002651667315E-2</v>
      </c>
      <c r="AZ28" s="1">
        <f t="shared" si="19"/>
        <v>1.9370258333641761E-2</v>
      </c>
    </row>
    <row r="29" spans="1:52" x14ac:dyDescent="0.15">
      <c r="A29">
        <v>5.5</v>
      </c>
      <c r="B29" s="1">
        <f t="shared" si="2"/>
        <v>0</v>
      </c>
      <c r="C29" s="1">
        <f>C$3*fmort.mat!C29</f>
        <v>2.7184424248747701E-5</v>
      </c>
      <c r="D29" s="1">
        <f>D$3*fmort.mat!D29</f>
        <v>1.27238832494862E-4</v>
      </c>
      <c r="E29" s="1">
        <f>E$3*fmort.mat!E29</f>
        <v>0</v>
      </c>
      <c r="F29" s="1">
        <f>F$3*fmort.mat!F29</f>
        <v>0</v>
      </c>
      <c r="G29" s="1">
        <f>G$3*fmort.mat!G29</f>
        <v>4.1082620985175298E-11</v>
      </c>
      <c r="H29" s="1">
        <f>H$3*fmort.mat!H29</f>
        <v>5.3927744584422903E-10</v>
      </c>
      <c r="I29" s="1">
        <f>I$3*fmort.mat!I29</f>
        <v>1.9257476659168799E-5</v>
      </c>
      <c r="J29" s="1">
        <f>J$3*fmort.mat!J29</f>
        <v>0</v>
      </c>
      <c r="K29" s="1">
        <f>K$3*fmort.mat!K29</f>
        <v>1.23076997644491E-3</v>
      </c>
      <c r="L29" s="1">
        <f>L$3*fmort.mat!L29</f>
        <v>0</v>
      </c>
      <c r="M29" s="1">
        <f>M$3*fmort.mat!M29</f>
        <v>0</v>
      </c>
      <c r="N29" s="1">
        <f>N$3*fmort.mat!N29</f>
        <v>6.8446052863028906E-8</v>
      </c>
      <c r="O29" s="1">
        <f>O$3*fmort.mat!O29</f>
        <v>0</v>
      </c>
      <c r="P29" s="1">
        <f t="shared" si="3"/>
        <v>6.25E-2</v>
      </c>
      <c r="Q29">
        <v>6.25E-2</v>
      </c>
      <c r="R29">
        <v>0</v>
      </c>
      <c r="S29">
        <v>105.86799999999999</v>
      </c>
      <c r="T29">
        <v>64.414900000000003</v>
      </c>
      <c r="U29">
        <v>89.147900000000007</v>
      </c>
      <c r="V29">
        <v>97.305099999999996</v>
      </c>
      <c r="W29">
        <v>148.08099999999999</v>
      </c>
      <c r="X29">
        <v>64.928200000000004</v>
      </c>
      <c r="Y29">
        <v>64.454899999999995</v>
      </c>
      <c r="Z29">
        <v>62.886000000000003</v>
      </c>
      <c r="AA29">
        <v>88.889200000000002</v>
      </c>
      <c r="AB29">
        <v>141.13200000000001</v>
      </c>
      <c r="AC29">
        <v>61.0777</v>
      </c>
      <c r="AD29">
        <v>61.0777</v>
      </c>
      <c r="AE29">
        <v>91.969200000000001</v>
      </c>
      <c r="AF29" s="1">
        <f t="shared" si="20"/>
        <v>5.7211520130039661E-2</v>
      </c>
      <c r="AH29" s="2">
        <f t="shared" si="4"/>
        <v>0</v>
      </c>
      <c r="AJ29">
        <f t="shared" si="5"/>
        <v>1.5961265303982006E-4</v>
      </c>
      <c r="AK29">
        <f t="shared" si="6"/>
        <v>4.5455713675672331E-4</v>
      </c>
      <c r="AL29">
        <f t="shared" si="7"/>
        <v>0</v>
      </c>
      <c r="AM29">
        <f t="shared" si="8"/>
        <v>0</v>
      </c>
      <c r="AN29">
        <f t="shared" si="9"/>
        <v>3.3739601578735349E-10</v>
      </c>
      <c r="AO29">
        <f t="shared" si="10"/>
        <v>1.9419054862129983E-9</v>
      </c>
      <c r="AP29">
        <f t="shared" si="11"/>
        <v>6.8839512711249917E-5</v>
      </c>
      <c r="AQ29">
        <f t="shared" si="12"/>
        <v>0</v>
      </c>
      <c r="AR29">
        <f t="shared" si="13"/>
        <v>6.0674800832535118E-3</v>
      </c>
      <c r="AS29">
        <f t="shared" si="14"/>
        <v>0</v>
      </c>
      <c r="AT29">
        <f t="shared" si="15"/>
        <v>0</v>
      </c>
      <c r="AU29">
        <f t="shared" si="16"/>
        <v>2.3185344390980873E-7</v>
      </c>
      <c r="AV29">
        <f t="shared" si="17"/>
        <v>0</v>
      </c>
      <c r="AX29">
        <f t="shared" si="18"/>
        <v>6.7507235185067169E-3</v>
      </c>
      <c r="AZ29" s="1">
        <f t="shared" si="19"/>
        <v>2.8779606263664216E-3</v>
      </c>
    </row>
    <row r="30" spans="1:52" x14ac:dyDescent="0.15">
      <c r="A30">
        <v>5.75</v>
      </c>
      <c r="B30" s="1">
        <f t="shared" si="2"/>
        <v>0</v>
      </c>
      <c r="C30" s="1">
        <f>C$3*fmort.mat!C30</f>
        <v>1.60421004467915E-2</v>
      </c>
      <c r="D30" s="1">
        <f>D$3*fmort.mat!D30</f>
        <v>5.6857662710309796E-4</v>
      </c>
      <c r="E30" s="1">
        <f>E$3*fmort.mat!E30</f>
        <v>0</v>
      </c>
      <c r="F30" s="1">
        <f>F$3*fmort.mat!F30</f>
        <v>0</v>
      </c>
      <c r="G30" s="1">
        <f>G$3*fmort.mat!G30</f>
        <v>9.0796701476748003E-11</v>
      </c>
      <c r="H30" s="1">
        <f>H$3*fmort.mat!H30</f>
        <v>3.6809844120599199E-10</v>
      </c>
      <c r="I30" s="1">
        <f>I$3*fmort.mat!I30</f>
        <v>1.4378972848781001E-3</v>
      </c>
      <c r="J30" s="1">
        <f>J$3*fmort.mat!J30</f>
        <v>0</v>
      </c>
      <c r="K30" s="1">
        <f>K$3*fmort.mat!K30</f>
        <v>1.69547055594346E-2</v>
      </c>
      <c r="L30" s="1">
        <f>L$3*fmort.mat!L30</f>
        <v>1.08612080166123E-4</v>
      </c>
      <c r="M30" s="1">
        <f>M$3*fmort.mat!M30</f>
        <v>6.6407730282760198E-4</v>
      </c>
      <c r="N30" s="1">
        <f>N$3*fmort.mat!N30</f>
        <v>2.73186974454585E-6</v>
      </c>
      <c r="O30" s="1">
        <f>O$3*fmort.mat!O30</f>
        <v>0</v>
      </c>
      <c r="P30" s="1">
        <f t="shared" si="3"/>
        <v>6.25E-2</v>
      </c>
      <c r="Q30">
        <v>6.25E-2</v>
      </c>
      <c r="R30">
        <v>92.139499999999998</v>
      </c>
      <c r="S30">
        <v>111.545</v>
      </c>
      <c r="T30">
        <v>67.343999999999994</v>
      </c>
      <c r="U30">
        <v>94.340100000000007</v>
      </c>
      <c r="V30">
        <v>103.739</v>
      </c>
      <c r="W30">
        <v>154.81200000000001</v>
      </c>
      <c r="X30">
        <v>68.149900000000002</v>
      </c>
      <c r="Y30">
        <v>65.400400000000005</v>
      </c>
      <c r="Z30">
        <v>66.058099999999996</v>
      </c>
      <c r="AA30">
        <v>95.322999999999993</v>
      </c>
      <c r="AB30">
        <v>150.727</v>
      </c>
      <c r="AC30">
        <v>64.022599999999997</v>
      </c>
      <c r="AD30">
        <v>64.022599999999997</v>
      </c>
      <c r="AE30">
        <v>98.926900000000003</v>
      </c>
      <c r="AF30" s="1">
        <f t="shared" si="20"/>
        <v>5.3745249353575386E-2</v>
      </c>
      <c r="AH30" s="2">
        <f t="shared" si="4"/>
        <v>4.9520604028137596</v>
      </c>
      <c r="AJ30">
        <f t="shared" si="5"/>
        <v>9.3228866157433629E-2</v>
      </c>
      <c r="AK30">
        <f t="shared" si="6"/>
        <v>1.994926844991707E-3</v>
      </c>
      <c r="AL30">
        <f t="shared" si="7"/>
        <v>0</v>
      </c>
      <c r="AM30">
        <f t="shared" si="8"/>
        <v>0</v>
      </c>
      <c r="AN30">
        <f t="shared" si="9"/>
        <v>7.3234168676465535E-10</v>
      </c>
      <c r="AO30">
        <f t="shared" si="10"/>
        <v>1.3069779614970159E-9</v>
      </c>
      <c r="AP30">
        <f t="shared" si="11"/>
        <v>4.8994500168896993E-3</v>
      </c>
      <c r="AQ30">
        <f t="shared" si="12"/>
        <v>0</v>
      </c>
      <c r="AR30">
        <f t="shared" si="13"/>
        <v>8.4202893832279538E-2</v>
      </c>
      <c r="AS30">
        <f t="shared" si="14"/>
        <v>8.5291990522030285E-4</v>
      </c>
      <c r="AT30">
        <f t="shared" si="15"/>
        <v>2.2150881173023627E-3</v>
      </c>
      <c r="AU30">
        <f t="shared" si="16"/>
        <v>9.1123912583597396E-6</v>
      </c>
      <c r="AV30">
        <f t="shared" si="17"/>
        <v>0</v>
      </c>
      <c r="AX30">
        <f t="shared" si="18"/>
        <v>0.18740325930469523</v>
      </c>
      <c r="AZ30" s="1">
        <f t="shared" si="19"/>
        <v>1.7894160943373578</v>
      </c>
    </row>
    <row r="31" spans="1:52" x14ac:dyDescent="0.15">
      <c r="A31">
        <v>6</v>
      </c>
      <c r="B31" s="1">
        <f t="shared" si="2"/>
        <v>0</v>
      </c>
      <c r="C31" s="1">
        <f>C$3*fmort.mat!C31</f>
        <v>2.2227751768335302E-3</v>
      </c>
      <c r="D31" s="1">
        <f>D$3*fmort.mat!D31</f>
        <v>3.3718158236846902E-5</v>
      </c>
      <c r="E31" s="1">
        <f>E$3*fmort.mat!E31</f>
        <v>6.0489393874470297E-2</v>
      </c>
      <c r="F31" s="1">
        <f>F$3*fmort.mat!F31</f>
        <v>9.9592784105109592E-4</v>
      </c>
      <c r="G31" s="1">
        <f>G$3*fmort.mat!G31</f>
        <v>2.7770130824188599E-11</v>
      </c>
      <c r="H31" s="1">
        <f>H$3*fmort.mat!H31</f>
        <v>2.6820357986584399E-9</v>
      </c>
      <c r="I31" s="1">
        <f>I$3*fmort.mat!I31</f>
        <v>1.87844973792385E-4</v>
      </c>
      <c r="J31" s="1">
        <f>J$3*fmort.mat!J31</f>
        <v>5.1852529107143601E-5</v>
      </c>
      <c r="K31" s="1">
        <f>K$3*fmort.mat!K31</f>
        <v>2.1726726036239898E-3</v>
      </c>
      <c r="L31" s="1">
        <f>L$3*fmort.mat!L31</f>
        <v>2.76689965763277E-5</v>
      </c>
      <c r="M31" s="1">
        <f>M$3*fmort.mat!M31</f>
        <v>5.3271964946352704E-3</v>
      </c>
      <c r="N31" s="1">
        <f>N$3*fmort.mat!N31</f>
        <v>4.2249665567940396E-6</v>
      </c>
      <c r="O31" s="1">
        <f>O$3*fmort.mat!O31</f>
        <v>0</v>
      </c>
      <c r="P31" s="1">
        <f t="shared" si="3"/>
        <v>6.25E-2</v>
      </c>
      <c r="Q31">
        <v>6.25E-2</v>
      </c>
      <c r="R31">
        <v>0</v>
      </c>
      <c r="S31">
        <v>117.01300000000001</v>
      </c>
      <c r="T31">
        <v>71.708500000000001</v>
      </c>
      <c r="U31">
        <v>99.422200000000004</v>
      </c>
      <c r="V31">
        <v>109.919</v>
      </c>
      <c r="W31">
        <v>160.80799999999999</v>
      </c>
      <c r="X31">
        <v>72.868799999999993</v>
      </c>
      <c r="Y31">
        <v>66.164299999999997</v>
      </c>
      <c r="Z31">
        <v>69.206900000000005</v>
      </c>
      <c r="AA31">
        <v>101.761</v>
      </c>
      <c r="AB31">
        <v>159.56100000000001</v>
      </c>
      <c r="AC31">
        <v>67.236900000000006</v>
      </c>
      <c r="AD31">
        <v>67.236900000000006</v>
      </c>
      <c r="AE31">
        <v>105.82599999999999</v>
      </c>
      <c r="AF31" s="1">
        <f t="shared" si="20"/>
        <v>5.0488989306916233E-2</v>
      </c>
      <c r="AH31" s="2">
        <f t="shared" si="4"/>
        <v>0</v>
      </c>
      <c r="AJ31">
        <f t="shared" si="5"/>
        <v>1.2729909326135522E-2</v>
      </c>
      <c r="AK31">
        <f t="shared" si="6"/>
        <v>1.1833961188006565E-4</v>
      </c>
      <c r="AL31">
        <f t="shared" si="7"/>
        <v>0.29434608229209713</v>
      </c>
      <c r="AM31">
        <f t="shared" si="8"/>
        <v>5.3579209279568159E-3</v>
      </c>
      <c r="AN31">
        <f t="shared" si="9"/>
        <v>2.1856531058839685E-10</v>
      </c>
      <c r="AO31">
        <f t="shared" si="10"/>
        <v>9.5653715941609512E-9</v>
      </c>
      <c r="AP31">
        <f t="shared" si="11"/>
        <v>6.0830160075357937E-4</v>
      </c>
      <c r="AQ31">
        <f t="shared" si="12"/>
        <v>1.7563659067214678E-4</v>
      </c>
      <c r="AR31">
        <f t="shared" si="13"/>
        <v>1.0821097556379788E-2</v>
      </c>
      <c r="AS31">
        <f t="shared" si="14"/>
        <v>2.1608061994993162E-4</v>
      </c>
      <c r="AT31">
        <f t="shared" si="15"/>
        <v>1.7530812954279548E-2</v>
      </c>
      <c r="AU31">
        <f t="shared" si="16"/>
        <v>1.3903579212787017E-5</v>
      </c>
      <c r="AV31">
        <f t="shared" si="17"/>
        <v>0</v>
      </c>
      <c r="AX31">
        <f t="shared" si="18"/>
        <v>0.34191809484325431</v>
      </c>
      <c r="AZ31" s="1">
        <f t="shared" si="19"/>
        <v>0.2600935917668219</v>
      </c>
    </row>
    <row r="32" spans="1:52" x14ac:dyDescent="0.15">
      <c r="A32">
        <v>6.25</v>
      </c>
      <c r="B32" s="1">
        <f t="shared" si="2"/>
        <v>0</v>
      </c>
      <c r="C32" s="1">
        <f>C$3*fmort.mat!C32</f>
        <v>4.2512893383022797E-4</v>
      </c>
      <c r="D32" s="1">
        <f>D$3*fmort.mat!D32</f>
        <v>4.9310941582560497E-5</v>
      </c>
      <c r="E32" s="1">
        <f>E$3*fmort.mat!E32</f>
        <v>0</v>
      </c>
      <c r="F32" s="1">
        <f>F$3*fmort.mat!F32</f>
        <v>0</v>
      </c>
      <c r="G32" s="1">
        <f>G$3*fmort.mat!G32</f>
        <v>9.0423879649364901E-10</v>
      </c>
      <c r="H32" s="1">
        <f>H$3*fmort.mat!H32</f>
        <v>8.6686700295749298E-10</v>
      </c>
      <c r="I32" s="1">
        <f>I$3*fmort.mat!I32</f>
        <v>1.8800639078470698E-5</v>
      </c>
      <c r="J32" s="1">
        <f>J$3*fmort.mat!J32</f>
        <v>3.1541744179802601E-5</v>
      </c>
      <c r="K32" s="1">
        <f>K$3*fmort.mat!K32</f>
        <v>5.8312884741760303E-4</v>
      </c>
      <c r="L32" s="1">
        <f>L$3*fmort.mat!L32</f>
        <v>0</v>
      </c>
      <c r="M32" s="1">
        <f>M$3*fmort.mat!M32</f>
        <v>7.7782151797422999E-7</v>
      </c>
      <c r="N32" s="1">
        <f>N$3*fmort.mat!N32</f>
        <v>6.7508378104883996E-7</v>
      </c>
      <c r="O32" s="1">
        <f>O$3*fmort.mat!O32</f>
        <v>1.90740875996099E-2</v>
      </c>
      <c r="P32" s="1">
        <f t="shared" si="3"/>
        <v>6.25E-2</v>
      </c>
      <c r="Q32">
        <v>6.25E-2</v>
      </c>
      <c r="R32">
        <v>0</v>
      </c>
      <c r="S32">
        <v>122.432</v>
      </c>
      <c r="T32">
        <v>77.845399999999998</v>
      </c>
      <c r="U32">
        <v>104.38500000000001</v>
      </c>
      <c r="V32">
        <v>115.895</v>
      </c>
      <c r="W32">
        <v>166.251</v>
      </c>
      <c r="X32">
        <v>79.374200000000002</v>
      </c>
      <c r="Y32">
        <v>66.7928</v>
      </c>
      <c r="Z32">
        <v>72.3399</v>
      </c>
      <c r="AA32">
        <v>108.187</v>
      </c>
      <c r="AB32">
        <v>167.59800000000001</v>
      </c>
      <c r="AC32">
        <v>70.881500000000003</v>
      </c>
      <c r="AD32">
        <v>70.881500000000003</v>
      </c>
      <c r="AE32">
        <v>112.628</v>
      </c>
      <c r="AF32" s="1">
        <f t="shared" si="20"/>
        <v>4.7430016083167006E-2</v>
      </c>
      <c r="AH32" s="2">
        <f t="shared" si="4"/>
        <v>0</v>
      </c>
      <c r="AJ32">
        <f t="shared" si="5"/>
        <v>2.3931386488423834E-3</v>
      </c>
      <c r="AK32">
        <f t="shared" si="6"/>
        <v>1.7649341358558828E-4</v>
      </c>
      <c r="AL32">
        <f t="shared" si="7"/>
        <v>0</v>
      </c>
      <c r="AM32">
        <f t="shared" si="8"/>
        <v>0</v>
      </c>
      <c r="AN32">
        <f t="shared" si="9"/>
        <v>6.9119351665250356E-9</v>
      </c>
      <c r="AO32">
        <f t="shared" si="10"/>
        <v>3.16361835140981E-9</v>
      </c>
      <c r="AP32">
        <f t="shared" si="11"/>
        <v>5.7737039975887746E-5</v>
      </c>
      <c r="AQ32">
        <f t="shared" si="12"/>
        <v>1.0490975242398593E-4</v>
      </c>
      <c r="AR32">
        <f t="shared" si="13"/>
        <v>2.9006268156537029E-3</v>
      </c>
      <c r="AS32">
        <f t="shared" si="14"/>
        <v>0</v>
      </c>
      <c r="AT32">
        <f t="shared" si="15"/>
        <v>2.5349249504334261E-6</v>
      </c>
      <c r="AU32">
        <f t="shared" si="16"/>
        <v>2.2001020551225443E-6</v>
      </c>
      <c r="AV32">
        <f t="shared" si="17"/>
        <v>9.8773944617474796E-2</v>
      </c>
      <c r="AX32">
        <f t="shared" si="18"/>
        <v>0.10441159539051542</v>
      </c>
      <c r="AZ32" s="1">
        <f t="shared" si="19"/>
        <v>5.2049385626702471E-2</v>
      </c>
    </row>
    <row r="33" spans="1:52" x14ac:dyDescent="0.15">
      <c r="A33">
        <v>6.5</v>
      </c>
      <c r="B33" s="1">
        <f t="shared" si="2"/>
        <v>0</v>
      </c>
      <c r="C33" s="1">
        <f>C$3*fmort.mat!C33</f>
        <v>5.2224758312956502E-5</v>
      </c>
      <c r="D33" s="1">
        <f>D$3*fmort.mat!D33</f>
        <v>3.7557054820559502E-5</v>
      </c>
      <c r="E33" s="1">
        <f>E$3*fmort.mat!E33</f>
        <v>0</v>
      </c>
      <c r="F33" s="1">
        <f>F$3*fmort.mat!F33</f>
        <v>0</v>
      </c>
      <c r="G33" s="1">
        <f>G$3*fmort.mat!G33</f>
        <v>4.8805583286119696E-10</v>
      </c>
      <c r="H33" s="1">
        <f>H$3*fmort.mat!H33</f>
        <v>1.6686912892263899E-10</v>
      </c>
      <c r="I33" s="1">
        <f>I$3*fmort.mat!I33</f>
        <v>4.3967641303291097E-6</v>
      </c>
      <c r="J33" s="1">
        <f>J$3*fmort.mat!J33</f>
        <v>0</v>
      </c>
      <c r="K33" s="1">
        <f>K$3*fmort.mat!K33</f>
        <v>1.2297509282232801E-3</v>
      </c>
      <c r="L33" s="1">
        <f>L$3*fmort.mat!L33</f>
        <v>0</v>
      </c>
      <c r="M33" s="1">
        <f>M$3*fmort.mat!M33</f>
        <v>0</v>
      </c>
      <c r="N33" s="1">
        <f>N$3*fmort.mat!N33</f>
        <v>1.6366303562471901E-8</v>
      </c>
      <c r="O33" s="1">
        <f>O$3*fmort.mat!O33</f>
        <v>0</v>
      </c>
      <c r="P33" s="1">
        <f t="shared" si="3"/>
        <v>6.25E-2</v>
      </c>
      <c r="Q33">
        <v>6.25E-2</v>
      </c>
      <c r="R33">
        <v>0</v>
      </c>
      <c r="S33">
        <v>127.875</v>
      </c>
      <c r="T33">
        <v>85.815100000000001</v>
      </c>
      <c r="U33">
        <v>109.221</v>
      </c>
      <c r="V33">
        <v>121.715</v>
      </c>
      <c r="W33">
        <v>171.24799999999999</v>
      </c>
      <c r="X33">
        <v>87.638000000000005</v>
      </c>
      <c r="Y33">
        <v>67.317999999999998</v>
      </c>
      <c r="Z33">
        <v>75.465500000000006</v>
      </c>
      <c r="AA33">
        <v>114.589</v>
      </c>
      <c r="AB33">
        <v>174.87700000000001</v>
      </c>
      <c r="AC33">
        <v>75.1571</v>
      </c>
      <c r="AD33">
        <v>75.1571</v>
      </c>
      <c r="AE33">
        <v>119.30500000000001</v>
      </c>
      <c r="AF33" s="1">
        <f t="shared" si="20"/>
        <v>4.4556376677980333E-2</v>
      </c>
      <c r="AH33" s="2">
        <f t="shared" si="4"/>
        <v>0</v>
      </c>
      <c r="AJ33">
        <f t="shared" si="5"/>
        <v>2.8845025911936918E-4</v>
      </c>
      <c r="AK33">
        <f t="shared" si="6"/>
        <v>1.3920796629751921E-4</v>
      </c>
      <c r="AL33">
        <f t="shared" si="7"/>
        <v>0</v>
      </c>
      <c r="AM33">
        <f t="shared" si="8"/>
        <v>0</v>
      </c>
      <c r="AN33">
        <f t="shared" si="9"/>
        <v>3.6099722498321551E-9</v>
      </c>
      <c r="AO33">
        <f t="shared" si="10"/>
        <v>6.3165116964590655E-10</v>
      </c>
      <c r="AP33">
        <f t="shared" si="11"/>
        <v>1.2784190119492735E-5</v>
      </c>
      <c r="AQ33">
        <f t="shared" si="12"/>
        <v>0</v>
      </c>
      <c r="AR33">
        <f t="shared" si="13"/>
        <v>6.0865183592616733E-3</v>
      </c>
      <c r="AS33">
        <f t="shared" si="14"/>
        <v>0</v>
      </c>
      <c r="AT33">
        <f t="shared" si="15"/>
        <v>0</v>
      </c>
      <c r="AU33">
        <f t="shared" si="16"/>
        <v>5.3128733629523942E-8</v>
      </c>
      <c r="AV33">
        <f t="shared" si="17"/>
        <v>0</v>
      </c>
      <c r="AX33">
        <f t="shared" si="18"/>
        <v>6.5270181451551031E-3</v>
      </c>
      <c r="AZ33" s="1">
        <f t="shared" si="19"/>
        <v>6.6782409692693126E-3</v>
      </c>
    </row>
    <row r="34" spans="1:52" x14ac:dyDescent="0.15">
      <c r="A34">
        <v>6.75</v>
      </c>
      <c r="B34" s="1">
        <f t="shared" si="2"/>
        <v>0</v>
      </c>
      <c r="C34" s="1">
        <f>C$3*fmort.mat!C34</f>
        <v>2.7548323290949001E-2</v>
      </c>
      <c r="D34" s="1">
        <f>D$3*fmort.mat!D34</f>
        <v>1.9022928880659399E-4</v>
      </c>
      <c r="E34" s="1">
        <f>E$3*fmort.mat!E34</f>
        <v>0</v>
      </c>
      <c r="F34" s="1">
        <f>F$3*fmort.mat!F34</f>
        <v>0</v>
      </c>
      <c r="G34" s="1">
        <f>G$3*fmort.mat!G34</f>
        <v>7.8410170851656405E-10</v>
      </c>
      <c r="H34" s="1">
        <f>H$3*fmort.mat!H34</f>
        <v>1.2992474873506501E-10</v>
      </c>
      <c r="I34" s="1">
        <f>I$3*fmort.mat!I34</f>
        <v>3.1492690592934298E-4</v>
      </c>
      <c r="J34" s="1">
        <f>J$3*fmort.mat!J34</f>
        <v>0</v>
      </c>
      <c r="K34" s="1">
        <f>K$3*fmort.mat!K34</f>
        <v>1.6947478358124199E-2</v>
      </c>
      <c r="L34" s="1">
        <f>L$3*fmort.mat!L34</f>
        <v>9.6162134028948698E-4</v>
      </c>
      <c r="M34" s="1">
        <f>M$3*fmort.mat!M34</f>
        <v>1.69795322090631E-4</v>
      </c>
      <c r="N34" s="1">
        <f>N$3*fmort.mat!N34</f>
        <v>6.98500780750739E-7</v>
      </c>
      <c r="O34" s="1">
        <f>O$3*fmort.mat!O34</f>
        <v>0</v>
      </c>
      <c r="P34" s="1">
        <f t="shared" si="3"/>
        <v>6.25E-2</v>
      </c>
      <c r="Q34">
        <v>6.25E-2</v>
      </c>
      <c r="R34">
        <v>117.78</v>
      </c>
      <c r="S34">
        <v>133.34700000000001</v>
      </c>
      <c r="T34">
        <v>95.279600000000002</v>
      </c>
      <c r="U34">
        <v>113.92400000000001</v>
      </c>
      <c r="V34">
        <v>127.42100000000001</v>
      </c>
      <c r="W34">
        <v>175.876</v>
      </c>
      <c r="X34">
        <v>97.237399999999994</v>
      </c>
      <c r="Y34">
        <v>67.7624</v>
      </c>
      <c r="Z34">
        <v>78.592799999999997</v>
      </c>
      <c r="AA34">
        <v>120.952</v>
      </c>
      <c r="AB34">
        <v>181.47800000000001</v>
      </c>
      <c r="AC34">
        <v>80.284300000000002</v>
      </c>
      <c r="AD34">
        <v>80.284300000000002</v>
      </c>
      <c r="AE34">
        <v>125.84</v>
      </c>
      <c r="AF34" s="1">
        <f t="shared" si="20"/>
        <v>4.1856842282932426E-2</v>
      </c>
      <c r="AH34" s="2">
        <f t="shared" si="4"/>
        <v>4.929898884083781</v>
      </c>
      <c r="AJ34">
        <f t="shared" si="5"/>
        <v>0.14905407826442349</v>
      </c>
      <c r="AK34">
        <f t="shared" si="6"/>
        <v>7.3543238840032498E-4</v>
      </c>
      <c r="AL34">
        <f t="shared" si="7"/>
        <v>0</v>
      </c>
      <c r="AM34">
        <f t="shared" si="8"/>
        <v>0</v>
      </c>
      <c r="AN34">
        <f t="shared" si="9"/>
        <v>5.5955711546345696E-9</v>
      </c>
      <c r="AO34">
        <f t="shared" si="10"/>
        <v>5.1261423985727507E-10</v>
      </c>
      <c r="AP34">
        <f t="shared" si="11"/>
        <v>8.6589252102738015E-4</v>
      </c>
      <c r="AQ34">
        <f t="shared" si="12"/>
        <v>0</v>
      </c>
      <c r="AR34">
        <f t="shared" si="13"/>
        <v>8.3173233316816045E-2</v>
      </c>
      <c r="AS34">
        <f t="shared" si="14"/>
        <v>7.0809824796406271E-3</v>
      </c>
      <c r="AT34">
        <f t="shared" si="15"/>
        <v>5.5312309081164486E-4</v>
      </c>
      <c r="AU34">
        <f t="shared" si="16"/>
        <v>2.2754272969721251E-6</v>
      </c>
      <c r="AV34">
        <f t="shared" si="17"/>
        <v>0</v>
      </c>
      <c r="AX34">
        <f t="shared" si="18"/>
        <v>0.24146502359660185</v>
      </c>
      <c r="AZ34" s="1">
        <f t="shared" si="19"/>
        <v>3.6734862658781764</v>
      </c>
    </row>
    <row r="35" spans="1:52" x14ac:dyDescent="0.15">
      <c r="A35">
        <v>7</v>
      </c>
      <c r="B35" s="1">
        <f t="shared" si="2"/>
        <v>0</v>
      </c>
      <c r="C35" s="1">
        <f>C$3*fmort.mat!C35</f>
        <v>3.4781681597727001E-3</v>
      </c>
      <c r="D35" s="1">
        <f>D$3*fmort.mat!D35</f>
        <v>1.3271099146504201E-5</v>
      </c>
      <c r="E35" s="1">
        <f>E$3*fmort.mat!E35</f>
        <v>5.0915009823342697E-2</v>
      </c>
      <c r="F35" s="1">
        <f>F$3*fmort.mat!F35</f>
        <v>1.26391392831807E-3</v>
      </c>
      <c r="G35" s="1">
        <f>G$3*fmort.mat!G35</f>
        <v>1.80456750695712E-10</v>
      </c>
      <c r="H35" s="1">
        <f>H$3*fmort.mat!H35</f>
        <v>1.11640444191612E-9</v>
      </c>
      <c r="I35" s="1">
        <f>I$3*fmort.mat!I35</f>
        <v>4.0266030957526097E-5</v>
      </c>
      <c r="J35" s="1">
        <f>J$3*fmort.mat!J35</f>
        <v>1.4426706089896899E-5</v>
      </c>
      <c r="K35" s="1">
        <f>K$3*fmort.mat!K35</f>
        <v>2.17211777557086E-3</v>
      </c>
      <c r="L35" s="1">
        <f>L$3*fmort.mat!L35</f>
        <v>1.9844084751270501E-4</v>
      </c>
      <c r="M35" s="1">
        <f>M$3*fmort.mat!M35</f>
        <v>1.4841286603959E-3</v>
      </c>
      <c r="N35" s="1">
        <f>N$3*fmort.mat!N35</f>
        <v>1.17704916354654E-6</v>
      </c>
      <c r="O35" s="1">
        <f>O$3*fmort.mat!O35</f>
        <v>0</v>
      </c>
      <c r="P35" s="1">
        <f t="shared" si="3"/>
        <v>6.25E-2</v>
      </c>
      <c r="Q35">
        <v>6.25E-2</v>
      </c>
      <c r="R35">
        <v>0</v>
      </c>
      <c r="S35">
        <v>138.803</v>
      </c>
      <c r="T35">
        <v>105.58499999999999</v>
      </c>
      <c r="U35">
        <v>118.49</v>
      </c>
      <c r="V35">
        <v>133.04499999999999</v>
      </c>
      <c r="W35">
        <v>180.197</v>
      </c>
      <c r="X35">
        <v>107.489</v>
      </c>
      <c r="Y35">
        <v>68.142700000000005</v>
      </c>
      <c r="Z35">
        <v>81.732200000000006</v>
      </c>
      <c r="AA35">
        <v>127.26300000000001</v>
      </c>
      <c r="AB35">
        <v>187.49199999999999</v>
      </c>
      <c r="AC35">
        <v>86.458399999999997</v>
      </c>
      <c r="AD35">
        <v>86.458399999999997</v>
      </c>
      <c r="AE35">
        <v>132.22200000000001</v>
      </c>
      <c r="AF35" s="1">
        <f t="shared" si="20"/>
        <v>3.9320864408710146E-2</v>
      </c>
      <c r="AH35" s="2">
        <f t="shared" si="4"/>
        <v>0</v>
      </c>
      <c r="AJ35">
        <f t="shared" si="5"/>
        <v>1.8402272843964049E-2</v>
      </c>
      <c r="AK35">
        <f t="shared" si="6"/>
        <v>5.3411054902615082E-5</v>
      </c>
      <c r="AL35">
        <f t="shared" si="7"/>
        <v>0.22995855395905862</v>
      </c>
      <c r="AM35">
        <f t="shared" si="8"/>
        <v>6.4097057862628221E-3</v>
      </c>
      <c r="AN35">
        <f t="shared" si="9"/>
        <v>1.239489143563013E-9</v>
      </c>
      <c r="AO35">
        <f t="shared" si="10"/>
        <v>4.5741206533123857E-9</v>
      </c>
      <c r="AP35">
        <f t="shared" si="11"/>
        <v>1.0458760024477353E-4</v>
      </c>
      <c r="AQ35">
        <f t="shared" si="12"/>
        <v>4.4945106191219417E-5</v>
      </c>
      <c r="AR35">
        <f t="shared" si="13"/>
        <v>1.0536771548682504E-2</v>
      </c>
      <c r="AS35">
        <f t="shared" si="14"/>
        <v>1.4181946823024994E-3</v>
      </c>
      <c r="AT35">
        <f t="shared" si="15"/>
        <v>4.8910351484642012E-3</v>
      </c>
      <c r="AU35">
        <f t="shared" si="16"/>
        <v>3.8790362210516195E-6</v>
      </c>
      <c r="AV35">
        <f t="shared" si="17"/>
        <v>0</v>
      </c>
      <c r="AX35">
        <f t="shared" si="18"/>
        <v>0.27182336257990408</v>
      </c>
      <c r="AZ35" s="1">
        <f t="shared" si="19"/>
        <v>0.48278017508093007</v>
      </c>
    </row>
    <row r="36" spans="1:52" x14ac:dyDescent="0.15">
      <c r="A36">
        <v>7.25</v>
      </c>
      <c r="B36" s="1">
        <f t="shared" si="2"/>
        <v>0</v>
      </c>
      <c r="C36" s="1">
        <f>C$3*fmort.mat!C36</f>
        <v>6.1650941952255103E-4</v>
      </c>
      <c r="D36" s="1">
        <f>D$3*fmort.mat!D36</f>
        <v>2.3186732515852501E-5</v>
      </c>
      <c r="E36" s="1">
        <f>E$3*fmort.mat!E36</f>
        <v>0</v>
      </c>
      <c r="F36" s="1">
        <f>F$3*fmort.mat!F36</f>
        <v>0</v>
      </c>
      <c r="G36" s="1">
        <f>G$3*fmort.mat!G36</f>
        <v>4.5723606097601203E-9</v>
      </c>
      <c r="H36" s="1">
        <f>H$3*fmort.mat!H36</f>
        <v>4.3020687179759801E-10</v>
      </c>
      <c r="I36" s="1">
        <f>I$3*fmort.mat!I36</f>
        <v>4.0094455675134899E-6</v>
      </c>
      <c r="J36" s="1">
        <f>J$3*fmort.mat!J36</f>
        <v>9.1756374635233494E-6</v>
      </c>
      <c r="K36" s="1">
        <f>K$3*fmort.mat!K36</f>
        <v>5.8306594633125101E-4</v>
      </c>
      <c r="L36" s="1">
        <f>L$3*fmort.mat!L36</f>
        <v>0</v>
      </c>
      <c r="M36" s="1">
        <f>M$3*fmort.mat!M36</f>
        <v>2.40326817819245E-7</v>
      </c>
      <c r="N36" s="1">
        <f>N$3*fmort.mat!N36</f>
        <v>2.08582965785569E-7</v>
      </c>
      <c r="O36" s="1">
        <f>O$3*fmort.mat!O36</f>
        <v>2.19868295819679E-2</v>
      </c>
      <c r="P36" s="1">
        <f t="shared" si="3"/>
        <v>6.25E-2</v>
      </c>
      <c r="Q36">
        <v>6.25E-2</v>
      </c>
      <c r="R36">
        <v>0</v>
      </c>
      <c r="S36">
        <v>144.17500000000001</v>
      </c>
      <c r="T36">
        <v>116.015</v>
      </c>
      <c r="U36">
        <v>122.913</v>
      </c>
      <c r="V36">
        <v>138.61099999999999</v>
      </c>
      <c r="W36">
        <v>184.25899999999999</v>
      </c>
      <c r="X36">
        <v>117.71899999999999</v>
      </c>
      <c r="Y36">
        <v>68.471000000000004</v>
      </c>
      <c r="Z36">
        <v>84.895300000000006</v>
      </c>
      <c r="AA36">
        <v>133.51</v>
      </c>
      <c r="AB36">
        <v>193.012</v>
      </c>
      <c r="AC36">
        <v>93.784199999999998</v>
      </c>
      <c r="AD36">
        <v>93.784199999999998</v>
      </c>
      <c r="AE36">
        <v>138.44999999999999</v>
      </c>
      <c r="AF36" s="1">
        <f t="shared" si="20"/>
        <v>3.6938533666659792E-2</v>
      </c>
      <c r="AH36" s="2">
        <f t="shared" si="4"/>
        <v>0</v>
      </c>
      <c r="AJ36">
        <f t="shared" si="5"/>
        <v>3.1827923760429349E-3</v>
      </c>
      <c r="AK36">
        <f t="shared" si="6"/>
        <v>9.6323516459142548E-5</v>
      </c>
      <c r="AL36">
        <f t="shared" si="7"/>
        <v>0</v>
      </c>
      <c r="AM36">
        <f t="shared" si="8"/>
        <v>0</v>
      </c>
      <c r="AN36">
        <f t="shared" si="9"/>
        <v>3.0168090144019091E-8</v>
      </c>
      <c r="AO36">
        <f t="shared" si="10"/>
        <v>1.8134372815369613E-9</v>
      </c>
      <c r="AP36">
        <f t="shared" si="11"/>
        <v>9.8303645839280253E-6</v>
      </c>
      <c r="AQ36">
        <f t="shared" si="12"/>
        <v>2.7893211881822321E-5</v>
      </c>
      <c r="AR36">
        <f t="shared" si="13"/>
        <v>2.7874693828168623E-3</v>
      </c>
      <c r="AS36">
        <f t="shared" si="14"/>
        <v>0</v>
      </c>
      <c r="AT36">
        <f t="shared" si="15"/>
        <v>8.0706877797500903E-7</v>
      </c>
      <c r="AU36">
        <f t="shared" si="16"/>
        <v>7.0046614368927836E-7</v>
      </c>
      <c r="AV36">
        <f t="shared" si="17"/>
        <v>0.1090019338116797</v>
      </c>
      <c r="AX36">
        <f t="shared" si="18"/>
        <v>0.11510778217991348</v>
      </c>
    </row>
    <row r="37" spans="1:52" x14ac:dyDescent="0.15">
      <c r="A37">
        <v>7.5</v>
      </c>
      <c r="B37" s="1">
        <f t="shared" si="2"/>
        <v>0</v>
      </c>
      <c r="C37" s="1">
        <f>C$3*fmort.mat!C37</f>
        <v>7.1123152426051995E-5</v>
      </c>
      <c r="D37" s="1">
        <f>D$3*fmort.mat!D37</f>
        <v>2.0981614341770199E-5</v>
      </c>
      <c r="E37" s="1">
        <f>E$3*fmort.mat!E37</f>
        <v>0</v>
      </c>
      <c r="F37" s="1">
        <f>F$3*fmort.mat!F37</f>
        <v>0</v>
      </c>
      <c r="G37" s="1">
        <f>G$3*fmort.mat!G37</f>
        <v>1.9806100710949E-9</v>
      </c>
      <c r="H37" s="1">
        <f>H$3*fmort.mat!H37</f>
        <v>9.7807339589702802E-11</v>
      </c>
      <c r="I37" s="1">
        <f>I$3*fmort.mat!I37</f>
        <v>9.4502334603354403E-7</v>
      </c>
      <c r="J37" s="1">
        <f>J$3*fmort.mat!J37</f>
        <v>0</v>
      </c>
      <c r="K37" s="1">
        <f>K$3*fmort.mat!K37</f>
        <v>1.2296768709857801E-3</v>
      </c>
      <c r="L37" s="1">
        <f>L$3*fmort.mat!L37</f>
        <v>0</v>
      </c>
      <c r="M37" s="1">
        <f>M$3*fmort.mat!M37</f>
        <v>0</v>
      </c>
      <c r="N37" s="1">
        <f>N$3*fmort.mat!N37</f>
        <v>5.6934034271440001E-9</v>
      </c>
      <c r="O37" s="1">
        <f>O$3*fmort.mat!O37</f>
        <v>0</v>
      </c>
      <c r="P37" s="1">
        <f t="shared" si="3"/>
        <v>6.25E-2</v>
      </c>
      <c r="Q37">
        <v>6.25E-2</v>
      </c>
      <c r="R37">
        <v>0</v>
      </c>
      <c r="S37">
        <v>149.39400000000001</v>
      </c>
      <c r="T37">
        <v>126.033</v>
      </c>
      <c r="U37">
        <v>127.19</v>
      </c>
      <c r="V37">
        <v>144.13200000000001</v>
      </c>
      <c r="W37">
        <v>188.101</v>
      </c>
      <c r="X37">
        <v>127.461</v>
      </c>
      <c r="Y37">
        <v>68.756799999999998</v>
      </c>
      <c r="Z37">
        <v>88.095600000000005</v>
      </c>
      <c r="AA37">
        <v>139.68199999999999</v>
      </c>
      <c r="AB37">
        <v>198.12200000000001</v>
      </c>
      <c r="AC37">
        <v>102.217</v>
      </c>
      <c r="AD37">
        <v>102.217</v>
      </c>
      <c r="AE37">
        <v>144.52600000000001</v>
      </c>
      <c r="AF37" s="1">
        <f t="shared" si="20"/>
        <v>3.4700541047635564E-2</v>
      </c>
      <c r="AH37" s="2">
        <f t="shared" si="4"/>
        <v>0</v>
      </c>
      <c r="AJ37">
        <f t="shared" si="5"/>
        <v>3.5742043647221352E-4</v>
      </c>
      <c r="AK37">
        <f t="shared" si="6"/>
        <v>8.8952549800515361E-5</v>
      </c>
      <c r="AL37">
        <f t="shared" si="7"/>
        <v>0</v>
      </c>
      <c r="AM37">
        <f t="shared" si="8"/>
        <v>0</v>
      </c>
      <c r="AN37">
        <f t="shared" si="9"/>
        <v>1.2532142221533035E-8</v>
      </c>
      <c r="AO37">
        <f t="shared" si="10"/>
        <v>4.1935709474775471E-10</v>
      </c>
      <c r="AP37">
        <f t="shared" si="11"/>
        <v>2.1857144376782297E-6</v>
      </c>
      <c r="AQ37">
        <f t="shared" si="12"/>
        <v>0</v>
      </c>
      <c r="AR37">
        <f t="shared" si="13"/>
        <v>5.7778555047796314E-3</v>
      </c>
      <c r="AS37">
        <f t="shared" si="14"/>
        <v>0</v>
      </c>
      <c r="AT37">
        <f t="shared" si="15"/>
        <v>0</v>
      </c>
      <c r="AU37">
        <f t="shared" si="16"/>
        <v>1.9576286684780459E-8</v>
      </c>
      <c r="AV37">
        <f t="shared" si="17"/>
        <v>0</v>
      </c>
      <c r="AX37">
        <f t="shared" si="18"/>
        <v>6.2264467332760398E-3</v>
      </c>
    </row>
    <row r="38" spans="1:52" x14ac:dyDescent="0.15">
      <c r="A38">
        <v>7.75</v>
      </c>
      <c r="B38" s="1">
        <f t="shared" si="2"/>
        <v>0</v>
      </c>
      <c r="C38" s="1">
        <f>C$3*fmort.mat!C38</f>
        <v>3.5578951948878501E-2</v>
      </c>
      <c r="D38" s="1">
        <f>D$3*fmort.mat!D38</f>
        <v>1.2363908212944901E-4</v>
      </c>
      <c r="E38" s="1">
        <f>E$3*fmort.mat!E38</f>
        <v>0</v>
      </c>
      <c r="F38" s="1">
        <f>F$3*fmort.mat!F38</f>
        <v>0</v>
      </c>
      <c r="G38" s="1">
        <f>G$3*fmort.mat!G38</f>
        <v>2.6259734290507899E-9</v>
      </c>
      <c r="H38" s="1">
        <f>H$3*fmort.mat!H38</f>
        <v>8.78664752194063E-11</v>
      </c>
      <c r="I38" s="1">
        <f>I$3*fmort.mat!I38</f>
        <v>6.8919513893529396E-5</v>
      </c>
      <c r="J38" s="1">
        <f>J$3*fmort.mat!J38</f>
        <v>0</v>
      </c>
      <c r="K38" s="1">
        <f>K$3*fmort.mat!K38</f>
        <v>1.6946594465363399E-2</v>
      </c>
      <c r="L38" s="1">
        <f>L$3*fmort.mat!L38</f>
        <v>3.9207114493150603E-3</v>
      </c>
      <c r="M38" s="1">
        <f>M$3*fmort.mat!M38</f>
        <v>6.7230560012933993E-5</v>
      </c>
      <c r="N38" s="1">
        <f>N$3*fmort.mat!N38</f>
        <v>2.7657256067915702E-7</v>
      </c>
      <c r="O38" s="1">
        <f>O$3*fmort.mat!O38</f>
        <v>0</v>
      </c>
      <c r="P38" s="1">
        <f t="shared" si="3"/>
        <v>6.25E-2</v>
      </c>
      <c r="Q38">
        <v>6.25E-2</v>
      </c>
      <c r="R38">
        <v>142.73699999999999</v>
      </c>
      <c r="S38">
        <v>154.40799999999999</v>
      </c>
      <c r="T38">
        <v>135.35900000000001</v>
      </c>
      <c r="U38">
        <v>131.31899999999999</v>
      </c>
      <c r="V38">
        <v>149.61600000000001</v>
      </c>
      <c r="W38">
        <v>191.755</v>
      </c>
      <c r="X38">
        <v>136.50299999999999</v>
      </c>
      <c r="Y38">
        <v>69.007800000000003</v>
      </c>
      <c r="Z38">
        <v>91.348100000000002</v>
      </c>
      <c r="AA38">
        <v>145.76900000000001</v>
      </c>
      <c r="AB38">
        <v>202.892</v>
      </c>
      <c r="AC38">
        <v>111.541</v>
      </c>
      <c r="AD38">
        <v>111.541</v>
      </c>
      <c r="AE38">
        <v>150.45500000000001</v>
      </c>
      <c r="AF38" s="1">
        <f t="shared" si="20"/>
        <v>3.259814154684406E-2</v>
      </c>
      <c r="AH38" s="2">
        <f t="shared" si="4"/>
        <v>4.6529609299718802</v>
      </c>
      <c r="AJ38">
        <f t="shared" si="5"/>
        <v>0.17360201867240316</v>
      </c>
      <c r="AK38">
        <f t="shared" si="6"/>
        <v>5.2885270717433505E-4</v>
      </c>
      <c r="AL38">
        <f t="shared" si="7"/>
        <v>0</v>
      </c>
      <c r="AM38">
        <f t="shared" si="8"/>
        <v>0</v>
      </c>
      <c r="AN38">
        <f t="shared" si="9"/>
        <v>1.5912149358872168E-8</v>
      </c>
      <c r="AO38">
        <f t="shared" si="10"/>
        <v>3.7901572032179121E-10</v>
      </c>
      <c r="AP38">
        <f t="shared" si="11"/>
        <v>1.5029073556544213E-4</v>
      </c>
      <c r="AQ38">
        <f t="shared" si="12"/>
        <v>0</v>
      </c>
      <c r="AR38">
        <f t="shared" si="13"/>
        <v>7.8061956789588285E-2</v>
      </c>
      <c r="AS38">
        <f t="shared" si="14"/>
        <v>2.513747353755549E-2</v>
      </c>
      <c r="AT38">
        <f t="shared" si="15"/>
        <v>2.3696984522133182E-4</v>
      </c>
      <c r="AU38">
        <f t="shared" si="16"/>
        <v>9.7484472662430013E-7</v>
      </c>
      <c r="AV38">
        <f t="shared" si="17"/>
        <v>0</v>
      </c>
      <c r="AX38">
        <f t="shared" si="18"/>
        <v>0.27771855342339968</v>
      </c>
    </row>
    <row r="39" spans="1:52" x14ac:dyDescent="0.15">
      <c r="A39">
        <v>8</v>
      </c>
      <c r="B39" s="1">
        <f t="shared" si="2"/>
        <v>0</v>
      </c>
      <c r="C39" s="1">
        <f>C$3*fmort.mat!C39</f>
        <v>4.2904848825605002E-3</v>
      </c>
      <c r="D39" s="1">
        <f>D$3*fmort.mat!D39</f>
        <v>9.7506771044493608E-6</v>
      </c>
      <c r="E39" s="1">
        <f>E$3*fmort.mat!E39</f>
        <v>3.9128770584242599E-2</v>
      </c>
      <c r="F39" s="1">
        <f>F$3*fmort.mat!F39</f>
        <v>1.39407306805362E-3</v>
      </c>
      <c r="G39" s="1">
        <f>G$3*fmort.mat!G39</f>
        <v>5.1132630859990803E-10</v>
      </c>
      <c r="H39" s="1">
        <f>H$3*fmort.mat!H39</f>
        <v>8.4600444539046195E-10</v>
      </c>
      <c r="I39" s="1">
        <f>I$3*fmort.mat!I39</f>
        <v>9.0437140650845407E-6</v>
      </c>
      <c r="J39" s="1">
        <f>J$3*fmort.mat!J39</f>
        <v>4.8459685601976697E-6</v>
      </c>
      <c r="K39" s="1">
        <f>K$3*fmort.mat!K39</f>
        <v>2.17212412995122E-3</v>
      </c>
      <c r="L39" s="1">
        <f>L$3*fmort.mat!L39</f>
        <v>6.9076636567742399E-4</v>
      </c>
      <c r="M39" s="1">
        <f>M$3*fmort.mat!M39</f>
        <v>6.7222828310760504E-4</v>
      </c>
      <c r="N39" s="1">
        <f>N$3*fmort.mat!N39</f>
        <v>5.3313791225742995E-7</v>
      </c>
      <c r="O39" s="1">
        <f>O$3*fmort.mat!O39</f>
        <v>0</v>
      </c>
      <c r="P39" s="1">
        <f t="shared" si="3"/>
        <v>6.25E-2</v>
      </c>
      <c r="Q39">
        <v>6.25E-2</v>
      </c>
      <c r="R39">
        <v>0</v>
      </c>
      <c r="S39">
        <v>159.18899999999999</v>
      </c>
      <c r="T39">
        <v>143.929</v>
      </c>
      <c r="U39">
        <v>135.298</v>
      </c>
      <c r="V39">
        <v>155.06299999999999</v>
      </c>
      <c r="W39">
        <v>195.24700000000001</v>
      </c>
      <c r="X39">
        <v>144.81800000000001</v>
      </c>
      <c r="Y39">
        <v>69.230599999999995</v>
      </c>
      <c r="Z39">
        <v>94.669799999999995</v>
      </c>
      <c r="AA39">
        <v>151.76300000000001</v>
      </c>
      <c r="AB39">
        <v>207.38</v>
      </c>
      <c r="AC39">
        <v>121.413</v>
      </c>
      <c r="AD39">
        <v>121.413</v>
      </c>
      <c r="AE39">
        <v>156.244</v>
      </c>
      <c r="AF39" s="1">
        <f t="shared" si="20"/>
        <v>3.0623119992547996E-2</v>
      </c>
      <c r="AH39" s="2">
        <f t="shared" si="4"/>
        <v>0</v>
      </c>
      <c r="AJ39">
        <f t="shared" si="5"/>
        <v>2.0275326094649004E-2</v>
      </c>
      <c r="AK39">
        <f t="shared" si="6"/>
        <v>4.1661173617191661E-5</v>
      </c>
      <c r="AL39">
        <f t="shared" si="7"/>
        <v>0.15715782028559405</v>
      </c>
      <c r="AM39">
        <f t="shared" si="8"/>
        <v>6.4171491929767878E-3</v>
      </c>
      <c r="AN39">
        <f t="shared" si="9"/>
        <v>2.9636773786958821E-9</v>
      </c>
      <c r="AO39">
        <f t="shared" si="10"/>
        <v>3.6370025675083155E-9</v>
      </c>
      <c r="AP39">
        <f t="shared" si="11"/>
        <v>1.8586316807310736E-5</v>
      </c>
      <c r="AQ39">
        <f t="shared" si="12"/>
        <v>1.3618851017915537E-5</v>
      </c>
      <c r="AR39">
        <f t="shared" si="13"/>
        <v>9.7858591437407858E-3</v>
      </c>
      <c r="AS39">
        <f t="shared" si="14"/>
        <v>4.2525210334358673E-3</v>
      </c>
      <c r="AT39">
        <f t="shared" si="15"/>
        <v>2.4228715385029914E-3</v>
      </c>
      <c r="AU39">
        <f t="shared" si="16"/>
        <v>1.9215565696432667E-6</v>
      </c>
      <c r="AV39">
        <f t="shared" si="17"/>
        <v>0</v>
      </c>
      <c r="AX39">
        <f t="shared" si="18"/>
        <v>0.20038734178759149</v>
      </c>
    </row>
    <row r="40" spans="1:52" x14ac:dyDescent="0.15">
      <c r="A40">
        <v>8.25</v>
      </c>
      <c r="B40" s="1">
        <f t="shared" si="2"/>
        <v>0</v>
      </c>
      <c r="C40" s="1">
        <f>C$3*fmort.mat!C40</f>
        <v>7.3008067932394901E-4</v>
      </c>
      <c r="D40" s="1">
        <f>D$3*fmort.mat!D40</f>
        <v>1.8695997124713401E-5</v>
      </c>
      <c r="E40" s="1">
        <f>E$3*fmort.mat!E40</f>
        <v>0</v>
      </c>
      <c r="F40" s="1">
        <f>F$3*fmort.mat!F40</f>
        <v>0</v>
      </c>
      <c r="G40" s="1">
        <f>G$3*fmort.mat!G40</f>
        <v>1.12036324598844E-8</v>
      </c>
      <c r="H40" s="1">
        <f>H$3*fmort.mat!H40</f>
        <v>3.5493036820330899E-10</v>
      </c>
      <c r="I40" s="1">
        <f>I$3*fmort.mat!I40</f>
        <v>9.2970430079743303E-7</v>
      </c>
      <c r="J40" s="1">
        <f>J$3*fmort.mat!J40</f>
        <v>3.2385446293754402E-6</v>
      </c>
      <c r="K40" s="1">
        <f>K$3*fmort.mat!K40</f>
        <v>5.83057037767028E-4</v>
      </c>
      <c r="L40" s="1">
        <f>L$3*fmort.mat!L40</f>
        <v>0</v>
      </c>
      <c r="M40" s="1">
        <f>M$3*fmort.mat!M40</f>
        <v>1.24283950901169E-7</v>
      </c>
      <c r="N40" s="1">
        <f>N$3*fmort.mat!N40</f>
        <v>1.0786723378574199E-7</v>
      </c>
      <c r="O40" s="1">
        <f>O$3*fmort.mat!O40</f>
        <v>2.4077163313627199E-2</v>
      </c>
      <c r="P40" s="1">
        <f t="shared" si="3"/>
        <v>6.25E-2</v>
      </c>
      <c r="Q40">
        <v>6.25E-2</v>
      </c>
      <c r="R40">
        <v>0</v>
      </c>
      <c r="S40">
        <v>163.72800000000001</v>
      </c>
      <c r="T40">
        <v>151.797</v>
      </c>
      <c r="U40">
        <v>139.125</v>
      </c>
      <c r="V40">
        <v>160.47</v>
      </c>
      <c r="W40">
        <v>198.59899999999999</v>
      </c>
      <c r="X40">
        <v>152.476</v>
      </c>
      <c r="Y40">
        <v>69.432100000000005</v>
      </c>
      <c r="Z40">
        <v>98.079400000000007</v>
      </c>
      <c r="AA40">
        <v>157.65600000000001</v>
      </c>
      <c r="AB40">
        <v>211.63499999999999</v>
      </c>
      <c r="AC40">
        <v>131.44499999999999</v>
      </c>
      <c r="AD40">
        <v>131.44499999999999</v>
      </c>
      <c r="AE40">
        <v>161.9</v>
      </c>
      <c r="AF40" s="1">
        <f t="shared" si="20"/>
        <v>2.8767758945104097E-2</v>
      </c>
      <c r="AH40" s="2">
        <f t="shared" si="4"/>
        <v>0</v>
      </c>
      <c r="AJ40">
        <f t="shared" si="5"/>
        <v>3.3334874496045741E-3</v>
      </c>
      <c r="AK40">
        <f t="shared" si="6"/>
        <v>7.9143788089317734E-5</v>
      </c>
      <c r="AL40">
        <f t="shared" si="7"/>
        <v>0</v>
      </c>
      <c r="AM40">
        <f t="shared" si="8"/>
        <v>0</v>
      </c>
      <c r="AN40">
        <f t="shared" si="9"/>
        <v>6.2049876664190089E-8</v>
      </c>
      <c r="AO40">
        <f t="shared" si="10"/>
        <v>1.5092099576921748E-9</v>
      </c>
      <c r="AP40">
        <f t="shared" si="11"/>
        <v>1.8001560438859368E-6</v>
      </c>
      <c r="AQ40">
        <f t="shared" si="12"/>
        <v>8.8579392764599551E-6</v>
      </c>
      <c r="AR40">
        <f t="shared" si="13"/>
        <v>2.5634600729093323E-3</v>
      </c>
      <c r="AS40">
        <f t="shared" si="14"/>
        <v>0</v>
      </c>
      <c r="AT40">
        <f t="shared" si="15"/>
        <v>4.5557945794334821E-7</v>
      </c>
      <c r="AU40">
        <f t="shared" si="16"/>
        <v>3.9540178391202506E-7</v>
      </c>
      <c r="AV40">
        <f t="shared" si="17"/>
        <v>0.10870691708220966</v>
      </c>
      <c r="AX40">
        <f t="shared" si="18"/>
        <v>0.11469458102846171</v>
      </c>
    </row>
    <row r="41" spans="1:52" x14ac:dyDescent="0.15">
      <c r="A41">
        <v>8.5</v>
      </c>
      <c r="B41" s="1">
        <f t="shared" si="2"/>
        <v>0</v>
      </c>
      <c r="C41" s="1">
        <f>C$3*fmort.mat!C41</f>
        <v>8.1188930256778004E-5</v>
      </c>
      <c r="D41" s="1">
        <f>D$3*fmort.mat!D41</f>
        <v>1.8094725189534799E-5</v>
      </c>
      <c r="E41" s="1">
        <f>E$3*fmort.mat!E41</f>
        <v>0</v>
      </c>
      <c r="F41" s="1">
        <f>F$3*fmort.mat!F41</f>
        <v>0</v>
      </c>
      <c r="G41" s="1">
        <f>G$3*fmort.mat!G41</f>
        <v>4.2782460854984504E-9</v>
      </c>
      <c r="H41" s="1">
        <f>H$3*fmort.mat!H41</f>
        <v>8.5747657051589199E-11</v>
      </c>
      <c r="I41" s="1">
        <f>I$3*fmort.mat!I41</f>
        <v>2.2725718399934499E-7</v>
      </c>
      <c r="J41" s="1">
        <f>J$3*fmort.mat!J41</f>
        <v>0</v>
      </c>
      <c r="K41" s="1">
        <f>K$3*fmort.mat!K41</f>
        <v>1.2296751403178101E-3</v>
      </c>
      <c r="L41" s="1">
        <f>L$3*fmort.mat!L41</f>
        <v>0</v>
      </c>
      <c r="M41" s="1">
        <f>M$3*fmort.mat!M41</f>
        <v>0</v>
      </c>
      <c r="N41" s="1">
        <f>N$3*fmort.mat!N41</f>
        <v>3.33368901478884E-9</v>
      </c>
      <c r="O41" s="1">
        <f>O$3*fmort.mat!O41</f>
        <v>0</v>
      </c>
      <c r="P41" s="1">
        <f t="shared" si="3"/>
        <v>6.25E-2</v>
      </c>
      <c r="Q41">
        <v>6.25E-2</v>
      </c>
      <c r="R41">
        <v>0</v>
      </c>
      <c r="S41">
        <v>168.035</v>
      </c>
      <c r="T41">
        <v>159.06299999999999</v>
      </c>
      <c r="U41">
        <v>142.79900000000001</v>
      </c>
      <c r="V41">
        <v>165.83</v>
      </c>
      <c r="W41">
        <v>201.828</v>
      </c>
      <c r="X41">
        <v>159.578</v>
      </c>
      <c r="Y41">
        <v>69.621600000000001</v>
      </c>
      <c r="Z41">
        <v>101.59699999999999</v>
      </c>
      <c r="AA41">
        <v>163.441</v>
      </c>
      <c r="AB41">
        <v>215.69399999999999</v>
      </c>
      <c r="AC41">
        <v>141.292</v>
      </c>
      <c r="AD41">
        <v>141.292</v>
      </c>
      <c r="AE41">
        <v>167.428</v>
      </c>
      <c r="AF41" s="1">
        <f t="shared" si="20"/>
        <v>2.7024808540900006E-2</v>
      </c>
      <c r="AH41" s="2">
        <f t="shared" si="4"/>
        <v>0</v>
      </c>
      <c r="AJ41">
        <f t="shared" si="5"/>
        <v>3.5740298588182381E-4</v>
      </c>
      <c r="AK41">
        <f t="shared" si="6"/>
        <v>7.5401983051331289E-5</v>
      </c>
      <c r="AL41">
        <f t="shared" si="7"/>
        <v>0</v>
      </c>
      <c r="AM41">
        <f t="shared" si="8"/>
        <v>0</v>
      </c>
      <c r="AN41">
        <f t="shared" si="9"/>
        <v>2.2620842983074496E-8</v>
      </c>
      <c r="AO41">
        <f t="shared" si="10"/>
        <v>3.584733603676602E-10</v>
      </c>
      <c r="AP41">
        <f t="shared" si="11"/>
        <v>4.1449875230744049E-7</v>
      </c>
      <c r="AQ41">
        <f t="shared" si="12"/>
        <v>0</v>
      </c>
      <c r="AR41">
        <f t="shared" si="13"/>
        <v>5.2651774304054546E-3</v>
      </c>
      <c r="AS41">
        <f t="shared" si="14"/>
        <v>0</v>
      </c>
      <c r="AT41">
        <f t="shared" si="15"/>
        <v>0</v>
      </c>
      <c r="AU41">
        <f t="shared" si="16"/>
        <v>1.2339690401584063E-8</v>
      </c>
      <c r="AV41">
        <f t="shared" si="17"/>
        <v>0</v>
      </c>
      <c r="AX41">
        <f t="shared" si="18"/>
        <v>5.6984322170976617E-3</v>
      </c>
    </row>
    <row r="42" spans="1:52" x14ac:dyDescent="0.15">
      <c r="A42">
        <v>8.75</v>
      </c>
      <c r="B42" s="1">
        <f t="shared" si="2"/>
        <v>0</v>
      </c>
      <c r="C42" s="1">
        <f>C$3*fmort.mat!C42</f>
        <v>3.9290334803333701E-2</v>
      </c>
      <c r="D42" s="1">
        <f>D$3*fmort.mat!D42</f>
        <v>1.11763639801785E-4</v>
      </c>
      <c r="E42" s="1">
        <f>E$3*fmort.mat!E42</f>
        <v>0</v>
      </c>
      <c r="F42" s="1">
        <f>F$3*fmort.mat!F42</f>
        <v>0</v>
      </c>
      <c r="G42" s="1">
        <f>G$3*fmort.mat!G42</f>
        <v>5.0852167139894904E-9</v>
      </c>
      <c r="H42" s="1">
        <f>H$3*fmort.mat!H42</f>
        <v>8.0348815234127598E-11</v>
      </c>
      <c r="I42" s="1">
        <f>I$3*fmort.mat!I42</f>
        <v>1.7245491154889802E-5</v>
      </c>
      <c r="J42" s="1">
        <f>J$3*fmort.mat!J42</f>
        <v>0</v>
      </c>
      <c r="K42" s="1">
        <f>K$3*fmort.mat!K42</f>
        <v>1.6947297551315198E-2</v>
      </c>
      <c r="L42" s="1">
        <f>L$3*fmort.mat!L42</f>
        <v>9.3126889844939598E-3</v>
      </c>
      <c r="M42" s="1">
        <f>M$3*fmort.mat!M42</f>
        <v>4.3978652795321798E-5</v>
      </c>
      <c r="N42" s="1">
        <f>N$3*fmort.mat!N42</f>
        <v>1.8091851934965E-7</v>
      </c>
      <c r="O42" s="1">
        <f>O$3*fmort.mat!O42</f>
        <v>0</v>
      </c>
      <c r="P42" s="1">
        <f t="shared" si="3"/>
        <v>6.25E-2</v>
      </c>
      <c r="Q42">
        <v>6.25E-2</v>
      </c>
      <c r="R42">
        <v>166.292</v>
      </c>
      <c r="S42">
        <v>172.13</v>
      </c>
      <c r="T42">
        <v>165.834</v>
      </c>
      <c r="U42">
        <v>146.32</v>
      </c>
      <c r="V42">
        <v>171.13399999999999</v>
      </c>
      <c r="W42">
        <v>204.95</v>
      </c>
      <c r="X42">
        <v>166.22200000000001</v>
      </c>
      <c r="Y42">
        <v>69.813800000000001</v>
      </c>
      <c r="Z42">
        <v>105.244</v>
      </c>
      <c r="AA42">
        <v>169.114</v>
      </c>
      <c r="AB42">
        <v>219.59</v>
      </c>
      <c r="AC42">
        <v>150.70699999999999</v>
      </c>
      <c r="AD42">
        <v>150.70699999999999</v>
      </c>
      <c r="AE42">
        <v>172.834</v>
      </c>
      <c r="AF42" s="1">
        <f t="shared" si="20"/>
        <v>2.5387458163354654E-2</v>
      </c>
      <c r="AH42" s="2">
        <f t="shared" si="4"/>
        <v>4.2217311929005721</v>
      </c>
      <c r="AJ42">
        <f t="shared" si="5"/>
        <v>0.16644107040548214</v>
      </c>
      <c r="AK42">
        <f t="shared" si="6"/>
        <v>4.5613386296995982E-4</v>
      </c>
      <c r="AL42">
        <f t="shared" si="7"/>
        <v>0</v>
      </c>
      <c r="AM42">
        <f t="shared" si="8"/>
        <v>0</v>
      </c>
      <c r="AN42">
        <f t="shared" si="9"/>
        <v>2.5649304312994689E-8</v>
      </c>
      <c r="AO42">
        <f t="shared" si="10"/>
        <v>3.286897663341634E-10</v>
      </c>
      <c r="AP42">
        <f t="shared" si="11"/>
        <v>2.963023166253543E-5</v>
      </c>
      <c r="AQ42">
        <f t="shared" si="12"/>
        <v>0</v>
      </c>
      <c r="AR42">
        <f t="shared" si="13"/>
        <v>7.053395206450605E-2</v>
      </c>
      <c r="AS42">
        <f t="shared" si="14"/>
        <v>5.0327558184791718E-2</v>
      </c>
      <c r="AT42">
        <f t="shared" si="15"/>
        <v>1.6311486763266226E-4</v>
      </c>
      <c r="AU42">
        <f t="shared" si="16"/>
        <v>6.710187434198659E-7</v>
      </c>
      <c r="AV42">
        <f t="shared" si="17"/>
        <v>0</v>
      </c>
      <c r="AX42">
        <f t="shared" si="18"/>
        <v>0.28795215661378254</v>
      </c>
    </row>
    <row r="43" spans="1:52" x14ac:dyDescent="0.15">
      <c r="A43">
        <v>9</v>
      </c>
      <c r="B43" s="1">
        <f t="shared" si="2"/>
        <v>0</v>
      </c>
      <c r="C43" s="1">
        <f>C$3*fmort.mat!C43</f>
        <v>4.59837639173373E-3</v>
      </c>
      <c r="D43" s="1">
        <f>D$3*fmort.mat!D43</f>
        <v>9.1020330973917794E-6</v>
      </c>
      <c r="E43" s="1">
        <f>E$3*fmort.mat!E43</f>
        <v>2.9026213078345998E-2</v>
      </c>
      <c r="F43" s="1">
        <f>F$3*fmort.mat!F43</f>
        <v>1.4454100247432401E-3</v>
      </c>
      <c r="G43" s="1">
        <f>G$3*fmort.mat!G43</f>
        <v>9.0069442498541503E-10</v>
      </c>
      <c r="H43" s="1">
        <f>H$3*fmort.mat!H43</f>
        <v>7.9607883004263895E-10</v>
      </c>
      <c r="I43" s="1">
        <f>I$3*fmort.mat!I43</f>
        <v>2.3600849515457101E-6</v>
      </c>
      <c r="J43" s="1">
        <f>J$3*fmort.mat!J43</f>
        <v>1.9847311037828902E-6</v>
      </c>
      <c r="K43" s="1">
        <f>K$3*fmort.mat!K43</f>
        <v>2.17214008789353E-3</v>
      </c>
      <c r="L43" s="1">
        <f>L$3*fmort.mat!L43</f>
        <v>1.48469594935521E-3</v>
      </c>
      <c r="M43" s="1">
        <f>M$3*fmort.mat!M43</f>
        <v>4.8326331562091802E-4</v>
      </c>
      <c r="N43" s="1">
        <f>N$3*fmort.mat!N43</f>
        <v>3.8327176569991498E-7</v>
      </c>
      <c r="O43" s="1">
        <f>O$3*fmort.mat!O43</f>
        <v>0</v>
      </c>
      <c r="P43" s="1">
        <f t="shared" si="3"/>
        <v>6.25E-2</v>
      </c>
      <c r="Q43">
        <v>6.25E-2</v>
      </c>
      <c r="R43">
        <v>0</v>
      </c>
      <c r="S43">
        <v>176.04300000000001</v>
      </c>
      <c r="T43">
        <v>172.19800000000001</v>
      </c>
      <c r="U43">
        <v>149.691</v>
      </c>
      <c r="V43">
        <v>176.37299999999999</v>
      </c>
      <c r="W43">
        <v>207.97800000000001</v>
      </c>
      <c r="X43">
        <v>172.49199999999999</v>
      </c>
      <c r="Y43">
        <v>70.034099999999995</v>
      </c>
      <c r="Z43">
        <v>109.041</v>
      </c>
      <c r="AA43">
        <v>174.66800000000001</v>
      </c>
      <c r="AB43">
        <v>223.345</v>
      </c>
      <c r="AC43">
        <v>159.55199999999999</v>
      </c>
      <c r="AD43">
        <v>159.55199999999999</v>
      </c>
      <c r="AE43">
        <v>178.12100000000001</v>
      </c>
      <c r="AF43" s="1">
        <f t="shared" si="20"/>
        <v>2.3849309830285974E-2</v>
      </c>
      <c r="AH43" s="2">
        <f t="shared" si="4"/>
        <v>0</v>
      </c>
      <c r="AJ43">
        <f t="shared" si="5"/>
        <v>1.8715355214321806E-2</v>
      </c>
      <c r="AK43">
        <f t="shared" si="6"/>
        <v>3.6236088368868683E-5</v>
      </c>
      <c r="AL43">
        <f t="shared" si="7"/>
        <v>0.10045252677162428</v>
      </c>
      <c r="AM43">
        <f t="shared" si="8"/>
        <v>5.8938348341499381E-3</v>
      </c>
      <c r="AN43">
        <f t="shared" si="9"/>
        <v>4.3308153643315426E-9</v>
      </c>
      <c r="AO43">
        <f t="shared" si="10"/>
        <v>3.174679074629209E-9</v>
      </c>
      <c r="AP43">
        <f t="shared" si="11"/>
        <v>3.8213074796525456E-6</v>
      </c>
      <c r="AQ43">
        <f t="shared" si="12"/>
        <v>5.0034123731555908E-6</v>
      </c>
      <c r="AR43">
        <f t="shared" si="13"/>
        <v>8.771542560506029E-3</v>
      </c>
      <c r="AS43">
        <f t="shared" si="14"/>
        <v>7.6663484483241043E-3</v>
      </c>
      <c r="AT43">
        <f t="shared" si="15"/>
        <v>1.7826286347458781E-3</v>
      </c>
      <c r="AU43">
        <f t="shared" si="16"/>
        <v>1.4137866507587814E-6</v>
      </c>
      <c r="AV43">
        <f t="shared" si="17"/>
        <v>0</v>
      </c>
      <c r="AX43">
        <f t="shared" si="18"/>
        <v>0.14332871856403892</v>
      </c>
    </row>
    <row r="44" spans="1:52" x14ac:dyDescent="0.15">
      <c r="A44">
        <v>9.25</v>
      </c>
      <c r="B44" s="1">
        <f t="shared" si="2"/>
        <v>0</v>
      </c>
      <c r="C44" s="1">
        <f>C$3*fmort.mat!C44</f>
        <v>7.6189595156909203E-4</v>
      </c>
      <c r="D44" s="1">
        <f>D$3*fmort.mat!D44</f>
        <v>1.7836555695693E-5</v>
      </c>
      <c r="E44" s="1">
        <f>E$3*fmort.mat!E44</f>
        <v>0</v>
      </c>
      <c r="F44" s="1">
        <f>F$3*fmort.mat!F44</f>
        <v>0</v>
      </c>
      <c r="G44" s="1">
        <f>G$3*fmort.mat!G44</f>
        <v>1.81814813760641E-8</v>
      </c>
      <c r="H44" s="1">
        <f>H$3*fmort.mat!H44</f>
        <v>3.4049569470976602E-10</v>
      </c>
      <c r="I44" s="1">
        <f>I$3*fmort.mat!I44</f>
        <v>2.5347156792517102E-7</v>
      </c>
      <c r="J44" s="1">
        <f>J$3*fmort.mat!J44</f>
        <v>1.39294288862629E-6</v>
      </c>
      <c r="K44" s="1">
        <f>K$3*fmort.mat!K44</f>
        <v>5.8305739111505299E-4</v>
      </c>
      <c r="L44" s="1">
        <f>L$3*fmort.mat!L44</f>
        <v>0</v>
      </c>
      <c r="M44" s="1">
        <f>M$3*fmort.mat!M44</f>
        <v>9.6536607086565897E-8</v>
      </c>
      <c r="N44" s="1">
        <f>N$3*fmort.mat!N44</f>
        <v>8.3785821679041001E-8</v>
      </c>
      <c r="O44" s="1">
        <f>O$3*fmort.mat!O44</f>
        <v>2.5317413913336001E-2</v>
      </c>
      <c r="P44" s="1">
        <f t="shared" si="3"/>
        <v>6.25E-2</v>
      </c>
      <c r="Q44">
        <v>6.25E-2</v>
      </c>
      <c r="R44">
        <v>0</v>
      </c>
      <c r="S44">
        <v>179.80199999999999</v>
      </c>
      <c r="T44">
        <v>178.22800000000001</v>
      </c>
      <c r="U44">
        <v>152.91200000000001</v>
      </c>
      <c r="V44">
        <v>181.53800000000001</v>
      </c>
      <c r="W44">
        <v>210.92400000000001</v>
      </c>
      <c r="X44">
        <v>178.452</v>
      </c>
      <c r="Y44">
        <v>70.325999999999993</v>
      </c>
      <c r="Z44">
        <v>113.01</v>
      </c>
      <c r="AA44">
        <v>180.102</v>
      </c>
      <c r="AB44">
        <v>226.97900000000001</v>
      </c>
      <c r="AC44">
        <v>167.779</v>
      </c>
      <c r="AD44">
        <v>167.779</v>
      </c>
      <c r="AE44">
        <v>183.292</v>
      </c>
      <c r="AF44" s="1">
        <f t="shared" si="20"/>
        <v>2.2404353193656485E-2</v>
      </c>
      <c r="AH44" s="2">
        <f t="shared" si="4"/>
        <v>0</v>
      </c>
      <c r="AJ44">
        <f t="shared" si="5"/>
        <v>2.9752370647375083E-3</v>
      </c>
      <c r="AK44">
        <f t="shared" si="6"/>
        <v>6.9042787890674978E-5</v>
      </c>
      <c r="AL44">
        <f t="shared" si="7"/>
        <v>0</v>
      </c>
      <c r="AM44">
        <f t="shared" si="8"/>
        <v>0</v>
      </c>
      <c r="AN44">
        <f t="shared" si="9"/>
        <v>8.3288809748756103E-8</v>
      </c>
      <c r="AO44">
        <f t="shared" si="10"/>
        <v>1.319667241593801E-9</v>
      </c>
      <c r="AP44">
        <f t="shared" si="11"/>
        <v>3.8714758918965519E-7</v>
      </c>
      <c r="AQ44">
        <f t="shared" si="12"/>
        <v>3.4188620459909005E-6</v>
      </c>
      <c r="AR44">
        <f t="shared" si="13"/>
        <v>2.2806636056434048E-3</v>
      </c>
      <c r="AS44">
        <f t="shared" si="14"/>
        <v>0</v>
      </c>
      <c r="AT44">
        <f t="shared" si="15"/>
        <v>3.5177180242090206E-7</v>
      </c>
      <c r="AU44">
        <f t="shared" si="16"/>
        <v>3.0530894340344074E-7</v>
      </c>
      <c r="AV44">
        <f t="shared" si="17"/>
        <v>0.10078461556727514</v>
      </c>
      <c r="AX44">
        <f t="shared" si="18"/>
        <v>0.10611410672440472</v>
      </c>
    </row>
    <row r="45" spans="1:52" x14ac:dyDescent="0.15">
      <c r="A45">
        <v>9.5</v>
      </c>
      <c r="B45" s="1">
        <f t="shared" si="2"/>
        <v>0</v>
      </c>
      <c r="C45" s="1">
        <f>C$3*fmort.mat!C45</f>
        <v>8.2765398229090801E-5</v>
      </c>
      <c r="D45" s="1">
        <f>D$3*fmort.mat!D45</f>
        <v>1.75184354683241E-5</v>
      </c>
      <c r="E45" s="1">
        <f>E$3*fmort.mat!E45</f>
        <v>0</v>
      </c>
      <c r="F45" s="1">
        <f>F$3*fmort.mat!F45</f>
        <v>0</v>
      </c>
      <c r="G45" s="1">
        <f>G$3*fmort.mat!G45</f>
        <v>6.4673747374952803E-9</v>
      </c>
      <c r="H45" s="1">
        <f>H$3*fmort.mat!H45</f>
        <v>8.3336208713236705E-11</v>
      </c>
      <c r="I45" s="1">
        <f>I$3*fmort.mat!I45</f>
        <v>6.4815212178954295E-8</v>
      </c>
      <c r="J45" s="1">
        <f>J$3*fmort.mat!J45</f>
        <v>0</v>
      </c>
      <c r="K45" s="1">
        <f>K$3*fmort.mat!K45</f>
        <v>1.2296757355424401E-3</v>
      </c>
      <c r="L45" s="1">
        <f>L$3*fmort.mat!L45</f>
        <v>0</v>
      </c>
      <c r="M45" s="1">
        <f>M$3*fmort.mat!M45</f>
        <v>0</v>
      </c>
      <c r="N45" s="1">
        <f>N$3*fmort.mat!N45</f>
        <v>2.7534567986038998E-9</v>
      </c>
      <c r="O45" s="1">
        <f>O$3*fmort.mat!O45</f>
        <v>0</v>
      </c>
      <c r="P45" s="1">
        <f t="shared" si="3"/>
        <v>6.25E-2</v>
      </c>
      <c r="Q45">
        <v>6.25E-2</v>
      </c>
      <c r="R45">
        <v>0</v>
      </c>
      <c r="S45">
        <v>183.43700000000001</v>
      </c>
      <c r="T45">
        <v>183.97800000000001</v>
      </c>
      <c r="U45">
        <v>155.98599999999999</v>
      </c>
      <c r="V45">
        <v>186.619</v>
      </c>
      <c r="W45">
        <v>213.797</v>
      </c>
      <c r="X45">
        <v>184.15</v>
      </c>
      <c r="Y45">
        <v>70.762600000000006</v>
      </c>
      <c r="Z45">
        <v>117.169</v>
      </c>
      <c r="AA45">
        <v>185.41</v>
      </c>
      <c r="AB45">
        <v>230.50700000000001</v>
      </c>
      <c r="AC45">
        <v>175.40299999999999</v>
      </c>
      <c r="AD45">
        <v>175.40299999999999</v>
      </c>
      <c r="AE45">
        <v>188.34800000000001</v>
      </c>
      <c r="AF45" s="1">
        <f t="shared" si="20"/>
        <v>2.1046942054007717E-2</v>
      </c>
      <c r="AH45" s="2">
        <f t="shared" si="4"/>
        <v>0</v>
      </c>
      <c r="AJ45">
        <f t="shared" si="5"/>
        <v>3.0975885809967577E-4</v>
      </c>
      <c r="AK45">
        <f t="shared" si="6"/>
        <v>6.5758091105759062E-5</v>
      </c>
      <c r="AL45">
        <f t="shared" si="7"/>
        <v>0</v>
      </c>
      <c r="AM45">
        <f t="shared" si="8"/>
        <v>0</v>
      </c>
      <c r="AN45">
        <f t="shared" si="9"/>
        <v>2.8210944026431242E-8</v>
      </c>
      <c r="AO45">
        <f t="shared" si="10"/>
        <v>3.131074840671548E-10</v>
      </c>
      <c r="AP45">
        <f t="shared" si="11"/>
        <v>9.3576913209412518E-8</v>
      </c>
      <c r="AQ45">
        <f t="shared" si="12"/>
        <v>0</v>
      </c>
      <c r="AR45">
        <f t="shared" si="13"/>
        <v>4.6517004885742895E-3</v>
      </c>
      <c r="AS45">
        <f t="shared" si="14"/>
        <v>0</v>
      </c>
      <c r="AT45">
        <f t="shared" si="15"/>
        <v>0</v>
      </c>
      <c r="AU45">
        <f t="shared" si="16"/>
        <v>9.8537892697238172E-9</v>
      </c>
      <c r="AV45">
        <f t="shared" si="17"/>
        <v>0</v>
      </c>
      <c r="AX45">
        <f t="shared" si="18"/>
        <v>5.0273493925337143E-3</v>
      </c>
    </row>
    <row r="46" spans="1:52" x14ac:dyDescent="0.15">
      <c r="A46">
        <v>9.75</v>
      </c>
      <c r="B46" s="1">
        <f t="shared" si="2"/>
        <v>0</v>
      </c>
      <c r="C46" s="1">
        <f>C$3*fmort.mat!C46</f>
        <v>3.92497684275405E-2</v>
      </c>
      <c r="D46" s="1">
        <f>D$3*fmort.mat!D46</f>
        <v>1.09284198600135E-4</v>
      </c>
      <c r="E46" s="1">
        <f>E$3*fmort.mat!E46</f>
        <v>0</v>
      </c>
      <c r="F46" s="1">
        <f>F$3*fmort.mat!F46</f>
        <v>0</v>
      </c>
      <c r="G46" s="1">
        <f>G$3*fmort.mat!G46</f>
        <v>7.2297886546190201E-9</v>
      </c>
      <c r="H46" s="1">
        <f>H$3*fmort.mat!H46</f>
        <v>7.8776369756152503E-11</v>
      </c>
      <c r="I46" s="1">
        <f>I$3*fmort.mat!I46</f>
        <v>5.1513871904145699E-6</v>
      </c>
      <c r="J46" s="1">
        <f>J$3*fmort.mat!J46</f>
        <v>0</v>
      </c>
      <c r="K46" s="1">
        <f>K$3*fmort.mat!K46</f>
        <v>1.6947310489995999E-2</v>
      </c>
      <c r="L46" s="1">
        <f>L$3*fmort.mat!L46</f>
        <v>1.58363096396999E-2</v>
      </c>
      <c r="M46" s="1">
        <f>M$3*fmort.mat!M46</f>
        <v>3.8091613862566598E-5</v>
      </c>
      <c r="N46" s="1">
        <f>N$3*fmort.mat!N46</f>
        <v>1.5670100602367199E-7</v>
      </c>
      <c r="O46" s="1">
        <f>O$3*fmort.mat!O46</f>
        <v>0</v>
      </c>
      <c r="P46" s="1">
        <f t="shared" si="3"/>
        <v>6.25E-2</v>
      </c>
      <c r="Q46">
        <v>6.25E-2</v>
      </c>
      <c r="R46">
        <v>188.017</v>
      </c>
      <c r="S46">
        <v>186.976</v>
      </c>
      <c r="T46">
        <v>189.488</v>
      </c>
      <c r="U46">
        <v>158.91800000000001</v>
      </c>
      <c r="V46">
        <v>191.60900000000001</v>
      </c>
      <c r="W46">
        <v>216.60400000000001</v>
      </c>
      <c r="X46">
        <v>189.62</v>
      </c>
      <c r="Y46">
        <v>71.459699999999998</v>
      </c>
      <c r="Z46">
        <v>121.536</v>
      </c>
      <c r="AA46">
        <v>190.59100000000001</v>
      </c>
      <c r="AB46">
        <v>233.94</v>
      </c>
      <c r="AC46">
        <v>182.46899999999999</v>
      </c>
      <c r="AD46">
        <v>182.46899999999999</v>
      </c>
      <c r="AE46">
        <v>193.28899999999999</v>
      </c>
      <c r="AF46" s="1">
        <f t="shared" si="20"/>
        <v>1.9771772297813139E-2</v>
      </c>
      <c r="AH46" s="2">
        <f t="shared" si="4"/>
        <v>3.7174293121179329</v>
      </c>
      <c r="AJ46">
        <f t="shared" si="5"/>
        <v>0.14065900622467359</v>
      </c>
      <c r="AK46">
        <f t="shared" si="6"/>
        <v>3.9690234527537532E-4</v>
      </c>
      <c r="AL46">
        <f t="shared" si="7"/>
        <v>0</v>
      </c>
      <c r="AM46">
        <f t="shared" si="8"/>
        <v>0</v>
      </c>
      <c r="AN46">
        <f t="shared" si="9"/>
        <v>3.0014883063264441E-8</v>
      </c>
      <c r="AO46">
        <f t="shared" si="10"/>
        <v>2.8630220114171569E-10</v>
      </c>
      <c r="AP46">
        <f t="shared" si="11"/>
        <v>7.0555352127074782E-6</v>
      </c>
      <c r="AQ46">
        <f t="shared" si="12"/>
        <v>0</v>
      </c>
      <c r="AR46">
        <f t="shared" si="13"/>
        <v>6.1908140032713881E-2</v>
      </c>
      <c r="AS46">
        <f t="shared" si="14"/>
        <v>7.1007308565974619E-2</v>
      </c>
      <c r="AT46">
        <f t="shared" si="15"/>
        <v>1.3321804208343352E-4</v>
      </c>
      <c r="AU46">
        <f t="shared" si="16"/>
        <v>5.4803141946927555E-7</v>
      </c>
      <c r="AV46">
        <f t="shared" si="17"/>
        <v>0</v>
      </c>
      <c r="AX46">
        <f t="shared" si="18"/>
        <v>0.27411220907853834</v>
      </c>
    </row>
    <row r="47" spans="1:52" x14ac:dyDescent="0.15">
      <c r="A47">
        <v>10</v>
      </c>
      <c r="B47" s="1">
        <f t="shared" si="2"/>
        <v>0</v>
      </c>
      <c r="C47" s="1">
        <f>C$3*fmort.mat!C47</f>
        <v>4.5152477572898203E-3</v>
      </c>
      <c r="D47" s="1">
        <f>D$3*fmort.mat!D47</f>
        <v>8.9602341697636196E-6</v>
      </c>
      <c r="E47" s="1">
        <f>E$3*fmort.mat!E47</f>
        <v>2.1426168121257E-2</v>
      </c>
      <c r="F47" s="1">
        <f>F$3*fmort.mat!F47</f>
        <v>1.4643340111437299E-3</v>
      </c>
      <c r="G47" s="1">
        <f>G$3*fmort.mat!G47</f>
        <v>1.2144122824045499E-9</v>
      </c>
      <c r="H47" s="1">
        <f>H$3*fmort.mat!H47</f>
        <v>7.8514702200298196E-10</v>
      </c>
      <c r="I47" s="1">
        <f>I$3*fmort.mat!I47</f>
        <v>7.3934899014920803E-7</v>
      </c>
      <c r="J47" s="1">
        <f>J$3*fmort.mat!J47</f>
        <v>9.8500222948929708E-7</v>
      </c>
      <c r="K47" s="1">
        <f>K$3*fmort.mat!K47</f>
        <v>2.1721510492775202E-3</v>
      </c>
      <c r="L47" s="1">
        <f>L$3*fmort.mat!L47</f>
        <v>2.3774352497684102E-3</v>
      </c>
      <c r="M47" s="1">
        <f>M$3*fmort.mat!M47</f>
        <v>4.3394720336043403E-4</v>
      </c>
      <c r="N47" s="1">
        <f>N$3*fmort.mat!N47</f>
        <v>3.4415951597042402E-7</v>
      </c>
      <c r="O47" s="1">
        <f>O$3*fmort.mat!O47</f>
        <v>0</v>
      </c>
      <c r="P47" s="1">
        <f t="shared" si="3"/>
        <v>6.25E-2</v>
      </c>
      <c r="Q47">
        <v>6.25E-2</v>
      </c>
      <c r="R47">
        <v>0</v>
      </c>
      <c r="S47">
        <v>190.44200000000001</v>
      </c>
      <c r="T47">
        <v>194.785</v>
      </c>
      <c r="U47">
        <v>161.709</v>
      </c>
      <c r="V47">
        <v>196.501</v>
      </c>
      <c r="W47">
        <v>219.35400000000001</v>
      </c>
      <c r="X47">
        <v>194.88800000000001</v>
      </c>
      <c r="Y47">
        <v>72.591999999999999</v>
      </c>
      <c r="Z47">
        <v>126.123</v>
      </c>
      <c r="AA47">
        <v>195.643</v>
      </c>
      <c r="AB47">
        <v>237.28800000000001</v>
      </c>
      <c r="AC47">
        <v>189.03899999999999</v>
      </c>
      <c r="AD47">
        <v>189.03899999999999</v>
      </c>
      <c r="AE47">
        <v>198.11699999999999</v>
      </c>
      <c r="AF47" s="1">
        <f t="shared" si="20"/>
        <v>1.8573861171539276E-2</v>
      </c>
      <c r="AH47" s="2">
        <f t="shared" si="4"/>
        <v>0</v>
      </c>
      <c r="AJ47">
        <f t="shared" si="5"/>
        <v>1.5482657104511448E-2</v>
      </c>
      <c r="AK47">
        <f t="shared" si="6"/>
        <v>3.1425054946544803E-5</v>
      </c>
      <c r="AL47">
        <f t="shared" si="7"/>
        <v>6.2384956413295091E-2</v>
      </c>
      <c r="AM47">
        <f t="shared" si="8"/>
        <v>5.1809105085637002E-3</v>
      </c>
      <c r="AN47">
        <f t="shared" si="9"/>
        <v>4.7963722927908198E-9</v>
      </c>
      <c r="AO47">
        <f t="shared" si="10"/>
        <v>2.7550993403016352E-9</v>
      </c>
      <c r="AP47">
        <f t="shared" si="11"/>
        <v>9.66361061450935E-7</v>
      </c>
      <c r="AQ47">
        <f t="shared" si="12"/>
        <v>2.2368284723040809E-6</v>
      </c>
      <c r="AR47">
        <f t="shared" si="13"/>
        <v>7.6516573274051517E-3</v>
      </c>
      <c r="AS47">
        <f t="shared" si="14"/>
        <v>1.015747237144583E-2</v>
      </c>
      <c r="AT47">
        <f t="shared" si="15"/>
        <v>1.4770305609577304E-3</v>
      </c>
      <c r="AU47">
        <f t="shared" si="16"/>
        <v>1.1714192855634492E-6</v>
      </c>
      <c r="AV47">
        <f t="shared" si="17"/>
        <v>0</v>
      </c>
      <c r="AX47">
        <f t="shared" si="18"/>
        <v>0.10237049150141646</v>
      </c>
    </row>
    <row r="48" spans="1:52" x14ac:dyDescent="0.15">
      <c r="A48">
        <v>10.25</v>
      </c>
      <c r="B48" s="1">
        <f t="shared" si="2"/>
        <v>0</v>
      </c>
      <c r="C48" s="1">
        <f>C$3*fmort.mat!C48</f>
        <v>7.3747735769453301E-4</v>
      </c>
      <c r="D48" s="1">
        <f>D$3*fmort.mat!D48</f>
        <v>1.7639563187833E-5</v>
      </c>
      <c r="E48" s="1">
        <f>E$3*fmort.mat!E48</f>
        <v>0</v>
      </c>
      <c r="F48" s="1">
        <f>F$3*fmort.mat!F48</f>
        <v>0</v>
      </c>
      <c r="G48" s="1">
        <f>G$3*fmort.mat!G48</f>
        <v>2.34167133204042E-8</v>
      </c>
      <c r="H48" s="1">
        <f>H$3*fmort.mat!H48</f>
        <v>3.3718219352269298E-10</v>
      </c>
      <c r="I48" s="1">
        <f>I$3*fmort.mat!I48</f>
        <v>8.3425528840118701E-8</v>
      </c>
      <c r="J48" s="1">
        <f>J$3*fmort.mat!J48</f>
        <v>7.2386586419247301E-7</v>
      </c>
      <c r="K48" s="1">
        <f>K$3*fmort.mat!K48</f>
        <v>5.8305648258055699E-4</v>
      </c>
      <c r="L48" s="1">
        <f>L$3*fmort.mat!L48</f>
        <v>0</v>
      </c>
      <c r="M48" s="1">
        <f>M$3*fmort.mat!M48</f>
        <v>8.9059571106394297E-8</v>
      </c>
      <c r="N48" s="1">
        <f>N$3*fmort.mat!N48</f>
        <v>7.7296189259694495E-8</v>
      </c>
      <c r="O48" s="1">
        <f>O$3*fmort.mat!O48</f>
        <v>2.5990112029625999E-2</v>
      </c>
      <c r="P48" s="1">
        <f t="shared" si="3"/>
        <v>6.25E-2</v>
      </c>
      <c r="Q48">
        <v>6.25E-2</v>
      </c>
      <c r="R48">
        <v>0</v>
      </c>
      <c r="S48">
        <v>193.85400000000001</v>
      </c>
      <c r="T48">
        <v>199.892</v>
      </c>
      <c r="U48">
        <v>164.36600000000001</v>
      </c>
      <c r="V48">
        <v>201.28800000000001</v>
      </c>
      <c r="W48">
        <v>222.053</v>
      </c>
      <c r="X48">
        <v>199.97200000000001</v>
      </c>
      <c r="Y48">
        <v>74.408500000000004</v>
      </c>
      <c r="Z48">
        <v>130.93600000000001</v>
      </c>
      <c r="AA48">
        <v>200.565</v>
      </c>
      <c r="AB48">
        <v>240.55699999999999</v>
      </c>
      <c r="AC48">
        <v>195.17500000000001</v>
      </c>
      <c r="AD48">
        <v>195.17500000000001</v>
      </c>
      <c r="AE48">
        <v>202.83</v>
      </c>
      <c r="AF48" s="1">
        <f t="shared" si="20"/>
        <v>1.7448527811428007E-2</v>
      </c>
      <c r="AH48" s="2">
        <f t="shared" si="4"/>
        <v>0</v>
      </c>
      <c r="AJ48">
        <f t="shared" si="5"/>
        <v>2.4181388181508125E-3</v>
      </c>
      <c r="AK48">
        <f t="shared" si="6"/>
        <v>5.9640463619028135E-5</v>
      </c>
      <c r="AL48">
        <f t="shared" si="7"/>
        <v>0</v>
      </c>
      <c r="AM48">
        <f t="shared" si="8"/>
        <v>0</v>
      </c>
      <c r="AN48">
        <f t="shared" si="9"/>
        <v>8.7950913622915103E-8</v>
      </c>
      <c r="AO48">
        <f t="shared" si="10"/>
        <v>1.1404902921083387E-9</v>
      </c>
      <c r="AP48">
        <f t="shared" si="11"/>
        <v>1.0499757991566888E-7</v>
      </c>
      <c r="AQ48">
        <f t="shared" si="12"/>
        <v>1.6031528717437282E-6</v>
      </c>
      <c r="AR48">
        <f t="shared" si="13"/>
        <v>1.9779875207800507E-3</v>
      </c>
      <c r="AS48">
        <f t="shared" si="14"/>
        <v>0</v>
      </c>
      <c r="AT48">
        <f t="shared" si="15"/>
        <v>2.9401030896314748E-7</v>
      </c>
      <c r="AU48">
        <f t="shared" si="16"/>
        <v>2.5517612765917567E-7</v>
      </c>
      <c r="AV48">
        <f t="shared" si="17"/>
        <v>8.9165759521296198E-2</v>
      </c>
      <c r="AX48">
        <f t="shared" si="18"/>
        <v>9.3623872752138293E-2</v>
      </c>
    </row>
    <row r="49" spans="1:50" x14ac:dyDescent="0.15">
      <c r="A49">
        <v>10.5</v>
      </c>
      <c r="B49" s="1">
        <f t="shared" si="2"/>
        <v>0</v>
      </c>
      <c r="C49" s="1">
        <f>C$3*fmort.mat!C49</f>
        <v>7.9184610567107201E-5</v>
      </c>
      <c r="D49" s="1">
        <f>D$3*fmort.mat!D49</f>
        <v>1.7379955816940801E-5</v>
      </c>
      <c r="E49" s="1">
        <f>E$3*fmort.mat!E49</f>
        <v>0</v>
      </c>
      <c r="F49" s="1">
        <f>F$3*fmort.mat!F49</f>
        <v>0</v>
      </c>
      <c r="G49" s="1">
        <f>G$3*fmort.mat!G49</f>
        <v>8.0068484538203095E-9</v>
      </c>
      <c r="H49" s="1">
        <f>H$3*fmort.mat!H49</f>
        <v>8.2755961860295995E-11</v>
      </c>
      <c r="I49" s="1">
        <f>I$3*fmort.mat!I49</f>
        <v>2.2470203257593701E-8</v>
      </c>
      <c r="J49" s="1">
        <f>J$3*fmort.mat!J49</f>
        <v>0</v>
      </c>
      <c r="K49" s="1">
        <f>K$3*fmort.mat!K49</f>
        <v>1.2296696366599601E-3</v>
      </c>
      <c r="L49" s="1">
        <f>L$3*fmort.mat!L49</f>
        <v>0</v>
      </c>
      <c r="M49" s="1">
        <f>M$3*fmort.mat!M49</f>
        <v>0</v>
      </c>
      <c r="N49" s="1">
        <f>N$3*fmort.mat!N49</f>
        <v>2.5917357517730202E-9</v>
      </c>
      <c r="O49" s="1">
        <f>O$3*fmort.mat!O49</f>
        <v>0</v>
      </c>
      <c r="P49" s="1">
        <f t="shared" si="3"/>
        <v>6.25E-2</v>
      </c>
      <c r="Q49">
        <v>6.25E-2</v>
      </c>
      <c r="R49">
        <v>0</v>
      </c>
      <c r="S49">
        <v>197.227</v>
      </c>
      <c r="T49">
        <v>204.822</v>
      </c>
      <c r="U49">
        <v>166.892</v>
      </c>
      <c r="V49">
        <v>205.96700000000001</v>
      </c>
      <c r="W49">
        <v>224.70400000000001</v>
      </c>
      <c r="X49">
        <v>204.886</v>
      </c>
      <c r="Y49">
        <v>77.240499999999997</v>
      </c>
      <c r="Z49">
        <v>135.976</v>
      </c>
      <c r="AA49">
        <v>205.35499999999999</v>
      </c>
      <c r="AB49">
        <v>243.75200000000001</v>
      </c>
      <c r="AC49">
        <v>200.93299999999999</v>
      </c>
      <c r="AD49">
        <v>200.93299999999999</v>
      </c>
      <c r="AE49">
        <v>207.428</v>
      </c>
      <c r="AF49" s="1">
        <f t="shared" si="20"/>
        <v>1.6391374952919698E-2</v>
      </c>
      <c r="AH49" s="2">
        <f t="shared" si="4"/>
        <v>0</v>
      </c>
      <c r="AJ49">
        <f t="shared" si="5"/>
        <v>2.4815413710083784E-4</v>
      </c>
      <c r="AK49">
        <f t="shared" si="6"/>
        <v>5.6563937870136886E-5</v>
      </c>
      <c r="AL49">
        <f t="shared" si="7"/>
        <v>0</v>
      </c>
      <c r="AM49">
        <f t="shared" si="8"/>
        <v>0</v>
      </c>
      <c r="AN49">
        <f t="shared" si="9"/>
        <v>2.8588197786957619E-8</v>
      </c>
      <c r="AO49">
        <f t="shared" si="10"/>
        <v>2.6941758602331096E-10</v>
      </c>
      <c r="AP49">
        <f t="shared" si="11"/>
        <v>2.7578233433772916E-8</v>
      </c>
      <c r="AQ49">
        <f t="shared" si="12"/>
        <v>0</v>
      </c>
      <c r="AR49">
        <f t="shared" si="13"/>
        <v>4.0124358031961762E-3</v>
      </c>
      <c r="AS49">
        <f t="shared" si="14"/>
        <v>0</v>
      </c>
      <c r="AT49">
        <f t="shared" si="15"/>
        <v>0</v>
      </c>
      <c r="AU49">
        <f t="shared" si="16"/>
        <v>8.2747780566204484E-9</v>
      </c>
      <c r="AV49">
        <f t="shared" si="17"/>
        <v>0</v>
      </c>
      <c r="AX49">
        <f t="shared" si="18"/>
        <v>4.3172185887940138E-3</v>
      </c>
    </row>
    <row r="50" spans="1:50" x14ac:dyDescent="0.15">
      <c r="A50">
        <v>10.75</v>
      </c>
      <c r="B50" s="1">
        <f t="shared" si="2"/>
        <v>0</v>
      </c>
      <c r="C50" s="1">
        <f>C$3*fmort.mat!C50</f>
        <v>3.7206813534469203E-2</v>
      </c>
      <c r="D50" s="1">
        <f>D$3*fmort.mat!D50</f>
        <v>1.0865865047330401E-4</v>
      </c>
      <c r="E50" s="1">
        <f>E$3*fmort.mat!E50</f>
        <v>0</v>
      </c>
      <c r="F50" s="1">
        <f>F$3*fmort.mat!F50</f>
        <v>0</v>
      </c>
      <c r="G50" s="1">
        <f>G$3*fmort.mat!G50</f>
        <v>8.6509347118846E-9</v>
      </c>
      <c r="H50" s="1">
        <f>H$3*fmort.mat!H50</f>
        <v>7.83794424539487E-11</v>
      </c>
      <c r="I50" s="1">
        <f>I$3*fmort.mat!I50</f>
        <v>1.88783746920867E-6</v>
      </c>
      <c r="J50" s="1">
        <f>J$3*fmort.mat!J50</f>
        <v>0</v>
      </c>
      <c r="K50" s="1">
        <f>K$3*fmort.mat!K50</f>
        <v>1.6947271327859899E-2</v>
      </c>
      <c r="L50" s="1">
        <f>L$3*fmort.mat!L50</f>
        <v>2.2040632385691299E-2</v>
      </c>
      <c r="M50" s="1">
        <f>M$3*fmort.mat!M50</f>
        <v>3.6391443781240899E-5</v>
      </c>
      <c r="N50" s="1">
        <f>N$3*fmort.mat!N50</f>
        <v>1.49706409024946E-7</v>
      </c>
      <c r="O50" s="1">
        <f>O$3*fmort.mat!O50</f>
        <v>0</v>
      </c>
      <c r="P50" s="1">
        <f t="shared" si="3"/>
        <v>6.25E-2</v>
      </c>
      <c r="Q50">
        <v>6.25E-2</v>
      </c>
      <c r="R50">
        <v>207.70099999999999</v>
      </c>
      <c r="S50">
        <v>200.57300000000001</v>
      </c>
      <c r="T50">
        <v>209.589</v>
      </c>
      <c r="U50">
        <v>169.292</v>
      </c>
      <c r="V50">
        <v>210.53200000000001</v>
      </c>
      <c r="W50">
        <v>227.31200000000001</v>
      </c>
      <c r="X50">
        <v>209.64</v>
      </c>
      <c r="Y50">
        <v>81.497299999999996</v>
      </c>
      <c r="Z50">
        <v>141.23699999999999</v>
      </c>
      <c r="AA50">
        <v>210.01400000000001</v>
      </c>
      <c r="AB50">
        <v>246.87799999999999</v>
      </c>
      <c r="AC50">
        <v>206.36199999999999</v>
      </c>
      <c r="AD50">
        <v>206.36199999999999</v>
      </c>
      <c r="AE50">
        <v>211.911</v>
      </c>
      <c r="AF50" s="1">
        <f t="shared" si="20"/>
        <v>1.5398271748246387E-2</v>
      </c>
      <c r="AH50" s="2">
        <f t="shared" si="4"/>
        <v>3.1982364403825225</v>
      </c>
      <c r="AJ50">
        <f t="shared" si="5"/>
        <v>0.11139505416361398</v>
      </c>
      <c r="AK50">
        <f t="shared" si="6"/>
        <v>3.3994116094816378E-4</v>
      </c>
      <c r="AL50">
        <f t="shared" si="7"/>
        <v>0</v>
      </c>
      <c r="AM50">
        <f t="shared" si="8"/>
        <v>0</v>
      </c>
      <c r="AN50">
        <f t="shared" si="9"/>
        <v>2.9353261149825675E-8</v>
      </c>
      <c r="AO50">
        <f t="shared" si="10"/>
        <v>2.4527160992511411E-10</v>
      </c>
      <c r="AP50">
        <f t="shared" si="11"/>
        <v>2.2965652192117535E-6</v>
      </c>
      <c r="AQ50">
        <f t="shared" si="12"/>
        <v>0</v>
      </c>
      <c r="AR50">
        <f t="shared" si="13"/>
        <v>5.3127452322343574E-2</v>
      </c>
      <c r="AS50">
        <f t="shared" si="14"/>
        <v>8.1222696292890653E-2</v>
      </c>
      <c r="AT50">
        <f t="shared" si="15"/>
        <v>1.1209854486485054E-4</v>
      </c>
      <c r="AU50">
        <f t="shared" si="16"/>
        <v>4.6114879941337506E-7</v>
      </c>
      <c r="AV50">
        <f t="shared" si="17"/>
        <v>0</v>
      </c>
      <c r="AX50">
        <f t="shared" si="18"/>
        <v>0.24620002979721264</v>
      </c>
    </row>
    <row r="51" spans="1:50" x14ac:dyDescent="0.15">
      <c r="A51">
        <v>11</v>
      </c>
      <c r="B51" s="1">
        <f t="shared" si="2"/>
        <v>0</v>
      </c>
      <c r="C51" s="1">
        <f>C$3*fmort.mat!C51</f>
        <v>4.2502019138642303E-3</v>
      </c>
      <c r="D51" s="1">
        <f>D$3*fmort.mat!D51</f>
        <v>8.9228379088335196E-6</v>
      </c>
      <c r="E51" s="1">
        <f>E$3*fmort.mat!E51</f>
        <v>1.6002872062116799E-2</v>
      </c>
      <c r="F51" s="1">
        <f>F$3*fmort.mat!F51</f>
        <v>1.47139287285811E-3</v>
      </c>
      <c r="G51" s="1">
        <f>G$3*fmort.mat!G51</f>
        <v>1.41112460070291E-9</v>
      </c>
      <c r="H51" s="1">
        <f>H$3*fmort.mat!H51</f>
        <v>7.8226048820209405E-10</v>
      </c>
      <c r="I51" s="1">
        <f>I$3*fmort.mat!I51</f>
        <v>2.8778971007989301E-7</v>
      </c>
      <c r="J51" s="1">
        <f>J$3*fmort.mat!J51</f>
        <v>5.8365587503009396E-7</v>
      </c>
      <c r="K51" s="1">
        <f>K$3*fmort.mat!K51</f>
        <v>2.1721595076166899E-3</v>
      </c>
      <c r="L51" s="1">
        <f>L$3*fmort.mat!L51</f>
        <v>3.1919526020795E-3</v>
      </c>
      <c r="M51" s="1">
        <f>M$3*fmort.mat!M51</f>
        <v>4.19166276481765E-4</v>
      </c>
      <c r="N51" s="1">
        <f>N$3*fmort.mat!N51</f>
        <v>3.3243527920488102E-7</v>
      </c>
      <c r="O51" s="1">
        <f>O$3*fmort.mat!O51</f>
        <v>0</v>
      </c>
      <c r="P51" s="1">
        <f t="shared" si="3"/>
        <v>6.25E-2</v>
      </c>
      <c r="Q51">
        <v>6.25E-2</v>
      </c>
      <c r="R51">
        <v>0</v>
      </c>
      <c r="S51">
        <v>203.899</v>
      </c>
      <c r="T51">
        <v>214.19900000000001</v>
      </c>
      <c r="U51">
        <v>171.572</v>
      </c>
      <c r="V51">
        <v>214.982</v>
      </c>
      <c r="W51">
        <v>229.881</v>
      </c>
      <c r="X51">
        <v>214.24</v>
      </c>
      <c r="Y51">
        <v>87.635300000000001</v>
      </c>
      <c r="Z51">
        <v>146.70599999999999</v>
      </c>
      <c r="AA51">
        <v>214.542</v>
      </c>
      <c r="AB51">
        <v>249.935</v>
      </c>
      <c r="AC51">
        <v>211.50299999999999</v>
      </c>
      <c r="AD51">
        <v>211.50299999999999</v>
      </c>
      <c r="AE51">
        <v>216.27799999999999</v>
      </c>
      <c r="AF51" s="1">
        <f t="shared" si="20"/>
        <v>1.4465337625054352E-2</v>
      </c>
      <c r="AH51" s="2">
        <f t="shared" si="4"/>
        <v>0</v>
      </c>
      <c r="AJ51">
        <f t="shared" si="5"/>
        <v>1.21521246070179E-2</v>
      </c>
      <c r="AK51">
        <f t="shared" si="6"/>
        <v>2.6800814847030722E-5</v>
      </c>
      <c r="AL51">
        <f t="shared" si="7"/>
        <v>3.8500990518228667E-2</v>
      </c>
      <c r="AM51">
        <f t="shared" si="8"/>
        <v>4.4356605438519506E-3</v>
      </c>
      <c r="AN51">
        <f t="shared" si="9"/>
        <v>4.5487911415202352E-9</v>
      </c>
      <c r="AO51">
        <f t="shared" si="10"/>
        <v>2.3500630281256779E-9</v>
      </c>
      <c r="AP51">
        <f t="shared" si="11"/>
        <v>3.5365670404452351E-7</v>
      </c>
      <c r="AQ51">
        <f t="shared" si="12"/>
        <v>1.2006938695463791E-6</v>
      </c>
      <c r="AR51">
        <f t="shared" si="13"/>
        <v>6.5347893734423006E-3</v>
      </c>
      <c r="AS51">
        <f t="shared" si="14"/>
        <v>1.1186933771087863E-2</v>
      </c>
      <c r="AT51">
        <f t="shared" si="15"/>
        <v>1.2431697169306643E-3</v>
      </c>
      <c r="AU51">
        <f t="shared" si="16"/>
        <v>9.8594160631354354E-7</v>
      </c>
      <c r="AV51">
        <f t="shared" si="17"/>
        <v>0</v>
      </c>
      <c r="AX51">
        <f t="shared" si="18"/>
        <v>7.4083016536440463E-2</v>
      </c>
    </row>
    <row r="52" spans="1:50" x14ac:dyDescent="0.15">
      <c r="A52">
        <v>11.25</v>
      </c>
      <c r="B52" s="1">
        <f t="shared" si="2"/>
        <v>0</v>
      </c>
      <c r="C52" s="1">
        <f>C$3*fmort.mat!C52</f>
        <v>6.9061874374710703E-4</v>
      </c>
      <c r="D52" s="1">
        <f>D$3*fmort.mat!D52</f>
        <v>1.75851019193665E-5</v>
      </c>
      <c r="E52" s="1">
        <f>E$3*fmort.mat!E52</f>
        <v>0</v>
      </c>
      <c r="F52" s="1">
        <f>F$3*fmort.mat!F52</f>
        <v>0</v>
      </c>
      <c r="G52" s="1">
        <f>G$3*fmort.mat!G52</f>
        <v>2.6531638113373999E-8</v>
      </c>
      <c r="H52" s="1">
        <f>H$3*fmort.mat!H52</f>
        <v>3.3626680951650298E-10</v>
      </c>
      <c r="I52" s="1">
        <f>I$3*fmort.mat!I52</f>
        <v>3.4696822087999999E-8</v>
      </c>
      <c r="J52" s="1">
        <f>J$3*fmort.mat!J52</f>
        <v>4.4685674327956302E-7</v>
      </c>
      <c r="K52" s="1">
        <f>K$3*fmort.mat!K52</f>
        <v>5.83055232582531E-4</v>
      </c>
      <c r="L52" s="1">
        <f>L$3*fmort.mat!L52</f>
        <v>0</v>
      </c>
      <c r="M52" s="1">
        <f>M$3*fmort.mat!M52</f>
        <v>8.6729030709599494E-8</v>
      </c>
      <c r="N52" s="1">
        <f>N$3*fmort.mat!N52</f>
        <v>7.5273381789282606E-8</v>
      </c>
      <c r="O52" s="1">
        <f>O$3*fmort.mat!O52</f>
        <v>2.6346690065688901E-2</v>
      </c>
      <c r="P52" s="1">
        <f t="shared" si="3"/>
        <v>6.25E-2</v>
      </c>
      <c r="Q52">
        <v>6.25E-2</v>
      </c>
      <c r="R52">
        <v>0</v>
      </c>
      <c r="S52">
        <v>207.21100000000001</v>
      </c>
      <c r="T52">
        <v>218.661</v>
      </c>
      <c r="U52">
        <v>173.73699999999999</v>
      </c>
      <c r="V52">
        <v>219.31399999999999</v>
      </c>
      <c r="W52">
        <v>232.41300000000001</v>
      </c>
      <c r="X52">
        <v>218.69399999999999</v>
      </c>
      <c r="Y52">
        <v>96.096100000000007</v>
      </c>
      <c r="Z52">
        <v>152.364</v>
      </c>
      <c r="AA52">
        <v>218.93899999999999</v>
      </c>
      <c r="AB52">
        <v>252.928</v>
      </c>
      <c r="AC52">
        <v>216.39099999999999</v>
      </c>
      <c r="AD52">
        <v>216.39099999999999</v>
      </c>
      <c r="AE52">
        <v>220.529</v>
      </c>
      <c r="AF52" s="1">
        <f t="shared" si="20"/>
        <v>1.3588927122983319E-2</v>
      </c>
      <c r="AH52" s="2">
        <f t="shared" si="4"/>
        <v>0</v>
      </c>
      <c r="AJ52">
        <f t="shared" si="5"/>
        <v>1.8851040150081933E-3</v>
      </c>
      <c r="AK52">
        <f t="shared" si="6"/>
        <v>5.0652439942811933E-5</v>
      </c>
      <c r="AL52">
        <f t="shared" si="7"/>
        <v>0</v>
      </c>
      <c r="AM52">
        <f t="shared" si="8"/>
        <v>0</v>
      </c>
      <c r="AN52">
        <f t="shared" si="9"/>
        <v>8.1228537178556154E-8</v>
      </c>
      <c r="AO52">
        <f t="shared" si="10"/>
        <v>9.6873506945820876E-10</v>
      </c>
      <c r="AP52">
        <f t="shared" si="11"/>
        <v>4.392174763899524E-8</v>
      </c>
      <c r="AQ52">
        <f t="shared" si="12"/>
        <v>8.9688101756767333E-7</v>
      </c>
      <c r="AR52">
        <f t="shared" si="13"/>
        <v>1.6815778494839394E-3</v>
      </c>
      <c r="AS52">
        <f t="shared" si="14"/>
        <v>0</v>
      </c>
      <c r="AT52">
        <f t="shared" si="15"/>
        <v>2.4722241085143775E-7</v>
      </c>
      <c r="AU52">
        <f t="shared" si="16"/>
        <v>2.145679107287361E-7</v>
      </c>
      <c r="AV52">
        <f t="shared" si="17"/>
        <v>7.6537790592008631E-2</v>
      </c>
      <c r="AX52">
        <f t="shared" si="18"/>
        <v>8.0156609686802605E-2</v>
      </c>
    </row>
    <row r="53" spans="1:50" x14ac:dyDescent="0.15">
      <c r="A53">
        <v>11.5</v>
      </c>
      <c r="B53" s="1">
        <f t="shared" si="2"/>
        <v>0</v>
      </c>
      <c r="C53" s="1">
        <f>C$3*fmort.mat!C53</f>
        <v>7.3894742422290496E-5</v>
      </c>
      <c r="D53" s="1">
        <f>D$3*fmort.mat!D53</f>
        <v>1.7339907101019401E-5</v>
      </c>
      <c r="E53" s="1">
        <f>E$3*fmort.mat!E53</f>
        <v>0</v>
      </c>
      <c r="F53" s="1">
        <f>F$3*fmort.mat!F53</f>
        <v>0</v>
      </c>
      <c r="G53" s="1">
        <f>G$3*fmort.mat!G53</f>
        <v>8.8774322286323799E-9</v>
      </c>
      <c r="H53" s="1">
        <f>H$3*fmort.mat!H53</f>
        <v>8.2588076013708099E-11</v>
      </c>
      <c r="I53" s="1">
        <f>I$3*fmort.mat!I53</f>
        <v>1.00543640472027E-8</v>
      </c>
      <c r="J53" s="1">
        <f>J$3*fmort.mat!J53</f>
        <v>0</v>
      </c>
      <c r="K53" s="1">
        <f>K$3*fmort.mat!K53</f>
        <v>1.2296699261631599E-3</v>
      </c>
      <c r="L53" s="1">
        <f>L$3*fmort.mat!L53</f>
        <v>0</v>
      </c>
      <c r="M53" s="1">
        <f>M$3*fmort.mat!M53</f>
        <v>0</v>
      </c>
      <c r="N53" s="1">
        <f>N$3*fmort.mat!N53</f>
        <v>2.5392438280200501E-9</v>
      </c>
      <c r="O53" s="1">
        <f>O$3*fmort.mat!O53</f>
        <v>0</v>
      </c>
      <c r="P53" s="1">
        <f t="shared" si="3"/>
        <v>6.25E-2</v>
      </c>
      <c r="Q53">
        <v>6.25E-2</v>
      </c>
      <c r="R53">
        <v>0</v>
      </c>
      <c r="S53">
        <v>210.50899999999999</v>
      </c>
      <c r="T53">
        <v>222.97800000000001</v>
      </c>
      <c r="U53">
        <v>175.791</v>
      </c>
      <c r="V53">
        <v>223.52600000000001</v>
      </c>
      <c r="W53">
        <v>234.90899999999999</v>
      </c>
      <c r="X53">
        <v>223.005</v>
      </c>
      <c r="Y53">
        <v>107.21</v>
      </c>
      <c r="Z53">
        <v>158.18299999999999</v>
      </c>
      <c r="AA53">
        <v>223.20699999999999</v>
      </c>
      <c r="AB53">
        <v>255.85499999999999</v>
      </c>
      <c r="AC53">
        <v>221.05099999999999</v>
      </c>
      <c r="AD53">
        <v>221.05099999999999</v>
      </c>
      <c r="AE53">
        <v>224.66399999999999</v>
      </c>
      <c r="AF53" s="1">
        <f t="shared" si="20"/>
        <v>1.2765615648950873E-2</v>
      </c>
      <c r="AH53" s="2">
        <f t="shared" si="4"/>
        <v>0</v>
      </c>
      <c r="AJ53">
        <f t="shared" si="5"/>
        <v>1.9249743781865839E-4</v>
      </c>
      <c r="AK53">
        <f t="shared" si="6"/>
        <v>4.784642875027943E-5</v>
      </c>
      <c r="AL53">
        <f t="shared" si="7"/>
        <v>0</v>
      </c>
      <c r="AM53">
        <f t="shared" si="8"/>
        <v>0</v>
      </c>
      <c r="AN53">
        <f t="shared" si="9"/>
        <v>2.5806420355867633E-8</v>
      </c>
      <c r="AO53">
        <f t="shared" si="10"/>
        <v>2.2791488771630763E-10</v>
      </c>
      <c r="AP53">
        <f t="shared" si="11"/>
        <v>1.3339226519933043E-8</v>
      </c>
      <c r="AQ53">
        <f t="shared" si="12"/>
        <v>0</v>
      </c>
      <c r="AR53">
        <f t="shared" si="13"/>
        <v>3.3965429257495888E-3</v>
      </c>
      <c r="AS53">
        <f t="shared" si="14"/>
        <v>0</v>
      </c>
      <c r="AT53">
        <f t="shared" si="15"/>
        <v>0</v>
      </c>
      <c r="AU53">
        <f t="shared" si="16"/>
        <v>6.9460456779197878E-9</v>
      </c>
      <c r="AV53">
        <f t="shared" si="17"/>
        <v>0</v>
      </c>
      <c r="AX53">
        <f t="shared" si="18"/>
        <v>3.6369331119259678E-3</v>
      </c>
    </row>
    <row r="54" spans="1:50" x14ac:dyDescent="0.15">
      <c r="A54">
        <v>11.75</v>
      </c>
      <c r="B54" s="1">
        <f t="shared" si="2"/>
        <v>0</v>
      </c>
      <c r="C54" s="1">
        <f>C$3*fmort.mat!C54</f>
        <v>3.4648478430380297E-2</v>
      </c>
      <c r="D54" s="1">
        <f>D$3*fmort.mat!D54</f>
        <v>1.0846999930792099E-4</v>
      </c>
      <c r="E54" s="1">
        <f>E$3*fmort.mat!E54</f>
        <v>0</v>
      </c>
      <c r="F54" s="1">
        <f>F$3*fmort.mat!F54</f>
        <v>0</v>
      </c>
      <c r="G54" s="1">
        <f>G$3*fmort.mat!G54</f>
        <v>9.4149342046773002E-9</v>
      </c>
      <c r="H54" s="1">
        <f>H$3*fmort.mat!H54</f>
        <v>7.8259689600691999E-11</v>
      </c>
      <c r="I54" s="1">
        <f>I$3*fmort.mat!I54</f>
        <v>9.1539637652696105E-7</v>
      </c>
      <c r="J54" s="1">
        <f>J$3*fmort.mat!J54</f>
        <v>0</v>
      </c>
      <c r="K54" s="1">
        <f>K$3*fmort.mat!K54</f>
        <v>1.6947272471714899E-2</v>
      </c>
      <c r="L54" s="1">
        <f>L$3*fmort.mat!L54</f>
        <v>2.720106248803E-2</v>
      </c>
      <c r="M54" s="1">
        <f>M$3*fmort.mat!M54</f>
        <v>3.5816089579016497E-5</v>
      </c>
      <c r="N54" s="1">
        <f>N$3*fmort.mat!N54</f>
        <v>1.4733995006923801E-7</v>
      </c>
      <c r="O54" s="1">
        <f>O$3*fmort.mat!O54</f>
        <v>0</v>
      </c>
      <c r="P54" s="1">
        <f t="shared" si="3"/>
        <v>6.25E-2</v>
      </c>
      <c r="Q54">
        <v>6.25E-2</v>
      </c>
      <c r="R54">
        <v>225.292</v>
      </c>
      <c r="S54">
        <v>213.79300000000001</v>
      </c>
      <c r="T54">
        <v>227.15600000000001</v>
      </c>
      <c r="U54">
        <v>177.74100000000001</v>
      </c>
      <c r="V54">
        <v>227.619</v>
      </c>
      <c r="W54">
        <v>237.37100000000001</v>
      </c>
      <c r="X54">
        <v>227.179</v>
      </c>
      <c r="Y54">
        <v>121.087</v>
      </c>
      <c r="Z54">
        <v>164.13499999999999</v>
      </c>
      <c r="AA54">
        <v>227.345</v>
      </c>
      <c r="AB54">
        <v>258.71899999999999</v>
      </c>
      <c r="AC54">
        <v>225.50700000000001</v>
      </c>
      <c r="AD54">
        <v>225.50700000000001</v>
      </c>
      <c r="AE54">
        <v>228.68299999999999</v>
      </c>
      <c r="AF54" s="1">
        <f t="shared" si="20"/>
        <v>1.1992186095480577E-2</v>
      </c>
      <c r="AH54" s="2">
        <f t="shared" si="4"/>
        <v>2.70174358982301</v>
      </c>
      <c r="AJ54">
        <f t="shared" si="5"/>
        <v>8.6114243236357482E-2</v>
      </c>
      <c r="AK54">
        <f t="shared" si="6"/>
        <v>2.8643836780424618E-4</v>
      </c>
      <c r="AL54">
        <f t="shared" si="7"/>
        <v>0</v>
      </c>
      <c r="AM54">
        <f t="shared" si="8"/>
        <v>0</v>
      </c>
      <c r="AN54">
        <f t="shared" si="9"/>
        <v>2.5980187982257378E-8</v>
      </c>
      <c r="AO54">
        <f t="shared" si="10"/>
        <v>2.0668247091848811E-10</v>
      </c>
      <c r="AP54">
        <f t="shared" si="11"/>
        <v>1.2885582291297155E-6</v>
      </c>
      <c r="AQ54">
        <f t="shared" si="12"/>
        <v>0</v>
      </c>
      <c r="AR54">
        <f t="shared" si="13"/>
        <v>4.4790154398620351E-2</v>
      </c>
      <c r="AS54">
        <f t="shared" si="14"/>
        <v>8.1810968213258714E-2</v>
      </c>
      <c r="AT54">
        <f t="shared" si="15"/>
        <v>9.3893501548512903E-5</v>
      </c>
      <c r="AU54">
        <f t="shared" si="16"/>
        <v>3.862583546275489E-7</v>
      </c>
      <c r="AV54">
        <f t="shared" si="17"/>
        <v>0</v>
      </c>
      <c r="AX54">
        <f t="shared" si="18"/>
        <v>0.21309739872104352</v>
      </c>
    </row>
    <row r="55" spans="1:50" x14ac:dyDescent="0.15">
      <c r="A55">
        <v>12</v>
      </c>
      <c r="B55" s="1">
        <f t="shared" si="2"/>
        <v>0</v>
      </c>
      <c r="C55" s="1">
        <f>C$3*fmort.mat!C55</f>
        <v>3.9543120550833101E-3</v>
      </c>
      <c r="D55" s="1">
        <f>D$3*fmort.mat!D55</f>
        <v>8.9110460607175501E-6</v>
      </c>
      <c r="E55" s="1">
        <f>E$3*fmort.mat!E55</f>
        <v>1.22026060240803E-2</v>
      </c>
      <c r="F55" s="1">
        <f>F$3*fmort.mat!F55</f>
        <v>1.4741562353835301E-3</v>
      </c>
      <c r="G55" s="1">
        <f>G$3*fmort.mat!G55</f>
        <v>1.5115114777343699E-9</v>
      </c>
      <c r="H55" s="1">
        <f>H$3*fmort.mat!H55</f>
        <v>7.8135247636492097E-10</v>
      </c>
      <c r="I55" s="1">
        <f>I$3*fmort.mat!I55</f>
        <v>1.5223653067022999E-7</v>
      </c>
      <c r="J55" s="1">
        <f>J$3*fmort.mat!J55</f>
        <v>4.0324358944488701E-7</v>
      </c>
      <c r="K55" s="1">
        <f>K$3*fmort.mat!K55</f>
        <v>2.1721667292570399E-3</v>
      </c>
      <c r="L55" s="1">
        <f>L$3*fmort.mat!L55</f>
        <v>3.8545353174823898E-3</v>
      </c>
      <c r="M55" s="1">
        <f>M$3*fmort.mat!M55</f>
        <v>4.1394682923647099E-4</v>
      </c>
      <c r="N55" s="1">
        <f>N$3*fmort.mat!N55</f>
        <v>3.2829809436192999E-7</v>
      </c>
      <c r="O55" s="1">
        <f>O$3*fmort.mat!O55</f>
        <v>0</v>
      </c>
      <c r="P55" s="1">
        <f t="shared" si="3"/>
        <v>6.25E-2</v>
      </c>
      <c r="Q55">
        <v>6.25E-2</v>
      </c>
      <c r="R55">
        <v>0</v>
      </c>
      <c r="S55">
        <v>217.06100000000001</v>
      </c>
      <c r="T55">
        <v>231.19900000000001</v>
      </c>
      <c r="U55">
        <v>179.59100000000001</v>
      </c>
      <c r="V55">
        <v>231.59200000000001</v>
      </c>
      <c r="W55">
        <v>239.79900000000001</v>
      </c>
      <c r="X55">
        <v>231.21799999999999</v>
      </c>
      <c r="Y55">
        <v>137.52799999999999</v>
      </c>
      <c r="Z55">
        <v>170.18299999999999</v>
      </c>
      <c r="AA55">
        <v>231.35599999999999</v>
      </c>
      <c r="AB55">
        <v>261.51900000000001</v>
      </c>
      <c r="AC55">
        <v>229.77600000000001</v>
      </c>
      <c r="AD55">
        <v>229.77600000000001</v>
      </c>
      <c r="AE55">
        <v>232.58600000000001</v>
      </c>
      <c r="AF55" s="1">
        <f t="shared" si="20"/>
        <v>1.1265616269784586E-2</v>
      </c>
      <c r="AH55" s="2">
        <f t="shared" si="4"/>
        <v>0</v>
      </c>
      <c r="AJ55">
        <f t="shared" si="5"/>
        <v>9.3736055377013714E-3</v>
      </c>
      <c r="AK55">
        <f t="shared" si="6"/>
        <v>2.2499277649723602E-5</v>
      </c>
      <c r="AL55">
        <f t="shared" si="7"/>
        <v>2.3932666762089553E-2</v>
      </c>
      <c r="AM55">
        <f t="shared" si="8"/>
        <v>3.7283871482510999E-3</v>
      </c>
      <c r="AN55">
        <f t="shared" si="9"/>
        <v>3.9583368765299756E-9</v>
      </c>
      <c r="AO55">
        <f t="shared" si="10"/>
        <v>1.9729794803757436E-9</v>
      </c>
      <c r="AP55">
        <f t="shared" si="11"/>
        <v>2.2864617515790192E-7</v>
      </c>
      <c r="AQ55">
        <f t="shared" si="12"/>
        <v>7.494412309300672E-7</v>
      </c>
      <c r="AR55">
        <f t="shared" si="13"/>
        <v>5.4881738438140133E-3</v>
      </c>
      <c r="AS55">
        <f t="shared" si="14"/>
        <v>1.1008526988413113E-2</v>
      </c>
      <c r="AT55">
        <f t="shared" si="15"/>
        <v>1.0387311614514069E-3</v>
      </c>
      <c r="AU55">
        <f t="shared" si="16"/>
        <v>8.2380981511044259E-7</v>
      </c>
      <c r="AV55">
        <f t="shared" si="17"/>
        <v>0</v>
      </c>
      <c r="AX55">
        <f t="shared" si="18"/>
        <v>5.4594398547907826E-2</v>
      </c>
    </row>
    <row r="56" spans="1:50" x14ac:dyDescent="0.15">
      <c r="A56">
        <v>12.25</v>
      </c>
      <c r="B56" s="1">
        <f t="shared" si="2"/>
        <v>0</v>
      </c>
      <c r="C56" s="1">
        <f>C$3*fmort.mat!C56</f>
        <v>6.4256894912491499E-4</v>
      </c>
      <c r="D56" s="1">
        <f>D$3*fmort.mat!D56</f>
        <v>1.7567236909684598E-5</v>
      </c>
      <c r="E56" s="1">
        <f>E$3*fmort.mat!E56</f>
        <v>0</v>
      </c>
      <c r="F56" s="1">
        <f>F$3*fmort.mat!F56</f>
        <v>0</v>
      </c>
      <c r="G56" s="1">
        <f>G$3*fmort.mat!G56</f>
        <v>2.80353253492954E-8</v>
      </c>
      <c r="H56" s="1">
        <f>H$3*fmort.mat!H56</f>
        <v>3.3596428009111502E-10</v>
      </c>
      <c r="I56" s="1">
        <f>I$3*fmort.mat!I56</f>
        <v>2.01247309687276E-8</v>
      </c>
      <c r="J56" s="1">
        <f>J$3*fmort.mat!J56</f>
        <v>3.1930913779677998E-7</v>
      </c>
      <c r="K56" s="1">
        <f>K$3*fmort.mat!K56</f>
        <v>5.8305709976550998E-4</v>
      </c>
      <c r="L56" s="1">
        <f>L$3*fmort.mat!L56</f>
        <v>0</v>
      </c>
      <c r="M56" s="1">
        <f>M$3*fmort.mat!M56</f>
        <v>8.5870444055991495E-8</v>
      </c>
      <c r="N56" s="1">
        <f>N$3*fmort.mat!N56</f>
        <v>7.4528396840166605E-8</v>
      </c>
      <c r="O56" s="1">
        <f>O$3*fmort.mat!O56</f>
        <v>2.6538555976690199E-2</v>
      </c>
      <c r="P56" s="1">
        <f t="shared" si="3"/>
        <v>6.25E-2</v>
      </c>
      <c r="Q56">
        <v>6.25E-2</v>
      </c>
      <c r="R56">
        <v>0</v>
      </c>
      <c r="S56">
        <v>220.31</v>
      </c>
      <c r="T56">
        <v>235.11</v>
      </c>
      <c r="U56">
        <v>181.34700000000001</v>
      </c>
      <c r="V56">
        <v>235.44499999999999</v>
      </c>
      <c r="W56">
        <v>242.19399999999999</v>
      </c>
      <c r="X56">
        <v>235.126</v>
      </c>
      <c r="Y56">
        <v>156.00399999999999</v>
      </c>
      <c r="Z56">
        <v>176.29300000000001</v>
      </c>
      <c r="AA56">
        <v>235.24199999999999</v>
      </c>
      <c r="AB56">
        <v>264.25599999999997</v>
      </c>
      <c r="AC56">
        <v>233.87100000000001</v>
      </c>
      <c r="AD56">
        <v>233.87100000000001</v>
      </c>
      <c r="AE56">
        <v>236.37299999999999</v>
      </c>
      <c r="AF56" s="1">
        <f t="shared" si="20"/>
        <v>1.0583067084479663E-2</v>
      </c>
      <c r="AH56" s="2">
        <f t="shared" si="4"/>
        <v>0</v>
      </c>
      <c r="AJ56">
        <f t="shared" si="5"/>
        <v>1.4523272160001475E-3</v>
      </c>
      <c r="AK56">
        <f t="shared" si="6"/>
        <v>4.2372597708802327E-5</v>
      </c>
      <c r="AL56">
        <f t="shared" si="7"/>
        <v>0</v>
      </c>
      <c r="AM56">
        <f t="shared" si="8"/>
        <v>0</v>
      </c>
      <c r="AN56">
        <f t="shared" si="9"/>
        <v>6.9659364891620033E-8</v>
      </c>
      <c r="AO56">
        <f t="shared" si="10"/>
        <v>8.1040906673517757E-10</v>
      </c>
      <c r="AP56">
        <f t="shared" si="11"/>
        <v>3.2208933703148509E-8</v>
      </c>
      <c r="AQ56">
        <f t="shared" si="12"/>
        <v>5.775065915179353E-7</v>
      </c>
      <c r="AR56">
        <f t="shared" si="13"/>
        <v>1.4071373191352819E-3</v>
      </c>
      <c r="AS56">
        <f t="shared" si="14"/>
        <v>0</v>
      </c>
      <c r="AT56">
        <f t="shared" si="15"/>
        <v>2.060300706866059E-7</v>
      </c>
      <c r="AU56">
        <f t="shared" si="16"/>
        <v>1.7881694962619172E-7</v>
      </c>
      <c r="AV56">
        <f t="shared" si="17"/>
        <v>6.4355502481557803E-2</v>
      </c>
      <c r="AX56">
        <f t="shared" si="18"/>
        <v>6.7258404646721531E-2</v>
      </c>
    </row>
    <row r="57" spans="1:50" x14ac:dyDescent="0.15">
      <c r="A57">
        <v>12.5</v>
      </c>
      <c r="B57" s="1">
        <f t="shared" si="2"/>
        <v>0</v>
      </c>
      <c r="C57" s="1">
        <f>C$3*fmort.mat!C57</f>
        <v>6.8809790123318198E-5</v>
      </c>
      <c r="D57" s="1">
        <f>D$3*fmort.mat!D57</f>
        <v>1.73262400458625E-5</v>
      </c>
      <c r="E57" s="1">
        <f>E$3*fmort.mat!E57</f>
        <v>0</v>
      </c>
      <c r="F57" s="1">
        <f>F$3*fmort.mat!F57</f>
        <v>0</v>
      </c>
      <c r="G57" s="1">
        <f>G$3*fmort.mat!G57</f>
        <v>9.2725238503340198E-9</v>
      </c>
      <c r="H57" s="1">
        <f>H$3*fmort.mat!H57</f>
        <v>8.2530766699829502E-11</v>
      </c>
      <c r="I57" s="1">
        <f>I$3*fmort.mat!I57</f>
        <v>6.40963850648027E-9</v>
      </c>
      <c r="J57" s="1">
        <f>J$3*fmort.mat!J57</f>
        <v>0</v>
      </c>
      <c r="K57" s="1">
        <f>K$3*fmort.mat!K57</f>
        <v>1.22966962338936E-3</v>
      </c>
      <c r="L57" s="1">
        <f>L$3*fmort.mat!L57</f>
        <v>0</v>
      </c>
      <c r="M57" s="1">
        <f>M$3*fmort.mat!M57</f>
        <v>0</v>
      </c>
      <c r="N57" s="1">
        <f>N$3*fmort.mat!N57</f>
        <v>2.5190693035699501E-9</v>
      </c>
      <c r="O57" s="1">
        <f>O$3*fmort.mat!O57</f>
        <v>0</v>
      </c>
      <c r="P57" s="1">
        <f t="shared" si="3"/>
        <v>6.25E-2</v>
      </c>
      <c r="Q57">
        <v>6.25E-2</v>
      </c>
      <c r="R57">
        <v>0</v>
      </c>
      <c r="S57">
        <v>223.53399999999999</v>
      </c>
      <c r="T57">
        <v>238.892</v>
      </c>
      <c r="U57">
        <v>183.012</v>
      </c>
      <c r="V57">
        <v>239.179</v>
      </c>
      <c r="W57">
        <v>244.55500000000001</v>
      </c>
      <c r="X57">
        <v>238.905</v>
      </c>
      <c r="Y57">
        <v>175.72800000000001</v>
      </c>
      <c r="Z57">
        <v>182.42699999999999</v>
      </c>
      <c r="AA57">
        <v>239.00299999999999</v>
      </c>
      <c r="AB57">
        <v>266.93</v>
      </c>
      <c r="AC57">
        <v>237.80600000000001</v>
      </c>
      <c r="AD57">
        <v>237.80600000000001</v>
      </c>
      <c r="AE57">
        <v>240.047</v>
      </c>
      <c r="AF57" s="1">
        <f t="shared" si="20"/>
        <v>9.9418714637915222E-3</v>
      </c>
      <c r="AH57" s="2">
        <f t="shared" si="4"/>
        <v>0</v>
      </c>
      <c r="AJ57">
        <f t="shared" si="5"/>
        <v>1.4823847817967579E-4</v>
      </c>
      <c r="AK57">
        <f t="shared" si="6"/>
        <v>3.9890828691099112E-5</v>
      </c>
      <c r="AL57">
        <f t="shared" si="7"/>
        <v>0</v>
      </c>
      <c r="AM57">
        <f t="shared" si="8"/>
        <v>0</v>
      </c>
      <c r="AN57">
        <f t="shared" si="9"/>
        <v>2.1854538030236159E-8</v>
      </c>
      <c r="AO57">
        <f t="shared" si="10"/>
        <v>1.9002390727446951E-10</v>
      </c>
      <c r="AP57">
        <f t="shared" si="11"/>
        <v>1.0855294944473366E-8</v>
      </c>
      <c r="AQ57">
        <f t="shared" si="12"/>
        <v>0</v>
      </c>
      <c r="AR57">
        <f t="shared" si="13"/>
        <v>2.8324282814061125E-3</v>
      </c>
      <c r="AS57">
        <f t="shared" si="14"/>
        <v>0</v>
      </c>
      <c r="AT57">
        <f t="shared" si="15"/>
        <v>0</v>
      </c>
      <c r="AU57">
        <f t="shared" si="16"/>
        <v>5.7733787419566551E-9</v>
      </c>
      <c r="AV57">
        <f t="shared" si="17"/>
        <v>0</v>
      </c>
      <c r="AX57">
        <f t="shared" si="18"/>
        <v>3.0205962615125117E-3</v>
      </c>
    </row>
    <row r="58" spans="1:50" x14ac:dyDescent="0.15">
      <c r="A58">
        <v>12.75</v>
      </c>
      <c r="B58" s="1">
        <f t="shared" si="2"/>
        <v>0</v>
      </c>
      <c r="C58" s="1">
        <f>C$3*fmort.mat!C58</f>
        <v>3.2310794262608598E-2</v>
      </c>
      <c r="D58" s="1">
        <f>D$3*fmort.mat!D58</f>
        <v>1.08403019130694E-4</v>
      </c>
      <c r="E58" s="1">
        <f>E$3*fmort.mat!E58</f>
        <v>0</v>
      </c>
      <c r="F58" s="1">
        <f>F$3*fmort.mat!F58</f>
        <v>0</v>
      </c>
      <c r="G58" s="1">
        <f>G$3*fmort.mat!G58</f>
        <v>9.7375225326206492E-9</v>
      </c>
      <c r="H58" s="1">
        <f>H$3*fmort.mat!H58</f>
        <v>7.8217212547202098E-11</v>
      </c>
      <c r="I58" s="1">
        <f>I$3*fmort.mat!I58</f>
        <v>6.4076689283247302E-7</v>
      </c>
      <c r="J58" s="1">
        <f>J$3*fmort.mat!J58</f>
        <v>0</v>
      </c>
      <c r="K58" s="1">
        <f>K$3*fmort.mat!K58</f>
        <v>1.69472616595031E-2</v>
      </c>
      <c r="L58" s="1">
        <f>L$3*fmort.mat!L58</f>
        <v>3.1202792682414798E-2</v>
      </c>
      <c r="M58" s="1">
        <f>M$3*fmort.mat!M58</f>
        <v>3.5585561119879503E-5</v>
      </c>
      <c r="N58" s="1">
        <f>N$3*fmort.mat!N58</f>
        <v>1.46391687367541E-7</v>
      </c>
      <c r="O58" s="1">
        <f>O$3*fmort.mat!O58</f>
        <v>0</v>
      </c>
      <c r="P58" s="1">
        <f t="shared" si="3"/>
        <v>6.25E-2</v>
      </c>
      <c r="Q58">
        <v>6.25E-2</v>
      </c>
      <c r="R58">
        <v>240.839</v>
      </c>
      <c r="S58">
        <v>226.72900000000001</v>
      </c>
      <c r="T58">
        <v>242.548</v>
      </c>
      <c r="U58">
        <v>184.59299999999999</v>
      </c>
      <c r="V58">
        <v>242.79599999999999</v>
      </c>
      <c r="W58">
        <v>246.881</v>
      </c>
      <c r="X58">
        <v>242.56</v>
      </c>
      <c r="Y58">
        <v>195.79499999999999</v>
      </c>
      <c r="Z58">
        <v>188.54900000000001</v>
      </c>
      <c r="AA58">
        <v>242.643</v>
      </c>
      <c r="AB58">
        <v>269.54000000000002</v>
      </c>
      <c r="AC58">
        <v>241.589</v>
      </c>
      <c r="AD58">
        <v>241.589</v>
      </c>
      <c r="AE58">
        <v>243.607</v>
      </c>
      <c r="AF58" s="1">
        <f t="shared" si="20"/>
        <v>9.3395239218982875E-3</v>
      </c>
      <c r="AH58" s="2">
        <f t="shared" si="4"/>
        <v>2.2493216018260616</v>
      </c>
      <c r="AJ58">
        <f t="shared" si="5"/>
        <v>6.6325178340781249E-2</v>
      </c>
      <c r="AK58">
        <f t="shared" si="6"/>
        <v>2.3804704552975539E-4</v>
      </c>
      <c r="AL58">
        <f t="shared" si="7"/>
        <v>0</v>
      </c>
      <c r="AM58">
        <f t="shared" si="8"/>
        <v>0</v>
      </c>
      <c r="AN58">
        <f t="shared" si="9"/>
        <v>2.1765059733492071E-8</v>
      </c>
      <c r="AO58">
        <f t="shared" si="10"/>
        <v>1.7176917852119872E-10</v>
      </c>
      <c r="AP58">
        <f t="shared" si="11"/>
        <v>1.1358615055035675E-6</v>
      </c>
      <c r="AQ58">
        <f t="shared" si="12"/>
        <v>0</v>
      </c>
      <c r="AR58">
        <f t="shared" si="13"/>
        <v>3.722982730151405E-2</v>
      </c>
      <c r="AS58">
        <f t="shared" si="14"/>
        <v>7.6144827913839308E-2</v>
      </c>
      <c r="AT58">
        <f t="shared" si="15"/>
        <v>7.7834957807144782E-5</v>
      </c>
      <c r="AU58">
        <f t="shared" si="16"/>
        <v>3.2019702516940016E-7</v>
      </c>
      <c r="AV58">
        <f t="shared" si="17"/>
        <v>0</v>
      </c>
      <c r="AX58">
        <f t="shared" si="18"/>
        <v>0.18001719355483109</v>
      </c>
    </row>
    <row r="59" spans="1:50" x14ac:dyDescent="0.15">
      <c r="A59">
        <v>13</v>
      </c>
      <c r="B59" s="1">
        <f t="shared" si="2"/>
        <v>0</v>
      </c>
      <c r="C59" s="1">
        <f>C$3*fmort.mat!C59</f>
        <v>3.69459930608381E-3</v>
      </c>
      <c r="D59" s="1">
        <f>D$3*fmort.mat!D59</f>
        <v>8.9067529876226792E-6</v>
      </c>
      <c r="E59" s="1">
        <f>E$3*fmort.mat!E59</f>
        <v>9.5410189629160404E-3</v>
      </c>
      <c r="F59" s="1">
        <f>F$3*fmort.mat!F59</f>
        <v>1.4753147461845999E-3</v>
      </c>
      <c r="G59" s="1">
        <f>G$3*fmort.mat!G59</f>
        <v>1.55030016118322E-9</v>
      </c>
      <c r="H59" s="1">
        <f>H$3*fmort.mat!H59</f>
        <v>7.8101762845728205E-10</v>
      </c>
      <c r="I59" s="1">
        <f>I$3*fmort.mat!I59</f>
        <v>1.1647796020607001E-7</v>
      </c>
      <c r="J59" s="1">
        <f>J$3*fmort.mat!J59</f>
        <v>3.1482919864562998E-7</v>
      </c>
      <c r="K59" s="1">
        <f>K$3*fmort.mat!K59</f>
        <v>2.1721720958132601E-3</v>
      </c>
      <c r="L59" s="1">
        <f>L$3*fmort.mat!L59</f>
        <v>4.3628030439249498E-3</v>
      </c>
      <c r="M59" s="1">
        <f>M$3*fmort.mat!M59</f>
        <v>4.1177007118366698E-4</v>
      </c>
      <c r="N59" s="1">
        <f>N$3*fmort.mat!N59</f>
        <v>3.2657100973933498E-7</v>
      </c>
      <c r="O59" s="1">
        <f>O$3*fmort.mat!O59</f>
        <v>0</v>
      </c>
      <c r="P59" s="1">
        <f t="shared" si="3"/>
        <v>6.25E-2</v>
      </c>
      <c r="Q59">
        <v>6.25E-2</v>
      </c>
      <c r="R59">
        <v>0</v>
      </c>
      <c r="S59">
        <v>229.88900000000001</v>
      </c>
      <c r="T59">
        <v>246.08199999999999</v>
      </c>
      <c r="U59">
        <v>186.09200000000001</v>
      </c>
      <c r="V59">
        <v>246.297</v>
      </c>
      <c r="W59">
        <v>249.172</v>
      </c>
      <c r="X59">
        <v>246.09200000000001</v>
      </c>
      <c r="Y59">
        <v>215.34899999999999</v>
      </c>
      <c r="Z59">
        <v>194.625</v>
      </c>
      <c r="AA59">
        <v>246.16399999999999</v>
      </c>
      <c r="AB59">
        <v>272.08699999999999</v>
      </c>
      <c r="AC59">
        <v>245.22900000000001</v>
      </c>
      <c r="AD59">
        <v>245.22900000000001</v>
      </c>
      <c r="AE59">
        <v>247.05600000000001</v>
      </c>
      <c r="AF59" s="1">
        <f t="shared" si="20"/>
        <v>8.7736707726901956E-3</v>
      </c>
      <c r="AH59" s="2">
        <f t="shared" si="4"/>
        <v>0</v>
      </c>
      <c r="AJ59">
        <f t="shared" si="5"/>
        <v>7.2238022750495548E-3</v>
      </c>
      <c r="AK59">
        <f t="shared" si="6"/>
        <v>1.864144486590693E-5</v>
      </c>
      <c r="AL59">
        <f t="shared" si="7"/>
        <v>1.5100898109287273E-2</v>
      </c>
      <c r="AM59">
        <f t="shared" si="8"/>
        <v>3.0904670679858482E-3</v>
      </c>
      <c r="AN59">
        <f t="shared" si="9"/>
        <v>3.2854536530011804E-9</v>
      </c>
      <c r="AO59">
        <f t="shared" si="10"/>
        <v>1.6347022000666507E-9</v>
      </c>
      <c r="AP59">
        <f t="shared" si="11"/>
        <v>2.1333736700283116E-7</v>
      </c>
      <c r="AQ59">
        <f t="shared" si="12"/>
        <v>5.2113944282403485E-7</v>
      </c>
      <c r="AR59">
        <f t="shared" si="13"/>
        <v>4.5477762095175282E-3</v>
      </c>
      <c r="AS59">
        <f t="shared" si="14"/>
        <v>1.0096101648929101E-2</v>
      </c>
      <c r="AT59">
        <f t="shared" si="15"/>
        <v>8.5882943234978865E-4</v>
      </c>
      <c r="AU59">
        <f t="shared" si="16"/>
        <v>6.8112962680871808E-7</v>
      </c>
      <c r="AV59">
        <f t="shared" si="17"/>
        <v>0</v>
      </c>
      <c r="AX59">
        <f t="shared" si="18"/>
        <v>4.0937936714577489E-2</v>
      </c>
    </row>
    <row r="60" spans="1:50" x14ac:dyDescent="0.15">
      <c r="A60">
        <v>13.25</v>
      </c>
      <c r="B60" s="1">
        <f t="shared" si="2"/>
        <v>0</v>
      </c>
      <c r="C60" s="1">
        <f>C$3*fmort.mat!C60</f>
        <v>6.0172553724152005E-4</v>
      </c>
      <c r="D60" s="1">
        <f>D$3*fmort.mat!D60</f>
        <v>1.756042607972E-5</v>
      </c>
      <c r="E60" s="1">
        <f>E$3*fmort.mat!E60</f>
        <v>0</v>
      </c>
      <c r="F60" s="1">
        <f>F$3*fmort.mat!F60</f>
        <v>0</v>
      </c>
      <c r="G60" s="1">
        <f>G$3*fmort.mat!G60</f>
        <v>2.8552493607643299E-8</v>
      </c>
      <c r="H60" s="1">
        <f>H$3*fmort.mat!H60</f>
        <v>3.3585008107012198E-10</v>
      </c>
      <c r="I60" s="1">
        <f>I$3*fmort.mat!I60</f>
        <v>1.6700294792106399E-8</v>
      </c>
      <c r="J60" s="1">
        <f>J$3*fmort.mat!J60</f>
        <v>2.5568641292886998E-7</v>
      </c>
      <c r="K60" s="1">
        <f>K$3*fmort.mat!K60</f>
        <v>5.8305470740656795E-4</v>
      </c>
      <c r="L60" s="1">
        <f>L$3*fmort.mat!L60</f>
        <v>0</v>
      </c>
      <c r="M60" s="1">
        <f>M$3*fmort.mat!M60</f>
        <v>8.5497929262603702E-8</v>
      </c>
      <c r="N60" s="1">
        <f>N$3*fmort.mat!N60</f>
        <v>7.4204756249851304E-8</v>
      </c>
      <c r="O60" s="1">
        <f>O$3*fmort.mat!O60</f>
        <v>2.6645568529577598E-2</v>
      </c>
      <c r="P60" s="1">
        <f t="shared" si="3"/>
        <v>6.25E-2</v>
      </c>
      <c r="Q60">
        <v>6.25E-2</v>
      </c>
      <c r="R60">
        <v>0</v>
      </c>
      <c r="S60">
        <v>233.00899999999999</v>
      </c>
      <c r="T60">
        <v>249.49600000000001</v>
      </c>
      <c r="U60">
        <v>187.51499999999999</v>
      </c>
      <c r="V60">
        <v>249.68299999999999</v>
      </c>
      <c r="W60">
        <v>251.42699999999999</v>
      </c>
      <c r="X60">
        <v>249.505</v>
      </c>
      <c r="Y60">
        <v>233.708</v>
      </c>
      <c r="Z60">
        <v>200.625</v>
      </c>
      <c r="AA60">
        <v>249.56700000000001</v>
      </c>
      <c r="AB60">
        <v>274.57</v>
      </c>
      <c r="AC60">
        <v>248.732</v>
      </c>
      <c r="AD60">
        <v>248.732</v>
      </c>
      <c r="AE60">
        <v>250.39400000000001</v>
      </c>
      <c r="AF60" s="1">
        <f t="shared" si="20"/>
        <v>8.2421009326899709E-3</v>
      </c>
      <c r="AH60" s="2">
        <f t="shared" si="4"/>
        <v>0</v>
      </c>
      <c r="AJ60">
        <f t="shared" si="5"/>
        <v>1.1202321926752805E-3</v>
      </c>
      <c r="AK60">
        <f t="shared" si="6"/>
        <v>3.5005440429454383E-5</v>
      </c>
      <c r="AL60">
        <f t="shared" si="7"/>
        <v>0</v>
      </c>
      <c r="AM60">
        <f t="shared" si="8"/>
        <v>0</v>
      </c>
      <c r="AN60">
        <f t="shared" si="9"/>
        <v>5.7357850293404055E-8</v>
      </c>
      <c r="AO60">
        <f t="shared" si="10"/>
        <v>6.6951701767389196E-10</v>
      </c>
      <c r="AP60">
        <f t="shared" si="11"/>
        <v>3.1184201347088563E-8</v>
      </c>
      <c r="AQ60">
        <f t="shared" si="12"/>
        <v>4.0985440756007913E-7</v>
      </c>
      <c r="AR60">
        <f t="shared" si="13"/>
        <v>1.1626081798065742E-3</v>
      </c>
      <c r="AS60">
        <f t="shared" si="14"/>
        <v>0</v>
      </c>
      <c r="AT60">
        <f t="shared" si="15"/>
        <v>1.6991204541117441E-7</v>
      </c>
      <c r="AU60">
        <f t="shared" si="16"/>
        <v>1.4746885711025814E-7</v>
      </c>
      <c r="AV60">
        <f t="shared" si="17"/>
        <v>5.3307193530456175E-2</v>
      </c>
      <c r="AX60">
        <f t="shared" si="18"/>
        <v>5.5625855790246224E-2</v>
      </c>
    </row>
    <row r="61" spans="1:50" x14ac:dyDescent="0.15">
      <c r="A61">
        <v>13.5</v>
      </c>
      <c r="B61" s="1">
        <f t="shared" si="2"/>
        <v>0</v>
      </c>
      <c r="C61" s="1">
        <f>C$3*fmort.mat!C61</f>
        <v>6.4598858649018404E-5</v>
      </c>
      <c r="D61" s="1">
        <f>D$3*fmort.mat!D61</f>
        <v>1.7320888694449499E-5</v>
      </c>
      <c r="E61" s="1">
        <f>E$3*fmort.mat!E61</f>
        <v>0</v>
      </c>
      <c r="F61" s="1">
        <f>F$3*fmort.mat!F61</f>
        <v>0</v>
      </c>
      <c r="G61" s="1">
        <f>G$3*fmort.mat!G61</f>
        <v>9.3875488439581292E-9</v>
      </c>
      <c r="H61" s="1">
        <f>H$3*fmort.mat!H61</f>
        <v>8.2508080110369596E-11</v>
      </c>
      <c r="I61" s="1">
        <f>I$3*fmort.mat!I61</f>
        <v>5.7113100916098403E-9</v>
      </c>
      <c r="J61" s="1">
        <f>J$3*fmort.mat!J61</f>
        <v>0</v>
      </c>
      <c r="K61" s="1">
        <f>K$3*fmort.mat!K61</f>
        <v>1.2296708925703501E-3</v>
      </c>
      <c r="L61" s="1">
        <f>L$3*fmort.mat!L61</f>
        <v>0</v>
      </c>
      <c r="M61" s="1">
        <f>M$3*fmort.mat!M61</f>
        <v>0</v>
      </c>
      <c r="N61" s="1">
        <f>N$3*fmort.mat!N61</f>
        <v>2.5099823351071102E-9</v>
      </c>
      <c r="O61" s="1">
        <f>O$3*fmort.mat!O61</f>
        <v>0</v>
      </c>
      <c r="P61" s="1">
        <f t="shared" si="3"/>
        <v>6.25E-2</v>
      </c>
      <c r="Q61">
        <v>6.25E-2</v>
      </c>
      <c r="R61">
        <v>0</v>
      </c>
      <c r="S61">
        <v>236.084</v>
      </c>
      <c r="T61">
        <v>252.79400000000001</v>
      </c>
      <c r="U61">
        <v>188.86500000000001</v>
      </c>
      <c r="V61">
        <v>252.95699999999999</v>
      </c>
      <c r="W61">
        <v>253.64500000000001</v>
      </c>
      <c r="X61">
        <v>252.80099999999999</v>
      </c>
      <c r="Y61">
        <v>250.42500000000001</v>
      </c>
      <c r="Z61">
        <v>206.52099999999999</v>
      </c>
      <c r="AA61">
        <v>252.85400000000001</v>
      </c>
      <c r="AB61">
        <v>276.98899999999998</v>
      </c>
      <c r="AC61">
        <v>252.10499999999999</v>
      </c>
      <c r="AD61">
        <v>252.10499999999999</v>
      </c>
      <c r="AE61">
        <v>253.62299999999999</v>
      </c>
      <c r="AF61" s="1">
        <f t="shared" si="20"/>
        <v>7.7427372811960911E-3</v>
      </c>
      <c r="AH61" s="2">
        <f t="shared" si="4"/>
        <v>0</v>
      </c>
      <c r="AJ61">
        <f t="shared" si="5"/>
        <v>1.1446821333747487E-4</v>
      </c>
      <c r="AK61">
        <f t="shared" si="6"/>
        <v>3.2864757895549815E-5</v>
      </c>
      <c r="AL61">
        <f t="shared" si="7"/>
        <v>0</v>
      </c>
      <c r="AM61">
        <f t="shared" si="8"/>
        <v>0</v>
      </c>
      <c r="AN61">
        <f t="shared" si="9"/>
        <v>1.7871953257095991E-8</v>
      </c>
      <c r="AO61">
        <f t="shared" si="10"/>
        <v>1.5655566010244074E-10</v>
      </c>
      <c r="AP61">
        <f t="shared" si="11"/>
        <v>1.0735120594953719E-8</v>
      </c>
      <c r="AQ61">
        <f t="shared" si="12"/>
        <v>0</v>
      </c>
      <c r="AR61">
        <f t="shared" si="13"/>
        <v>2.3337386880324233E-3</v>
      </c>
      <c r="AS61">
        <f t="shared" si="14"/>
        <v>0</v>
      </c>
      <c r="AT61">
        <f t="shared" si="15"/>
        <v>0</v>
      </c>
      <c r="AU61">
        <f t="shared" si="16"/>
        <v>4.7494752479518728E-9</v>
      </c>
      <c r="AV61">
        <f t="shared" si="17"/>
        <v>0</v>
      </c>
      <c r="AX61">
        <f t="shared" si="18"/>
        <v>2.4811051723702079E-3</v>
      </c>
    </row>
    <row r="62" spans="1:50" x14ac:dyDescent="0.15">
      <c r="A62">
        <v>13.75</v>
      </c>
      <c r="B62" s="1">
        <f t="shared" si="2"/>
        <v>0</v>
      </c>
      <c r="C62" s="1">
        <f>C$3*fmort.mat!C62</f>
        <v>3.04152536087667E-2</v>
      </c>
      <c r="D62" s="1">
        <f>D$3*fmort.mat!D62</f>
        <v>1.08375907268364E-4</v>
      </c>
      <c r="E62" s="1">
        <f>E$3*fmort.mat!E62</f>
        <v>0</v>
      </c>
      <c r="F62" s="1">
        <f>F$3*fmort.mat!F62</f>
        <v>0</v>
      </c>
      <c r="G62" s="1">
        <f>G$3*fmort.mat!G62</f>
        <v>9.8092662694723792E-9</v>
      </c>
      <c r="H62" s="1">
        <f>H$3*fmort.mat!H62</f>
        <v>7.8199837155681894E-11</v>
      </c>
      <c r="I62" s="1">
        <f>I$3*fmort.mat!I62</f>
        <v>6.0621495951459397E-7</v>
      </c>
      <c r="J62" s="1">
        <f>J$3*fmort.mat!J62</f>
        <v>0</v>
      </c>
      <c r="K62" s="1">
        <f>K$3*fmort.mat!K62</f>
        <v>1.69473027281992E-2</v>
      </c>
      <c r="L62" s="1">
        <f>L$3*fmort.mat!L62</f>
        <v>3.4207025183508898E-2</v>
      </c>
      <c r="M62" s="1">
        <f>M$3*fmort.mat!M62</f>
        <v>3.5478044087358901E-5</v>
      </c>
      <c r="N62" s="1">
        <f>N$3*fmort.mat!N62</f>
        <v>1.4594911100766399E-7</v>
      </c>
      <c r="O62" s="1">
        <f>O$3*fmort.mat!O62</f>
        <v>0</v>
      </c>
      <c r="P62" s="1">
        <f t="shared" si="3"/>
        <v>6.25E-2</v>
      </c>
      <c r="Q62">
        <v>6.25E-2</v>
      </c>
      <c r="R62">
        <v>254.45599999999999</v>
      </c>
      <c r="S62">
        <v>239.108</v>
      </c>
      <c r="T62">
        <v>255.977</v>
      </c>
      <c r="U62">
        <v>190.14699999999999</v>
      </c>
      <c r="V62">
        <v>256.12</v>
      </c>
      <c r="W62">
        <v>255.82400000000001</v>
      </c>
      <c r="X62">
        <v>255.983</v>
      </c>
      <c r="Y62">
        <v>265.28500000000003</v>
      </c>
      <c r="Z62">
        <v>212.29</v>
      </c>
      <c r="AA62">
        <v>256.02999999999997</v>
      </c>
      <c r="AB62">
        <v>279.34399999999999</v>
      </c>
      <c r="AC62">
        <v>255.35300000000001</v>
      </c>
      <c r="AD62">
        <v>255.35300000000001</v>
      </c>
      <c r="AE62">
        <v>256.74599999999998</v>
      </c>
      <c r="AF62" s="1">
        <f t="shared" si="20"/>
        <v>7.2736285438885044E-3</v>
      </c>
      <c r="AH62" s="2">
        <f t="shared" si="4"/>
        <v>1.8508184247636932</v>
      </c>
      <c r="AJ62">
        <f t="shared" si="5"/>
        <v>5.1278539629574342E-2</v>
      </c>
      <c r="AK62">
        <f t="shared" si="6"/>
        <v>1.9560672892047199E-4</v>
      </c>
      <c r="AL62">
        <f t="shared" si="7"/>
        <v>0</v>
      </c>
      <c r="AM62">
        <f t="shared" si="8"/>
        <v>0</v>
      </c>
      <c r="AN62">
        <f t="shared" si="9"/>
        <v>1.769407680520746E-8</v>
      </c>
      <c r="AO62">
        <f t="shared" si="10"/>
        <v>1.4114551172505697E-10</v>
      </c>
      <c r="AP62">
        <f t="shared" si="11"/>
        <v>1.1339383488770997E-6</v>
      </c>
      <c r="AQ62">
        <f t="shared" si="12"/>
        <v>0</v>
      </c>
      <c r="AR62">
        <f t="shared" si="13"/>
        <v>3.0594371995180163E-2</v>
      </c>
      <c r="AS62">
        <f t="shared" si="14"/>
        <v>6.7375927142191858E-2</v>
      </c>
      <c r="AT62">
        <f t="shared" si="15"/>
        <v>6.3877915125643556E-5</v>
      </c>
      <c r="AU62">
        <f t="shared" si="16"/>
        <v>2.6278012684843919E-7</v>
      </c>
      <c r="AV62">
        <f t="shared" si="17"/>
        <v>0</v>
      </c>
      <c r="AX62">
        <f t="shared" si="18"/>
        <v>0.1495097379646905</v>
      </c>
    </row>
    <row r="63" spans="1:50" x14ac:dyDescent="0.15">
      <c r="A63">
        <v>14</v>
      </c>
      <c r="B63" s="1">
        <f t="shared" si="2"/>
        <v>0</v>
      </c>
      <c r="C63" s="1">
        <f>C$3*fmort.mat!C63</f>
        <v>3.48755530713652E-3</v>
      </c>
      <c r="D63" s="1">
        <f>D$3*fmort.mat!D63</f>
        <v>8.9049013597059507E-6</v>
      </c>
      <c r="E63" s="1">
        <f>E$3*fmort.mat!E63</f>
        <v>7.6602082415300598E-3</v>
      </c>
      <c r="F63" s="1">
        <f>F$3*fmort.mat!F63</f>
        <v>1.47583645446329E-3</v>
      </c>
      <c r="G63" s="1">
        <f>G$3*fmort.mat!G63</f>
        <v>1.55523135021058E-9</v>
      </c>
      <c r="H63" s="1">
        <f>H$3*fmort.mat!H63</f>
        <v>7.80878144452381E-10</v>
      </c>
      <c r="I63" s="1">
        <f>I$3*fmort.mat!I63</f>
        <v>1.15676346304572E-7</v>
      </c>
      <c r="J63" s="1">
        <f>J$3*fmort.mat!J63</f>
        <v>2.6871232822337598E-7</v>
      </c>
      <c r="K63" s="1">
        <f>K$3*fmort.mat!K63</f>
        <v>2.1721765161976702E-3</v>
      </c>
      <c r="L63" s="1">
        <f>L$3*fmort.mat!L63</f>
        <v>4.7426883272230899E-3</v>
      </c>
      <c r="M63" s="1">
        <f>M$3*fmort.mat!M63</f>
        <v>4.1072011696740299E-4</v>
      </c>
      <c r="N63" s="1">
        <f>N$3*fmort.mat!N63</f>
        <v>3.25738198847317E-7</v>
      </c>
      <c r="O63" s="1">
        <f>O$3*fmort.mat!O63</f>
        <v>0</v>
      </c>
      <c r="P63" s="1">
        <f t="shared" si="3"/>
        <v>6.25E-2</v>
      </c>
      <c r="Q63">
        <v>6.25E-2</v>
      </c>
      <c r="R63">
        <v>0</v>
      </c>
      <c r="S63">
        <v>242.077</v>
      </c>
      <c r="T63">
        <v>259.04899999999998</v>
      </c>
      <c r="U63">
        <v>191.364</v>
      </c>
      <c r="V63">
        <v>259.17500000000001</v>
      </c>
      <c r="W63">
        <v>257.964</v>
      </c>
      <c r="X63">
        <v>259.05399999999997</v>
      </c>
      <c r="Y63">
        <v>278.25599999999997</v>
      </c>
      <c r="Z63">
        <v>217.911</v>
      </c>
      <c r="AA63">
        <v>259.096</v>
      </c>
      <c r="AB63">
        <v>281.63600000000002</v>
      </c>
      <c r="AC63">
        <v>258.48099999999999</v>
      </c>
      <c r="AD63">
        <v>258.48099999999999</v>
      </c>
      <c r="AE63">
        <v>259.76400000000001</v>
      </c>
      <c r="AF63" s="1">
        <f t="shared" si="20"/>
        <v>6.8329416681818219E-3</v>
      </c>
      <c r="AH63" s="2">
        <f t="shared" si="4"/>
        <v>0</v>
      </c>
      <c r="AJ63">
        <f t="shared" si="5"/>
        <v>5.592182376278774E-3</v>
      </c>
      <c r="AK63">
        <f t="shared" si="6"/>
        <v>1.5279802035119986E-5</v>
      </c>
      <c r="AL63">
        <f t="shared" si="7"/>
        <v>9.7097379823965681E-3</v>
      </c>
      <c r="AM63">
        <f t="shared" si="8"/>
        <v>2.5335999111103864E-3</v>
      </c>
      <c r="AN63">
        <f t="shared" si="9"/>
        <v>2.6574236697824951E-9</v>
      </c>
      <c r="AO63">
        <f t="shared" si="10"/>
        <v>1.3399243041813864E-9</v>
      </c>
      <c r="AP63">
        <f t="shared" si="11"/>
        <v>2.1320421916319239E-7</v>
      </c>
      <c r="AQ63">
        <f t="shared" si="12"/>
        <v>3.8785861280705482E-7</v>
      </c>
      <c r="AR63">
        <f t="shared" si="13"/>
        <v>3.7278850877618718E-3</v>
      </c>
      <c r="AS63">
        <f t="shared" si="14"/>
        <v>8.8474770980921102E-3</v>
      </c>
      <c r="AT63">
        <f t="shared" si="15"/>
        <v>7.0320393858985927E-4</v>
      </c>
      <c r="AU63">
        <f t="shared" si="16"/>
        <v>5.5770432203295168E-7</v>
      </c>
      <c r="AV63">
        <f t="shared" si="17"/>
        <v>0</v>
      </c>
      <c r="AX63">
        <f t="shared" si="18"/>
        <v>3.1130528960766665E-2</v>
      </c>
    </row>
    <row r="64" spans="1:50" x14ac:dyDescent="0.15">
      <c r="A64">
        <v>14.25</v>
      </c>
      <c r="B64" s="1">
        <f t="shared" si="2"/>
        <v>0</v>
      </c>
      <c r="C64" s="1">
        <f>C$3*fmort.mat!C64</f>
        <v>5.6961627865122504E-4</v>
      </c>
      <c r="D64" s="1">
        <f>D$3*fmort.mat!D64</f>
        <v>1.7557543124841899E-5</v>
      </c>
      <c r="E64" s="1">
        <f>E$3*fmort.mat!E64</f>
        <v>0</v>
      </c>
      <c r="F64" s="1">
        <f>F$3*fmort.mat!F64</f>
        <v>0</v>
      </c>
      <c r="G64" s="1">
        <f>G$3*fmort.mat!G64</f>
        <v>2.85443786019873E-8</v>
      </c>
      <c r="H64" s="1">
        <f>H$3*fmort.mat!H64</f>
        <v>3.35801002887741E-10</v>
      </c>
      <c r="I64" s="1">
        <f>I$3*fmort.mat!I64</f>
        <v>1.7225074417011999E-8</v>
      </c>
      <c r="J64" s="1">
        <f>J$3*fmort.mat!J64</f>
        <v>2.2209137922422E-7</v>
      </c>
      <c r="K64" s="1">
        <f>K$3*fmort.mat!K64</f>
        <v>5.83058056980602E-4</v>
      </c>
      <c r="L64" s="1">
        <f>L$3*fmort.mat!L64</f>
        <v>0</v>
      </c>
      <c r="M64" s="1">
        <f>M$3*fmort.mat!M64</f>
        <v>8.5312839865466703E-8</v>
      </c>
      <c r="N64" s="1">
        <f>N$3*fmort.mat!N64</f>
        <v>7.4044204824522302E-8</v>
      </c>
      <c r="O64" s="1">
        <f>O$3*fmort.mat!O64</f>
        <v>2.6707888410155499E-2</v>
      </c>
      <c r="P64" s="1">
        <f t="shared" si="3"/>
        <v>6.25E-2</v>
      </c>
      <c r="Q64">
        <v>6.25E-2</v>
      </c>
      <c r="R64">
        <v>0</v>
      </c>
      <c r="S64">
        <v>244.98599999999999</v>
      </c>
      <c r="T64">
        <v>262.01299999999998</v>
      </c>
      <c r="U64">
        <v>192.52</v>
      </c>
      <c r="V64">
        <v>262.12400000000002</v>
      </c>
      <c r="W64">
        <v>260.06299999999999</v>
      </c>
      <c r="X64">
        <v>262.017</v>
      </c>
      <c r="Y64">
        <v>289.43099999999998</v>
      </c>
      <c r="Z64">
        <v>223.37</v>
      </c>
      <c r="AA64">
        <v>262.05399999999997</v>
      </c>
      <c r="AB64">
        <v>283.86399999999998</v>
      </c>
      <c r="AC64">
        <v>261.49299999999999</v>
      </c>
      <c r="AD64">
        <v>261.49299999999999</v>
      </c>
      <c r="AE64">
        <v>262.678</v>
      </c>
      <c r="AF64" s="1">
        <f t="shared" si="20"/>
        <v>6.4189546605325056E-3</v>
      </c>
      <c r="AH64" s="2">
        <f t="shared" si="4"/>
        <v>0</v>
      </c>
      <c r="AJ64">
        <f t="shared" si="5"/>
        <v>8.6833428366950315E-4</v>
      </c>
      <c r="AK64">
        <f t="shared" si="6"/>
        <v>2.8625288522832671E-5</v>
      </c>
      <c r="AL64">
        <f t="shared" si="7"/>
        <v>0</v>
      </c>
      <c r="AM64">
        <f t="shared" si="8"/>
        <v>0</v>
      </c>
      <c r="AN64">
        <f t="shared" si="9"/>
        <v>4.6191540930791059E-8</v>
      </c>
      <c r="AO64">
        <f t="shared" si="10"/>
        <v>5.4748818057827865E-10</v>
      </c>
      <c r="AP64">
        <f t="shared" si="11"/>
        <v>3.1021974832909708E-8</v>
      </c>
      <c r="AQ64">
        <f t="shared" si="12"/>
        <v>3.0868806226594093E-7</v>
      </c>
      <c r="AR64">
        <f t="shared" si="13"/>
        <v>9.5074901336369283E-4</v>
      </c>
      <c r="AS64">
        <f t="shared" si="14"/>
        <v>0</v>
      </c>
      <c r="AT64">
        <f t="shared" si="15"/>
        <v>1.3881543412620023E-7</v>
      </c>
      <c r="AU64">
        <f t="shared" si="16"/>
        <v>1.2047985336619791E-7</v>
      </c>
      <c r="AV64">
        <f t="shared" si="17"/>
        <v>4.3654251199495626E-2</v>
      </c>
      <c r="AX64">
        <f t="shared" si="18"/>
        <v>4.5502605529405354E-2</v>
      </c>
    </row>
    <row r="65" spans="1:50" x14ac:dyDescent="0.15">
      <c r="A65">
        <v>14.5</v>
      </c>
      <c r="B65" s="1">
        <f t="shared" si="2"/>
        <v>0</v>
      </c>
      <c r="C65" s="1">
        <f>C$3*fmort.mat!C65</f>
        <v>6.1324574314162902E-5</v>
      </c>
      <c r="D65" s="1">
        <f>D$3*fmort.mat!D65</f>
        <v>1.7318391899146499E-5</v>
      </c>
      <c r="E65" s="1">
        <f>E$3*fmort.mat!E65</f>
        <v>0</v>
      </c>
      <c r="F65" s="1">
        <f>F$3*fmort.mat!F65</f>
        <v>0</v>
      </c>
      <c r="G65" s="1">
        <f>G$3*fmort.mat!G65</f>
        <v>9.3581386045257099E-9</v>
      </c>
      <c r="H65" s="1">
        <f>H$3*fmort.mat!H65</f>
        <v>8.2498082068265294E-11</v>
      </c>
      <c r="I65" s="1">
        <f>I$3*fmort.mat!I65</f>
        <v>6.0603522584165503E-9</v>
      </c>
      <c r="J65" s="1">
        <f>J$3*fmort.mat!J65</f>
        <v>0</v>
      </c>
      <c r="K65" s="1">
        <f>K$3*fmort.mat!K65</f>
        <v>1.2296673028622E-3</v>
      </c>
      <c r="L65" s="1">
        <f>L$3*fmort.mat!L65</f>
        <v>0</v>
      </c>
      <c r="M65" s="1">
        <f>M$3*fmort.mat!M65</f>
        <v>0</v>
      </c>
      <c r="N65" s="1">
        <f>N$3*fmort.mat!N65</f>
        <v>2.5053280570075001E-9</v>
      </c>
      <c r="O65" s="1">
        <f>O$3*fmort.mat!O65</f>
        <v>0</v>
      </c>
      <c r="P65" s="1">
        <f t="shared" si="3"/>
        <v>6.25E-2</v>
      </c>
      <c r="Q65">
        <v>6.25E-2</v>
      </c>
      <c r="R65">
        <v>0</v>
      </c>
      <c r="S65">
        <v>247.833</v>
      </c>
      <c r="T65">
        <v>264.87099999999998</v>
      </c>
      <c r="U65">
        <v>193.61799999999999</v>
      </c>
      <c r="V65">
        <v>264.97000000000003</v>
      </c>
      <c r="W65">
        <v>262.12</v>
      </c>
      <c r="X65">
        <v>264.875</v>
      </c>
      <c r="Y65">
        <v>298.97500000000002</v>
      </c>
      <c r="Z65">
        <v>228.654</v>
      </c>
      <c r="AA65">
        <v>264.90699999999998</v>
      </c>
      <c r="AB65">
        <v>286.029</v>
      </c>
      <c r="AC65">
        <v>264.39400000000001</v>
      </c>
      <c r="AD65">
        <v>264.39400000000001</v>
      </c>
      <c r="AE65">
        <v>265.49299999999999</v>
      </c>
      <c r="AF65" s="1">
        <f t="shared" si="20"/>
        <v>6.030049857711676E-3</v>
      </c>
      <c r="AH65" s="2">
        <f t="shared" si="4"/>
        <v>0</v>
      </c>
      <c r="AJ65">
        <f t="shared" si="5"/>
        <v>8.8841024951325333E-5</v>
      </c>
      <c r="AK65">
        <f t="shared" si="6"/>
        <v>2.6814015640747619E-5</v>
      </c>
      <c r="AL65">
        <f t="shared" si="7"/>
        <v>0</v>
      </c>
      <c r="AM65">
        <f t="shared" si="8"/>
        <v>0</v>
      </c>
      <c r="AN65">
        <f t="shared" si="9"/>
        <v>1.4338691359675911E-8</v>
      </c>
      <c r="AO65">
        <f t="shared" si="10"/>
        <v>1.2773346869135652E-10</v>
      </c>
      <c r="AP65">
        <f t="shared" si="11"/>
        <v>1.059138187550964E-8</v>
      </c>
      <c r="AQ65">
        <f t="shared" si="12"/>
        <v>0</v>
      </c>
      <c r="AR65">
        <f t="shared" si="13"/>
        <v>1.9041490644032173E-3</v>
      </c>
      <c r="AS65">
        <f t="shared" si="14"/>
        <v>0</v>
      </c>
      <c r="AT65">
        <f t="shared" si="15"/>
        <v>0</v>
      </c>
      <c r="AU65">
        <f t="shared" si="16"/>
        <v>3.87200653353466E-9</v>
      </c>
      <c r="AV65">
        <f t="shared" si="17"/>
        <v>0</v>
      </c>
      <c r="AX65">
        <f t="shared" si="18"/>
        <v>2.0198330348085275E-3</v>
      </c>
    </row>
    <row r="66" spans="1:50" x14ac:dyDescent="0.15">
      <c r="A66">
        <v>14.75</v>
      </c>
      <c r="B66" s="1">
        <f t="shared" si="2"/>
        <v>0</v>
      </c>
      <c r="C66" s="1">
        <f>C$3*fmort.mat!C66</f>
        <v>2.8954015810219901E-2</v>
      </c>
      <c r="D66" s="1">
        <f>D$3*fmort.mat!D66</f>
        <v>1.08362852105149E-4</v>
      </c>
      <c r="E66" s="1">
        <f>E$3*fmort.mat!E66</f>
        <v>0</v>
      </c>
      <c r="F66" s="1">
        <f>F$3*fmort.mat!F66</f>
        <v>0</v>
      </c>
      <c r="G66" s="1">
        <f>G$3*fmort.mat!G66</f>
        <v>9.7556379739176704E-9</v>
      </c>
      <c r="H66" s="1">
        <f>H$3*fmort.mat!H66</f>
        <v>7.8191432890703395E-11</v>
      </c>
      <c r="I66" s="1">
        <f>I$3*fmort.mat!I66</f>
        <v>6.56508011484289E-7</v>
      </c>
      <c r="J66" s="1">
        <f>J$3*fmort.mat!J66</f>
        <v>0</v>
      </c>
      <c r="K66" s="1">
        <f>K$3*fmort.mat!K66</f>
        <v>1.6947188975586999E-2</v>
      </c>
      <c r="L66" s="1">
        <f>L$3*fmort.mat!L66</f>
        <v>3.6437222132050799E-2</v>
      </c>
      <c r="M66" s="1">
        <f>M$3*fmort.mat!M66</f>
        <v>3.5421306148130899E-5</v>
      </c>
      <c r="N66" s="1">
        <f>N$3*fmort.mat!N66</f>
        <v>1.4571552002330199E-7</v>
      </c>
      <c r="O66" s="1">
        <f>O$3*fmort.mat!O66</f>
        <v>0</v>
      </c>
      <c r="P66" s="1">
        <f t="shared" si="3"/>
        <v>6.25E-2</v>
      </c>
      <c r="Q66">
        <v>6.25E-2</v>
      </c>
      <c r="R66">
        <v>266.29599999999999</v>
      </c>
      <c r="S66">
        <v>250.613</v>
      </c>
      <c r="T66">
        <v>267.62700000000001</v>
      </c>
      <c r="U66">
        <v>194.66</v>
      </c>
      <c r="V66">
        <v>267.71499999999997</v>
      </c>
      <c r="W66">
        <v>264.13400000000001</v>
      </c>
      <c r="X66">
        <v>267.63</v>
      </c>
      <c r="Y66">
        <v>307.08499999999998</v>
      </c>
      <c r="Z66">
        <v>233.755</v>
      </c>
      <c r="AA66">
        <v>267.65899999999999</v>
      </c>
      <c r="AB66">
        <v>288.13200000000001</v>
      </c>
      <c r="AC66">
        <v>267.18700000000001</v>
      </c>
      <c r="AD66">
        <v>267.18700000000001</v>
      </c>
      <c r="AE66">
        <v>268.209</v>
      </c>
      <c r="AF66" s="1">
        <f t="shared" si="20"/>
        <v>5.6647076057508893E-3</v>
      </c>
      <c r="AH66" s="2">
        <f t="shared" si="4"/>
        <v>1.5084889765810388</v>
      </c>
      <c r="AJ66">
        <f t="shared" si="5"/>
        <v>3.9846380838942243E-2</v>
      </c>
      <c r="AK66">
        <f t="shared" si="6"/>
        <v>1.5925271017266652E-4</v>
      </c>
      <c r="AL66">
        <f t="shared" si="7"/>
        <v>0</v>
      </c>
      <c r="AM66">
        <f t="shared" si="8"/>
        <v>0</v>
      </c>
      <c r="AN66">
        <f t="shared" si="9"/>
        <v>1.4150000746852345E-8</v>
      </c>
      <c r="AO66">
        <f t="shared" si="10"/>
        <v>1.1491333923723077E-10</v>
      </c>
      <c r="AP66">
        <f t="shared" si="11"/>
        <v>1.1070700771277577E-6</v>
      </c>
      <c r="AQ66">
        <f t="shared" si="12"/>
        <v>0</v>
      </c>
      <c r="AR66">
        <f t="shared" si="13"/>
        <v>2.4908983345196326E-2</v>
      </c>
      <c r="AS66">
        <f t="shared" si="14"/>
        <v>5.7651848004604607E-2</v>
      </c>
      <c r="AT66">
        <f t="shared" si="15"/>
        <v>5.1970437670497655E-5</v>
      </c>
      <c r="AU66">
        <f t="shared" si="16"/>
        <v>2.1379503396417737E-7</v>
      </c>
      <c r="AV66">
        <f t="shared" si="17"/>
        <v>0</v>
      </c>
      <c r="AX66">
        <f t="shared" si="18"/>
        <v>0.1226197704666115</v>
      </c>
    </row>
    <row r="67" spans="1:50" x14ac:dyDescent="0.15">
      <c r="A67">
        <v>15</v>
      </c>
      <c r="B67" s="1">
        <f t="shared" si="2"/>
        <v>0</v>
      </c>
      <c r="C67" s="1">
        <f>C$3*fmort.mat!C67</f>
        <v>3.32908131537835E-3</v>
      </c>
      <c r="D67" s="1">
        <f>D$3*fmort.mat!D67</f>
        <v>8.9040804487060395E-6</v>
      </c>
      <c r="E67" s="1">
        <f>E$3*fmort.mat!E67</f>
        <v>6.3127410712880399E-3</v>
      </c>
      <c r="F67" s="1">
        <f>F$3*fmort.mat!F67</f>
        <v>1.47608807379809E-3</v>
      </c>
      <c r="G67" s="1">
        <f>G$3*fmort.mat!G67</f>
        <v>1.54381538991856E-9</v>
      </c>
      <c r="H67" s="1">
        <f>H$3*fmort.mat!H67</f>
        <v>7.8081308178177504E-10</v>
      </c>
      <c r="I67" s="1">
        <f>I$3*fmort.mat!I67</f>
        <v>1.27025255367789E-7</v>
      </c>
      <c r="J67" s="1">
        <f>J$3*fmort.mat!J67</f>
        <v>2.4362401493258403E-7</v>
      </c>
      <c r="K67" s="1">
        <f>K$3*fmort.mat!K67</f>
        <v>2.1721730175635499E-3</v>
      </c>
      <c r="L67" s="1">
        <f>L$3*fmort.mat!L67</f>
        <v>5.0245667021930999E-3</v>
      </c>
      <c r="M67" s="1">
        <f>M$3*fmort.mat!M67</f>
        <v>4.1015483016160198E-4</v>
      </c>
      <c r="N67" s="1">
        <f>N$3*fmort.mat!N67</f>
        <v>3.2529033938106602E-7</v>
      </c>
      <c r="O67" s="1">
        <f>O$3*fmort.mat!O67</f>
        <v>0</v>
      </c>
      <c r="P67" s="1">
        <f t="shared" si="3"/>
        <v>6.25E-2</v>
      </c>
      <c r="Q67">
        <v>6.25E-2</v>
      </c>
      <c r="R67">
        <v>0</v>
      </c>
      <c r="S67">
        <v>253.32499999999999</v>
      </c>
      <c r="T67">
        <v>270.28199999999998</v>
      </c>
      <c r="U67">
        <v>195.65100000000001</v>
      </c>
      <c r="V67">
        <v>270.36200000000002</v>
      </c>
      <c r="W67">
        <v>266.10500000000002</v>
      </c>
      <c r="X67">
        <v>270.286</v>
      </c>
      <c r="Y67">
        <v>313.959</v>
      </c>
      <c r="Z67">
        <v>238.66800000000001</v>
      </c>
      <c r="AA67">
        <v>270.31200000000001</v>
      </c>
      <c r="AB67">
        <v>290.17200000000003</v>
      </c>
      <c r="AC67">
        <v>269.875</v>
      </c>
      <c r="AD67">
        <v>269.875</v>
      </c>
      <c r="AE67">
        <v>270.82900000000001</v>
      </c>
      <c r="AF67" s="1">
        <f t="shared" si="20"/>
        <v>5.3215003218612346E-3</v>
      </c>
      <c r="AH67" s="2">
        <f t="shared" si="4"/>
        <v>0</v>
      </c>
      <c r="AJ67">
        <f t="shared" si="5"/>
        <v>4.3504634911556827E-3</v>
      </c>
      <c r="AK67">
        <f t="shared" si="6"/>
        <v>1.2414787005133961E-5</v>
      </c>
      <c r="AL67">
        <f t="shared" si="7"/>
        <v>6.3713743402423247E-3</v>
      </c>
      <c r="AM67">
        <f t="shared" si="8"/>
        <v>2.0586901928448332E-3</v>
      </c>
      <c r="AN67">
        <f t="shared" si="9"/>
        <v>2.11924650045825E-9</v>
      </c>
      <c r="AO67">
        <f t="shared" si="10"/>
        <v>1.0886886766641307E-9</v>
      </c>
      <c r="AP67">
        <f t="shared" si="11"/>
        <v>2.0572927122726975E-7</v>
      </c>
      <c r="AQ67">
        <f t="shared" si="12"/>
        <v>2.9994896227456401E-7</v>
      </c>
      <c r="AR67">
        <f t="shared" si="13"/>
        <v>3.0289549517287244E-3</v>
      </c>
      <c r="AS67">
        <f t="shared" si="14"/>
        <v>7.5212009615106866E-3</v>
      </c>
      <c r="AT67">
        <f t="shared" si="15"/>
        <v>5.7100979687415676E-4</v>
      </c>
      <c r="AU67">
        <f t="shared" si="16"/>
        <v>4.5286305793820452E-7</v>
      </c>
      <c r="AV67">
        <f t="shared" si="17"/>
        <v>0</v>
      </c>
      <c r="AX67">
        <f t="shared" si="18"/>
        <v>2.391507027058816E-2</v>
      </c>
    </row>
    <row r="68" spans="1:50" x14ac:dyDescent="0.15">
      <c r="A68">
        <v>15.25</v>
      </c>
      <c r="B68" s="1">
        <f t="shared" si="2"/>
        <v>0</v>
      </c>
      <c r="C68" s="1">
        <f>C$3*fmort.mat!C68</f>
        <v>5.4516733335165601E-4</v>
      </c>
      <c r="D68" s="1">
        <f>D$3*fmort.mat!D68</f>
        <v>1.7556092921612099E-5</v>
      </c>
      <c r="E68" s="1">
        <f>E$3*fmort.mat!E68</f>
        <v>0</v>
      </c>
      <c r="F68" s="1">
        <f>F$3*fmort.mat!F68</f>
        <v>0</v>
      </c>
      <c r="G68" s="1">
        <f>G$3*fmort.mat!G68</f>
        <v>2.8291878636305298E-8</v>
      </c>
      <c r="H68" s="1">
        <f>H$3*fmort.mat!H68</f>
        <v>3.3577663424523699E-10</v>
      </c>
      <c r="I68" s="1">
        <f>I$3*fmort.mat!I68</f>
        <v>1.9081007895604301E-8</v>
      </c>
      <c r="J68" s="1">
        <f>J$3*fmort.mat!J68</f>
        <v>2.0367160077028801E-7</v>
      </c>
      <c r="K68" s="1">
        <f>K$3*fmort.mat!K68</f>
        <v>5.8305713820946004E-4</v>
      </c>
      <c r="L68" s="1">
        <f>L$3*fmort.mat!L68</f>
        <v>0</v>
      </c>
      <c r="M68" s="1">
        <f>M$3*fmort.mat!M68</f>
        <v>8.5210473148567397E-8</v>
      </c>
      <c r="N68" s="1">
        <f>N$3*fmort.mat!N68</f>
        <v>7.3955529588335906E-8</v>
      </c>
      <c r="O68" s="1">
        <f>O$3*fmort.mat!O68</f>
        <v>2.6745702743004699E-2</v>
      </c>
      <c r="P68" s="1">
        <f t="shared" si="3"/>
        <v>6.25E-2</v>
      </c>
      <c r="Q68">
        <v>6.25E-2</v>
      </c>
      <c r="R68">
        <v>0</v>
      </c>
      <c r="S68">
        <v>255.96600000000001</v>
      </c>
      <c r="T68">
        <v>272.84100000000001</v>
      </c>
      <c r="U68">
        <v>196.59299999999999</v>
      </c>
      <c r="V68">
        <v>272.91300000000001</v>
      </c>
      <c r="W68">
        <v>268.02999999999997</v>
      </c>
      <c r="X68">
        <v>272.84399999999999</v>
      </c>
      <c r="Y68">
        <v>319.78399999999999</v>
      </c>
      <c r="Z68">
        <v>243.39</v>
      </c>
      <c r="AA68">
        <v>272.86799999999999</v>
      </c>
      <c r="AB68">
        <v>292.14999999999998</v>
      </c>
      <c r="AC68">
        <v>272.46300000000002</v>
      </c>
      <c r="AD68">
        <v>272.46300000000002</v>
      </c>
      <c r="AE68">
        <v>273.35500000000002</v>
      </c>
      <c r="AF68" s="1">
        <f t="shared" si="20"/>
        <v>4.9990869161225596E-3</v>
      </c>
      <c r="AH68" s="2">
        <f t="shared" si="4"/>
        <v>0</v>
      </c>
      <c r="AJ68">
        <f t="shared" si="5"/>
        <v>6.7624143151243294E-4</v>
      </c>
      <c r="AK68">
        <f t="shared" si="6"/>
        <v>2.321278089738596E-5</v>
      </c>
      <c r="AL68">
        <f t="shared" si="7"/>
        <v>0</v>
      </c>
      <c r="AM68">
        <f t="shared" si="8"/>
        <v>0</v>
      </c>
      <c r="AN68">
        <f t="shared" si="9"/>
        <v>3.6748097629872897E-8</v>
      </c>
      <c r="AO68">
        <f t="shared" si="10"/>
        <v>4.4397094374383855E-10</v>
      </c>
      <c r="AP68">
        <f t="shared" si="11"/>
        <v>2.9569753933538311E-8</v>
      </c>
      <c r="AQ68">
        <f t="shared" si="12"/>
        <v>2.4022758546156784E-7</v>
      </c>
      <c r="AR68">
        <f t="shared" si="13"/>
        <v>7.7099825144612711E-4</v>
      </c>
      <c r="AS68">
        <f t="shared" si="14"/>
        <v>0</v>
      </c>
      <c r="AT68">
        <f t="shared" si="15"/>
        <v>1.1250975519688556E-7</v>
      </c>
      <c r="AU68">
        <f t="shared" si="16"/>
        <v>9.7649012169340263E-8</v>
      </c>
      <c r="AV68">
        <f t="shared" si="17"/>
        <v>3.5429963446838901E-2</v>
      </c>
      <c r="AX68">
        <f t="shared" si="18"/>
        <v>3.6900933058870183E-2</v>
      </c>
    </row>
    <row r="69" spans="1:50" x14ac:dyDescent="0.15">
      <c r="A69">
        <v>15.5</v>
      </c>
      <c r="B69" s="1">
        <f t="shared" si="2"/>
        <v>0</v>
      </c>
      <c r="C69" s="1">
        <f>C$3*fmort.mat!C69</f>
        <v>5.8841652948820603E-5</v>
      </c>
      <c r="D69" s="1">
        <f>D$3*fmort.mat!D69</f>
        <v>1.7317250747393701E-5</v>
      </c>
      <c r="E69" s="1">
        <f>E$3*fmort.mat!E69</f>
        <v>0</v>
      </c>
      <c r="F69" s="1">
        <f>F$3*fmort.mat!F69</f>
        <v>0</v>
      </c>
      <c r="G69" s="1">
        <f>G$3*fmort.mat!G69</f>
        <v>9.2642270125313204E-9</v>
      </c>
      <c r="H69" s="1">
        <f>H$3*fmort.mat!H69</f>
        <v>8.2493041695385805E-11</v>
      </c>
      <c r="I69" s="1">
        <f>I$3*fmort.mat!I69</f>
        <v>6.7455542451805602E-9</v>
      </c>
      <c r="J69" s="1">
        <f>J$3*fmort.mat!J69</f>
        <v>0</v>
      </c>
      <c r="K69" s="1">
        <f>K$3*fmort.mat!K69</f>
        <v>1.22967424297678E-3</v>
      </c>
      <c r="L69" s="1">
        <f>L$3*fmort.mat!L69</f>
        <v>0</v>
      </c>
      <c r="M69" s="1">
        <f>M$3*fmort.mat!M69</f>
        <v>0</v>
      </c>
      <c r="N69" s="1">
        <f>N$3*fmort.mat!N69</f>
        <v>2.5027100860935499E-9</v>
      </c>
      <c r="O69" s="1">
        <f>O$3*fmort.mat!O69</f>
        <v>0</v>
      </c>
      <c r="P69" s="1">
        <f t="shared" si="3"/>
        <v>6.25E-2</v>
      </c>
      <c r="Q69">
        <v>6.25E-2</v>
      </c>
      <c r="R69">
        <v>0</v>
      </c>
      <c r="S69">
        <v>258.53500000000003</v>
      </c>
      <c r="T69">
        <v>275.30599999999998</v>
      </c>
      <c r="U69">
        <v>197.488</v>
      </c>
      <c r="V69">
        <v>275.37099999999998</v>
      </c>
      <c r="W69">
        <v>269.91000000000003</v>
      </c>
      <c r="X69">
        <v>275.30900000000003</v>
      </c>
      <c r="Y69">
        <v>324.72699999999998</v>
      </c>
      <c r="Z69">
        <v>247.92</v>
      </c>
      <c r="AA69">
        <v>275.33</v>
      </c>
      <c r="AB69">
        <v>294.06700000000001</v>
      </c>
      <c r="AC69">
        <v>274.95400000000001</v>
      </c>
      <c r="AD69">
        <v>274.95400000000001</v>
      </c>
      <c r="AE69">
        <v>275.79000000000002</v>
      </c>
      <c r="AF69" s="1">
        <f t="shared" si="20"/>
        <v>4.6962075511454669E-3</v>
      </c>
      <c r="AH69" s="2">
        <f t="shared" si="4"/>
        <v>0</v>
      </c>
      <c r="AJ69">
        <f t="shared" si="5"/>
        <v>6.9254894690656588E-5</v>
      </c>
      <c r="AK69">
        <f t="shared" si="6"/>
        <v>2.1704055210375121E-5</v>
      </c>
      <c r="AL69">
        <f t="shared" si="7"/>
        <v>0</v>
      </c>
      <c r="AM69">
        <f t="shared" si="8"/>
        <v>0</v>
      </c>
      <c r="AN69">
        <f t="shared" si="9"/>
        <v>1.1383463709725375E-8</v>
      </c>
      <c r="AO69">
        <f t="shared" si="10"/>
        <v>1.0339129852874747E-10</v>
      </c>
      <c r="AP69">
        <f t="shared" si="11"/>
        <v>9.972000761243647E-9</v>
      </c>
      <c r="AQ69">
        <f t="shared" si="12"/>
        <v>0</v>
      </c>
      <c r="AR69">
        <f t="shared" si="13"/>
        <v>1.5413095690199933E-3</v>
      </c>
      <c r="AS69">
        <f t="shared" si="14"/>
        <v>0</v>
      </c>
      <c r="AT69">
        <f t="shared" si="15"/>
        <v>0</v>
      </c>
      <c r="AU69">
        <f t="shared" si="16"/>
        <v>3.132685880073455E-9</v>
      </c>
      <c r="AV69">
        <f t="shared" si="17"/>
        <v>0</v>
      </c>
      <c r="AX69">
        <f t="shared" si="18"/>
        <v>1.6322931104626745E-3</v>
      </c>
    </row>
    <row r="70" spans="1:50" x14ac:dyDescent="0.15">
      <c r="A70">
        <v>15.75</v>
      </c>
      <c r="B70" s="1">
        <f t="shared" si="2"/>
        <v>0</v>
      </c>
      <c r="C70" s="1">
        <f>C$3*fmort.mat!C70</f>
        <v>2.7849384328503601E-2</v>
      </c>
      <c r="D70" s="1">
        <f>D$3*fmort.mat!D70</f>
        <v>1.08357010820863E-4</v>
      </c>
      <c r="E70" s="1">
        <f>E$3*fmort.mat!E70</f>
        <v>0</v>
      </c>
      <c r="F70" s="1">
        <f>F$3*fmort.mat!F70</f>
        <v>0</v>
      </c>
      <c r="G70" s="1">
        <f>G$3*fmort.mat!G70</f>
        <v>9.6488678099592795E-9</v>
      </c>
      <c r="H70" s="1">
        <f>H$3*fmort.mat!H70</f>
        <v>7.8187510919728204E-11</v>
      </c>
      <c r="I70" s="1">
        <f>I$3*fmort.mat!I70</f>
        <v>7.3206054945326796E-7</v>
      </c>
      <c r="J70" s="1">
        <f>J$3*fmort.mat!J70</f>
        <v>0</v>
      </c>
      <c r="K70" s="1">
        <f>K$3*fmort.mat!K70</f>
        <v>1.6947251037494299E-2</v>
      </c>
      <c r="L70" s="1">
        <f>L$3*fmort.mat!L70</f>
        <v>3.8094659823419301E-2</v>
      </c>
      <c r="M70" s="1">
        <f>M$3*fmort.mat!M70</f>
        <v>3.5388960193860702E-5</v>
      </c>
      <c r="N70" s="1">
        <f>N$3*fmort.mat!N70</f>
        <v>1.4558250702480801E-7</v>
      </c>
      <c r="O70" s="1">
        <f>O$3*fmort.mat!O70</f>
        <v>0</v>
      </c>
      <c r="P70" s="1">
        <f t="shared" si="3"/>
        <v>6.25E-2</v>
      </c>
      <c r="Q70">
        <v>6.25E-2</v>
      </c>
      <c r="R70">
        <v>276.52699999999999</v>
      </c>
      <c r="S70">
        <v>261.02999999999997</v>
      </c>
      <c r="T70">
        <v>277.67899999999997</v>
      </c>
      <c r="U70">
        <v>198.339</v>
      </c>
      <c r="V70">
        <v>277.738</v>
      </c>
      <c r="W70">
        <v>271.74400000000003</v>
      </c>
      <c r="X70">
        <v>277.68200000000002</v>
      </c>
      <c r="Y70">
        <v>328.93099999999998</v>
      </c>
      <c r="Z70">
        <v>252.25899999999999</v>
      </c>
      <c r="AA70">
        <v>277.70100000000002</v>
      </c>
      <c r="AB70">
        <v>295.92399999999998</v>
      </c>
      <c r="AC70">
        <v>277.351</v>
      </c>
      <c r="AD70">
        <v>277.351</v>
      </c>
      <c r="AE70">
        <v>278.137</v>
      </c>
      <c r="AF70" s="1">
        <f t="shared" si="20"/>
        <v>4.4116787192293363E-3</v>
      </c>
      <c r="AH70" s="2">
        <f t="shared" si="4"/>
        <v>1.2199482811923306</v>
      </c>
      <c r="AJ70">
        <f t="shared" si="5"/>
        <v>3.1089152303118768E-2</v>
      </c>
      <c r="AK70">
        <f t="shared" si="6"/>
        <v>1.2867758781709163E-4</v>
      </c>
      <c r="AL70">
        <f t="shared" si="7"/>
        <v>0</v>
      </c>
      <c r="AM70">
        <f t="shared" si="8"/>
        <v>0</v>
      </c>
      <c r="AN70">
        <f t="shared" si="9"/>
        <v>1.1213448140488563E-8</v>
      </c>
      <c r="AO70">
        <f t="shared" si="10"/>
        <v>9.2851297055861459E-11</v>
      </c>
      <c r="AP70">
        <f t="shared" si="11"/>
        <v>1.0298042203405845E-6</v>
      </c>
      <c r="AQ70">
        <f t="shared" si="12"/>
        <v>0</v>
      </c>
      <c r="AR70">
        <f t="shared" si="13"/>
        <v>2.0127024015137041E-2</v>
      </c>
      <c r="AS70">
        <f t="shared" si="14"/>
        <v>4.8211111807492338E-2</v>
      </c>
      <c r="AT70">
        <f t="shared" si="15"/>
        <v>4.1975936757025665E-5</v>
      </c>
      <c r="AU70">
        <f t="shared" si="16"/>
        <v>1.7267990001194548E-7</v>
      </c>
      <c r="AV70">
        <f t="shared" si="17"/>
        <v>0</v>
      </c>
      <c r="AX70">
        <f t="shared" si="18"/>
        <v>9.9599155440742049E-2</v>
      </c>
    </row>
    <row r="71" spans="1:50" x14ac:dyDescent="0.15">
      <c r="A71">
        <v>16</v>
      </c>
      <c r="B71" s="1">
        <f t="shared" si="2"/>
        <v>0</v>
      </c>
      <c r="C71" s="1">
        <f>C$3*fmort.mat!C71</f>
        <v>3.2094705808184301E-3</v>
      </c>
      <c r="D71" s="1">
        <f>D$3*fmort.mat!D71</f>
        <v>8.9036195663889692E-6</v>
      </c>
      <c r="E71" s="1">
        <f>E$3*fmort.mat!E71</f>
        <v>5.3318877799289604E-3</v>
      </c>
      <c r="F71" s="1">
        <f>F$3*fmort.mat!F71</f>
        <v>1.47621211011934E-3</v>
      </c>
      <c r="G71" s="1">
        <f>G$3*fmort.mat!G71</f>
        <v>1.5258488302210599E-9</v>
      </c>
      <c r="H71" s="1">
        <f>H$3*fmort.mat!H71</f>
        <v>7.8077823801561799E-10</v>
      </c>
      <c r="I71" s="1">
        <f>I$3*fmort.mat!I71</f>
        <v>1.4158966523817501E-7</v>
      </c>
      <c r="J71" s="1">
        <f>J$3*fmort.mat!J71</f>
        <v>2.2962838916725301E-7</v>
      </c>
      <c r="K71" s="1">
        <f>K$3*fmort.mat!K71</f>
        <v>2.1721723525316801E-3</v>
      </c>
      <c r="L71" s="1">
        <f>L$3*fmort.mat!L71</f>
        <v>5.2343053043419404E-3</v>
      </c>
      <c r="M71" s="1">
        <f>M$3*fmort.mat!M71</f>
        <v>4.0982402672737898E-4</v>
      </c>
      <c r="N71" s="1">
        <f>N$3*fmort.mat!N71</f>
        <v>3.2502774389932501E-7</v>
      </c>
      <c r="O71" s="1">
        <f>O$3*fmort.mat!O71</f>
        <v>0</v>
      </c>
      <c r="P71" s="1">
        <f t="shared" si="3"/>
        <v>6.25E-2</v>
      </c>
      <c r="Q71">
        <v>6.25E-2</v>
      </c>
      <c r="R71">
        <v>0</v>
      </c>
      <c r="S71">
        <v>263.45100000000002</v>
      </c>
      <c r="T71">
        <v>279.964</v>
      </c>
      <c r="U71">
        <v>199.148</v>
      </c>
      <c r="V71">
        <v>280.017</v>
      </c>
      <c r="W71">
        <v>273.53199999999998</v>
      </c>
      <c r="X71">
        <v>279.96600000000001</v>
      </c>
      <c r="Y71">
        <v>332.51900000000001</v>
      </c>
      <c r="Z71">
        <v>256.411</v>
      </c>
      <c r="AA71">
        <v>279.98399999999998</v>
      </c>
      <c r="AB71">
        <v>297.72199999999998</v>
      </c>
      <c r="AC71">
        <v>279.65699999999998</v>
      </c>
      <c r="AD71">
        <v>279.65699999999998</v>
      </c>
      <c r="AE71">
        <v>280.39699999999999</v>
      </c>
      <c r="AF71" s="1">
        <f t="shared" si="20"/>
        <v>4.1443886177802633E-3</v>
      </c>
      <c r="AH71" s="2">
        <f t="shared" si="4"/>
        <v>0</v>
      </c>
      <c r="AJ71">
        <f t="shared" si="5"/>
        <v>3.3969777627026214E-3</v>
      </c>
      <c r="AK71">
        <f t="shared" si="6"/>
        <v>1.0014476193037982E-5</v>
      </c>
      <c r="AL71">
        <f t="shared" si="7"/>
        <v>4.2659563058702376E-3</v>
      </c>
      <c r="AM71">
        <f t="shared" si="8"/>
        <v>1.660705467692087E-3</v>
      </c>
      <c r="AN71">
        <f t="shared" si="9"/>
        <v>1.676791652928401E-9</v>
      </c>
      <c r="AO71">
        <f t="shared" si="10"/>
        <v>8.781980043213094E-10</v>
      </c>
      <c r="AP71">
        <f t="shared" si="11"/>
        <v>1.8915049147857132E-7</v>
      </c>
      <c r="AQ71">
        <f t="shared" si="12"/>
        <v>2.3654930972082524E-7</v>
      </c>
      <c r="AR71">
        <f t="shared" si="13"/>
        <v>2.4433571253722241E-3</v>
      </c>
      <c r="AS71">
        <f t="shared" si="14"/>
        <v>6.2607942477088795E-3</v>
      </c>
      <c r="AT71">
        <f t="shared" si="15"/>
        <v>4.6045009193126647E-4</v>
      </c>
      <c r="AU71">
        <f t="shared" si="16"/>
        <v>3.6517882017252192E-7</v>
      </c>
      <c r="AV71">
        <f t="shared" si="17"/>
        <v>0</v>
      </c>
      <c r="AX71">
        <f t="shared" si="18"/>
        <v>1.8499048911081381E-2</v>
      </c>
    </row>
    <row r="72" spans="1:50" x14ac:dyDescent="0.15">
      <c r="A72">
        <v>16.25</v>
      </c>
      <c r="B72" s="1">
        <f t="shared" ref="B72:B135" si="21">SUM(C72:O72)*$B$3</f>
        <v>0</v>
      </c>
      <c r="C72" s="1">
        <f>C$3*fmort.mat!C72</f>
        <v>5.2673752158529904E-4</v>
      </c>
      <c r="D72" s="1">
        <f>D$3*fmort.mat!D72</f>
        <v>1.75553139344362E-5</v>
      </c>
      <c r="E72" s="1">
        <f>E$3*fmort.mat!E72</f>
        <v>0</v>
      </c>
      <c r="F72" s="1">
        <f>F$3*fmort.mat!F72</f>
        <v>0</v>
      </c>
      <c r="G72" s="1">
        <f>G$3*fmort.mat!G72</f>
        <v>2.79486754402468E-8</v>
      </c>
      <c r="H72" s="1">
        <f>H$3*fmort.mat!H72</f>
        <v>3.35764304776577E-10</v>
      </c>
      <c r="I72" s="1">
        <f>I$3*fmort.mat!I72</f>
        <v>2.12275423264946E-8</v>
      </c>
      <c r="J72" s="1">
        <f>J$3*fmort.mat!J72</f>
        <v>1.9335716651708301E-7</v>
      </c>
      <c r="K72" s="1">
        <f>K$3*fmort.mat!K72</f>
        <v>5.8305663164773995E-4</v>
      </c>
      <c r="L72" s="1">
        <f>L$3*fmort.mat!L72</f>
        <v>0</v>
      </c>
      <c r="M72" s="1">
        <f>M$3*fmort.mat!M72</f>
        <v>8.5150069024150806E-8</v>
      </c>
      <c r="N72" s="1">
        <f>N$3*fmort.mat!N72</f>
        <v>7.3903157505535995E-8</v>
      </c>
      <c r="O72" s="1">
        <f>O$3*fmort.mat!O72</f>
        <v>2.6769670075011801E-2</v>
      </c>
      <c r="P72" s="1">
        <f t="shared" ref="P72:P135" si="22">B72+Q72</f>
        <v>6.25E-2</v>
      </c>
      <c r="Q72">
        <v>6.25E-2</v>
      </c>
      <c r="R72">
        <v>0</v>
      </c>
      <c r="S72">
        <v>265.798</v>
      </c>
      <c r="T72">
        <v>282.16300000000001</v>
      </c>
      <c r="U72">
        <v>199.91800000000001</v>
      </c>
      <c r="V72">
        <v>282.21100000000001</v>
      </c>
      <c r="W72">
        <v>275.27300000000002</v>
      </c>
      <c r="X72">
        <v>282.16500000000002</v>
      </c>
      <c r="Y72">
        <v>335.59199999999998</v>
      </c>
      <c r="Z72">
        <v>260.37799999999999</v>
      </c>
      <c r="AA72">
        <v>282.18099999999998</v>
      </c>
      <c r="AB72">
        <v>299.46100000000001</v>
      </c>
      <c r="AC72">
        <v>281.875</v>
      </c>
      <c r="AD72">
        <v>281.875</v>
      </c>
      <c r="AE72">
        <v>282.57400000000001</v>
      </c>
      <c r="AF72" s="1">
        <f t="shared" si="20"/>
        <v>3.8932928049182649E-3</v>
      </c>
      <c r="AH72" s="2">
        <f t="shared" ref="AH72:AH135" si="23">AF72*R72</f>
        <v>0</v>
      </c>
      <c r="AJ72">
        <f t="shared" ref="AJ72:AJ135" si="24">$AF72*S72*C72/$P72*(1-EXP(-$P72))</f>
        <v>5.2839903156339831E-4</v>
      </c>
      <c r="AK72">
        <f t="shared" ref="AK72:AK135" si="25">$AF72*T72*D72/$P72*(1-EXP(-$P72))</f>
        <v>1.8694967418272096E-5</v>
      </c>
      <c r="AL72">
        <f t="shared" ref="AL72:AL135" si="26">$AF72*U72*E72/$P72*(1-EXP(-$P72))</f>
        <v>0</v>
      </c>
      <c r="AM72">
        <f t="shared" ref="AM72:AM135" si="27">$AF72*V72*F72/$P72*(1-EXP(-$P72))</f>
        <v>0</v>
      </c>
      <c r="AN72">
        <f t="shared" ref="AN72:AN135" si="28">$AF72*W72*G72/$P72*(1-EXP(-$P72))</f>
        <v>2.9036274576014784E-8</v>
      </c>
      <c r="AO72">
        <f t="shared" ref="AO72:AO135" si="29">$AF72*X72*H72/$P72*(1-EXP(-$P72))</f>
        <v>3.575639407077446E-10</v>
      </c>
      <c r="AP72">
        <f t="shared" ref="AP72:AP135" si="30">$AF72*Y72*I72/$P72*(1-EXP(-$P72))</f>
        <v>2.6886072359170878E-8</v>
      </c>
      <c r="AQ72">
        <f t="shared" ref="AQ72:AQ135" si="31">$AF72*Z72*J72/$P72*(1-EXP(-$P72))</f>
        <v>1.9001181583650286E-7</v>
      </c>
      <c r="AR72">
        <f t="shared" ref="AR72:AR135" si="32">$AF72*AA72*K72/$P72*(1-EXP(-$P72))</f>
        <v>6.2094703230445084E-4</v>
      </c>
      <c r="AS72">
        <f t="shared" ref="AS72:AS135" si="33">$AF72*AB72*L72/$P72*(1-EXP(-$P72))</f>
        <v>0</v>
      </c>
      <c r="AT72">
        <f t="shared" ref="AT72:AT135" si="34">$AF72*AC72*M72/$P72*(1-EXP(-$P72))</f>
        <v>9.0585275983427597E-8</v>
      </c>
      <c r="AU72">
        <f t="shared" ref="AU72:AU135" si="35">$AF72*AD72*N72/$P72*(1-EXP(-$P72))</f>
        <v>7.8620463793011711E-8</v>
      </c>
      <c r="AV72">
        <f t="shared" ref="AV72:AV135" si="36">$AF72*AE72*O72/$P72*(1-EXP(-$P72))</f>
        <v>2.8549024041505493E-2</v>
      </c>
      <c r="AX72">
        <f t="shared" ref="AX72:AX135" si="37">SUM(AJ72:AV72)</f>
        <v>2.9717480570258102E-2</v>
      </c>
    </row>
    <row r="73" spans="1:50" x14ac:dyDescent="0.15">
      <c r="A73">
        <v>16.5</v>
      </c>
      <c r="B73" s="1">
        <f t="shared" si="21"/>
        <v>0</v>
      </c>
      <c r="C73" s="1">
        <f>C$3*fmort.mat!C73</f>
        <v>5.6970990662428703E-5</v>
      </c>
      <c r="D73" s="1">
        <f>D$3*fmort.mat!D73</f>
        <v>1.7316692883434399E-5</v>
      </c>
      <c r="E73" s="1">
        <f>E$3*fmort.mat!E73</f>
        <v>0</v>
      </c>
      <c r="F73" s="1">
        <f>F$3*fmort.mat!F73</f>
        <v>0</v>
      </c>
      <c r="G73" s="1">
        <f>G$3*fmort.mat!G73</f>
        <v>9.1488183510128898E-9</v>
      </c>
      <c r="H73" s="1">
        <f>H$3*fmort.mat!H73</f>
        <v>8.2490779782629603E-11</v>
      </c>
      <c r="I73" s="1">
        <f>I$3*fmort.mat!I73</f>
        <v>7.4816318752394094E-9</v>
      </c>
      <c r="J73" s="1">
        <f>J$3*fmort.mat!J73</f>
        <v>0</v>
      </c>
      <c r="K73" s="1">
        <f>K$3*fmort.mat!K73</f>
        <v>1.22967097953797E-3</v>
      </c>
      <c r="L73" s="1">
        <f>L$3*fmort.mat!L73</f>
        <v>0</v>
      </c>
      <c r="M73" s="1">
        <f>M$3*fmort.mat!M73</f>
        <v>0</v>
      </c>
      <c r="N73" s="1">
        <f>N$3*fmort.mat!N73</f>
        <v>2.5011590243223999E-9</v>
      </c>
      <c r="O73" s="1">
        <f>O$3*fmort.mat!O73</f>
        <v>0</v>
      </c>
      <c r="P73" s="1">
        <f t="shared" si="22"/>
        <v>6.25E-2</v>
      </c>
      <c r="Q73">
        <v>6.25E-2</v>
      </c>
      <c r="R73">
        <v>0</v>
      </c>
      <c r="S73">
        <v>268.07100000000003</v>
      </c>
      <c r="T73">
        <v>284.27800000000002</v>
      </c>
      <c r="U73">
        <v>200.65100000000001</v>
      </c>
      <c r="V73">
        <v>284.32299999999998</v>
      </c>
      <c r="W73">
        <v>276.96600000000001</v>
      </c>
      <c r="X73">
        <v>284.27999999999997</v>
      </c>
      <c r="Y73">
        <v>338.23700000000002</v>
      </c>
      <c r="Z73">
        <v>264.16699999999997</v>
      </c>
      <c r="AA73">
        <v>284.29500000000002</v>
      </c>
      <c r="AB73">
        <v>301.14299999999997</v>
      </c>
      <c r="AC73">
        <v>284.00700000000001</v>
      </c>
      <c r="AD73">
        <v>284.00700000000001</v>
      </c>
      <c r="AE73">
        <v>284.66899999999998</v>
      </c>
      <c r="AF73" s="1">
        <f t="shared" ref="AF73:AF136" si="38">AF72*EXP(-P72)</f>
        <v>3.6574101182979355E-3</v>
      </c>
      <c r="AH73" s="2">
        <f t="shared" si="23"/>
        <v>0</v>
      </c>
      <c r="AJ73">
        <f t="shared" si="24"/>
        <v>5.4147230569353339E-5</v>
      </c>
      <c r="AK73">
        <f t="shared" si="25"/>
        <v>1.7453432437121804E-5</v>
      </c>
      <c r="AL73">
        <f t="shared" si="26"/>
        <v>0</v>
      </c>
      <c r="AM73">
        <f t="shared" si="27"/>
        <v>0</v>
      </c>
      <c r="AN73">
        <f t="shared" si="28"/>
        <v>8.9838834031358256E-9</v>
      </c>
      <c r="AO73">
        <f t="shared" si="29"/>
        <v>8.314274500698263E-11</v>
      </c>
      <c r="AP73">
        <f t="shared" si="30"/>
        <v>8.9720170916077147E-9</v>
      </c>
      <c r="AQ73">
        <f t="shared" si="31"/>
        <v>0</v>
      </c>
      <c r="AR73">
        <f t="shared" si="32"/>
        <v>1.2394550706278705E-3</v>
      </c>
      <c r="AS73">
        <f t="shared" si="33"/>
        <v>0</v>
      </c>
      <c r="AT73">
        <f t="shared" si="34"/>
        <v>0</v>
      </c>
      <c r="AU73">
        <f t="shared" si="35"/>
        <v>2.5185060162738837E-9</v>
      </c>
      <c r="AV73">
        <f t="shared" si="36"/>
        <v>0</v>
      </c>
      <c r="AX73">
        <f t="shared" si="37"/>
        <v>1.3110762911836017E-3</v>
      </c>
    </row>
    <row r="74" spans="1:50" x14ac:dyDescent="0.15">
      <c r="A74">
        <v>16.75</v>
      </c>
      <c r="B74" s="1">
        <f t="shared" si="21"/>
        <v>0</v>
      </c>
      <c r="C74" s="1">
        <f>C$3*fmort.mat!C74</f>
        <v>2.70169968912819E-2</v>
      </c>
      <c r="D74" s="1">
        <f>D$3*fmort.mat!D74</f>
        <v>1.08353893530328E-4</v>
      </c>
      <c r="E74" s="1">
        <f>E$3*fmort.mat!E74</f>
        <v>0</v>
      </c>
      <c r="F74" s="1">
        <f>F$3*fmort.mat!F74</f>
        <v>0</v>
      </c>
      <c r="G74" s="1">
        <f>G$3*fmort.mat!G74</f>
        <v>9.5267338338318006E-9</v>
      </c>
      <c r="H74" s="1">
        <f>H$3*fmort.mat!H74</f>
        <v>7.8185659647001894E-11</v>
      </c>
      <c r="I74" s="1">
        <f>I$3*fmort.mat!I74</f>
        <v>8.0888450383533405E-7</v>
      </c>
      <c r="J74" s="1">
        <f>J$3*fmort.mat!J74</f>
        <v>0</v>
      </c>
      <c r="K74" s="1">
        <f>K$3*fmort.mat!K74</f>
        <v>1.69473166331509E-2</v>
      </c>
      <c r="L74" s="1">
        <f>L$3*fmort.mat!L74</f>
        <v>3.9335609348037301E-2</v>
      </c>
      <c r="M74" s="1">
        <f>M$3*fmort.mat!M74</f>
        <v>3.5369523173322203E-5</v>
      </c>
      <c r="N74" s="1">
        <f>N$3*fmort.mat!N74</f>
        <v>1.4550276897265101E-7</v>
      </c>
      <c r="O74" s="1">
        <f>O$3*fmort.mat!O74</f>
        <v>0</v>
      </c>
      <c r="P74" s="1">
        <f t="shared" si="22"/>
        <v>6.25E-2</v>
      </c>
      <c r="Q74">
        <v>6.25E-2</v>
      </c>
      <c r="R74">
        <v>285.322</v>
      </c>
      <c r="S74">
        <v>270.26900000000001</v>
      </c>
      <c r="T74">
        <v>286.31299999999999</v>
      </c>
      <c r="U74">
        <v>201.34800000000001</v>
      </c>
      <c r="V74">
        <v>286.35399999999998</v>
      </c>
      <c r="W74">
        <v>278.613</v>
      </c>
      <c r="X74">
        <v>286.315</v>
      </c>
      <c r="Y74">
        <v>340.52300000000002</v>
      </c>
      <c r="Z74">
        <v>267.78199999999998</v>
      </c>
      <c r="AA74">
        <v>286.32900000000001</v>
      </c>
      <c r="AB74">
        <v>302.76799999999997</v>
      </c>
      <c r="AC74">
        <v>286.05799999999999</v>
      </c>
      <c r="AD74">
        <v>286.05799999999999</v>
      </c>
      <c r="AE74">
        <v>286.685</v>
      </c>
      <c r="AF74" s="1">
        <f t="shared" si="38"/>
        <v>3.4358188411952604E-3</v>
      </c>
      <c r="AH74" s="2">
        <f t="shared" si="23"/>
        <v>0.98031470340751403</v>
      </c>
      <c r="AJ74">
        <f t="shared" si="24"/>
        <v>2.431994259944131E-2</v>
      </c>
      <c r="AK74">
        <f t="shared" si="25"/>
        <v>1.0332723957280507E-4</v>
      </c>
      <c r="AL74">
        <f t="shared" si="26"/>
        <v>0</v>
      </c>
      <c r="AM74">
        <f t="shared" si="27"/>
        <v>0</v>
      </c>
      <c r="AN74">
        <f t="shared" si="28"/>
        <v>8.8404555798406503E-9</v>
      </c>
      <c r="AO74">
        <f t="shared" si="29"/>
        <v>7.4559063407779654E-11</v>
      </c>
      <c r="AP74">
        <f t="shared" si="30"/>
        <v>9.1740732706923181E-7</v>
      </c>
      <c r="AQ74">
        <f t="shared" si="31"/>
        <v>0</v>
      </c>
      <c r="AR74">
        <f t="shared" si="32"/>
        <v>1.6162015470241636E-2</v>
      </c>
      <c r="AS74">
        <f t="shared" si="33"/>
        <v>3.9666610547938387E-2</v>
      </c>
      <c r="AT74">
        <f t="shared" si="34"/>
        <v>3.3698652945054363E-5</v>
      </c>
      <c r="AU74">
        <f t="shared" si="35"/>
        <v>1.3862916076437557E-7</v>
      </c>
      <c r="AV74">
        <f t="shared" si="36"/>
        <v>0</v>
      </c>
      <c r="AX74">
        <f t="shared" si="37"/>
        <v>8.028665946164168E-2</v>
      </c>
    </row>
    <row r="75" spans="1:50" x14ac:dyDescent="0.15">
      <c r="A75">
        <v>17</v>
      </c>
      <c r="B75" s="1">
        <f t="shared" si="21"/>
        <v>0</v>
      </c>
      <c r="C75" s="1">
        <f>C$3*fmort.mat!C75</f>
        <v>3.11929334145024E-3</v>
      </c>
      <c r="D75" s="1">
        <f>D$3*fmort.mat!D75</f>
        <v>8.9033537250669198E-6</v>
      </c>
      <c r="E75" s="1">
        <f>E$3*fmort.mat!E75</f>
        <v>4.6062161452230304E-3</v>
      </c>
      <c r="F75" s="1">
        <f>F$3*fmort.mat!F75</f>
        <v>1.4762856916944399E-3</v>
      </c>
      <c r="G75" s="1">
        <f>G$3*fmort.mat!G75</f>
        <v>1.50639008260849E-9</v>
      </c>
      <c r="H75" s="1">
        <f>H$3*fmort.mat!H75</f>
        <v>7.80759480776508E-10</v>
      </c>
      <c r="I75" s="1">
        <f>I$3*fmort.mat!I75</f>
        <v>1.55786529538508E-7</v>
      </c>
      <c r="J75" s="1">
        <f>J$3*fmort.mat!J75</f>
        <v>2.2174571597306399E-7</v>
      </c>
      <c r="K75" s="1">
        <f>K$3*fmort.mat!K75</f>
        <v>2.17216988234578E-3</v>
      </c>
      <c r="L75" s="1">
        <f>L$3*fmort.mat!L75</f>
        <v>5.3917032313676996E-3</v>
      </c>
      <c r="M75" s="1">
        <f>M$3*fmort.mat!M75</f>
        <v>4.0962200339152599E-4</v>
      </c>
      <c r="N75" s="1">
        <f>N$3*fmort.mat!N75</f>
        <v>3.2486717628775699E-7</v>
      </c>
      <c r="O75" s="1">
        <f>O$3*fmort.mat!O75</f>
        <v>0</v>
      </c>
      <c r="P75" s="1">
        <f t="shared" si="22"/>
        <v>6.25E-2</v>
      </c>
      <c r="Q75">
        <v>6.25E-2</v>
      </c>
      <c r="R75">
        <v>0</v>
      </c>
      <c r="S75">
        <v>272.39499999999998</v>
      </c>
      <c r="T75">
        <v>288.27</v>
      </c>
      <c r="U75">
        <v>202.012</v>
      </c>
      <c r="V75">
        <v>288.30799999999999</v>
      </c>
      <c r="W75">
        <v>280.21300000000002</v>
      </c>
      <c r="X75">
        <v>288.27199999999999</v>
      </c>
      <c r="Y75">
        <v>342.50799999999998</v>
      </c>
      <c r="Z75">
        <v>271.23</v>
      </c>
      <c r="AA75">
        <v>288.28399999999999</v>
      </c>
      <c r="AB75">
        <v>304.339</v>
      </c>
      <c r="AC75">
        <v>288.02999999999997</v>
      </c>
      <c r="AD75">
        <v>288.02999999999997</v>
      </c>
      <c r="AE75">
        <v>288.625</v>
      </c>
      <c r="AF75" s="1">
        <f t="shared" si="38"/>
        <v>3.2276531008794867E-3</v>
      </c>
      <c r="AH75" s="2">
        <f t="shared" si="23"/>
        <v>0</v>
      </c>
      <c r="AJ75">
        <f t="shared" si="24"/>
        <v>2.6585276563776739E-3</v>
      </c>
      <c r="AK75">
        <f t="shared" si="25"/>
        <v>8.0304320008617284E-6</v>
      </c>
      <c r="AL75">
        <f t="shared" si="26"/>
        <v>2.9114364472533172E-3</v>
      </c>
      <c r="AM75">
        <f t="shared" si="27"/>
        <v>1.3317200452079632E-3</v>
      </c>
      <c r="AN75">
        <f t="shared" si="28"/>
        <v>1.3207224509604428E-9</v>
      </c>
      <c r="AO75">
        <f t="shared" si="29"/>
        <v>7.0421546899765992E-10</v>
      </c>
      <c r="AP75">
        <f t="shared" si="30"/>
        <v>1.6695001228141205E-7</v>
      </c>
      <c r="AQ75">
        <f t="shared" si="31"/>
        <v>1.8818230988344088E-7</v>
      </c>
      <c r="AR75">
        <f t="shared" si="32"/>
        <v>1.9592964881620517E-3</v>
      </c>
      <c r="AS75">
        <f t="shared" si="33"/>
        <v>5.1341602744817234E-3</v>
      </c>
      <c r="AT75">
        <f t="shared" si="34"/>
        <v>3.6915336758303806E-4</v>
      </c>
      <c r="AU75">
        <f t="shared" si="35"/>
        <v>2.9277189982685128E-7</v>
      </c>
      <c r="AV75">
        <f t="shared" si="36"/>
        <v>0</v>
      </c>
      <c r="AX75">
        <f t="shared" si="37"/>
        <v>1.437297464022654E-2</v>
      </c>
    </row>
    <row r="76" spans="1:50" x14ac:dyDescent="0.15">
      <c r="A76">
        <v>17.25</v>
      </c>
      <c r="B76" s="1">
        <f t="shared" si="21"/>
        <v>0</v>
      </c>
      <c r="C76" s="1">
        <f>C$3*fmort.mat!C76</f>
        <v>5.1282549089871595E-4</v>
      </c>
      <c r="D76" s="1">
        <f>D$3*fmort.mat!D76</f>
        <v>1.75548181253385E-5</v>
      </c>
      <c r="E76" s="1">
        <f>E$3*fmort.mat!E76</f>
        <v>0</v>
      </c>
      <c r="F76" s="1">
        <f>F$3*fmort.mat!F76</f>
        <v>0</v>
      </c>
      <c r="G76" s="1">
        <f>G$3*fmort.mat!G76</f>
        <v>2.75922669737398E-8</v>
      </c>
      <c r="H76" s="1">
        <f>H$3*fmort.mat!H76</f>
        <v>3.3575553740668297E-10</v>
      </c>
      <c r="I76" s="1">
        <f>I$3*fmort.mat!I76</f>
        <v>2.3251009568707698E-8</v>
      </c>
      <c r="J76" s="1">
        <f>J$3*fmort.mat!J76</f>
        <v>1.8754791210106001E-7</v>
      </c>
      <c r="K76" s="1">
        <f>K$3*fmort.mat!K76</f>
        <v>5.8305466110568696E-4</v>
      </c>
      <c r="L76" s="1">
        <f>L$3*fmort.mat!L76</f>
        <v>0</v>
      </c>
      <c r="M76" s="1">
        <f>M$3*fmort.mat!M76</f>
        <v>8.5112226422262005E-8</v>
      </c>
      <c r="N76" s="1">
        <f>N$3*fmort.mat!N76</f>
        <v>7.3870288660905396E-8</v>
      </c>
      <c r="O76" s="1">
        <f>O$3*fmort.mat!O76</f>
        <v>2.6785418383956199E-2</v>
      </c>
      <c r="P76" s="1">
        <f t="shared" si="22"/>
        <v>6.25E-2</v>
      </c>
      <c r="Q76">
        <v>6.25E-2</v>
      </c>
      <c r="R76">
        <v>0</v>
      </c>
      <c r="S76">
        <v>274.44799999999998</v>
      </c>
      <c r="T76">
        <v>290.15199999999999</v>
      </c>
      <c r="U76">
        <v>202.64400000000001</v>
      </c>
      <c r="V76">
        <v>290.18599999999998</v>
      </c>
      <c r="W76">
        <v>281.76600000000002</v>
      </c>
      <c r="X76">
        <v>290.15300000000002</v>
      </c>
      <c r="Y76">
        <v>344.24</v>
      </c>
      <c r="Z76">
        <v>274.51600000000002</v>
      </c>
      <c r="AA76">
        <v>290.16500000000002</v>
      </c>
      <c r="AB76">
        <v>305.85500000000002</v>
      </c>
      <c r="AC76">
        <v>289.92399999999998</v>
      </c>
      <c r="AD76">
        <v>289.92399999999998</v>
      </c>
      <c r="AE76">
        <v>290.49099999999999</v>
      </c>
      <c r="AF76" s="1">
        <f t="shared" si="38"/>
        <v>3.0320994851966111E-3</v>
      </c>
      <c r="AH76" s="2">
        <f t="shared" si="23"/>
        <v>0</v>
      </c>
      <c r="AJ76">
        <f t="shared" si="24"/>
        <v>4.1368721807992335E-4</v>
      </c>
      <c r="AK76">
        <f t="shared" si="25"/>
        <v>1.4971466077542425E-5</v>
      </c>
      <c r="AL76">
        <f t="shared" si="26"/>
        <v>0</v>
      </c>
      <c r="AM76">
        <f t="shared" si="27"/>
        <v>0</v>
      </c>
      <c r="AN76">
        <f t="shared" si="28"/>
        <v>2.2851693896094998E-8</v>
      </c>
      <c r="AO76">
        <f t="shared" si="29"/>
        <v>2.8634702605804339E-10</v>
      </c>
      <c r="AP76">
        <f t="shared" si="30"/>
        <v>2.3525863655733892E-8</v>
      </c>
      <c r="AQ76">
        <f t="shared" si="31"/>
        <v>1.5132905622437305E-7</v>
      </c>
      <c r="AR76">
        <f t="shared" si="32"/>
        <v>4.9727511393077837E-4</v>
      </c>
      <c r="AS76">
        <f t="shared" si="33"/>
        <v>0</v>
      </c>
      <c r="AT76">
        <f t="shared" si="34"/>
        <v>7.2530145198600849E-8</v>
      </c>
      <c r="AU76">
        <f t="shared" si="35"/>
        <v>6.2950095276048731E-8</v>
      </c>
      <c r="AV76">
        <f t="shared" si="36"/>
        <v>2.2870388590311701E-2</v>
      </c>
      <c r="AX76">
        <f t="shared" si="37"/>
        <v>2.3796655861601221E-2</v>
      </c>
    </row>
    <row r="77" spans="1:50" x14ac:dyDescent="0.15">
      <c r="A77">
        <v>17.5</v>
      </c>
      <c r="B77" s="1">
        <f t="shared" si="21"/>
        <v>0</v>
      </c>
      <c r="C77" s="1">
        <f>C$3*fmort.mat!C77</f>
        <v>5.5556952264460802E-5</v>
      </c>
      <c r="D77" s="1">
        <f>D$3*fmort.mat!D77</f>
        <v>1.73162703907574E-5</v>
      </c>
      <c r="E77" s="1">
        <f>E$3*fmort.mat!E77</f>
        <v>0</v>
      </c>
      <c r="F77" s="1">
        <f>F$3*fmort.mat!F77</f>
        <v>0</v>
      </c>
      <c r="G77" s="1">
        <f>G$3*fmort.mat!G77</f>
        <v>9.0328499037302792E-9</v>
      </c>
      <c r="H77" s="1">
        <f>H$3*fmort.mat!H77</f>
        <v>8.2488694786059099E-11</v>
      </c>
      <c r="I77" s="1">
        <f>I$3*fmort.mat!I77</f>
        <v>8.1571121583692894E-9</v>
      </c>
      <c r="J77" s="1">
        <f>J$3*fmort.mat!J77</f>
        <v>0</v>
      </c>
      <c r="K77" s="1">
        <f>K$3*fmort.mat!K77</f>
        <v>1.2296750677973701E-3</v>
      </c>
      <c r="L77" s="1">
        <f>L$3*fmort.mat!L77</f>
        <v>0</v>
      </c>
      <c r="M77" s="1">
        <f>M$3*fmort.mat!M77</f>
        <v>0</v>
      </c>
      <c r="N77" s="1">
        <f>N$3*fmort.mat!N77</f>
        <v>2.50016309660602E-9</v>
      </c>
      <c r="O77" s="1">
        <f>O$3*fmort.mat!O77</f>
        <v>0</v>
      </c>
      <c r="P77" s="1">
        <f t="shared" si="22"/>
        <v>6.25E-2</v>
      </c>
      <c r="Q77">
        <v>6.25E-2</v>
      </c>
      <c r="R77">
        <v>0</v>
      </c>
      <c r="S77">
        <v>276.42899999999997</v>
      </c>
      <c r="T77">
        <v>291.95999999999998</v>
      </c>
      <c r="U77">
        <v>203.245</v>
      </c>
      <c r="V77">
        <v>291.99299999999999</v>
      </c>
      <c r="W77">
        <v>283.27300000000002</v>
      </c>
      <c r="X77">
        <v>291.96199999999999</v>
      </c>
      <c r="Y77">
        <v>345.75799999999998</v>
      </c>
      <c r="Z77">
        <v>277.64699999999999</v>
      </c>
      <c r="AA77">
        <v>291.97300000000001</v>
      </c>
      <c r="AB77">
        <v>307.31900000000002</v>
      </c>
      <c r="AC77">
        <v>291.745</v>
      </c>
      <c r="AD77">
        <v>291.745</v>
      </c>
      <c r="AE77">
        <v>292.28500000000003</v>
      </c>
      <c r="AF77" s="1">
        <f t="shared" si="38"/>
        <v>2.8483938641437117E-3</v>
      </c>
      <c r="AH77" s="2">
        <f t="shared" si="23"/>
        <v>0</v>
      </c>
      <c r="AJ77">
        <f t="shared" si="24"/>
        <v>4.2405387737417638E-5</v>
      </c>
      <c r="AK77">
        <f t="shared" si="25"/>
        <v>1.3959720927140791E-5</v>
      </c>
      <c r="AL77">
        <f t="shared" si="26"/>
        <v>0</v>
      </c>
      <c r="AM77">
        <f t="shared" si="27"/>
        <v>0</v>
      </c>
      <c r="AN77">
        <f t="shared" si="28"/>
        <v>7.0652738273278375E-9</v>
      </c>
      <c r="AO77">
        <f t="shared" si="29"/>
        <v>6.6499715069719086E-11</v>
      </c>
      <c r="AP77">
        <f t="shared" si="30"/>
        <v>7.787672756430387E-9</v>
      </c>
      <c r="AQ77">
        <f t="shared" si="31"/>
        <v>0</v>
      </c>
      <c r="AR77">
        <f t="shared" si="32"/>
        <v>9.9136157677349578E-4</v>
      </c>
      <c r="AS77">
        <f t="shared" si="33"/>
        <v>0</v>
      </c>
      <c r="AT77">
        <f t="shared" si="34"/>
        <v>0</v>
      </c>
      <c r="AU77">
        <f t="shared" si="35"/>
        <v>2.0140524900963403E-9</v>
      </c>
      <c r="AV77">
        <f t="shared" si="36"/>
        <v>0</v>
      </c>
      <c r="AX77">
        <f t="shared" si="37"/>
        <v>1.0477436189368433E-3</v>
      </c>
    </row>
    <row r="78" spans="1:50" x14ac:dyDescent="0.15">
      <c r="A78">
        <v>17.75</v>
      </c>
      <c r="B78" s="1">
        <f t="shared" si="21"/>
        <v>0</v>
      </c>
      <c r="C78" s="1">
        <f>C$3*fmort.mat!C78</f>
        <v>2.6386790700855801E-2</v>
      </c>
      <c r="D78" s="1">
        <f>D$3*fmort.mat!D78</f>
        <v>1.08351548851018E-4</v>
      </c>
      <c r="E78" s="1">
        <f>E$3*fmort.mat!E78</f>
        <v>0</v>
      </c>
      <c r="F78" s="1">
        <f>F$3*fmort.mat!F78</f>
        <v>0</v>
      </c>
      <c r="G78" s="1">
        <f>G$3*fmort.mat!G78</f>
        <v>9.4073703365087695E-9</v>
      </c>
      <c r="H78" s="1">
        <f>H$3*fmort.mat!H78</f>
        <v>7.8184704492028997E-11</v>
      </c>
      <c r="I78" s="1">
        <f>I$3*fmort.mat!I78</f>
        <v>8.77856060986582E-7</v>
      </c>
      <c r="J78" s="1">
        <f>J$3*fmort.mat!J78</f>
        <v>0</v>
      </c>
      <c r="K78" s="1">
        <f>K$3*fmort.mat!K78</f>
        <v>1.6947301146270299E-2</v>
      </c>
      <c r="L78" s="1">
        <f>L$3*fmort.mat!L78</f>
        <v>4.0274013086573898E-2</v>
      </c>
      <c r="M78" s="1">
        <f>M$3*fmort.mat!M78</f>
        <v>3.5357028122523597E-5</v>
      </c>
      <c r="N78" s="1">
        <f>N$3*fmort.mat!N78</f>
        <v>1.4545110018795401E-7</v>
      </c>
      <c r="O78" s="1">
        <f>O$3*fmort.mat!O78</f>
        <v>0</v>
      </c>
      <c r="P78" s="1">
        <f t="shared" si="22"/>
        <v>6.25E-2</v>
      </c>
      <c r="Q78">
        <v>6.25E-2</v>
      </c>
      <c r="R78">
        <v>292.85000000000002</v>
      </c>
      <c r="S78">
        <v>278.34100000000001</v>
      </c>
      <c r="T78">
        <v>293.69900000000001</v>
      </c>
      <c r="U78">
        <v>203.81899999999999</v>
      </c>
      <c r="V78">
        <v>293.72899999999998</v>
      </c>
      <c r="W78">
        <v>284.733</v>
      </c>
      <c r="X78">
        <v>293.7</v>
      </c>
      <c r="Y78">
        <v>347.09399999999999</v>
      </c>
      <c r="Z78">
        <v>280.63</v>
      </c>
      <c r="AA78">
        <v>293.70999999999998</v>
      </c>
      <c r="AB78">
        <v>308.73099999999999</v>
      </c>
      <c r="AC78">
        <v>293.49400000000003</v>
      </c>
      <c r="AD78">
        <v>293.49400000000003</v>
      </c>
      <c r="AE78">
        <v>294.01</v>
      </c>
      <c r="AF78" s="1">
        <f t="shared" si="38"/>
        <v>2.6758184040143558E-3</v>
      </c>
      <c r="AH78" s="2">
        <f t="shared" si="23"/>
        <v>0.78361341961560416</v>
      </c>
      <c r="AJ78">
        <f t="shared" si="24"/>
        <v>1.9051070010516841E-2</v>
      </c>
      <c r="AK78">
        <f t="shared" si="25"/>
        <v>8.2545463249633779E-5</v>
      </c>
      <c r="AL78">
        <f t="shared" si="26"/>
        <v>0</v>
      </c>
      <c r="AM78">
        <f t="shared" si="27"/>
        <v>0</v>
      </c>
      <c r="AN78">
        <f t="shared" si="28"/>
        <v>6.9480296415624963E-9</v>
      </c>
      <c r="AO78">
        <f t="shared" si="29"/>
        <v>5.9563658239691794E-11</v>
      </c>
      <c r="AP78">
        <f t="shared" si="30"/>
        <v>7.903619715013768E-7</v>
      </c>
      <c r="AQ78">
        <f t="shared" si="31"/>
        <v>0</v>
      </c>
      <c r="AR78">
        <f t="shared" si="32"/>
        <v>1.2911446426715642E-2</v>
      </c>
      <c r="AS78">
        <f t="shared" si="33"/>
        <v>3.2252305436845555E-2</v>
      </c>
      <c r="AT78">
        <f t="shared" si="34"/>
        <v>2.6917244459085346E-5</v>
      </c>
      <c r="AU78">
        <f t="shared" si="35"/>
        <v>1.1073167142427327E-7</v>
      </c>
      <c r="AV78">
        <f t="shared" si="36"/>
        <v>0</v>
      </c>
      <c r="AX78">
        <f t="shared" si="37"/>
        <v>6.4325192683022989E-2</v>
      </c>
    </row>
    <row r="79" spans="1:50" x14ac:dyDescent="0.15">
      <c r="A79">
        <v>18</v>
      </c>
      <c r="B79" s="1">
        <f t="shared" si="21"/>
        <v>0</v>
      </c>
      <c r="C79" s="1">
        <f>C$3*fmort.mat!C79</f>
        <v>3.05088428474873E-3</v>
      </c>
      <c r="D79" s="1">
        <f>D$3*fmort.mat!D79</f>
        <v>8.9031853686497607E-6</v>
      </c>
      <c r="E79" s="1">
        <f>E$3*fmort.mat!E79</f>
        <v>4.0607814891303598E-3</v>
      </c>
      <c r="F79" s="1">
        <f>F$3*fmort.mat!F79</f>
        <v>1.47632302884237E-3</v>
      </c>
      <c r="G79" s="1">
        <f>G$3*fmort.mat!G79</f>
        <v>1.4878078482287501E-9</v>
      </c>
      <c r="H79" s="1">
        <f>H$3*fmort.mat!H79</f>
        <v>7.8074419450925402E-10</v>
      </c>
      <c r="I79" s="1">
        <f>I$3*fmort.mat!I79</f>
        <v>1.68303107287973E-7</v>
      </c>
      <c r="J79" s="1">
        <f>J$3*fmort.mat!J79</f>
        <v>2.17335242953283E-7</v>
      </c>
      <c r="K79" s="1">
        <f>K$3*fmort.mat!K79</f>
        <v>2.1721646672672999E-3</v>
      </c>
      <c r="L79" s="1">
        <f>L$3*fmort.mat!L79</f>
        <v>5.5110579202601196E-3</v>
      </c>
      <c r="M79" s="1">
        <f>M$3*fmort.mat!M79</f>
        <v>4.0949086112320799E-4</v>
      </c>
      <c r="N79" s="1">
        <f>N$3*fmort.mat!N79</f>
        <v>3.2476319601814599E-7</v>
      </c>
      <c r="O79" s="1">
        <f>O$3*fmort.mat!O79</f>
        <v>0</v>
      </c>
      <c r="P79" s="1">
        <f t="shared" si="22"/>
        <v>6.25E-2</v>
      </c>
      <c r="Q79">
        <v>6.25E-2</v>
      </c>
      <c r="R79">
        <v>0</v>
      </c>
      <c r="S79">
        <v>280.18400000000003</v>
      </c>
      <c r="T79">
        <v>295.36900000000003</v>
      </c>
      <c r="U79">
        <v>204.36500000000001</v>
      </c>
      <c r="V79">
        <v>295.39699999999999</v>
      </c>
      <c r="W79">
        <v>286.14800000000002</v>
      </c>
      <c r="X79">
        <v>295.37</v>
      </c>
      <c r="Y79">
        <v>348.27600000000001</v>
      </c>
      <c r="Z79">
        <v>283.471</v>
      </c>
      <c r="AA79">
        <v>295.38</v>
      </c>
      <c r="AB79">
        <v>310.09300000000002</v>
      </c>
      <c r="AC79">
        <v>295.17500000000001</v>
      </c>
      <c r="AD79">
        <v>295.17500000000001</v>
      </c>
      <c r="AE79">
        <v>295.66800000000001</v>
      </c>
      <c r="AF79" s="1">
        <f t="shared" si="38"/>
        <v>2.5136987624477924E-3</v>
      </c>
      <c r="AH79" s="2">
        <f t="shared" si="23"/>
        <v>0</v>
      </c>
      <c r="AJ79">
        <f t="shared" si="24"/>
        <v>2.0829616753735907E-3</v>
      </c>
      <c r="AK79">
        <f t="shared" si="25"/>
        <v>6.408000556130727E-6</v>
      </c>
      <c r="AL79">
        <f t="shared" si="26"/>
        <v>2.0222197738410949E-3</v>
      </c>
      <c r="AM79">
        <f t="shared" si="27"/>
        <v>1.0626730996939927E-3</v>
      </c>
      <c r="AN79">
        <f t="shared" si="28"/>
        <v>1.0374084294181501E-9</v>
      </c>
      <c r="AO79">
        <f t="shared" si="29"/>
        <v>5.6193665116692436E-10</v>
      </c>
      <c r="AP79">
        <f t="shared" si="30"/>
        <v>1.4283278177637999E-7</v>
      </c>
      <c r="AQ79">
        <f t="shared" si="31"/>
        <v>1.501243033765856E-7</v>
      </c>
      <c r="AR79">
        <f t="shared" si="32"/>
        <v>1.5634573687176607E-3</v>
      </c>
      <c r="AS79">
        <f t="shared" si="33"/>
        <v>4.1642725911770675E-3</v>
      </c>
      <c r="AT79">
        <f t="shared" si="34"/>
        <v>2.945343815554089E-4</v>
      </c>
      <c r="AU79">
        <f t="shared" si="35"/>
        <v>2.3359233666116474E-7</v>
      </c>
      <c r="AV79">
        <f t="shared" si="36"/>
        <v>0</v>
      </c>
      <c r="AX79">
        <f t="shared" si="37"/>
        <v>1.119705503968184E-2</v>
      </c>
    </row>
    <row r="80" spans="1:50" x14ac:dyDescent="0.15">
      <c r="A80">
        <v>18.25</v>
      </c>
      <c r="B80" s="1">
        <f t="shared" si="21"/>
        <v>0</v>
      </c>
      <c r="C80" s="1">
        <f>C$3*fmort.mat!C80</f>
        <v>5.0225787300232395E-4</v>
      </c>
      <c r="D80" s="1">
        <f>D$3*fmort.mat!D80</f>
        <v>1.7554712296364701E-5</v>
      </c>
      <c r="E80" s="1">
        <f>E$3*fmort.mat!E80</f>
        <v>0</v>
      </c>
      <c r="F80" s="1">
        <f>F$3*fmort.mat!F80</f>
        <v>0</v>
      </c>
      <c r="G80" s="1">
        <f>G$3*fmort.mat!G80</f>
        <v>2.7258639252454299E-8</v>
      </c>
      <c r="H80" s="1">
        <f>H$3*fmort.mat!H80</f>
        <v>3.3575302247662401E-10</v>
      </c>
      <c r="I80" s="1">
        <f>I$3*fmort.mat!I80</f>
        <v>2.50085049257538E-8</v>
      </c>
      <c r="J80" s="1">
        <f>J$3*fmort.mat!J80</f>
        <v>1.8431455429405701E-7</v>
      </c>
      <c r="K80" s="1">
        <f>K$3*fmort.mat!K80</f>
        <v>5.8305912275796105E-4</v>
      </c>
      <c r="L80" s="1">
        <f>L$3*fmort.mat!L80</f>
        <v>0</v>
      </c>
      <c r="M80" s="1">
        <f>M$3*fmort.mat!M80</f>
        <v>8.5088567447198594E-8</v>
      </c>
      <c r="N80" s="1">
        <f>N$3*fmort.mat!N80</f>
        <v>7.3849703802019695E-8</v>
      </c>
      <c r="O80" s="1">
        <f>O$3*fmort.mat!O80</f>
        <v>2.67963972267793E-2</v>
      </c>
      <c r="P80" s="1">
        <f t="shared" si="22"/>
        <v>6.25E-2</v>
      </c>
      <c r="Q80">
        <v>6.25E-2</v>
      </c>
      <c r="R80">
        <v>0</v>
      </c>
      <c r="S80">
        <v>281.95999999999998</v>
      </c>
      <c r="T80">
        <v>296.97399999999999</v>
      </c>
      <c r="U80">
        <v>204.88499999999999</v>
      </c>
      <c r="V80">
        <v>297</v>
      </c>
      <c r="W80">
        <v>287.51799999999997</v>
      </c>
      <c r="X80">
        <v>296.97500000000002</v>
      </c>
      <c r="Y80">
        <v>349.32499999999999</v>
      </c>
      <c r="Z80">
        <v>286.17700000000002</v>
      </c>
      <c r="AA80">
        <v>296.98399999999998</v>
      </c>
      <c r="AB80">
        <v>311.40600000000001</v>
      </c>
      <c r="AC80">
        <v>296.78899999999999</v>
      </c>
      <c r="AD80">
        <v>296.78899999999999</v>
      </c>
      <c r="AE80">
        <v>297.26100000000002</v>
      </c>
      <c r="AF80" s="1">
        <f t="shared" si="38"/>
        <v>2.3614014534215242E-3</v>
      </c>
      <c r="AH80" s="2">
        <f t="shared" si="23"/>
        <v>0</v>
      </c>
      <c r="AJ80">
        <f t="shared" si="24"/>
        <v>3.2417764450944558E-4</v>
      </c>
      <c r="AK80">
        <f t="shared" si="25"/>
        <v>1.193386036929051E-5</v>
      </c>
      <c r="AL80">
        <f t="shared" si="26"/>
        <v>0</v>
      </c>
      <c r="AM80">
        <f t="shared" si="27"/>
        <v>0</v>
      </c>
      <c r="AN80">
        <f t="shared" si="28"/>
        <v>1.7940643575179814E-8</v>
      </c>
      <c r="AO80">
        <f t="shared" si="29"/>
        <v>2.282488663641175E-10</v>
      </c>
      <c r="AP80">
        <f t="shared" si="30"/>
        <v>1.9997983433186185E-8</v>
      </c>
      <c r="AQ80">
        <f t="shared" si="31"/>
        <v>1.2074333421916936E-7</v>
      </c>
      <c r="AR80">
        <f t="shared" si="32"/>
        <v>3.9638248363672461E-4</v>
      </c>
      <c r="AS80">
        <f t="shared" si="33"/>
        <v>0</v>
      </c>
      <c r="AT80">
        <f t="shared" si="34"/>
        <v>5.7807983426955899E-8</v>
      </c>
      <c r="AU80">
        <f t="shared" si="35"/>
        <v>5.0172456553836484E-8</v>
      </c>
      <c r="AV80">
        <f t="shared" si="36"/>
        <v>1.8234050314477321E-2</v>
      </c>
      <c r="AX80">
        <f t="shared" si="37"/>
        <v>1.8966811193642855E-2</v>
      </c>
    </row>
    <row r="81" spans="1:50" x14ac:dyDescent="0.15">
      <c r="A81">
        <v>18.5</v>
      </c>
      <c r="B81" s="1">
        <f t="shared" si="21"/>
        <v>0</v>
      </c>
      <c r="C81" s="1">
        <f>C$3*fmort.mat!C81</f>
        <v>5.4479991804451099E-5</v>
      </c>
      <c r="D81" s="1">
        <f>D$3*fmort.mat!D81</f>
        <v>1.7316023094881E-5</v>
      </c>
      <c r="E81" s="1">
        <f>E$3*fmort.mat!E81</f>
        <v>0</v>
      </c>
      <c r="F81" s="1">
        <f>F$3*fmort.mat!F81</f>
        <v>0</v>
      </c>
      <c r="G81" s="1">
        <f>G$3*fmort.mat!G81</f>
        <v>8.9259946080954793E-9</v>
      </c>
      <c r="H81" s="1">
        <f>H$3*fmort.mat!H81</f>
        <v>8.24879550849376E-11</v>
      </c>
      <c r="I81" s="1">
        <f>I$3*fmort.mat!I81</f>
        <v>8.7363093599015602E-9</v>
      </c>
      <c r="J81" s="1">
        <f>J$3*fmort.mat!J81</f>
        <v>0</v>
      </c>
      <c r="K81" s="1">
        <f>K$3*fmort.mat!K81</f>
        <v>1.2296715434543901E-3</v>
      </c>
      <c r="L81" s="1">
        <f>L$3*fmort.mat!L81</f>
        <v>0</v>
      </c>
      <c r="M81" s="1">
        <f>M$3*fmort.mat!M81</f>
        <v>0</v>
      </c>
      <c r="N81" s="1">
        <f>N$3*fmort.mat!N81</f>
        <v>2.49951470333017E-9</v>
      </c>
      <c r="O81" s="1">
        <f>O$3*fmort.mat!O81</f>
        <v>0</v>
      </c>
      <c r="P81" s="1">
        <f t="shared" si="22"/>
        <v>6.25E-2</v>
      </c>
      <c r="Q81">
        <v>6.25E-2</v>
      </c>
      <c r="R81">
        <v>0</v>
      </c>
      <c r="S81">
        <v>283.67</v>
      </c>
      <c r="T81">
        <v>298.51499999999999</v>
      </c>
      <c r="U81">
        <v>205.381</v>
      </c>
      <c r="V81">
        <v>298.53899999999999</v>
      </c>
      <c r="W81">
        <v>288.84399999999999</v>
      </c>
      <c r="X81">
        <v>298.51600000000002</v>
      </c>
      <c r="Y81">
        <v>350.26100000000002</v>
      </c>
      <c r="Z81">
        <v>288.75299999999999</v>
      </c>
      <c r="AA81">
        <v>298.52499999999998</v>
      </c>
      <c r="AB81">
        <v>312.67200000000003</v>
      </c>
      <c r="AC81">
        <v>298.339</v>
      </c>
      <c r="AD81">
        <v>298.339</v>
      </c>
      <c r="AE81">
        <v>298.79199999999997</v>
      </c>
      <c r="AF81" s="1">
        <f t="shared" si="38"/>
        <v>2.2183313718909074E-3</v>
      </c>
      <c r="AH81" s="2">
        <f t="shared" si="23"/>
        <v>0</v>
      </c>
      <c r="AJ81">
        <f t="shared" si="24"/>
        <v>3.3233481851625954E-5</v>
      </c>
      <c r="AK81">
        <f t="shared" si="25"/>
        <v>1.1115774229379619E-5</v>
      </c>
      <c r="AL81">
        <f t="shared" si="26"/>
        <v>0</v>
      </c>
      <c r="AM81">
        <f t="shared" si="27"/>
        <v>0</v>
      </c>
      <c r="AN81">
        <f t="shared" si="28"/>
        <v>5.5442827809016767E-9</v>
      </c>
      <c r="AO81">
        <f t="shared" si="29"/>
        <v>5.2952144492949619E-11</v>
      </c>
      <c r="AP81">
        <f t="shared" si="30"/>
        <v>6.5802923631080009E-9</v>
      </c>
      <c r="AQ81">
        <f t="shared" si="31"/>
        <v>0</v>
      </c>
      <c r="AR81">
        <f t="shared" si="32"/>
        <v>7.8939656467528715E-4</v>
      </c>
      <c r="AS81">
        <f t="shared" si="33"/>
        <v>0</v>
      </c>
      <c r="AT81">
        <f t="shared" si="34"/>
        <v>0</v>
      </c>
      <c r="AU81">
        <f t="shared" si="35"/>
        <v>1.6035818337765988E-9</v>
      </c>
      <c r="AV81">
        <f t="shared" si="36"/>
        <v>0</v>
      </c>
      <c r="AX81">
        <f t="shared" si="37"/>
        <v>8.3375960186541493E-4</v>
      </c>
    </row>
    <row r="82" spans="1:50" x14ac:dyDescent="0.15">
      <c r="A82">
        <v>18.75</v>
      </c>
      <c r="B82" s="1">
        <f t="shared" si="21"/>
        <v>0</v>
      </c>
      <c r="C82" s="1">
        <f>C$3*fmort.mat!C82</f>
        <v>2.59056174124121E-2</v>
      </c>
      <c r="D82" s="1">
        <f>D$3*fmort.mat!D82</f>
        <v>1.0835006079963801E-4</v>
      </c>
      <c r="E82" s="1">
        <f>E$3*fmort.mat!E82</f>
        <v>0</v>
      </c>
      <c r="F82" s="1">
        <f>F$3*fmort.mat!F82</f>
        <v>0</v>
      </c>
      <c r="G82" s="1">
        <f>G$3*fmort.mat!G82</f>
        <v>9.2988044689279297E-9</v>
      </c>
      <c r="H82" s="1">
        <f>H$3*fmort.mat!H82</f>
        <v>7.8183422159390304E-11</v>
      </c>
      <c r="I82" s="1">
        <f>I$3*fmort.mat!I82</f>
        <v>9.3635773628826495E-7</v>
      </c>
      <c r="J82" s="1">
        <f>J$3*fmort.mat!J82</f>
        <v>0</v>
      </c>
      <c r="K82" s="1">
        <f>K$3*fmort.mat!K82</f>
        <v>1.6947279587358501E-2</v>
      </c>
      <c r="L82" s="1">
        <f>L$3*fmort.mat!L82</f>
        <v>4.0991744453155898E-2</v>
      </c>
      <c r="M82" s="1">
        <f>M$3*fmort.mat!M82</f>
        <v>3.5348714306244797E-5</v>
      </c>
      <c r="N82" s="1">
        <f>N$3*fmort.mat!N82</f>
        <v>1.4541673390087901E-7</v>
      </c>
      <c r="O82" s="1">
        <f>O$3*fmort.mat!O82</f>
        <v>0</v>
      </c>
      <c r="P82" s="1">
        <f t="shared" si="22"/>
        <v>6.25E-2</v>
      </c>
      <c r="Q82">
        <v>6.25E-2</v>
      </c>
      <c r="R82">
        <v>299.27199999999999</v>
      </c>
      <c r="S82">
        <v>285.31700000000001</v>
      </c>
      <c r="T82">
        <v>299.995</v>
      </c>
      <c r="U82">
        <v>205.85300000000001</v>
      </c>
      <c r="V82">
        <v>300.01799999999997</v>
      </c>
      <c r="W82">
        <v>290.12599999999998</v>
      </c>
      <c r="X82">
        <v>299.99599999999998</v>
      </c>
      <c r="Y82">
        <v>351.09899999999999</v>
      </c>
      <c r="Z82">
        <v>291.20600000000002</v>
      </c>
      <c r="AA82">
        <v>300.00400000000002</v>
      </c>
      <c r="AB82">
        <v>313.89100000000002</v>
      </c>
      <c r="AC82">
        <v>299.82799999999997</v>
      </c>
      <c r="AD82">
        <v>299.82799999999997</v>
      </c>
      <c r="AE82">
        <v>300.26299999999998</v>
      </c>
      <c r="AF82" s="1">
        <f t="shared" si="38"/>
        <v>2.0839294684032571E-3</v>
      </c>
      <c r="AH82" s="2">
        <f t="shared" si="23"/>
        <v>0.62366173986797957</v>
      </c>
      <c r="AJ82">
        <f t="shared" si="24"/>
        <v>1.493150532013836E-2</v>
      </c>
      <c r="AK82">
        <f t="shared" si="25"/>
        <v>6.5663673124404426E-5</v>
      </c>
      <c r="AL82">
        <f t="shared" si="26"/>
        <v>0</v>
      </c>
      <c r="AM82">
        <f t="shared" si="27"/>
        <v>0</v>
      </c>
      <c r="AN82">
        <f t="shared" si="28"/>
        <v>5.4499907240536118E-9</v>
      </c>
      <c r="AO82">
        <f t="shared" si="29"/>
        <v>4.7381863485083951E-11</v>
      </c>
      <c r="AP82">
        <f t="shared" si="30"/>
        <v>6.6413044961611413E-7</v>
      </c>
      <c r="AQ82">
        <f t="shared" si="31"/>
        <v>0</v>
      </c>
      <c r="AR82">
        <f t="shared" si="32"/>
        <v>1.0270912670785995E-2</v>
      </c>
      <c r="AS82">
        <f t="shared" si="33"/>
        <v>2.5993051144649604E-2</v>
      </c>
      <c r="AT82">
        <f t="shared" si="34"/>
        <v>2.141054918852158E-5</v>
      </c>
      <c r="AU82">
        <f t="shared" si="35"/>
        <v>8.807822844829446E-8</v>
      </c>
      <c r="AV82">
        <f t="shared" si="36"/>
        <v>0</v>
      </c>
      <c r="AX82">
        <f t="shared" si="37"/>
        <v>5.1283301063937532E-2</v>
      </c>
    </row>
    <row r="83" spans="1:50" x14ac:dyDescent="0.15">
      <c r="A83">
        <v>19</v>
      </c>
      <c r="B83" s="1">
        <f t="shared" si="21"/>
        <v>0</v>
      </c>
      <c r="C83" s="1">
        <f>C$3*fmort.mat!C83</f>
        <v>2.99855433949066E-3</v>
      </c>
      <c r="D83" s="1">
        <f>D$3*fmort.mat!D83</f>
        <v>8.9031165176255898E-6</v>
      </c>
      <c r="E83" s="1">
        <f>E$3*fmort.mat!E83</f>
        <v>3.6447844731598198E-3</v>
      </c>
      <c r="F83" s="1">
        <f>F$3*fmort.mat!F83</f>
        <v>1.4763485393278E-3</v>
      </c>
      <c r="G83" s="1">
        <f>G$3*fmort.mat!G83</f>
        <v>1.4711031939117001E-9</v>
      </c>
      <c r="H83" s="1">
        <f>H$3*fmort.mat!H83</f>
        <v>7.8073939784439002E-10</v>
      </c>
      <c r="I83" s="1">
        <f>I$3*fmort.mat!I83</f>
        <v>1.7882333782845801E-7</v>
      </c>
      <c r="J83" s="1">
        <f>J$3*fmort.mat!J83</f>
        <v>2.1493839088954101E-7</v>
      </c>
      <c r="K83" s="1">
        <f>K$3*fmort.mat!K83</f>
        <v>2.17216642110634E-3</v>
      </c>
      <c r="L83" s="1">
        <f>L$3*fmort.mat!L83</f>
        <v>5.6026640712978403E-3</v>
      </c>
      <c r="M83" s="1">
        <f>M$3*fmort.mat!M83</f>
        <v>4.0940532283561398E-4</v>
      </c>
      <c r="N83" s="1">
        <f>N$3*fmort.mat!N83</f>
        <v>3.2469552906910701E-7</v>
      </c>
      <c r="O83" s="1">
        <f>O$3*fmort.mat!O83</f>
        <v>0</v>
      </c>
      <c r="P83" s="1">
        <f t="shared" si="22"/>
        <v>6.25E-2</v>
      </c>
      <c r="Q83">
        <v>6.25E-2</v>
      </c>
      <c r="R83">
        <v>0</v>
      </c>
      <c r="S83">
        <v>286.90100000000001</v>
      </c>
      <c r="T83">
        <v>301.41699999999997</v>
      </c>
      <c r="U83">
        <v>206.304</v>
      </c>
      <c r="V83">
        <v>301.43799999999999</v>
      </c>
      <c r="W83">
        <v>291.36500000000001</v>
      </c>
      <c r="X83">
        <v>301.41800000000001</v>
      </c>
      <c r="Y83">
        <v>351.85199999999998</v>
      </c>
      <c r="Z83">
        <v>293.541</v>
      </c>
      <c r="AA83">
        <v>301.42500000000001</v>
      </c>
      <c r="AB83">
        <v>315.065</v>
      </c>
      <c r="AC83">
        <v>301.25599999999997</v>
      </c>
      <c r="AD83">
        <v>301.25599999999997</v>
      </c>
      <c r="AE83">
        <v>301.67500000000001</v>
      </c>
      <c r="AF83" s="1">
        <f t="shared" si="38"/>
        <v>1.9576705645999622E-3</v>
      </c>
      <c r="AH83" s="2">
        <f t="shared" si="23"/>
        <v>0</v>
      </c>
      <c r="AJ83">
        <f t="shared" si="24"/>
        <v>1.6326104703656848E-3</v>
      </c>
      <c r="AK83">
        <f t="shared" si="25"/>
        <v>5.0927035004410898E-6</v>
      </c>
      <c r="AL83">
        <f t="shared" si="26"/>
        <v>1.4269806785738007E-3</v>
      </c>
      <c r="AM83">
        <f t="shared" si="27"/>
        <v>8.4455024118591001E-4</v>
      </c>
      <c r="AN83">
        <f t="shared" si="28"/>
        <v>8.1342798854783914E-10</v>
      </c>
      <c r="AO83">
        <f t="shared" si="29"/>
        <v>4.465950150980266E-10</v>
      </c>
      <c r="AP83">
        <f t="shared" si="30"/>
        <v>1.1940508246308999E-7</v>
      </c>
      <c r="AQ83">
        <f t="shared" si="31"/>
        <v>1.1973506508353355E-7</v>
      </c>
      <c r="AR83">
        <f t="shared" si="32"/>
        <v>1.242541656014584E-3</v>
      </c>
      <c r="AS83">
        <f t="shared" si="33"/>
        <v>3.349911519839864E-3</v>
      </c>
      <c r="AT83">
        <f t="shared" si="34"/>
        <v>2.3406031333314325E-4</v>
      </c>
      <c r="AU83">
        <f t="shared" si="35"/>
        <v>1.8563104344957687E-7</v>
      </c>
      <c r="AV83">
        <f t="shared" si="36"/>
        <v>0</v>
      </c>
      <c r="AX83">
        <f t="shared" si="37"/>
        <v>8.7361736140274277E-3</v>
      </c>
    </row>
    <row r="84" spans="1:50" x14ac:dyDescent="0.15">
      <c r="A84">
        <v>19.25</v>
      </c>
      <c r="B84" s="1">
        <f t="shared" si="21"/>
        <v>0</v>
      </c>
      <c r="C84" s="1">
        <f>C$3*fmort.mat!C84</f>
        <v>4.9414632518652104E-4</v>
      </c>
      <c r="D84" s="1">
        <f>D$3*fmort.mat!D84</f>
        <v>1.7554453326688899E-5</v>
      </c>
      <c r="E84" s="1">
        <f>E$3*fmort.mat!E84</f>
        <v>0</v>
      </c>
      <c r="F84" s="1">
        <f>F$3*fmort.mat!F84</f>
        <v>0</v>
      </c>
      <c r="G84" s="1">
        <f>G$3*fmort.mat!G84</f>
        <v>2.6961209159003499E-8</v>
      </c>
      <c r="H84" s="1">
        <f>H$3*fmort.mat!H84</f>
        <v>3.3574997178263499E-10</v>
      </c>
      <c r="I84" s="1">
        <f>I$3*fmort.mat!I84</f>
        <v>2.6473973052194899E-8</v>
      </c>
      <c r="J84" s="1">
        <f>J$3*fmort.mat!J84</f>
        <v>1.8257643898419999E-7</v>
      </c>
      <c r="K84" s="1">
        <f>K$3*fmort.mat!K84</f>
        <v>5.8305596281854296E-4</v>
      </c>
      <c r="L84" s="1">
        <f>L$3*fmort.mat!L84</f>
        <v>0</v>
      </c>
      <c r="M84" s="1">
        <f>M$3*fmort.mat!M84</f>
        <v>8.5071943448091494E-8</v>
      </c>
      <c r="N84" s="1">
        <f>N$3*fmort.mat!N84</f>
        <v>7.3835334531332299E-8</v>
      </c>
      <c r="O84" s="1">
        <f>O$3*fmort.mat!O84</f>
        <v>2.6803826866760899E-2</v>
      </c>
      <c r="P84" s="1">
        <f t="shared" si="22"/>
        <v>6.25E-2</v>
      </c>
      <c r="Q84">
        <v>6.25E-2</v>
      </c>
      <c r="R84">
        <v>0</v>
      </c>
      <c r="S84">
        <v>288.42500000000001</v>
      </c>
      <c r="T84">
        <v>302.78100000000001</v>
      </c>
      <c r="U84">
        <v>206.733</v>
      </c>
      <c r="V84">
        <v>302.80200000000002</v>
      </c>
      <c r="W84">
        <v>292.56200000000001</v>
      </c>
      <c r="X84">
        <v>302.78199999999998</v>
      </c>
      <c r="Y84">
        <v>352.53100000000001</v>
      </c>
      <c r="Z84">
        <v>295.76600000000002</v>
      </c>
      <c r="AA84">
        <v>302.79000000000002</v>
      </c>
      <c r="AB84">
        <v>316.19600000000003</v>
      </c>
      <c r="AC84">
        <v>302.62799999999999</v>
      </c>
      <c r="AD84">
        <v>302.62799999999999</v>
      </c>
      <c r="AE84">
        <v>303.03100000000001</v>
      </c>
      <c r="AF84" s="1">
        <f t="shared" si="38"/>
        <v>1.8390613010706369E-3</v>
      </c>
      <c r="AH84" s="2">
        <f t="shared" si="23"/>
        <v>0</v>
      </c>
      <c r="AJ84">
        <f t="shared" si="24"/>
        <v>2.5408770942053491E-4</v>
      </c>
      <c r="AK84">
        <f t="shared" si="25"/>
        <v>9.4756959130238199E-6</v>
      </c>
      <c r="AL84">
        <f t="shared" si="26"/>
        <v>0</v>
      </c>
      <c r="AM84">
        <f t="shared" si="27"/>
        <v>0</v>
      </c>
      <c r="AN84">
        <f t="shared" si="28"/>
        <v>1.4062174039615611E-8</v>
      </c>
      <c r="AO84">
        <f t="shared" si="29"/>
        <v>1.8123464648479956E-10</v>
      </c>
      <c r="AP84">
        <f t="shared" si="30"/>
        <v>1.6638402349957726E-8</v>
      </c>
      <c r="AQ84">
        <f t="shared" si="31"/>
        <v>9.6269378247173116E-8</v>
      </c>
      <c r="AR84">
        <f t="shared" si="32"/>
        <v>3.1473638766194684E-4</v>
      </c>
      <c r="AS84">
        <f t="shared" si="33"/>
        <v>0</v>
      </c>
      <c r="AT84">
        <f t="shared" si="34"/>
        <v>4.5897671025553478E-8</v>
      </c>
      <c r="AU84">
        <f t="shared" si="35"/>
        <v>3.9835341206805415E-8</v>
      </c>
      <c r="AV84">
        <f t="shared" si="36"/>
        <v>1.4480349689372377E-2</v>
      </c>
      <c r="AX84">
        <f t="shared" si="37"/>
        <v>1.5058862366569397E-2</v>
      </c>
    </row>
    <row r="85" spans="1:50" x14ac:dyDescent="0.15">
      <c r="A85">
        <v>19.5</v>
      </c>
      <c r="B85" s="1">
        <f t="shared" si="21"/>
        <v>0</v>
      </c>
      <c r="C85" s="1">
        <f>C$3*fmort.mat!C85</f>
        <v>5.3651924152854501E-5</v>
      </c>
      <c r="D85" s="1">
        <f>D$3*fmort.mat!D85</f>
        <v>1.7315873730734101E-5</v>
      </c>
      <c r="E85" s="1">
        <f>E$3*fmort.mat!E85</f>
        <v>0</v>
      </c>
      <c r="F85" s="1">
        <f>F$3*fmort.mat!F85</f>
        <v>0</v>
      </c>
      <c r="G85" s="1">
        <f>G$3*fmort.mat!G85</f>
        <v>8.8315713183066302E-9</v>
      </c>
      <c r="H85" s="1">
        <f>H$3*fmort.mat!H85</f>
        <v>8.2487232636784996E-11</v>
      </c>
      <c r="I85" s="1">
        <f>I$3*fmort.mat!I85</f>
        <v>9.2161402560710198E-9</v>
      </c>
      <c r="J85" s="1">
        <f>J$3*fmort.mat!J85</f>
        <v>0</v>
      </c>
      <c r="K85" s="1">
        <f>K$3*fmort.mat!K85</f>
        <v>1.2296705718384301E-3</v>
      </c>
      <c r="L85" s="1">
        <f>L$3*fmort.mat!L85</f>
        <v>0</v>
      </c>
      <c r="M85" s="1">
        <f>M$3*fmort.mat!M85</f>
        <v>0</v>
      </c>
      <c r="N85" s="1">
        <f>N$3*fmort.mat!N85</f>
        <v>2.4990846081019701E-9</v>
      </c>
      <c r="O85" s="1">
        <f>O$3*fmort.mat!O85</f>
        <v>0</v>
      </c>
      <c r="P85" s="1">
        <f t="shared" si="22"/>
        <v>6.25E-2</v>
      </c>
      <c r="Q85">
        <v>6.25E-2</v>
      </c>
      <c r="R85">
        <v>0</v>
      </c>
      <c r="S85">
        <v>289.89</v>
      </c>
      <c r="T85">
        <v>304.09100000000001</v>
      </c>
      <c r="U85">
        <v>207.143</v>
      </c>
      <c r="V85">
        <v>304.11</v>
      </c>
      <c r="W85">
        <v>293.71899999999999</v>
      </c>
      <c r="X85">
        <v>304.09199999999998</v>
      </c>
      <c r="Y85">
        <v>353.14499999999998</v>
      </c>
      <c r="Z85">
        <v>297.88400000000001</v>
      </c>
      <c r="AA85">
        <v>304.09899999999999</v>
      </c>
      <c r="AB85">
        <v>317.28399999999999</v>
      </c>
      <c r="AC85">
        <v>303.94499999999999</v>
      </c>
      <c r="AD85">
        <v>303.94499999999999</v>
      </c>
      <c r="AE85">
        <v>304.334</v>
      </c>
      <c r="AF85" s="1">
        <f t="shared" si="38"/>
        <v>1.7276382095405027E-3</v>
      </c>
      <c r="AH85" s="2">
        <f t="shared" si="23"/>
        <v>0</v>
      </c>
      <c r="AJ85">
        <f t="shared" si="24"/>
        <v>2.6047756174399924E-5</v>
      </c>
      <c r="AK85">
        <f t="shared" si="25"/>
        <v>8.8186023287379416E-6</v>
      </c>
      <c r="AL85">
        <f t="shared" si="26"/>
        <v>0</v>
      </c>
      <c r="AM85">
        <f t="shared" si="27"/>
        <v>0</v>
      </c>
      <c r="AN85">
        <f t="shared" si="28"/>
        <v>4.3443199538511107E-9</v>
      </c>
      <c r="AO85">
        <f t="shared" si="29"/>
        <v>4.2009112866801934E-11</v>
      </c>
      <c r="AP85">
        <f t="shared" si="30"/>
        <v>5.4507205730785952E-9</v>
      </c>
      <c r="AQ85">
        <f t="shared" si="31"/>
        <v>0</v>
      </c>
      <c r="AR85">
        <f t="shared" si="32"/>
        <v>6.2626126867243589E-4</v>
      </c>
      <c r="AS85">
        <f t="shared" si="33"/>
        <v>0</v>
      </c>
      <c r="AT85">
        <f t="shared" si="34"/>
        <v>0</v>
      </c>
      <c r="AU85">
        <f t="shared" si="35"/>
        <v>1.2721190167489723E-9</v>
      </c>
      <c r="AV85">
        <f t="shared" si="36"/>
        <v>0</v>
      </c>
      <c r="AX85">
        <f t="shared" si="37"/>
        <v>6.611387363442303E-4</v>
      </c>
    </row>
    <row r="86" spans="1:50" x14ac:dyDescent="0.15">
      <c r="A86">
        <v>19.75</v>
      </c>
      <c r="B86" s="1">
        <f t="shared" si="21"/>
        <v>0</v>
      </c>
      <c r="C86" s="1">
        <f>C$3*fmort.mat!C86</f>
        <v>2.55348114242228E-2</v>
      </c>
      <c r="D86" s="1">
        <f>D$3*fmort.mat!D86</f>
        <v>1.08349174840084E-4</v>
      </c>
      <c r="E86" s="1">
        <f>E$3*fmort.mat!E86</f>
        <v>0</v>
      </c>
      <c r="F86" s="1">
        <f>F$3*fmort.mat!F86</f>
        <v>0</v>
      </c>
      <c r="G86" s="1">
        <f>G$3*fmort.mat!G86</f>
        <v>9.2035462136698596E-9</v>
      </c>
      <c r="H86" s="1">
        <f>H$3*fmort.mat!H86</f>
        <v>7.8182797749744204E-11</v>
      </c>
      <c r="I86" s="1">
        <f>I$3*fmort.mat!I86</f>
        <v>9.8454970550611791E-7</v>
      </c>
      <c r="J86" s="1">
        <f>J$3*fmort.mat!J86</f>
        <v>0</v>
      </c>
      <c r="K86" s="1">
        <f>K$3*fmort.mat!K86</f>
        <v>1.6947257022497601E-2</v>
      </c>
      <c r="L86" s="1">
        <f>L$3*fmort.mat!L86</f>
        <v>4.1547095817167298E-2</v>
      </c>
      <c r="M86" s="1">
        <f>M$3*fmort.mat!M86</f>
        <v>3.5343004536668401E-5</v>
      </c>
      <c r="N86" s="1">
        <f>N$3*fmort.mat!N86</f>
        <v>1.4539391635209799E-7</v>
      </c>
      <c r="O86" s="1">
        <f>O$3*fmort.mat!O86</f>
        <v>0</v>
      </c>
      <c r="P86" s="1">
        <f t="shared" si="22"/>
        <v>6.25E-2</v>
      </c>
      <c r="Q86">
        <v>6.25E-2</v>
      </c>
      <c r="R86">
        <v>304.73399999999998</v>
      </c>
      <c r="S86">
        <v>291.29899999999998</v>
      </c>
      <c r="T86">
        <v>305.34899999999999</v>
      </c>
      <c r="U86">
        <v>207.53399999999999</v>
      </c>
      <c r="V86">
        <v>305.36700000000002</v>
      </c>
      <c r="W86">
        <v>294.83499999999998</v>
      </c>
      <c r="X86">
        <v>305.35000000000002</v>
      </c>
      <c r="Y86">
        <v>353.70299999999997</v>
      </c>
      <c r="Z86">
        <v>299.90100000000001</v>
      </c>
      <c r="AA86">
        <v>305.35599999999999</v>
      </c>
      <c r="AB86">
        <v>318.33100000000002</v>
      </c>
      <c r="AC86">
        <v>305.20800000000003</v>
      </c>
      <c r="AD86">
        <v>305.20800000000003</v>
      </c>
      <c r="AE86">
        <v>305.584</v>
      </c>
      <c r="AF86" s="1">
        <f t="shared" si="38"/>
        <v>1.622965901858033E-3</v>
      </c>
      <c r="AH86" s="2">
        <f t="shared" si="23"/>
        <v>0.4945728911368058</v>
      </c>
      <c r="AJ86">
        <f t="shared" si="24"/>
        <v>1.1702537062803501E-2</v>
      </c>
      <c r="AK86">
        <f t="shared" si="25"/>
        <v>5.2051168902861261E-5</v>
      </c>
      <c r="AL86">
        <f t="shared" si="26"/>
        <v>0</v>
      </c>
      <c r="AM86">
        <f t="shared" si="27"/>
        <v>0</v>
      </c>
      <c r="AN86">
        <f t="shared" si="28"/>
        <v>4.2691617681227599E-9</v>
      </c>
      <c r="AO86">
        <f t="shared" si="29"/>
        <v>3.7559301622454782E-11</v>
      </c>
      <c r="AP86">
        <f t="shared" si="30"/>
        <v>5.4787914150984778E-7</v>
      </c>
      <c r="AQ86">
        <f t="shared" si="31"/>
        <v>0</v>
      </c>
      <c r="AR86">
        <f t="shared" si="32"/>
        <v>8.1416841555253232E-3</v>
      </c>
      <c r="AS86">
        <f t="shared" si="33"/>
        <v>2.0807887047758163E-2</v>
      </c>
      <c r="AT86">
        <f t="shared" si="34"/>
        <v>1.6971012605545436E-5</v>
      </c>
      <c r="AU86">
        <f t="shared" si="35"/>
        <v>6.9815286491024244E-8</v>
      </c>
      <c r="AV86">
        <f t="shared" si="36"/>
        <v>0</v>
      </c>
      <c r="AX86">
        <f t="shared" si="37"/>
        <v>4.0721752448744465E-2</v>
      </c>
    </row>
    <row r="87" spans="1:50" x14ac:dyDescent="0.15">
      <c r="A87">
        <v>20</v>
      </c>
      <c r="B87" s="1">
        <f t="shared" si="21"/>
        <v>0</v>
      </c>
      <c r="C87" s="1">
        <f>C$3*fmort.mat!C87</f>
        <v>2.9168493041202702E-3</v>
      </c>
      <c r="D87" s="1">
        <f>D$3*fmort.mat!D87</f>
        <v>8.9030058642107293E-6</v>
      </c>
      <c r="E87" s="1">
        <f>E$3*fmort.mat!E87</f>
        <v>2.9945638630108802E-3</v>
      </c>
      <c r="F87" s="1">
        <f>F$3*fmort.mat!F87</f>
        <v>1.4763769937106699E-3</v>
      </c>
      <c r="G87" s="1">
        <f>G$3*fmort.mat!G87</f>
        <v>1.4400289567432801E-9</v>
      </c>
      <c r="H87" s="1">
        <f>H$3*fmort.mat!H87</f>
        <v>7.8073187903416505E-10</v>
      </c>
      <c r="I87" s="1">
        <f>I$3*fmort.mat!I87</f>
        <v>1.9659856783917001E-7</v>
      </c>
      <c r="J87" s="1">
        <f>J$3*fmort.mat!J87</f>
        <v>2.13103394587552E-7</v>
      </c>
      <c r="K87" s="1">
        <f>K$3*fmort.mat!K87</f>
        <v>2.1721729879071298E-3</v>
      </c>
      <c r="L87" s="1">
        <f>L$3*fmort.mat!L87</f>
        <v>5.7465598824115701E-3</v>
      </c>
      <c r="M87" s="1">
        <f>M$3*fmort.mat!M87</f>
        <v>4.0929435560052102E-4</v>
      </c>
      <c r="N87" s="1">
        <f>N$3*fmort.mat!N87</f>
        <v>3.2460684166488197E-7</v>
      </c>
      <c r="O87" s="1">
        <f>O$3*fmort.mat!O87</f>
        <v>0</v>
      </c>
      <c r="P87" s="1">
        <f t="shared" si="22"/>
        <v>6.25E-2</v>
      </c>
      <c r="Q87">
        <v>6.25E-2</v>
      </c>
      <c r="R87">
        <v>0</v>
      </c>
      <c r="S87">
        <v>299.137</v>
      </c>
      <c r="T87">
        <v>312.31900000000002</v>
      </c>
      <c r="U87">
        <v>209.65799999999999</v>
      </c>
      <c r="V87">
        <v>312.33199999999999</v>
      </c>
      <c r="W87">
        <v>301.12900000000002</v>
      </c>
      <c r="X87">
        <v>312.31900000000002</v>
      </c>
      <c r="Y87">
        <v>356.31599999999997</v>
      </c>
      <c r="Z87">
        <v>310.79899999999998</v>
      </c>
      <c r="AA87">
        <v>312.32400000000001</v>
      </c>
      <c r="AB87">
        <v>324.18299999999999</v>
      </c>
      <c r="AC87">
        <v>312.209</v>
      </c>
      <c r="AD87">
        <v>312.209</v>
      </c>
      <c r="AE87">
        <v>312.517</v>
      </c>
      <c r="AF87" s="1">
        <f t="shared" si="38"/>
        <v>1.5246353687062898E-3</v>
      </c>
      <c r="AH87" s="2">
        <f t="shared" si="23"/>
        <v>0</v>
      </c>
      <c r="AJ87">
        <f t="shared" si="24"/>
        <v>1.2895824010480117E-3</v>
      </c>
      <c r="AK87">
        <f t="shared" si="25"/>
        <v>4.1096045764226865E-6</v>
      </c>
      <c r="AL87">
        <f t="shared" si="26"/>
        <v>9.2791883352786567E-4</v>
      </c>
      <c r="AM87">
        <f t="shared" si="27"/>
        <v>6.8152018424383126E-4</v>
      </c>
      <c r="AN87">
        <f t="shared" si="28"/>
        <v>6.4089779671323883E-10</v>
      </c>
      <c r="AO87">
        <f t="shared" si="29"/>
        <v>3.6038382451658963E-10</v>
      </c>
      <c r="AP87">
        <f t="shared" si="30"/>
        <v>1.0353344035552977E-7</v>
      </c>
      <c r="AQ87">
        <f t="shared" si="31"/>
        <v>9.7889238943484206E-8</v>
      </c>
      <c r="AR87">
        <f t="shared" si="32"/>
        <v>1.0026855085985306E-3</v>
      </c>
      <c r="AS87">
        <f t="shared" si="33"/>
        <v>2.7533609269960249E-3</v>
      </c>
      <c r="AT87">
        <f t="shared" si="34"/>
        <v>1.8886267874408159E-4</v>
      </c>
      <c r="AU87">
        <f t="shared" si="35"/>
        <v>1.4978490862776883E-7</v>
      </c>
      <c r="AV87">
        <f t="shared" si="36"/>
        <v>0</v>
      </c>
      <c r="AX87">
        <f t="shared" si="37"/>
        <v>6.8483923466043173E-3</v>
      </c>
    </row>
    <row r="88" spans="1:50" x14ac:dyDescent="0.15">
      <c r="A88">
        <v>20.25</v>
      </c>
      <c r="B88" s="1">
        <f t="shared" si="21"/>
        <v>0</v>
      </c>
      <c r="C88" s="1">
        <f>C$3*fmort.mat!C88</f>
        <v>4.8143656569808897E-4</v>
      </c>
      <c r="D88" s="1">
        <f>D$3*fmort.mat!D88</f>
        <v>1.75542507928836E-5</v>
      </c>
      <c r="E88" s="1">
        <f>E$3*fmort.mat!E88</f>
        <v>0</v>
      </c>
      <c r="F88" s="1">
        <f>F$3*fmort.mat!F88</f>
        <v>0</v>
      </c>
      <c r="G88" s="1">
        <f>G$3*fmort.mat!G88</f>
        <v>2.64121694741215E-8</v>
      </c>
      <c r="H88" s="1">
        <f>H$3*fmort.mat!H88</f>
        <v>3.3574603385531999E-10</v>
      </c>
      <c r="I88" s="1">
        <f>I$3*fmort.mat!I88</f>
        <v>2.89371016656387E-8</v>
      </c>
      <c r="J88" s="1">
        <f>J$3*fmort.mat!J88</f>
        <v>1.8131987802681801E-7</v>
      </c>
      <c r="K88" s="1">
        <f>K$3*fmort.mat!K88</f>
        <v>5.8305757398214404E-4</v>
      </c>
      <c r="L88" s="1">
        <f>L$3*fmort.mat!L88</f>
        <v>0</v>
      </c>
      <c r="M88" s="1">
        <f>M$3*fmort.mat!M88</f>
        <v>8.5050746217112296E-8</v>
      </c>
      <c r="N88" s="1">
        <f>N$3*fmort.mat!N88</f>
        <v>7.3816956997787796E-8</v>
      </c>
      <c r="O88" s="1">
        <f>O$3*fmort.mat!O88</f>
        <v>2.6814683916893602E-2</v>
      </c>
      <c r="P88" s="1">
        <f t="shared" si="22"/>
        <v>6.25E-2</v>
      </c>
      <c r="Q88">
        <v>6.25E-2</v>
      </c>
      <c r="R88">
        <v>0</v>
      </c>
      <c r="S88">
        <v>300.178</v>
      </c>
      <c r="T88">
        <v>313.24200000000002</v>
      </c>
      <c r="U88">
        <v>209.934</v>
      </c>
      <c r="V88">
        <v>313.255</v>
      </c>
      <c r="W88">
        <v>301.97699999999998</v>
      </c>
      <c r="X88">
        <v>313.24299999999999</v>
      </c>
      <c r="Y88">
        <v>356.61099999999999</v>
      </c>
      <c r="Z88">
        <v>312.20699999999999</v>
      </c>
      <c r="AA88">
        <v>313.24799999999999</v>
      </c>
      <c r="AB88">
        <v>324.964</v>
      </c>
      <c r="AC88">
        <v>313.13600000000002</v>
      </c>
      <c r="AD88">
        <v>313.13600000000002</v>
      </c>
      <c r="AE88">
        <v>313.43599999999998</v>
      </c>
      <c r="AF88" s="1">
        <f t="shared" si="38"/>
        <v>1.4322623813901286E-3</v>
      </c>
      <c r="AH88" s="2">
        <f t="shared" si="23"/>
        <v>0</v>
      </c>
      <c r="AJ88">
        <f t="shared" si="24"/>
        <v>2.0065015448122059E-4</v>
      </c>
      <c r="AK88">
        <f t="shared" si="25"/>
        <v>7.634557199603882E-6</v>
      </c>
      <c r="AL88">
        <f t="shared" si="26"/>
        <v>0</v>
      </c>
      <c r="AM88">
        <f t="shared" si="27"/>
        <v>0</v>
      </c>
      <c r="AN88">
        <f t="shared" si="28"/>
        <v>1.1073872219198759E-8</v>
      </c>
      <c r="AO88">
        <f t="shared" si="29"/>
        <v>1.4602050029325482E-10</v>
      </c>
      <c r="AP88">
        <f t="shared" si="30"/>
        <v>1.4327530172787027E-8</v>
      </c>
      <c r="AQ88">
        <f t="shared" si="31"/>
        <v>7.859766077423004E-8</v>
      </c>
      <c r="AR88">
        <f t="shared" si="32"/>
        <v>2.5358368841358811E-4</v>
      </c>
      <c r="AS88">
        <f t="shared" si="33"/>
        <v>0</v>
      </c>
      <c r="AT88">
        <f t="shared" si="34"/>
        <v>3.6977086933501632E-8</v>
      </c>
      <c r="AU88">
        <f t="shared" si="35"/>
        <v>3.2093028662040896E-8</v>
      </c>
      <c r="AV88">
        <f t="shared" si="36"/>
        <v>1.1669254849235516E-2</v>
      </c>
      <c r="AX88">
        <f t="shared" si="37"/>
        <v>1.2131296464529191E-2</v>
      </c>
    </row>
    <row r="89" spans="1:50" x14ac:dyDescent="0.15">
      <c r="A89">
        <v>20.5</v>
      </c>
      <c r="B89" s="1">
        <f t="shared" si="21"/>
        <v>0</v>
      </c>
      <c r="C89" s="1">
        <f>C$3*fmort.mat!C89</f>
        <v>5.2348560452597499E-5</v>
      </c>
      <c r="D89" s="1">
        <f>D$3*fmort.mat!D89</f>
        <v>1.7315702273955198E-5</v>
      </c>
      <c r="E89" s="1">
        <f>E$3*fmort.mat!E89</f>
        <v>0</v>
      </c>
      <c r="F89" s="1">
        <f>F$3*fmort.mat!F89</f>
        <v>0</v>
      </c>
      <c r="G89" s="1">
        <f>G$3*fmort.mat!G89</f>
        <v>8.6583421783851308E-9</v>
      </c>
      <c r="H89" s="1">
        <f>H$3*fmort.mat!H89</f>
        <v>8.2486499640380101E-11</v>
      </c>
      <c r="I89" s="1">
        <f>I$3*fmort.mat!I89</f>
        <v>1.00190179186438E-8</v>
      </c>
      <c r="J89" s="1">
        <f>J$3*fmort.mat!J89</f>
        <v>0</v>
      </c>
      <c r="K89" s="1">
        <f>K$3*fmort.mat!K89</f>
        <v>1.22967134874602E-3</v>
      </c>
      <c r="L89" s="1">
        <f>L$3*fmort.mat!L89</f>
        <v>0</v>
      </c>
      <c r="M89" s="1">
        <f>M$3*fmort.mat!M89</f>
        <v>0</v>
      </c>
      <c r="N89" s="1">
        <f>N$3*fmort.mat!N89</f>
        <v>2.4985114337658099E-9</v>
      </c>
      <c r="O89" s="1">
        <f>O$3*fmort.mat!O89</f>
        <v>0</v>
      </c>
      <c r="P89" s="1">
        <f t="shared" si="22"/>
        <v>6.25E-2</v>
      </c>
      <c r="Q89">
        <v>6.25E-2</v>
      </c>
      <c r="R89">
        <v>0</v>
      </c>
      <c r="S89">
        <v>301.178</v>
      </c>
      <c r="T89">
        <v>314.12799999999999</v>
      </c>
      <c r="U89">
        <v>210.19800000000001</v>
      </c>
      <c r="V89">
        <v>314.14</v>
      </c>
      <c r="W89">
        <v>302.79199999999997</v>
      </c>
      <c r="X89">
        <v>314.12799999999999</v>
      </c>
      <c r="Y89">
        <v>356.88499999999999</v>
      </c>
      <c r="Z89">
        <v>313.55</v>
      </c>
      <c r="AA89">
        <v>314.13299999999998</v>
      </c>
      <c r="AB89">
        <v>325.714</v>
      </c>
      <c r="AC89">
        <v>314.02499999999998</v>
      </c>
      <c r="AD89">
        <v>314.02499999999998</v>
      </c>
      <c r="AE89">
        <v>314.31700000000001</v>
      </c>
      <c r="AF89" s="1">
        <f t="shared" si="38"/>
        <v>1.3454859904542234E-3</v>
      </c>
      <c r="AH89" s="2">
        <f t="shared" si="23"/>
        <v>0</v>
      </c>
      <c r="AJ89">
        <f t="shared" si="24"/>
        <v>2.0563931551518252E-5</v>
      </c>
      <c r="AK89">
        <f t="shared" si="25"/>
        <v>7.0945510880020111E-6</v>
      </c>
      <c r="AL89">
        <f t="shared" si="26"/>
        <v>0</v>
      </c>
      <c r="AM89">
        <f t="shared" si="27"/>
        <v>0</v>
      </c>
      <c r="AN89">
        <f t="shared" si="28"/>
        <v>3.4194582296252105E-9</v>
      </c>
      <c r="AO89">
        <f t="shared" si="29"/>
        <v>3.3796185480120608E-11</v>
      </c>
      <c r="AP89">
        <f t="shared" si="30"/>
        <v>4.6637107749533508E-9</v>
      </c>
      <c r="AQ89">
        <f t="shared" si="31"/>
        <v>0</v>
      </c>
      <c r="AR89">
        <f t="shared" si="32"/>
        <v>5.0382623396724572E-4</v>
      </c>
      <c r="AS89">
        <f t="shared" si="33"/>
        <v>0</v>
      </c>
      <c r="AT89">
        <f t="shared" si="34"/>
        <v>0</v>
      </c>
      <c r="AU89">
        <f t="shared" si="35"/>
        <v>1.023348899175351E-9</v>
      </c>
      <c r="AV89">
        <f t="shared" si="36"/>
        <v>0</v>
      </c>
      <c r="AX89">
        <f t="shared" si="37"/>
        <v>5.3149385692085531E-4</v>
      </c>
    </row>
    <row r="90" spans="1:50" x14ac:dyDescent="0.15">
      <c r="A90">
        <v>20.75</v>
      </c>
      <c r="B90" s="1">
        <f t="shared" si="21"/>
        <v>0</v>
      </c>
      <c r="C90" s="1">
        <f>C$3*fmort.mat!C90</f>
        <v>2.4948757146450899E-2</v>
      </c>
      <c r="D90" s="1">
        <f>D$3*fmort.mat!D90</f>
        <v>1.0834796908573899E-4</v>
      </c>
      <c r="E90" s="1">
        <f>E$3*fmort.mat!E90</f>
        <v>0</v>
      </c>
      <c r="F90" s="1">
        <f>F$3*fmort.mat!F90</f>
        <v>0</v>
      </c>
      <c r="G90" s="1">
        <f>G$3*fmort.mat!G90</f>
        <v>9.0297698255269094E-9</v>
      </c>
      <c r="H90" s="1">
        <f>H$3*fmort.mat!H90</f>
        <v>7.8182198722166206E-11</v>
      </c>
      <c r="I90" s="1">
        <f>I$3*fmort.mat!I90</f>
        <v>1.0648905562420001E-6</v>
      </c>
      <c r="J90" s="1">
        <f>J$3*fmort.mat!J90</f>
        <v>0</v>
      </c>
      <c r="K90" s="1">
        <f>K$3*fmort.mat!K90</f>
        <v>1.6947250890728099E-2</v>
      </c>
      <c r="L90" s="1">
        <f>L$3*fmort.mat!L90</f>
        <v>4.2430600894971297E-2</v>
      </c>
      <c r="M90" s="1">
        <f>M$3*fmort.mat!M90</f>
        <v>3.5335712511455299E-5</v>
      </c>
      <c r="N90" s="1">
        <f>N$3*fmort.mat!N90</f>
        <v>1.45363579602359E-7</v>
      </c>
      <c r="O90" s="1">
        <f>O$3*fmort.mat!O90</f>
        <v>0</v>
      </c>
      <c r="P90" s="1">
        <f t="shared" si="22"/>
        <v>6.25E-2</v>
      </c>
      <c r="Q90">
        <v>6.25E-2</v>
      </c>
      <c r="R90">
        <v>314.56200000000001</v>
      </c>
      <c r="S90">
        <v>302.13600000000002</v>
      </c>
      <c r="T90">
        <v>314.97699999999998</v>
      </c>
      <c r="U90">
        <v>210.45</v>
      </c>
      <c r="V90">
        <v>314.98899999999998</v>
      </c>
      <c r="W90">
        <v>303.577</v>
      </c>
      <c r="X90">
        <v>314.97699999999998</v>
      </c>
      <c r="Y90">
        <v>357.13900000000001</v>
      </c>
      <c r="Z90">
        <v>314.83</v>
      </c>
      <c r="AA90">
        <v>314.98200000000003</v>
      </c>
      <c r="AB90">
        <v>326.435</v>
      </c>
      <c r="AC90">
        <v>314.87700000000001</v>
      </c>
      <c r="AD90">
        <v>314.87700000000001</v>
      </c>
      <c r="AE90">
        <v>315.16300000000001</v>
      </c>
      <c r="AF90" s="1">
        <f t="shared" si="38"/>
        <v>1.2639671152652251E-3</v>
      </c>
      <c r="AH90" s="2">
        <f t="shared" si="23"/>
        <v>0.39759602371205977</v>
      </c>
      <c r="AJ90">
        <f t="shared" si="24"/>
        <v>9.2360472694693191E-3</v>
      </c>
      <c r="AK90">
        <f t="shared" si="25"/>
        <v>4.1815218791775481E-5</v>
      </c>
      <c r="AL90">
        <f t="shared" si="26"/>
        <v>0</v>
      </c>
      <c r="AM90">
        <f t="shared" si="27"/>
        <v>0</v>
      </c>
      <c r="AN90">
        <f t="shared" si="28"/>
        <v>3.3587702747402819E-9</v>
      </c>
      <c r="AO90">
        <f t="shared" si="29"/>
        <v>3.0173207423965918E-11</v>
      </c>
      <c r="AP90">
        <f t="shared" si="30"/>
        <v>4.6599044314013697E-7</v>
      </c>
      <c r="AQ90">
        <f t="shared" si="31"/>
        <v>0</v>
      </c>
      <c r="AR90">
        <f t="shared" si="32"/>
        <v>6.5406325487824876E-3</v>
      </c>
      <c r="AS90">
        <f t="shared" si="33"/>
        <v>1.6971125907770893E-2</v>
      </c>
      <c r="AT90">
        <f t="shared" si="34"/>
        <v>1.3632940774303121E-5</v>
      </c>
      <c r="AU90">
        <f t="shared" si="35"/>
        <v>5.6083008679030026E-8</v>
      </c>
      <c r="AV90">
        <f t="shared" si="36"/>
        <v>0</v>
      </c>
      <c r="AX90">
        <f t="shared" si="37"/>
        <v>3.2803779347984084E-2</v>
      </c>
    </row>
    <row r="91" spans="1:50" x14ac:dyDescent="0.15">
      <c r="A91">
        <v>21</v>
      </c>
      <c r="B91" s="1">
        <f t="shared" si="21"/>
        <v>0</v>
      </c>
      <c r="C91" s="1">
        <f>C$3*fmort.mat!C91</f>
        <v>2.9168493041202702E-3</v>
      </c>
      <c r="D91" s="1">
        <f>D$3*fmort.mat!D91</f>
        <v>8.9030058642107293E-6</v>
      </c>
      <c r="E91" s="1">
        <f>E$3*fmort.mat!E91</f>
        <v>2.9945638630108802E-3</v>
      </c>
      <c r="F91" s="1">
        <f>F$3*fmort.mat!F91</f>
        <v>1.4763769937106699E-3</v>
      </c>
      <c r="G91" s="1">
        <f>G$3*fmort.mat!G91</f>
        <v>1.4400289567432801E-9</v>
      </c>
      <c r="H91" s="1">
        <f>H$3*fmort.mat!H91</f>
        <v>7.8073187903416505E-10</v>
      </c>
      <c r="I91" s="1">
        <f>I$3*fmort.mat!I91</f>
        <v>1.9659856783917001E-7</v>
      </c>
      <c r="J91" s="1">
        <f>J$3*fmort.mat!J91</f>
        <v>2.13103394587552E-7</v>
      </c>
      <c r="K91" s="1">
        <f>K$3*fmort.mat!K91</f>
        <v>2.1721729879071298E-3</v>
      </c>
      <c r="L91" s="1">
        <f>L$3*fmort.mat!L91</f>
        <v>5.7465598824115701E-3</v>
      </c>
      <c r="M91" s="1">
        <f>M$3*fmort.mat!M91</f>
        <v>4.0929435560052102E-4</v>
      </c>
      <c r="N91" s="1">
        <f>N$3*fmort.mat!N91</f>
        <v>3.2460684166488197E-7</v>
      </c>
      <c r="O91" s="1">
        <f>O$3*fmort.mat!O91</f>
        <v>0</v>
      </c>
      <c r="P91" s="1">
        <f t="shared" si="22"/>
        <v>6.25E-2</v>
      </c>
      <c r="Q91">
        <v>6.25E-2</v>
      </c>
      <c r="R91">
        <v>0</v>
      </c>
      <c r="S91">
        <v>299.137</v>
      </c>
      <c r="T91">
        <v>312.31900000000002</v>
      </c>
      <c r="U91">
        <v>209.65799999999999</v>
      </c>
      <c r="V91">
        <v>312.33199999999999</v>
      </c>
      <c r="W91">
        <v>301.12900000000002</v>
      </c>
      <c r="X91">
        <v>312.31900000000002</v>
      </c>
      <c r="Y91">
        <v>356.31599999999997</v>
      </c>
      <c r="Z91">
        <v>310.79899999999998</v>
      </c>
      <c r="AA91">
        <v>312.32400000000001</v>
      </c>
      <c r="AB91">
        <v>324.18299999999999</v>
      </c>
      <c r="AC91">
        <v>312.209</v>
      </c>
      <c r="AD91">
        <v>312.209</v>
      </c>
      <c r="AE91">
        <v>312.517</v>
      </c>
      <c r="AF91" s="1">
        <f t="shared" si="38"/>
        <v>1.1873872190468187E-3</v>
      </c>
      <c r="AH91" s="2">
        <f t="shared" si="23"/>
        <v>0</v>
      </c>
      <c r="AJ91">
        <f t="shared" si="24"/>
        <v>1.0043277837712941E-3</v>
      </c>
      <c r="AK91">
        <f t="shared" si="25"/>
        <v>3.2005632622318175E-6</v>
      </c>
      <c r="AL91">
        <f t="shared" si="26"/>
        <v>7.2266391417820635E-4</v>
      </c>
      <c r="AM91">
        <f t="shared" si="27"/>
        <v>5.3076845316806398E-4</v>
      </c>
      <c r="AN91">
        <f t="shared" si="28"/>
        <v>4.9913170594900856E-10</v>
      </c>
      <c r="AO91">
        <f t="shared" si="29"/>
        <v>2.8066720473978778E-10</v>
      </c>
      <c r="AP91">
        <f t="shared" si="30"/>
        <v>8.0631924422963182E-8</v>
      </c>
      <c r="AQ91">
        <f t="shared" si="31"/>
        <v>7.6236215943449365E-8</v>
      </c>
      <c r="AR91">
        <f t="shared" si="32"/>
        <v>7.8089225927088551E-4</v>
      </c>
      <c r="AS91">
        <f t="shared" si="33"/>
        <v>2.1443196460227136E-3</v>
      </c>
      <c r="AT91">
        <f t="shared" si="34"/>
        <v>1.4708640209885394E-4</v>
      </c>
      <c r="AU91">
        <f t="shared" si="35"/>
        <v>1.1665260413158522E-7</v>
      </c>
      <c r="AV91">
        <f t="shared" si="36"/>
        <v>0</v>
      </c>
      <c r="AX91">
        <f t="shared" si="37"/>
        <v>5.3335333223156582E-3</v>
      </c>
    </row>
    <row r="92" spans="1:50" x14ac:dyDescent="0.15">
      <c r="A92">
        <v>21.25</v>
      </c>
      <c r="B92" s="1">
        <f t="shared" si="21"/>
        <v>0</v>
      </c>
      <c r="C92" s="1">
        <f>C$3*fmort.mat!C92</f>
        <v>4.8143656569808897E-4</v>
      </c>
      <c r="D92" s="1">
        <f>D$3*fmort.mat!D92</f>
        <v>1.75542507928836E-5</v>
      </c>
      <c r="E92" s="1">
        <f>E$3*fmort.mat!E92</f>
        <v>0</v>
      </c>
      <c r="F92" s="1">
        <f>F$3*fmort.mat!F92</f>
        <v>0</v>
      </c>
      <c r="G92" s="1">
        <f>G$3*fmort.mat!G92</f>
        <v>2.64121694741215E-8</v>
      </c>
      <c r="H92" s="1">
        <f>H$3*fmort.mat!H92</f>
        <v>3.3574603385531999E-10</v>
      </c>
      <c r="I92" s="1">
        <f>I$3*fmort.mat!I92</f>
        <v>2.89371016656387E-8</v>
      </c>
      <c r="J92" s="1">
        <f>J$3*fmort.mat!J92</f>
        <v>1.8131987802681801E-7</v>
      </c>
      <c r="K92" s="1">
        <f>K$3*fmort.mat!K92</f>
        <v>5.8305757398214404E-4</v>
      </c>
      <c r="L92" s="1">
        <f>L$3*fmort.mat!L92</f>
        <v>0</v>
      </c>
      <c r="M92" s="1">
        <f>M$3*fmort.mat!M92</f>
        <v>8.5050746217112296E-8</v>
      </c>
      <c r="N92" s="1">
        <f>N$3*fmort.mat!N92</f>
        <v>7.3816956997787796E-8</v>
      </c>
      <c r="O92" s="1">
        <f>O$3*fmort.mat!O92</f>
        <v>2.6814683916893602E-2</v>
      </c>
      <c r="P92" s="1">
        <f t="shared" si="22"/>
        <v>6.25E-2</v>
      </c>
      <c r="Q92">
        <v>6.25E-2</v>
      </c>
      <c r="R92">
        <v>0</v>
      </c>
      <c r="S92">
        <v>300.178</v>
      </c>
      <c r="T92">
        <v>313.24200000000002</v>
      </c>
      <c r="U92">
        <v>209.934</v>
      </c>
      <c r="V92">
        <v>313.255</v>
      </c>
      <c r="W92">
        <v>301.97699999999998</v>
      </c>
      <c r="X92">
        <v>313.24299999999999</v>
      </c>
      <c r="Y92">
        <v>356.61099999999999</v>
      </c>
      <c r="Z92">
        <v>312.20699999999999</v>
      </c>
      <c r="AA92">
        <v>313.24799999999999</v>
      </c>
      <c r="AB92">
        <v>324.964</v>
      </c>
      <c r="AC92">
        <v>313.13600000000002</v>
      </c>
      <c r="AD92">
        <v>313.13600000000002</v>
      </c>
      <c r="AE92">
        <v>313.43599999999998</v>
      </c>
      <c r="AF92" s="1">
        <f t="shared" si="38"/>
        <v>1.1154470641903474E-3</v>
      </c>
      <c r="AH92" s="2">
        <f t="shared" si="23"/>
        <v>0</v>
      </c>
      <c r="AJ92">
        <f t="shared" si="24"/>
        <v>1.5626649743337299E-4</v>
      </c>
      <c r="AK92">
        <f t="shared" si="25"/>
        <v>5.9457991254549363E-6</v>
      </c>
      <c r="AL92">
        <f t="shared" si="26"/>
        <v>0</v>
      </c>
      <c r="AM92">
        <f t="shared" si="27"/>
        <v>0</v>
      </c>
      <c r="AN92">
        <f t="shared" si="28"/>
        <v>8.6243403559446709E-9</v>
      </c>
      <c r="AO92">
        <f t="shared" si="29"/>
        <v>1.1372087997286515E-10</v>
      </c>
      <c r="AP92">
        <f t="shared" si="30"/>
        <v>1.1158291718045718E-8</v>
      </c>
      <c r="AQ92">
        <f t="shared" si="31"/>
        <v>6.1211919758551002E-8</v>
      </c>
      <c r="AR92">
        <f t="shared" si="32"/>
        <v>1.9749117511063758E-4</v>
      </c>
      <c r="AS92">
        <f t="shared" si="33"/>
        <v>0</v>
      </c>
      <c r="AT92">
        <f t="shared" si="34"/>
        <v>2.8797784259510488E-8</v>
      </c>
      <c r="AU92">
        <f t="shared" si="35"/>
        <v>2.4994075853130492E-8</v>
      </c>
      <c r="AV92">
        <f t="shared" si="36"/>
        <v>9.0880248144444079E-3</v>
      </c>
      <c r="AX92">
        <f t="shared" si="37"/>
        <v>9.4478631862466977E-3</v>
      </c>
    </row>
    <row r="93" spans="1:50" x14ac:dyDescent="0.15">
      <c r="A93">
        <v>21.5</v>
      </c>
      <c r="B93" s="1">
        <f t="shared" si="21"/>
        <v>0</v>
      </c>
      <c r="C93" s="1">
        <f>C$3*fmort.mat!C93</f>
        <v>5.2348560452597499E-5</v>
      </c>
      <c r="D93" s="1">
        <f>D$3*fmort.mat!D93</f>
        <v>1.7315702273955198E-5</v>
      </c>
      <c r="E93" s="1">
        <f>E$3*fmort.mat!E93</f>
        <v>0</v>
      </c>
      <c r="F93" s="1">
        <f>F$3*fmort.mat!F93</f>
        <v>0</v>
      </c>
      <c r="G93" s="1">
        <f>G$3*fmort.mat!G93</f>
        <v>8.6583421783851308E-9</v>
      </c>
      <c r="H93" s="1">
        <f>H$3*fmort.mat!H93</f>
        <v>8.2486499640380101E-11</v>
      </c>
      <c r="I93" s="1">
        <f>I$3*fmort.mat!I93</f>
        <v>1.00190179186438E-8</v>
      </c>
      <c r="J93" s="1">
        <f>J$3*fmort.mat!J93</f>
        <v>0</v>
      </c>
      <c r="K93" s="1">
        <f>K$3*fmort.mat!K93</f>
        <v>1.22967134874602E-3</v>
      </c>
      <c r="L93" s="1">
        <f>L$3*fmort.mat!L93</f>
        <v>0</v>
      </c>
      <c r="M93" s="1">
        <f>M$3*fmort.mat!M93</f>
        <v>0</v>
      </c>
      <c r="N93" s="1">
        <f>N$3*fmort.mat!N93</f>
        <v>2.4985114337658099E-9</v>
      </c>
      <c r="O93" s="1">
        <f>O$3*fmort.mat!O93</f>
        <v>0</v>
      </c>
      <c r="P93" s="1">
        <f t="shared" si="22"/>
        <v>6.25E-2</v>
      </c>
      <c r="Q93">
        <v>6.25E-2</v>
      </c>
      <c r="R93">
        <v>0</v>
      </c>
      <c r="S93">
        <v>301.178</v>
      </c>
      <c r="T93">
        <v>314.12799999999999</v>
      </c>
      <c r="U93">
        <v>210.19800000000001</v>
      </c>
      <c r="V93">
        <v>314.14</v>
      </c>
      <c r="W93">
        <v>302.79199999999997</v>
      </c>
      <c r="X93">
        <v>314.12799999999999</v>
      </c>
      <c r="Y93">
        <v>356.88499999999999</v>
      </c>
      <c r="Z93">
        <v>313.55</v>
      </c>
      <c r="AA93">
        <v>314.13299999999998</v>
      </c>
      <c r="AB93">
        <v>325.714</v>
      </c>
      <c r="AC93">
        <v>314.02499999999998</v>
      </c>
      <c r="AD93">
        <v>314.02499999999998</v>
      </c>
      <c r="AE93">
        <v>314.31700000000001</v>
      </c>
      <c r="AF93" s="1">
        <f t="shared" si="38"/>
        <v>1.0478655429773539E-3</v>
      </c>
      <c r="AH93" s="2">
        <f t="shared" si="23"/>
        <v>0</v>
      </c>
      <c r="AJ93">
        <f t="shared" si="24"/>
        <v>1.6015205995349181E-5</v>
      </c>
      <c r="AK93">
        <f t="shared" si="25"/>
        <v>5.5252419428760531E-6</v>
      </c>
      <c r="AL93">
        <f t="shared" si="26"/>
        <v>0</v>
      </c>
      <c r="AM93">
        <f t="shared" si="27"/>
        <v>0</v>
      </c>
      <c r="AN93">
        <f t="shared" si="28"/>
        <v>2.6630767469120736E-9</v>
      </c>
      <c r="AO93">
        <f t="shared" si="29"/>
        <v>2.6320495716744373E-11</v>
      </c>
      <c r="AP93">
        <f t="shared" si="30"/>
        <v>3.6321016035522171E-9</v>
      </c>
      <c r="AQ93">
        <f t="shared" si="31"/>
        <v>0</v>
      </c>
      <c r="AR93">
        <f t="shared" si="32"/>
        <v>3.9238026554560775E-4</v>
      </c>
      <c r="AS93">
        <f t="shared" si="33"/>
        <v>0</v>
      </c>
      <c r="AT93">
        <f t="shared" si="34"/>
        <v>0</v>
      </c>
      <c r="AU93">
        <f t="shared" si="35"/>
        <v>7.9698492403302337E-10</v>
      </c>
      <c r="AV93">
        <f t="shared" si="36"/>
        <v>0</v>
      </c>
      <c r="AX93">
        <f t="shared" si="37"/>
        <v>4.1392783196760318E-4</v>
      </c>
    </row>
    <row r="94" spans="1:50" x14ac:dyDescent="0.15">
      <c r="A94">
        <v>21.75</v>
      </c>
      <c r="B94" s="1">
        <f t="shared" si="21"/>
        <v>0</v>
      </c>
      <c r="C94" s="1">
        <f>C$3*fmort.mat!C94</f>
        <v>2.4948757146450899E-2</v>
      </c>
      <c r="D94" s="1">
        <f>D$3*fmort.mat!D94</f>
        <v>1.0834796908573899E-4</v>
      </c>
      <c r="E94" s="1">
        <f>E$3*fmort.mat!E94</f>
        <v>0</v>
      </c>
      <c r="F94" s="1">
        <f>F$3*fmort.mat!F94</f>
        <v>0</v>
      </c>
      <c r="G94" s="1">
        <f>G$3*fmort.mat!G94</f>
        <v>9.0297698255269094E-9</v>
      </c>
      <c r="H94" s="1">
        <f>H$3*fmort.mat!H94</f>
        <v>7.8182198722166206E-11</v>
      </c>
      <c r="I94" s="1">
        <f>I$3*fmort.mat!I94</f>
        <v>1.0648905562420001E-6</v>
      </c>
      <c r="J94" s="1">
        <f>J$3*fmort.mat!J94</f>
        <v>0</v>
      </c>
      <c r="K94" s="1">
        <f>K$3*fmort.mat!K94</f>
        <v>1.6947250890728099E-2</v>
      </c>
      <c r="L94" s="1">
        <f>L$3*fmort.mat!L94</f>
        <v>4.2430600894971297E-2</v>
      </c>
      <c r="M94" s="1">
        <f>M$3*fmort.mat!M94</f>
        <v>3.5335712511455299E-5</v>
      </c>
      <c r="N94" s="1">
        <f>N$3*fmort.mat!N94</f>
        <v>1.45363579602359E-7</v>
      </c>
      <c r="O94" s="1">
        <f>O$3*fmort.mat!O94</f>
        <v>0</v>
      </c>
      <c r="P94" s="1">
        <f t="shared" si="22"/>
        <v>6.25E-2</v>
      </c>
      <c r="Q94">
        <v>6.25E-2</v>
      </c>
      <c r="R94">
        <v>314.56200000000001</v>
      </c>
      <c r="S94">
        <v>302.13600000000002</v>
      </c>
      <c r="T94">
        <v>314.97699999999998</v>
      </c>
      <c r="U94">
        <v>210.45</v>
      </c>
      <c r="V94">
        <v>314.98899999999998</v>
      </c>
      <c r="W94">
        <v>303.577</v>
      </c>
      <c r="X94">
        <v>314.97699999999998</v>
      </c>
      <c r="Y94">
        <v>357.13900000000001</v>
      </c>
      <c r="Z94">
        <v>314.83</v>
      </c>
      <c r="AA94">
        <v>314.98200000000003</v>
      </c>
      <c r="AB94">
        <v>326.435</v>
      </c>
      <c r="AC94">
        <v>314.87700000000001</v>
      </c>
      <c r="AD94">
        <v>314.87700000000001</v>
      </c>
      <c r="AE94">
        <v>315.16300000000001</v>
      </c>
      <c r="AF94" s="1">
        <f t="shared" si="38"/>
        <v>9.8437857914506193E-4</v>
      </c>
      <c r="AH94" s="2">
        <f t="shared" si="23"/>
        <v>0.309648094613029</v>
      </c>
      <c r="AJ94">
        <f t="shared" si="24"/>
        <v>7.1930408459472163E-3</v>
      </c>
      <c r="AK94">
        <f t="shared" si="25"/>
        <v>3.2565725139336866E-5</v>
      </c>
      <c r="AL94">
        <f t="shared" si="26"/>
        <v>0</v>
      </c>
      <c r="AM94">
        <f t="shared" si="27"/>
        <v>0</v>
      </c>
      <c r="AN94">
        <f t="shared" si="28"/>
        <v>2.6158129201246889E-9</v>
      </c>
      <c r="AO94">
        <f t="shared" si="29"/>
        <v>2.3498917569560579E-11</v>
      </c>
      <c r="AP94">
        <f t="shared" si="30"/>
        <v>3.6291372202132963E-7</v>
      </c>
      <c r="AQ94">
        <f t="shared" si="31"/>
        <v>0</v>
      </c>
      <c r="AR94">
        <f t="shared" si="32"/>
        <v>5.0938497507741209E-3</v>
      </c>
      <c r="AS94">
        <f t="shared" si="33"/>
        <v>1.3217126146575378E-2</v>
      </c>
      <c r="AT94">
        <f t="shared" si="34"/>
        <v>1.0617344950593353E-5</v>
      </c>
      <c r="AU94">
        <f t="shared" si="35"/>
        <v>4.3677491076228977E-8</v>
      </c>
      <c r="AV94">
        <f t="shared" si="36"/>
        <v>0</v>
      </c>
      <c r="AX94">
        <f t="shared" si="37"/>
        <v>2.5547609043911582E-2</v>
      </c>
    </row>
    <row r="95" spans="1:50" x14ac:dyDescent="0.15">
      <c r="A95">
        <v>22</v>
      </c>
      <c r="B95" s="1">
        <f t="shared" si="21"/>
        <v>0</v>
      </c>
      <c r="C95" s="1">
        <f>C$3*fmort.mat!C95</f>
        <v>2.9168493041202702E-3</v>
      </c>
      <c r="D95" s="1">
        <f>D$3*fmort.mat!D95</f>
        <v>8.9030058642107293E-6</v>
      </c>
      <c r="E95" s="1">
        <f>E$3*fmort.mat!E95</f>
        <v>2.9945638630108802E-3</v>
      </c>
      <c r="F95" s="1">
        <f>F$3*fmort.mat!F95</f>
        <v>1.4763769937106699E-3</v>
      </c>
      <c r="G95" s="1">
        <f>G$3*fmort.mat!G95</f>
        <v>1.4400289567432801E-9</v>
      </c>
      <c r="H95" s="1">
        <f>H$3*fmort.mat!H95</f>
        <v>7.8073187903416505E-10</v>
      </c>
      <c r="I95" s="1">
        <f>I$3*fmort.mat!I95</f>
        <v>1.9659856783917001E-7</v>
      </c>
      <c r="J95" s="1">
        <f>J$3*fmort.mat!J95</f>
        <v>2.13103394587552E-7</v>
      </c>
      <c r="K95" s="1">
        <f>K$3*fmort.mat!K95</f>
        <v>2.1721729879071298E-3</v>
      </c>
      <c r="L95" s="1">
        <f>L$3*fmort.mat!L95</f>
        <v>5.7465598824115701E-3</v>
      </c>
      <c r="M95" s="1">
        <f>M$3*fmort.mat!M95</f>
        <v>4.0929435560052102E-4</v>
      </c>
      <c r="N95" s="1">
        <f>N$3*fmort.mat!N95</f>
        <v>3.2460684166488197E-7</v>
      </c>
      <c r="O95" s="1">
        <f>O$3*fmort.mat!O95</f>
        <v>0</v>
      </c>
      <c r="P95" s="1">
        <f t="shared" si="22"/>
        <v>6.25E-2</v>
      </c>
      <c r="Q95">
        <v>6.25E-2</v>
      </c>
      <c r="R95">
        <v>0</v>
      </c>
      <c r="S95">
        <v>299.137</v>
      </c>
      <c r="T95">
        <v>312.31900000000002</v>
      </c>
      <c r="U95">
        <v>209.65799999999999</v>
      </c>
      <c r="V95">
        <v>312.33199999999999</v>
      </c>
      <c r="W95">
        <v>301.12900000000002</v>
      </c>
      <c r="X95">
        <v>312.31900000000002</v>
      </c>
      <c r="Y95">
        <v>356.31599999999997</v>
      </c>
      <c r="Z95">
        <v>310.79899999999998</v>
      </c>
      <c r="AA95">
        <v>312.32400000000001</v>
      </c>
      <c r="AB95">
        <v>324.18299999999999</v>
      </c>
      <c r="AC95">
        <v>312.209</v>
      </c>
      <c r="AD95">
        <v>312.209</v>
      </c>
      <c r="AE95">
        <v>312.517</v>
      </c>
      <c r="AF95" s="1">
        <f t="shared" si="38"/>
        <v>9.2473809600264012E-4</v>
      </c>
      <c r="AH95" s="2">
        <f t="shared" si="23"/>
        <v>0</v>
      </c>
      <c r="AJ95">
        <f t="shared" si="24"/>
        <v>7.8217126446145254E-4</v>
      </c>
      <c r="AK95">
        <f t="shared" si="25"/>
        <v>2.4926011748957101E-6</v>
      </c>
      <c r="AL95">
        <f t="shared" si="26"/>
        <v>5.6281122225943371E-4</v>
      </c>
      <c r="AM95">
        <f t="shared" si="27"/>
        <v>4.1336288695688653E-4</v>
      </c>
      <c r="AN95">
        <f t="shared" si="28"/>
        <v>3.8872416344885398E-10</v>
      </c>
      <c r="AO95">
        <f t="shared" si="29"/>
        <v>2.1858383883380906E-10</v>
      </c>
      <c r="AP95">
        <f t="shared" si="30"/>
        <v>6.2796205881158056E-8</v>
      </c>
      <c r="AQ95">
        <f t="shared" si="31"/>
        <v>5.9372824675159078E-8</v>
      </c>
      <c r="AR95">
        <f t="shared" si="32"/>
        <v>6.0815950301456429E-4</v>
      </c>
      <c r="AS95">
        <f t="shared" si="33"/>
        <v>1.6699978194778871E-3</v>
      </c>
      <c r="AT95">
        <f t="shared" si="34"/>
        <v>1.1455100513374297E-4</v>
      </c>
      <c r="AU95">
        <f t="shared" si="35"/>
        <v>9.0849139444997146E-8</v>
      </c>
      <c r="AV95">
        <f t="shared" si="36"/>
        <v>0</v>
      </c>
      <c r="AX95">
        <f t="shared" si="37"/>
        <v>4.1537599279568667E-3</v>
      </c>
    </row>
    <row r="96" spans="1:50" x14ac:dyDescent="0.15">
      <c r="A96">
        <v>22.25</v>
      </c>
      <c r="B96" s="1">
        <f t="shared" si="21"/>
        <v>0</v>
      </c>
      <c r="C96" s="1">
        <f>C$3*fmort.mat!C96</f>
        <v>4.8143656569808897E-4</v>
      </c>
      <c r="D96" s="1">
        <f>D$3*fmort.mat!D96</f>
        <v>1.75542507928836E-5</v>
      </c>
      <c r="E96" s="1">
        <f>E$3*fmort.mat!E96</f>
        <v>0</v>
      </c>
      <c r="F96" s="1">
        <f>F$3*fmort.mat!F96</f>
        <v>0</v>
      </c>
      <c r="G96" s="1">
        <f>G$3*fmort.mat!G96</f>
        <v>2.64121694741215E-8</v>
      </c>
      <c r="H96" s="1">
        <f>H$3*fmort.mat!H96</f>
        <v>3.3574603385531999E-10</v>
      </c>
      <c r="I96" s="1">
        <f>I$3*fmort.mat!I96</f>
        <v>2.89371016656387E-8</v>
      </c>
      <c r="J96" s="1">
        <f>J$3*fmort.mat!J96</f>
        <v>1.8131987802681801E-7</v>
      </c>
      <c r="K96" s="1">
        <f>K$3*fmort.mat!K96</f>
        <v>5.8305757398214404E-4</v>
      </c>
      <c r="L96" s="1">
        <f>L$3*fmort.mat!L96</f>
        <v>0</v>
      </c>
      <c r="M96" s="1">
        <f>M$3*fmort.mat!M96</f>
        <v>8.5050746217112296E-8</v>
      </c>
      <c r="N96" s="1">
        <f>N$3*fmort.mat!N96</f>
        <v>7.3816956997787796E-8</v>
      </c>
      <c r="O96" s="1">
        <f>O$3*fmort.mat!O96</f>
        <v>2.6814683916893602E-2</v>
      </c>
      <c r="P96" s="1">
        <f t="shared" si="22"/>
        <v>6.25E-2</v>
      </c>
      <c r="Q96">
        <v>6.25E-2</v>
      </c>
      <c r="R96">
        <v>0</v>
      </c>
      <c r="S96">
        <v>300.178</v>
      </c>
      <c r="T96">
        <v>313.24200000000002</v>
      </c>
      <c r="U96">
        <v>209.934</v>
      </c>
      <c r="V96">
        <v>313.255</v>
      </c>
      <c r="W96">
        <v>301.97699999999998</v>
      </c>
      <c r="X96">
        <v>313.24299999999999</v>
      </c>
      <c r="Y96">
        <v>356.61099999999999</v>
      </c>
      <c r="Z96">
        <v>312.20699999999999</v>
      </c>
      <c r="AA96">
        <v>313.24799999999999</v>
      </c>
      <c r="AB96">
        <v>324.964</v>
      </c>
      <c r="AC96">
        <v>313.13600000000002</v>
      </c>
      <c r="AD96">
        <v>313.13600000000002</v>
      </c>
      <c r="AE96">
        <v>313.43599999999998</v>
      </c>
      <c r="AF96" s="1">
        <f t="shared" si="38"/>
        <v>8.687110470661422E-4</v>
      </c>
      <c r="AH96" s="2">
        <f t="shared" si="23"/>
        <v>0</v>
      </c>
      <c r="AJ96">
        <f t="shared" si="24"/>
        <v>1.2170047056893654E-4</v>
      </c>
      <c r="AK96">
        <f t="shared" si="25"/>
        <v>4.6305930148895782E-6</v>
      </c>
      <c r="AL96">
        <f t="shared" si="26"/>
        <v>0</v>
      </c>
      <c r="AM96">
        <f t="shared" si="27"/>
        <v>0</v>
      </c>
      <c r="AN96">
        <f t="shared" si="28"/>
        <v>6.7166430226840289E-9</v>
      </c>
      <c r="AO96">
        <f t="shared" si="29"/>
        <v>8.8565910374436631E-11</v>
      </c>
      <c r="AP96">
        <f t="shared" si="30"/>
        <v>8.6900863277531766E-9</v>
      </c>
      <c r="AQ96">
        <f t="shared" si="31"/>
        <v>4.7671891041263528E-8</v>
      </c>
      <c r="AR96">
        <f t="shared" si="32"/>
        <v>1.5380628182585647E-4</v>
      </c>
      <c r="AS96">
        <f t="shared" si="33"/>
        <v>0</v>
      </c>
      <c r="AT96">
        <f t="shared" si="34"/>
        <v>2.2427736932028147E-8</v>
      </c>
      <c r="AU96">
        <f t="shared" si="35"/>
        <v>1.9465405846564124E-8</v>
      </c>
      <c r="AV96">
        <f t="shared" si="36"/>
        <v>7.077760842061665E-3</v>
      </c>
      <c r="AX96">
        <f t="shared" si="37"/>
        <v>7.3580032478004279E-3</v>
      </c>
    </row>
    <row r="97" spans="1:50" x14ac:dyDescent="0.15">
      <c r="A97">
        <v>22.5</v>
      </c>
      <c r="B97" s="1">
        <f t="shared" si="21"/>
        <v>0</v>
      </c>
      <c r="C97" s="1">
        <f>C$3*fmort.mat!C97</f>
        <v>5.2348560452597499E-5</v>
      </c>
      <c r="D97" s="1">
        <f>D$3*fmort.mat!D97</f>
        <v>1.7315702273955198E-5</v>
      </c>
      <c r="E97" s="1">
        <f>E$3*fmort.mat!E97</f>
        <v>0</v>
      </c>
      <c r="F97" s="1">
        <f>F$3*fmort.mat!F97</f>
        <v>0</v>
      </c>
      <c r="G97" s="1">
        <f>G$3*fmort.mat!G97</f>
        <v>8.6583421783851308E-9</v>
      </c>
      <c r="H97" s="1">
        <f>H$3*fmort.mat!H97</f>
        <v>8.2486499640380101E-11</v>
      </c>
      <c r="I97" s="1">
        <f>I$3*fmort.mat!I97</f>
        <v>1.00190179186438E-8</v>
      </c>
      <c r="J97" s="1">
        <f>J$3*fmort.mat!J97</f>
        <v>0</v>
      </c>
      <c r="K97" s="1">
        <f>K$3*fmort.mat!K97</f>
        <v>1.22967134874602E-3</v>
      </c>
      <c r="L97" s="1">
        <f>L$3*fmort.mat!L97</f>
        <v>0</v>
      </c>
      <c r="M97" s="1">
        <f>M$3*fmort.mat!M97</f>
        <v>0</v>
      </c>
      <c r="N97" s="1">
        <f>N$3*fmort.mat!N97</f>
        <v>2.4985114337658099E-9</v>
      </c>
      <c r="O97" s="1">
        <f>O$3*fmort.mat!O97</f>
        <v>0</v>
      </c>
      <c r="P97" s="1">
        <f t="shared" si="22"/>
        <v>6.25E-2</v>
      </c>
      <c r="Q97">
        <v>6.25E-2</v>
      </c>
      <c r="R97">
        <v>0</v>
      </c>
      <c r="S97">
        <v>301.178</v>
      </c>
      <c r="T97">
        <v>314.12799999999999</v>
      </c>
      <c r="U97">
        <v>210.19800000000001</v>
      </c>
      <c r="V97">
        <v>314.14</v>
      </c>
      <c r="W97">
        <v>302.79199999999997</v>
      </c>
      <c r="X97">
        <v>314.12799999999999</v>
      </c>
      <c r="Y97">
        <v>356.88499999999999</v>
      </c>
      <c r="Z97">
        <v>313.55</v>
      </c>
      <c r="AA97">
        <v>314.13299999999998</v>
      </c>
      <c r="AB97">
        <v>325.714</v>
      </c>
      <c r="AC97">
        <v>314.02499999999998</v>
      </c>
      <c r="AD97">
        <v>314.02499999999998</v>
      </c>
      <c r="AE97">
        <v>314.31700000000001</v>
      </c>
      <c r="AF97" s="1">
        <f t="shared" si="38"/>
        <v>8.1607850542430617E-4</v>
      </c>
      <c r="AH97" s="2">
        <f t="shared" si="23"/>
        <v>0</v>
      </c>
      <c r="AJ97">
        <f t="shared" si="24"/>
        <v>1.2472654970227802E-5</v>
      </c>
      <c r="AK97">
        <f t="shared" si="25"/>
        <v>4.3030627517708411E-6</v>
      </c>
      <c r="AL97">
        <f t="shared" si="26"/>
        <v>0</v>
      </c>
      <c r="AM97">
        <f t="shared" si="27"/>
        <v>0</v>
      </c>
      <c r="AN97">
        <f t="shared" si="28"/>
        <v>2.0740062558743728E-9</v>
      </c>
      <c r="AO97">
        <f t="shared" si="29"/>
        <v>2.0498422675028081E-11</v>
      </c>
      <c r="AP97">
        <f t="shared" si="30"/>
        <v>2.8286835730413725E-9</v>
      </c>
      <c r="AQ97">
        <f t="shared" si="31"/>
        <v>0</v>
      </c>
      <c r="AR97">
        <f t="shared" si="32"/>
        <v>3.0558605806868517E-4</v>
      </c>
      <c r="AS97">
        <f t="shared" si="33"/>
        <v>0</v>
      </c>
      <c r="AT97">
        <f t="shared" si="34"/>
        <v>0</v>
      </c>
      <c r="AU97">
        <f t="shared" si="35"/>
        <v>6.2069248293302295E-10</v>
      </c>
      <c r="AV97">
        <f t="shared" si="36"/>
        <v>0</v>
      </c>
      <c r="AX97">
        <f t="shared" si="37"/>
        <v>3.2236731967141835E-4</v>
      </c>
    </row>
    <row r="98" spans="1:50" x14ac:dyDescent="0.15">
      <c r="A98">
        <v>22.75</v>
      </c>
      <c r="B98" s="1">
        <f t="shared" si="21"/>
        <v>0</v>
      </c>
      <c r="C98" s="1">
        <f>C$3*fmort.mat!C98</f>
        <v>2.4948757146450899E-2</v>
      </c>
      <c r="D98" s="1">
        <f>D$3*fmort.mat!D98</f>
        <v>1.0834796908573899E-4</v>
      </c>
      <c r="E98" s="1">
        <f>E$3*fmort.mat!E98</f>
        <v>0</v>
      </c>
      <c r="F98" s="1">
        <f>F$3*fmort.mat!F98</f>
        <v>0</v>
      </c>
      <c r="G98" s="1">
        <f>G$3*fmort.mat!G98</f>
        <v>9.0297698255269094E-9</v>
      </c>
      <c r="H98" s="1">
        <f>H$3*fmort.mat!H98</f>
        <v>7.8182198722166206E-11</v>
      </c>
      <c r="I98" s="1">
        <f>I$3*fmort.mat!I98</f>
        <v>1.0648905562420001E-6</v>
      </c>
      <c r="J98" s="1">
        <f>J$3*fmort.mat!J98</f>
        <v>0</v>
      </c>
      <c r="K98" s="1">
        <f>K$3*fmort.mat!K98</f>
        <v>1.6947250890728099E-2</v>
      </c>
      <c r="L98" s="1">
        <f>L$3*fmort.mat!L98</f>
        <v>4.2430600894971297E-2</v>
      </c>
      <c r="M98" s="1">
        <f>M$3*fmort.mat!M98</f>
        <v>3.5335712511455299E-5</v>
      </c>
      <c r="N98" s="1">
        <f>N$3*fmort.mat!N98</f>
        <v>1.45363579602359E-7</v>
      </c>
      <c r="O98" s="1">
        <f>O$3*fmort.mat!O98</f>
        <v>0</v>
      </c>
      <c r="P98" s="1">
        <f t="shared" si="22"/>
        <v>6.25E-2</v>
      </c>
      <c r="Q98">
        <v>6.25E-2</v>
      </c>
      <c r="R98">
        <v>314.56200000000001</v>
      </c>
      <c r="S98">
        <v>302.13600000000002</v>
      </c>
      <c r="T98">
        <v>314.97699999999998</v>
      </c>
      <c r="U98">
        <v>210.45</v>
      </c>
      <c r="V98">
        <v>314.98899999999998</v>
      </c>
      <c r="W98">
        <v>303.577</v>
      </c>
      <c r="X98">
        <v>314.97699999999998</v>
      </c>
      <c r="Y98">
        <v>357.13900000000001</v>
      </c>
      <c r="Z98">
        <v>314.83</v>
      </c>
      <c r="AA98">
        <v>314.98200000000003</v>
      </c>
      <c r="AB98">
        <v>326.435</v>
      </c>
      <c r="AC98">
        <v>314.87700000000001</v>
      </c>
      <c r="AD98">
        <v>314.87700000000001</v>
      </c>
      <c r="AE98">
        <v>315.16300000000001</v>
      </c>
      <c r="AF98" s="1">
        <f t="shared" si="38"/>
        <v>7.6663480827689114E-4</v>
      </c>
      <c r="AH98" s="2">
        <f t="shared" si="23"/>
        <v>0.24115417856119545</v>
      </c>
      <c r="AJ98">
        <f t="shared" si="24"/>
        <v>5.6019458434882928E-3</v>
      </c>
      <c r="AK98">
        <f t="shared" si="25"/>
        <v>2.5362212239803689E-5</v>
      </c>
      <c r="AL98">
        <f t="shared" si="26"/>
        <v>0</v>
      </c>
      <c r="AM98">
        <f t="shared" si="27"/>
        <v>0</v>
      </c>
      <c r="AN98">
        <f t="shared" si="28"/>
        <v>2.0371971505614061E-9</v>
      </c>
      <c r="AO98">
        <f t="shared" si="29"/>
        <v>1.8300975404504175E-11</v>
      </c>
      <c r="AP98">
        <f t="shared" si="30"/>
        <v>2.8263749089756968E-7</v>
      </c>
      <c r="AQ98">
        <f t="shared" si="31"/>
        <v>0</v>
      </c>
      <c r="AR98">
        <f t="shared" si="32"/>
        <v>3.9670941747509654E-3</v>
      </c>
      <c r="AS98">
        <f t="shared" si="33"/>
        <v>1.0293508192906442E-2</v>
      </c>
      <c r="AT98">
        <f t="shared" si="34"/>
        <v>8.2687965616613303E-6</v>
      </c>
      <c r="AU98">
        <f t="shared" si="35"/>
        <v>3.4016064252761426E-8</v>
      </c>
      <c r="AV98">
        <f t="shared" si="36"/>
        <v>0</v>
      </c>
      <c r="AX98">
        <f t="shared" si="37"/>
        <v>1.9896497929000442E-2</v>
      </c>
    </row>
    <row r="99" spans="1:50" x14ac:dyDescent="0.15">
      <c r="A99">
        <v>23</v>
      </c>
      <c r="B99" s="1">
        <f t="shared" si="21"/>
        <v>0</v>
      </c>
      <c r="C99" s="1">
        <f>C$3*fmort.mat!C99</f>
        <v>2.9168493041202702E-3</v>
      </c>
      <c r="D99" s="1">
        <f>D$3*fmort.mat!D99</f>
        <v>8.9030058642107293E-6</v>
      </c>
      <c r="E99" s="1">
        <f>E$3*fmort.mat!E99</f>
        <v>2.9945638630108802E-3</v>
      </c>
      <c r="F99" s="1">
        <f>F$3*fmort.mat!F99</f>
        <v>1.4763769937106699E-3</v>
      </c>
      <c r="G99" s="1">
        <f>G$3*fmort.mat!G99</f>
        <v>1.4400289567432801E-9</v>
      </c>
      <c r="H99" s="1">
        <f>H$3*fmort.mat!H99</f>
        <v>7.8073187903416505E-10</v>
      </c>
      <c r="I99" s="1">
        <f>I$3*fmort.mat!I99</f>
        <v>1.9659856783917001E-7</v>
      </c>
      <c r="J99" s="1">
        <f>J$3*fmort.mat!J99</f>
        <v>2.13103394587552E-7</v>
      </c>
      <c r="K99" s="1">
        <f>K$3*fmort.mat!K99</f>
        <v>2.1721729879071298E-3</v>
      </c>
      <c r="L99" s="1">
        <f>L$3*fmort.mat!L99</f>
        <v>5.7465598824115701E-3</v>
      </c>
      <c r="M99" s="1">
        <f>M$3*fmort.mat!M99</f>
        <v>4.0929435560052102E-4</v>
      </c>
      <c r="N99" s="1">
        <f>N$3*fmort.mat!N99</f>
        <v>3.2460684166488197E-7</v>
      </c>
      <c r="O99" s="1">
        <f>O$3*fmort.mat!O99</f>
        <v>0</v>
      </c>
      <c r="P99" s="1">
        <f t="shared" si="22"/>
        <v>6.25E-2</v>
      </c>
      <c r="Q99">
        <v>6.25E-2</v>
      </c>
      <c r="R99">
        <v>0</v>
      </c>
      <c r="S99">
        <v>299.137</v>
      </c>
      <c r="T99">
        <v>312.31900000000002</v>
      </c>
      <c r="U99">
        <v>209.65799999999999</v>
      </c>
      <c r="V99">
        <v>312.33199999999999</v>
      </c>
      <c r="W99">
        <v>301.12900000000002</v>
      </c>
      <c r="X99">
        <v>312.31900000000002</v>
      </c>
      <c r="Y99">
        <v>356.31599999999997</v>
      </c>
      <c r="Z99">
        <v>310.79899999999998</v>
      </c>
      <c r="AA99">
        <v>312.32400000000001</v>
      </c>
      <c r="AB99">
        <v>324.18299999999999</v>
      </c>
      <c r="AC99">
        <v>312.209</v>
      </c>
      <c r="AD99">
        <v>312.209</v>
      </c>
      <c r="AE99">
        <v>312.517</v>
      </c>
      <c r="AF99" s="1">
        <f t="shared" si="38"/>
        <v>7.2018675330281611E-4</v>
      </c>
      <c r="AH99" s="2">
        <f t="shared" si="23"/>
        <v>0</v>
      </c>
      <c r="AJ99">
        <f t="shared" si="24"/>
        <v>6.091555932585302E-4</v>
      </c>
      <c r="AK99">
        <f t="shared" si="25"/>
        <v>1.9412397468934827E-6</v>
      </c>
      <c r="AL99">
        <f t="shared" si="26"/>
        <v>4.3831782061702141E-4</v>
      </c>
      <c r="AM99">
        <f t="shared" si="27"/>
        <v>3.2192734005467985E-4</v>
      </c>
      <c r="AN99">
        <f t="shared" si="28"/>
        <v>3.0273868289274427E-10</v>
      </c>
      <c r="AO99">
        <f t="shared" si="29"/>
        <v>1.7023326485052426E-10</v>
      </c>
      <c r="AP99">
        <f t="shared" si="30"/>
        <v>4.890573431415905E-8</v>
      </c>
      <c r="AQ99">
        <f t="shared" si="31"/>
        <v>4.6239602350175121E-8</v>
      </c>
      <c r="AR99">
        <f t="shared" si="32"/>
        <v>4.73635097180059E-4</v>
      </c>
      <c r="AS99">
        <f t="shared" si="33"/>
        <v>1.3005956095369171E-3</v>
      </c>
      <c r="AT99">
        <f t="shared" si="34"/>
        <v>8.9212412499775547E-5</v>
      </c>
      <c r="AU99">
        <f t="shared" si="35"/>
        <v>7.0753380941127045E-8</v>
      </c>
      <c r="AV99">
        <f t="shared" si="36"/>
        <v>0</v>
      </c>
      <c r="AX99">
        <f t="shared" si="37"/>
        <v>3.2349514845834296E-3</v>
      </c>
    </row>
    <row r="100" spans="1:50" x14ac:dyDescent="0.15">
      <c r="A100">
        <v>23.25</v>
      </c>
      <c r="B100" s="1">
        <f t="shared" si="21"/>
        <v>0</v>
      </c>
      <c r="C100" s="1">
        <f>C$3*fmort.mat!C100</f>
        <v>4.8143656569808897E-4</v>
      </c>
      <c r="D100" s="1">
        <f>D$3*fmort.mat!D100</f>
        <v>1.75542507928836E-5</v>
      </c>
      <c r="E100" s="1">
        <f>E$3*fmort.mat!E100</f>
        <v>0</v>
      </c>
      <c r="F100" s="1">
        <f>F$3*fmort.mat!F100</f>
        <v>0</v>
      </c>
      <c r="G100" s="1">
        <f>G$3*fmort.mat!G100</f>
        <v>2.64121694741215E-8</v>
      </c>
      <c r="H100" s="1">
        <f>H$3*fmort.mat!H100</f>
        <v>3.3574603385531999E-10</v>
      </c>
      <c r="I100" s="1">
        <f>I$3*fmort.mat!I100</f>
        <v>2.89371016656387E-8</v>
      </c>
      <c r="J100" s="1">
        <f>J$3*fmort.mat!J100</f>
        <v>1.8131987802681801E-7</v>
      </c>
      <c r="K100" s="1">
        <f>K$3*fmort.mat!K100</f>
        <v>5.8305757398214404E-4</v>
      </c>
      <c r="L100" s="1">
        <f>L$3*fmort.mat!L100</f>
        <v>0</v>
      </c>
      <c r="M100" s="1">
        <f>M$3*fmort.mat!M100</f>
        <v>8.5050746217112296E-8</v>
      </c>
      <c r="N100" s="1">
        <f>N$3*fmort.mat!N100</f>
        <v>7.3816956997787796E-8</v>
      </c>
      <c r="O100" s="1">
        <f>O$3*fmort.mat!O100</f>
        <v>2.6814683916893602E-2</v>
      </c>
      <c r="P100" s="1">
        <f t="shared" si="22"/>
        <v>6.25E-2</v>
      </c>
      <c r="Q100">
        <v>6.25E-2</v>
      </c>
      <c r="R100">
        <v>0</v>
      </c>
      <c r="S100">
        <v>300.178</v>
      </c>
      <c r="T100">
        <v>313.24200000000002</v>
      </c>
      <c r="U100">
        <v>209.934</v>
      </c>
      <c r="V100">
        <v>313.255</v>
      </c>
      <c r="W100">
        <v>301.97699999999998</v>
      </c>
      <c r="X100">
        <v>313.24299999999999</v>
      </c>
      <c r="Y100">
        <v>356.61099999999999</v>
      </c>
      <c r="Z100">
        <v>312.20699999999999</v>
      </c>
      <c r="AA100">
        <v>313.24799999999999</v>
      </c>
      <c r="AB100">
        <v>324.964</v>
      </c>
      <c r="AC100">
        <v>313.13600000000002</v>
      </c>
      <c r="AD100">
        <v>313.13600000000002</v>
      </c>
      <c r="AE100">
        <v>313.43599999999998</v>
      </c>
      <c r="AF100" s="1">
        <f t="shared" si="38"/>
        <v>6.7655284371789164E-4</v>
      </c>
      <c r="AH100" s="2">
        <f t="shared" si="23"/>
        <v>0</v>
      </c>
      <c r="AJ100">
        <f t="shared" si="24"/>
        <v>9.4780421779246265E-5</v>
      </c>
      <c r="AK100">
        <f t="shared" si="25"/>
        <v>3.6063094660809822E-6</v>
      </c>
      <c r="AL100">
        <f t="shared" si="26"/>
        <v>0</v>
      </c>
      <c r="AM100">
        <f t="shared" si="27"/>
        <v>0</v>
      </c>
      <c r="AN100">
        <f t="shared" si="28"/>
        <v>5.2309268456774094E-9</v>
      </c>
      <c r="AO100">
        <f t="shared" si="29"/>
        <v>6.8975200353043114E-11</v>
      </c>
      <c r="AP100">
        <f t="shared" si="30"/>
        <v>6.7678460370122837E-9</v>
      </c>
      <c r="AQ100">
        <f t="shared" si="31"/>
        <v>3.7126906073430731E-8</v>
      </c>
      <c r="AR100">
        <f t="shared" si="32"/>
        <v>1.1978445272727822E-4</v>
      </c>
      <c r="AS100">
        <f t="shared" si="33"/>
        <v>0</v>
      </c>
      <c r="AT100">
        <f t="shared" si="34"/>
        <v>1.7466739085182993E-8</v>
      </c>
      <c r="AU100">
        <f t="shared" si="35"/>
        <v>1.5159673316106839E-8</v>
      </c>
      <c r="AV100">
        <f t="shared" si="36"/>
        <v>5.5121656861897503E-3</v>
      </c>
      <c r="AX100">
        <f t="shared" si="37"/>
        <v>5.7304186912289137E-3</v>
      </c>
    </row>
    <row r="101" spans="1:50" x14ac:dyDescent="0.15">
      <c r="A101">
        <v>23.5</v>
      </c>
      <c r="B101" s="1">
        <f t="shared" si="21"/>
        <v>0</v>
      </c>
      <c r="C101" s="1">
        <f>C$3*fmort.mat!C101</f>
        <v>5.2348560452597499E-5</v>
      </c>
      <c r="D101" s="1">
        <f>D$3*fmort.mat!D101</f>
        <v>1.7315702273955198E-5</v>
      </c>
      <c r="E101" s="1">
        <f>E$3*fmort.mat!E101</f>
        <v>0</v>
      </c>
      <c r="F101" s="1">
        <f>F$3*fmort.mat!F101</f>
        <v>0</v>
      </c>
      <c r="G101" s="1">
        <f>G$3*fmort.mat!G101</f>
        <v>8.6583421783851308E-9</v>
      </c>
      <c r="H101" s="1">
        <f>H$3*fmort.mat!H101</f>
        <v>8.2486499640380101E-11</v>
      </c>
      <c r="I101" s="1">
        <f>I$3*fmort.mat!I101</f>
        <v>1.00190179186438E-8</v>
      </c>
      <c r="J101" s="1">
        <f>J$3*fmort.mat!J101</f>
        <v>0</v>
      </c>
      <c r="K101" s="1">
        <f>K$3*fmort.mat!K101</f>
        <v>1.22967134874602E-3</v>
      </c>
      <c r="L101" s="1">
        <f>L$3*fmort.mat!L101</f>
        <v>0</v>
      </c>
      <c r="M101" s="1">
        <f>M$3*fmort.mat!M101</f>
        <v>0</v>
      </c>
      <c r="N101" s="1">
        <f>N$3*fmort.mat!N101</f>
        <v>2.4985114337658099E-9</v>
      </c>
      <c r="O101" s="1">
        <f>O$3*fmort.mat!O101</f>
        <v>0</v>
      </c>
      <c r="P101" s="1">
        <f t="shared" si="22"/>
        <v>6.25E-2</v>
      </c>
      <c r="Q101">
        <v>6.25E-2</v>
      </c>
      <c r="R101">
        <v>0</v>
      </c>
      <c r="S101">
        <v>301.178</v>
      </c>
      <c r="T101">
        <v>314.12799999999999</v>
      </c>
      <c r="U101">
        <v>210.19800000000001</v>
      </c>
      <c r="V101">
        <v>314.14</v>
      </c>
      <c r="W101">
        <v>302.79199999999997</v>
      </c>
      <c r="X101">
        <v>314.12799999999999</v>
      </c>
      <c r="Y101">
        <v>356.88499999999999</v>
      </c>
      <c r="Z101">
        <v>313.55</v>
      </c>
      <c r="AA101">
        <v>314.13299999999998</v>
      </c>
      <c r="AB101">
        <v>325.714</v>
      </c>
      <c r="AC101">
        <v>314.02499999999998</v>
      </c>
      <c r="AD101">
        <v>314.02499999999998</v>
      </c>
      <c r="AE101">
        <v>314.31700000000001</v>
      </c>
      <c r="AF101" s="1">
        <f t="shared" si="38"/>
        <v>6.3556257907219145E-4</v>
      </c>
      <c r="AH101" s="2">
        <f t="shared" si="23"/>
        <v>0</v>
      </c>
      <c r="AJ101">
        <f t="shared" si="24"/>
        <v>9.713713457792865E-6</v>
      </c>
      <c r="AK101">
        <f t="shared" si="25"/>
        <v>3.3512286406845258E-6</v>
      </c>
      <c r="AL101">
        <f t="shared" si="26"/>
        <v>0</v>
      </c>
      <c r="AM101">
        <f t="shared" si="27"/>
        <v>0</v>
      </c>
      <c r="AN101">
        <f t="shared" si="28"/>
        <v>1.6152376961699544E-9</v>
      </c>
      <c r="AO101">
        <f t="shared" si="29"/>
        <v>1.5964187631040508E-11</v>
      </c>
      <c r="AP101">
        <f t="shared" si="30"/>
        <v>2.2029809817458408E-9</v>
      </c>
      <c r="AQ101">
        <f t="shared" si="31"/>
        <v>0</v>
      </c>
      <c r="AR101">
        <f t="shared" si="32"/>
        <v>2.3799066131959586E-4</v>
      </c>
      <c r="AS101">
        <f t="shared" si="33"/>
        <v>0</v>
      </c>
      <c r="AT101">
        <f t="shared" si="34"/>
        <v>0</v>
      </c>
      <c r="AU101">
        <f t="shared" si="35"/>
        <v>4.8339579175477285E-10</v>
      </c>
      <c r="AV101">
        <f t="shared" si="36"/>
        <v>0</v>
      </c>
      <c r="AX101">
        <f t="shared" si="37"/>
        <v>2.5105992099673058E-4</v>
      </c>
    </row>
    <row r="102" spans="1:50" x14ac:dyDescent="0.15">
      <c r="A102">
        <v>23.75</v>
      </c>
      <c r="B102" s="1">
        <f t="shared" si="21"/>
        <v>0</v>
      </c>
      <c r="C102" s="1">
        <f>C$3*fmort.mat!C102</f>
        <v>2.4948757146450899E-2</v>
      </c>
      <c r="D102" s="1">
        <f>D$3*fmort.mat!D102</f>
        <v>1.0834796908573899E-4</v>
      </c>
      <c r="E102" s="1">
        <f>E$3*fmort.mat!E102</f>
        <v>0</v>
      </c>
      <c r="F102" s="1">
        <f>F$3*fmort.mat!F102</f>
        <v>0</v>
      </c>
      <c r="G102" s="1">
        <f>G$3*fmort.mat!G102</f>
        <v>9.0297698255269094E-9</v>
      </c>
      <c r="H102" s="1">
        <f>H$3*fmort.mat!H102</f>
        <v>7.8182198722166206E-11</v>
      </c>
      <c r="I102" s="1">
        <f>I$3*fmort.mat!I102</f>
        <v>1.0648905562420001E-6</v>
      </c>
      <c r="J102" s="1">
        <f>J$3*fmort.mat!J102</f>
        <v>0</v>
      </c>
      <c r="K102" s="1">
        <f>K$3*fmort.mat!K102</f>
        <v>1.6947250890728099E-2</v>
      </c>
      <c r="L102" s="1">
        <f>L$3*fmort.mat!L102</f>
        <v>4.2430600894971297E-2</v>
      </c>
      <c r="M102" s="1">
        <f>M$3*fmort.mat!M102</f>
        <v>3.5335712511455299E-5</v>
      </c>
      <c r="N102" s="1">
        <f>N$3*fmort.mat!N102</f>
        <v>1.45363579602359E-7</v>
      </c>
      <c r="O102" s="1">
        <f>O$3*fmort.mat!O102</f>
        <v>0</v>
      </c>
      <c r="P102" s="1">
        <f t="shared" si="22"/>
        <v>6.25E-2</v>
      </c>
      <c r="Q102">
        <v>6.25E-2</v>
      </c>
      <c r="R102">
        <v>314.56200000000001</v>
      </c>
      <c r="S102">
        <v>302.13600000000002</v>
      </c>
      <c r="T102">
        <v>314.97699999999998</v>
      </c>
      <c r="U102">
        <v>210.45</v>
      </c>
      <c r="V102">
        <v>314.98899999999998</v>
      </c>
      <c r="W102">
        <v>303.577</v>
      </c>
      <c r="X102">
        <v>314.97699999999998</v>
      </c>
      <c r="Y102">
        <v>357.13900000000001</v>
      </c>
      <c r="Z102">
        <v>314.83</v>
      </c>
      <c r="AA102">
        <v>314.98200000000003</v>
      </c>
      <c r="AB102">
        <v>326.435</v>
      </c>
      <c r="AC102">
        <v>314.87700000000001</v>
      </c>
      <c r="AD102">
        <v>314.87700000000001</v>
      </c>
      <c r="AE102">
        <v>315.16300000000001</v>
      </c>
      <c r="AF102" s="1">
        <f t="shared" si="38"/>
        <v>5.970557890158393E-4</v>
      </c>
      <c r="AH102" s="2">
        <f t="shared" si="23"/>
        <v>0.18781106310440046</v>
      </c>
      <c r="AJ102">
        <f t="shared" si="24"/>
        <v>4.3627998096322854E-3</v>
      </c>
      <c r="AK102">
        <f t="shared" si="25"/>
        <v>1.9752110752782288E-5</v>
      </c>
      <c r="AL102">
        <f t="shared" si="26"/>
        <v>0</v>
      </c>
      <c r="AM102">
        <f t="shared" si="27"/>
        <v>0</v>
      </c>
      <c r="AN102">
        <f t="shared" si="28"/>
        <v>1.5865707361280581E-9</v>
      </c>
      <c r="AO102">
        <f t="shared" si="29"/>
        <v>1.4252813975998374E-11</v>
      </c>
      <c r="AP102">
        <f t="shared" si="30"/>
        <v>2.201182992363644E-7</v>
      </c>
      <c r="AQ102">
        <f t="shared" si="31"/>
        <v>0</v>
      </c>
      <c r="AR102">
        <f t="shared" si="32"/>
        <v>3.0895760498140614E-3</v>
      </c>
      <c r="AS102">
        <f t="shared" si="33"/>
        <v>8.0165922411874618E-3</v>
      </c>
      <c r="AT102">
        <f t="shared" si="34"/>
        <v>6.4397452372799868E-6</v>
      </c>
      <c r="AU102">
        <f t="shared" si="35"/>
        <v>2.6491737477057829E-8</v>
      </c>
      <c r="AV102">
        <f t="shared" si="36"/>
        <v>0</v>
      </c>
      <c r="AX102">
        <f t="shared" si="37"/>
        <v>1.5495408167484135E-2</v>
      </c>
    </row>
    <row r="103" spans="1:50" x14ac:dyDescent="0.15">
      <c r="A103">
        <v>24</v>
      </c>
      <c r="B103" s="1">
        <f t="shared" si="21"/>
        <v>0</v>
      </c>
      <c r="C103" s="1">
        <f>C$3*fmort.mat!C103</f>
        <v>2.9168493041202702E-3</v>
      </c>
      <c r="D103" s="1">
        <f>D$3*fmort.mat!D103</f>
        <v>8.9030058642107293E-6</v>
      </c>
      <c r="E103" s="1">
        <f>E$3*fmort.mat!E103</f>
        <v>2.9945638630108802E-3</v>
      </c>
      <c r="F103" s="1">
        <f>F$3*fmort.mat!F103</f>
        <v>1.4763769937106699E-3</v>
      </c>
      <c r="G103" s="1">
        <f>G$3*fmort.mat!G103</f>
        <v>1.4400289567432801E-9</v>
      </c>
      <c r="H103" s="1">
        <f>H$3*fmort.mat!H103</f>
        <v>7.8073187903416505E-10</v>
      </c>
      <c r="I103" s="1">
        <f>I$3*fmort.mat!I103</f>
        <v>1.9659856783917001E-7</v>
      </c>
      <c r="J103" s="1">
        <f>J$3*fmort.mat!J103</f>
        <v>2.13103394587552E-7</v>
      </c>
      <c r="K103" s="1">
        <f>K$3*fmort.mat!K103</f>
        <v>2.1721729879071298E-3</v>
      </c>
      <c r="L103" s="1">
        <f>L$3*fmort.mat!L103</f>
        <v>5.7465598824115701E-3</v>
      </c>
      <c r="M103" s="1">
        <f>M$3*fmort.mat!M103</f>
        <v>4.0929435560052102E-4</v>
      </c>
      <c r="N103" s="1">
        <f>N$3*fmort.mat!N103</f>
        <v>3.2460684166488197E-7</v>
      </c>
      <c r="O103" s="1">
        <f>O$3*fmort.mat!O103</f>
        <v>0</v>
      </c>
      <c r="P103" s="1">
        <f t="shared" si="22"/>
        <v>6.25E-2</v>
      </c>
      <c r="Q103">
        <v>6.25E-2</v>
      </c>
      <c r="R103">
        <v>0</v>
      </c>
      <c r="S103">
        <v>299.137</v>
      </c>
      <c r="T103">
        <v>312.31900000000002</v>
      </c>
      <c r="U103">
        <v>209.65799999999999</v>
      </c>
      <c r="V103">
        <v>312.33199999999999</v>
      </c>
      <c r="W103">
        <v>301.12900000000002</v>
      </c>
      <c r="X103">
        <v>312.31900000000002</v>
      </c>
      <c r="Y103">
        <v>356.31599999999997</v>
      </c>
      <c r="Z103">
        <v>310.79899999999998</v>
      </c>
      <c r="AA103">
        <v>312.32400000000001</v>
      </c>
      <c r="AB103">
        <v>324.18299999999999</v>
      </c>
      <c r="AC103">
        <v>312.209</v>
      </c>
      <c r="AD103">
        <v>312.209</v>
      </c>
      <c r="AE103">
        <v>312.517</v>
      </c>
      <c r="AF103" s="1">
        <f t="shared" si="38"/>
        <v>5.6088200742988599E-4</v>
      </c>
      <c r="AH103" s="2">
        <f t="shared" si="23"/>
        <v>0</v>
      </c>
      <c r="AJ103">
        <f t="shared" si="24"/>
        <v>4.7441085304206952E-4</v>
      </c>
      <c r="AK103">
        <f t="shared" si="25"/>
        <v>1.5118390350099801E-6</v>
      </c>
      <c r="AL103">
        <f t="shared" si="26"/>
        <v>3.4136226193068797E-4</v>
      </c>
      <c r="AM103">
        <f t="shared" si="27"/>
        <v>2.5071726452667912E-4</v>
      </c>
      <c r="AN103">
        <f t="shared" si="28"/>
        <v>2.35773123302875E-10</v>
      </c>
      <c r="AO103">
        <f t="shared" si="29"/>
        <v>1.3257779997039016E-10</v>
      </c>
      <c r="AP103">
        <f t="shared" si="30"/>
        <v>3.8087824180549156E-8</v>
      </c>
      <c r="AQ103">
        <f t="shared" si="31"/>
        <v>3.6011438519226768E-8</v>
      </c>
      <c r="AR103">
        <f t="shared" si="32"/>
        <v>3.6886738457393101E-4</v>
      </c>
      <c r="AS103">
        <f t="shared" si="33"/>
        <v>1.0129048791665824E-3</v>
      </c>
      <c r="AT103">
        <f t="shared" si="34"/>
        <v>6.9478696714514397E-5</v>
      </c>
      <c r="AU103">
        <f t="shared" si="35"/>
        <v>5.5102788481899165E-8</v>
      </c>
      <c r="AV103">
        <f t="shared" si="36"/>
        <v>0</v>
      </c>
      <c r="AX103">
        <f t="shared" si="37"/>
        <v>2.5193827493915789E-3</v>
      </c>
    </row>
    <row r="104" spans="1:50" x14ac:dyDescent="0.15">
      <c r="A104">
        <v>24.25</v>
      </c>
      <c r="B104" s="1">
        <f t="shared" si="21"/>
        <v>0</v>
      </c>
      <c r="C104" s="1">
        <f>C$3*fmort.mat!C104</f>
        <v>4.8143656569808897E-4</v>
      </c>
      <c r="D104" s="1">
        <f>D$3*fmort.mat!D104</f>
        <v>1.75542507928836E-5</v>
      </c>
      <c r="E104" s="1">
        <f>E$3*fmort.mat!E104</f>
        <v>0</v>
      </c>
      <c r="F104" s="1">
        <f>F$3*fmort.mat!F104</f>
        <v>0</v>
      </c>
      <c r="G104" s="1">
        <f>G$3*fmort.mat!G104</f>
        <v>2.64121694741215E-8</v>
      </c>
      <c r="H104" s="1">
        <f>H$3*fmort.mat!H104</f>
        <v>3.3574603385531999E-10</v>
      </c>
      <c r="I104" s="1">
        <f>I$3*fmort.mat!I104</f>
        <v>2.89371016656387E-8</v>
      </c>
      <c r="J104" s="1">
        <f>J$3*fmort.mat!J104</f>
        <v>1.8131987802681801E-7</v>
      </c>
      <c r="K104" s="1">
        <f>K$3*fmort.mat!K104</f>
        <v>5.8305757398214404E-4</v>
      </c>
      <c r="L104" s="1">
        <f>L$3*fmort.mat!L104</f>
        <v>0</v>
      </c>
      <c r="M104" s="1">
        <f>M$3*fmort.mat!M104</f>
        <v>8.5050746217112296E-8</v>
      </c>
      <c r="N104" s="1">
        <f>N$3*fmort.mat!N104</f>
        <v>7.3816956997787796E-8</v>
      </c>
      <c r="O104" s="1">
        <f>O$3*fmort.mat!O104</f>
        <v>2.6814683916893602E-2</v>
      </c>
      <c r="P104" s="1">
        <f t="shared" si="22"/>
        <v>6.25E-2</v>
      </c>
      <c r="Q104">
        <v>6.25E-2</v>
      </c>
      <c r="R104">
        <v>0</v>
      </c>
      <c r="S104">
        <v>300.178</v>
      </c>
      <c r="T104">
        <v>313.24200000000002</v>
      </c>
      <c r="U104">
        <v>209.934</v>
      </c>
      <c r="V104">
        <v>313.255</v>
      </c>
      <c r="W104">
        <v>301.97699999999998</v>
      </c>
      <c r="X104">
        <v>313.24299999999999</v>
      </c>
      <c r="Y104">
        <v>356.61099999999999</v>
      </c>
      <c r="Z104">
        <v>312.20699999999999</v>
      </c>
      <c r="AA104">
        <v>313.24799999999999</v>
      </c>
      <c r="AB104">
        <v>324.964</v>
      </c>
      <c r="AC104">
        <v>313.13600000000002</v>
      </c>
      <c r="AD104">
        <v>313.13600000000002</v>
      </c>
      <c r="AE104">
        <v>313.43599999999998</v>
      </c>
      <c r="AF104" s="1">
        <f t="shared" si="38"/>
        <v>5.2689988447667988E-4</v>
      </c>
      <c r="AH104" s="2">
        <f t="shared" si="23"/>
        <v>0</v>
      </c>
      <c r="AJ104">
        <f t="shared" si="24"/>
        <v>7.3815066701515022E-5</v>
      </c>
      <c r="AK104">
        <f t="shared" si="25"/>
        <v>2.8085966361816892E-6</v>
      </c>
      <c r="AL104">
        <f t="shared" si="26"/>
        <v>0</v>
      </c>
      <c r="AM104">
        <f t="shared" si="27"/>
        <v>0</v>
      </c>
      <c r="AN104">
        <f t="shared" si="28"/>
        <v>4.0738499236028013E-9</v>
      </c>
      <c r="AO104">
        <f t="shared" si="29"/>
        <v>5.3717940047457035E-11</v>
      </c>
      <c r="AP104">
        <f t="shared" si="30"/>
        <v>5.2708037933318713E-9</v>
      </c>
      <c r="AQ104">
        <f t="shared" si="31"/>
        <v>2.8914463523006348E-8</v>
      </c>
      <c r="AR104">
        <f t="shared" si="32"/>
        <v>9.3288225583783971E-5</v>
      </c>
      <c r="AS104">
        <f t="shared" si="33"/>
        <v>0</v>
      </c>
      <c r="AT104">
        <f t="shared" si="34"/>
        <v>1.360311007724443E-8</v>
      </c>
      <c r="AU104">
        <f t="shared" si="35"/>
        <v>1.1806365449690691E-8</v>
      </c>
      <c r="AV104">
        <f t="shared" si="36"/>
        <v>4.2928789528239066E-3</v>
      </c>
      <c r="AX104">
        <f t="shared" si="37"/>
        <v>4.462854564056094E-3</v>
      </c>
    </row>
    <row r="105" spans="1:50" x14ac:dyDescent="0.15">
      <c r="A105">
        <v>24.5</v>
      </c>
      <c r="B105" s="1">
        <f t="shared" si="21"/>
        <v>0</v>
      </c>
      <c r="C105" s="1">
        <f>C$3*fmort.mat!C105</f>
        <v>5.2348560452597499E-5</v>
      </c>
      <c r="D105" s="1">
        <f>D$3*fmort.mat!D105</f>
        <v>1.7315702273955198E-5</v>
      </c>
      <c r="E105" s="1">
        <f>E$3*fmort.mat!E105</f>
        <v>0</v>
      </c>
      <c r="F105" s="1">
        <f>F$3*fmort.mat!F105</f>
        <v>0</v>
      </c>
      <c r="G105" s="1">
        <f>G$3*fmort.mat!G105</f>
        <v>8.6583421783851308E-9</v>
      </c>
      <c r="H105" s="1">
        <f>H$3*fmort.mat!H105</f>
        <v>8.2486499640380101E-11</v>
      </c>
      <c r="I105" s="1">
        <f>I$3*fmort.mat!I105</f>
        <v>1.00190179186438E-8</v>
      </c>
      <c r="J105" s="1">
        <f>J$3*fmort.mat!J105</f>
        <v>0</v>
      </c>
      <c r="K105" s="1">
        <f>K$3*fmort.mat!K105</f>
        <v>1.22967134874602E-3</v>
      </c>
      <c r="L105" s="1">
        <f>L$3*fmort.mat!L105</f>
        <v>0</v>
      </c>
      <c r="M105" s="1">
        <f>M$3*fmort.mat!M105</f>
        <v>0</v>
      </c>
      <c r="N105" s="1">
        <f>N$3*fmort.mat!N105</f>
        <v>2.4985114337658099E-9</v>
      </c>
      <c r="O105" s="1">
        <f>O$3*fmort.mat!O105</f>
        <v>0</v>
      </c>
      <c r="P105" s="1">
        <f t="shared" si="22"/>
        <v>6.25E-2</v>
      </c>
      <c r="Q105">
        <v>6.25E-2</v>
      </c>
      <c r="R105">
        <v>0</v>
      </c>
      <c r="S105">
        <v>301.178</v>
      </c>
      <c r="T105">
        <v>314.12799999999999</v>
      </c>
      <c r="U105">
        <v>210.19800000000001</v>
      </c>
      <c r="V105">
        <v>314.14</v>
      </c>
      <c r="W105">
        <v>302.79199999999997</v>
      </c>
      <c r="X105">
        <v>314.12799999999999</v>
      </c>
      <c r="Y105">
        <v>356.88499999999999</v>
      </c>
      <c r="Z105">
        <v>313.55</v>
      </c>
      <c r="AA105">
        <v>314.13299999999998</v>
      </c>
      <c r="AB105">
        <v>325.714</v>
      </c>
      <c r="AC105">
        <v>314.02499999999998</v>
      </c>
      <c r="AD105">
        <v>314.02499999999998</v>
      </c>
      <c r="AE105">
        <v>314.31700000000001</v>
      </c>
      <c r="AF105" s="1">
        <f t="shared" si="38"/>
        <v>4.9497663427230444E-4</v>
      </c>
      <c r="AH105" s="2">
        <f t="shared" si="23"/>
        <v>0</v>
      </c>
      <c r="AJ105">
        <f t="shared" si="24"/>
        <v>7.5650476474603278E-6</v>
      </c>
      <c r="AK105">
        <f t="shared" si="25"/>
        <v>2.6099394896164284E-6</v>
      </c>
      <c r="AL105">
        <f t="shared" si="26"/>
        <v>0</v>
      </c>
      <c r="AM105">
        <f t="shared" si="27"/>
        <v>0</v>
      </c>
      <c r="AN105">
        <f t="shared" si="28"/>
        <v>1.2579483826236124E-9</v>
      </c>
      <c r="AO105">
        <f t="shared" si="29"/>
        <v>1.2432921828153187E-11</v>
      </c>
      <c r="AP105">
        <f t="shared" si="30"/>
        <v>1.7156833136750732E-9</v>
      </c>
      <c r="AQ105">
        <f t="shared" si="31"/>
        <v>0</v>
      </c>
      <c r="AR105">
        <f t="shared" si="32"/>
        <v>1.8534731339938277E-4</v>
      </c>
      <c r="AS105">
        <f t="shared" si="33"/>
        <v>0</v>
      </c>
      <c r="AT105">
        <f t="shared" si="34"/>
        <v>0</v>
      </c>
      <c r="AU105">
        <f t="shared" si="35"/>
        <v>3.7646902115203886E-10</v>
      </c>
      <c r="AV105">
        <f t="shared" si="36"/>
        <v>0</v>
      </c>
      <c r="AX105">
        <f t="shared" si="37"/>
        <v>1.955256630700988E-4</v>
      </c>
    </row>
    <row r="106" spans="1:50" x14ac:dyDescent="0.15">
      <c r="A106">
        <v>24.75</v>
      </c>
      <c r="B106" s="1">
        <f t="shared" si="21"/>
        <v>0</v>
      </c>
      <c r="C106" s="1">
        <f>C$3*fmort.mat!C106</f>
        <v>2.4948757146450899E-2</v>
      </c>
      <c r="D106" s="1">
        <f>D$3*fmort.mat!D106</f>
        <v>1.0834796908573899E-4</v>
      </c>
      <c r="E106" s="1">
        <f>E$3*fmort.mat!E106</f>
        <v>0</v>
      </c>
      <c r="F106" s="1">
        <f>F$3*fmort.mat!F106</f>
        <v>0</v>
      </c>
      <c r="G106" s="1">
        <f>G$3*fmort.mat!G106</f>
        <v>9.0297698255269094E-9</v>
      </c>
      <c r="H106" s="1">
        <f>H$3*fmort.mat!H106</f>
        <v>7.8182198722166206E-11</v>
      </c>
      <c r="I106" s="1">
        <f>I$3*fmort.mat!I106</f>
        <v>1.0648905562420001E-6</v>
      </c>
      <c r="J106" s="1">
        <f>J$3*fmort.mat!J106</f>
        <v>0</v>
      </c>
      <c r="K106" s="1">
        <f>K$3*fmort.mat!K106</f>
        <v>1.6947250890728099E-2</v>
      </c>
      <c r="L106" s="1">
        <f>L$3*fmort.mat!L106</f>
        <v>4.2430600894971297E-2</v>
      </c>
      <c r="M106" s="1">
        <f>M$3*fmort.mat!M106</f>
        <v>3.5335712511455299E-5</v>
      </c>
      <c r="N106" s="1">
        <f>N$3*fmort.mat!N106</f>
        <v>1.45363579602359E-7</v>
      </c>
      <c r="O106" s="1">
        <f>O$3*fmort.mat!O106</f>
        <v>0</v>
      </c>
      <c r="P106" s="1">
        <f t="shared" si="22"/>
        <v>6.25E-2</v>
      </c>
      <c r="Q106">
        <v>6.25E-2</v>
      </c>
      <c r="R106">
        <v>314.56200000000001</v>
      </c>
      <c r="S106">
        <v>302.13600000000002</v>
      </c>
      <c r="T106">
        <v>314.97699999999998</v>
      </c>
      <c r="U106">
        <v>210.45</v>
      </c>
      <c r="V106">
        <v>314.98899999999998</v>
      </c>
      <c r="W106">
        <v>303.577</v>
      </c>
      <c r="X106">
        <v>314.97699999999998</v>
      </c>
      <c r="Y106">
        <v>357.13900000000001</v>
      </c>
      <c r="Z106">
        <v>314.83</v>
      </c>
      <c r="AA106">
        <v>314.98200000000003</v>
      </c>
      <c r="AB106">
        <v>326.435</v>
      </c>
      <c r="AC106">
        <v>314.87700000000001</v>
      </c>
      <c r="AD106">
        <v>314.87700000000001</v>
      </c>
      <c r="AE106">
        <v>315.16300000000001</v>
      </c>
      <c r="AF106" s="1">
        <f t="shared" si="38"/>
        <v>4.6498751602285117E-4</v>
      </c>
      <c r="AH106" s="2">
        <f t="shared" si="23"/>
        <v>0.14626740301518013</v>
      </c>
      <c r="AJ106">
        <f t="shared" si="24"/>
        <v>3.3977519081254E-3</v>
      </c>
      <c r="AK106">
        <f t="shared" si="25"/>
        <v>1.5382959321579964E-5</v>
      </c>
      <c r="AL106">
        <f t="shared" si="26"/>
        <v>0</v>
      </c>
      <c r="AM106">
        <f t="shared" si="27"/>
        <v>0</v>
      </c>
      <c r="AN106">
        <f t="shared" si="28"/>
        <v>1.235622531694707E-9</v>
      </c>
      <c r="AO106">
        <f t="shared" si="29"/>
        <v>1.1100102685478601E-11</v>
      </c>
      <c r="AP106">
        <f t="shared" si="30"/>
        <v>1.7142830381362642E-7</v>
      </c>
      <c r="AQ106">
        <f t="shared" si="31"/>
        <v>0</v>
      </c>
      <c r="AR106">
        <f t="shared" si="32"/>
        <v>2.406164246953849E-3</v>
      </c>
      <c r="AS106">
        <f t="shared" si="33"/>
        <v>6.243328315000944E-3</v>
      </c>
      <c r="AT106">
        <f t="shared" si="34"/>
        <v>5.0152786335740037E-6</v>
      </c>
      <c r="AU106">
        <f t="shared" si="35"/>
        <v>2.0631785892054724E-8</v>
      </c>
      <c r="AV106">
        <f t="shared" si="36"/>
        <v>0</v>
      </c>
      <c r="AX106">
        <f t="shared" si="37"/>
        <v>1.2067836014847688E-2</v>
      </c>
    </row>
    <row r="107" spans="1:50" x14ac:dyDescent="0.15">
      <c r="A107">
        <v>25</v>
      </c>
      <c r="B107" s="1">
        <f t="shared" si="21"/>
        <v>0</v>
      </c>
      <c r="C107" s="1">
        <f>C$3*fmort.mat!C107</f>
        <v>2.9168493041202702E-3</v>
      </c>
      <c r="D107" s="1">
        <f>D$3*fmort.mat!D107</f>
        <v>8.9030058642107293E-6</v>
      </c>
      <c r="E107" s="1">
        <f>E$3*fmort.mat!E107</f>
        <v>2.9945638630108802E-3</v>
      </c>
      <c r="F107" s="1">
        <f>F$3*fmort.mat!F107</f>
        <v>1.4763769937106699E-3</v>
      </c>
      <c r="G107" s="1">
        <f>G$3*fmort.mat!G107</f>
        <v>1.4400289567432801E-9</v>
      </c>
      <c r="H107" s="1">
        <f>H$3*fmort.mat!H107</f>
        <v>7.8073187903416505E-10</v>
      </c>
      <c r="I107" s="1">
        <f>I$3*fmort.mat!I107</f>
        <v>1.9659856783917001E-7</v>
      </c>
      <c r="J107" s="1">
        <f>J$3*fmort.mat!J107</f>
        <v>2.13103394587552E-7</v>
      </c>
      <c r="K107" s="1">
        <f>K$3*fmort.mat!K107</f>
        <v>2.1721729879071298E-3</v>
      </c>
      <c r="L107" s="1">
        <f>L$3*fmort.mat!L107</f>
        <v>5.7465598824115701E-3</v>
      </c>
      <c r="M107" s="1">
        <f>M$3*fmort.mat!M107</f>
        <v>4.0929435560052102E-4</v>
      </c>
      <c r="N107" s="1">
        <f>N$3*fmort.mat!N107</f>
        <v>3.2460684166488197E-7</v>
      </c>
      <c r="O107" s="1">
        <f>O$3*fmort.mat!O107</f>
        <v>0</v>
      </c>
      <c r="P107" s="1">
        <f t="shared" si="22"/>
        <v>6.25E-2</v>
      </c>
      <c r="Q107">
        <v>6.25E-2</v>
      </c>
      <c r="R107">
        <v>0</v>
      </c>
      <c r="S107">
        <v>299.137</v>
      </c>
      <c r="T107">
        <v>312.31900000000002</v>
      </c>
      <c r="U107">
        <v>209.65799999999999</v>
      </c>
      <c r="V107">
        <v>312.33199999999999</v>
      </c>
      <c r="W107">
        <v>301.12900000000002</v>
      </c>
      <c r="X107">
        <v>312.31900000000002</v>
      </c>
      <c r="Y107">
        <v>356.31599999999997</v>
      </c>
      <c r="Z107">
        <v>310.79899999999998</v>
      </c>
      <c r="AA107">
        <v>312.32400000000001</v>
      </c>
      <c r="AB107">
        <v>324.18299999999999</v>
      </c>
      <c r="AC107">
        <v>312.209</v>
      </c>
      <c r="AD107">
        <v>312.209</v>
      </c>
      <c r="AE107">
        <v>312.517</v>
      </c>
      <c r="AF107" s="1">
        <f t="shared" si="38"/>
        <v>4.3681534659705678E-4</v>
      </c>
      <c r="AH107" s="2">
        <f t="shared" si="23"/>
        <v>0</v>
      </c>
      <c r="AJ107">
        <f t="shared" si="24"/>
        <v>3.6947154384673703E-4</v>
      </c>
      <c r="AK107">
        <f t="shared" si="25"/>
        <v>1.1774214243436899E-6</v>
      </c>
      <c r="AL107">
        <f t="shared" si="26"/>
        <v>2.658531969026458E-4</v>
      </c>
      <c r="AM107">
        <f t="shared" si="27"/>
        <v>1.9525880194289831E-4</v>
      </c>
      <c r="AN107">
        <f t="shared" si="28"/>
        <v>1.8362029305546997E-10</v>
      </c>
      <c r="AO107">
        <f t="shared" si="29"/>
        <v>1.0325169443482396E-10</v>
      </c>
      <c r="AP107">
        <f t="shared" si="30"/>
        <v>2.9662827297297672E-8</v>
      </c>
      <c r="AQ107">
        <f t="shared" si="31"/>
        <v>2.8045736518301559E-8</v>
      </c>
      <c r="AR107">
        <f t="shared" si="32"/>
        <v>2.8727420795567852E-4</v>
      </c>
      <c r="AS107">
        <f t="shared" si="33"/>
        <v>7.8885111307178113E-4</v>
      </c>
      <c r="AT107">
        <f t="shared" si="34"/>
        <v>5.4110063408044462E-5</v>
      </c>
      <c r="AU107">
        <f t="shared" si="35"/>
        <v>4.2914094819121061E-8</v>
      </c>
      <c r="AV107">
        <f t="shared" si="36"/>
        <v>0</v>
      </c>
      <c r="AX107">
        <f t="shared" si="37"/>
        <v>1.9620972580827508E-3</v>
      </c>
    </row>
    <row r="108" spans="1:50" x14ac:dyDescent="0.15">
      <c r="A108">
        <v>25.25</v>
      </c>
      <c r="B108" s="1">
        <f t="shared" si="21"/>
        <v>0</v>
      </c>
      <c r="C108" s="1">
        <f>C$3*fmort.mat!C108</f>
        <v>4.8143656569808897E-4</v>
      </c>
      <c r="D108" s="1">
        <f>D$3*fmort.mat!D108</f>
        <v>1.75542507928836E-5</v>
      </c>
      <c r="E108" s="1">
        <f>E$3*fmort.mat!E108</f>
        <v>0</v>
      </c>
      <c r="F108" s="1">
        <f>F$3*fmort.mat!F108</f>
        <v>0</v>
      </c>
      <c r="G108" s="1">
        <f>G$3*fmort.mat!G108</f>
        <v>2.64121694741215E-8</v>
      </c>
      <c r="H108" s="1">
        <f>H$3*fmort.mat!H108</f>
        <v>3.3574603385531999E-10</v>
      </c>
      <c r="I108" s="1">
        <f>I$3*fmort.mat!I108</f>
        <v>2.89371016656387E-8</v>
      </c>
      <c r="J108" s="1">
        <f>J$3*fmort.mat!J108</f>
        <v>1.8131987802681801E-7</v>
      </c>
      <c r="K108" s="1">
        <f>K$3*fmort.mat!K108</f>
        <v>5.8305757398214404E-4</v>
      </c>
      <c r="L108" s="1">
        <f>L$3*fmort.mat!L108</f>
        <v>0</v>
      </c>
      <c r="M108" s="1">
        <f>M$3*fmort.mat!M108</f>
        <v>8.5050746217112296E-8</v>
      </c>
      <c r="N108" s="1">
        <f>N$3*fmort.mat!N108</f>
        <v>7.3816956997787796E-8</v>
      </c>
      <c r="O108" s="1">
        <f>O$3*fmort.mat!O108</f>
        <v>2.6814683916893602E-2</v>
      </c>
      <c r="P108" s="1">
        <f t="shared" si="22"/>
        <v>6.25E-2</v>
      </c>
      <c r="Q108">
        <v>6.25E-2</v>
      </c>
      <c r="R108">
        <v>0</v>
      </c>
      <c r="S108">
        <v>300.178</v>
      </c>
      <c r="T108">
        <v>313.24200000000002</v>
      </c>
      <c r="U108">
        <v>209.934</v>
      </c>
      <c r="V108">
        <v>313.255</v>
      </c>
      <c r="W108">
        <v>301.97699999999998</v>
      </c>
      <c r="X108">
        <v>313.24299999999999</v>
      </c>
      <c r="Y108">
        <v>356.61099999999999</v>
      </c>
      <c r="Z108">
        <v>312.20699999999999</v>
      </c>
      <c r="AA108">
        <v>313.24799999999999</v>
      </c>
      <c r="AB108">
        <v>324.964</v>
      </c>
      <c r="AC108">
        <v>313.13600000000002</v>
      </c>
      <c r="AD108">
        <v>313.13600000000002</v>
      </c>
      <c r="AE108">
        <v>313.43599999999998</v>
      </c>
      <c r="AF108" s="1">
        <f t="shared" si="38"/>
        <v>4.103500426306711E-4</v>
      </c>
      <c r="AH108" s="2">
        <f t="shared" si="23"/>
        <v>0</v>
      </c>
      <c r="AJ108">
        <f t="shared" si="24"/>
        <v>5.7487231749607894E-5</v>
      </c>
      <c r="AK108">
        <f t="shared" si="25"/>
        <v>2.1873372595900135E-6</v>
      </c>
      <c r="AL108">
        <f t="shared" si="26"/>
        <v>0</v>
      </c>
      <c r="AM108">
        <f t="shared" si="27"/>
        <v>0</v>
      </c>
      <c r="AN108">
        <f t="shared" si="28"/>
        <v>3.1727175106172443E-9</v>
      </c>
      <c r="AO108">
        <f t="shared" si="29"/>
        <v>4.1835573773942316E-11</v>
      </c>
      <c r="AP108">
        <f t="shared" si="30"/>
        <v>4.104906121662593E-9</v>
      </c>
      <c r="AQ108">
        <f t="shared" si="31"/>
        <v>2.251860683380692E-8</v>
      </c>
      <c r="AR108">
        <f t="shared" si="32"/>
        <v>7.2652943135992828E-5</v>
      </c>
      <c r="AS108">
        <f t="shared" si="33"/>
        <v>0</v>
      </c>
      <c r="AT108">
        <f t="shared" si="34"/>
        <v>1.0594112780364481E-8</v>
      </c>
      <c r="AU108">
        <f t="shared" si="35"/>
        <v>9.1948066574462908E-9</v>
      </c>
      <c r="AV108">
        <f t="shared" si="36"/>
        <v>3.3432974900900114E-3</v>
      </c>
      <c r="AX108">
        <f t="shared" si="37"/>
        <v>3.4756746292206797E-3</v>
      </c>
    </row>
    <row r="109" spans="1:50" x14ac:dyDescent="0.15">
      <c r="A109">
        <v>25.5</v>
      </c>
      <c r="B109" s="1">
        <f t="shared" si="21"/>
        <v>0</v>
      </c>
      <c r="C109" s="1">
        <f>C$3*fmort.mat!C109</f>
        <v>5.2348560452597499E-5</v>
      </c>
      <c r="D109" s="1">
        <f>D$3*fmort.mat!D109</f>
        <v>1.7315702273955198E-5</v>
      </c>
      <c r="E109" s="1">
        <f>E$3*fmort.mat!E109</f>
        <v>0</v>
      </c>
      <c r="F109" s="1">
        <f>F$3*fmort.mat!F109</f>
        <v>0</v>
      </c>
      <c r="G109" s="1">
        <f>G$3*fmort.mat!G109</f>
        <v>8.6583421783851308E-9</v>
      </c>
      <c r="H109" s="1">
        <f>H$3*fmort.mat!H109</f>
        <v>8.2486499640380101E-11</v>
      </c>
      <c r="I109" s="1">
        <f>I$3*fmort.mat!I109</f>
        <v>1.00190179186438E-8</v>
      </c>
      <c r="J109" s="1">
        <f>J$3*fmort.mat!J109</f>
        <v>0</v>
      </c>
      <c r="K109" s="1">
        <f>K$3*fmort.mat!K109</f>
        <v>1.22967134874602E-3</v>
      </c>
      <c r="L109" s="1">
        <f>L$3*fmort.mat!L109</f>
        <v>0</v>
      </c>
      <c r="M109" s="1">
        <f>M$3*fmort.mat!M109</f>
        <v>0</v>
      </c>
      <c r="N109" s="1">
        <f>N$3*fmort.mat!N109</f>
        <v>2.4985114337658099E-9</v>
      </c>
      <c r="O109" s="1">
        <f>O$3*fmort.mat!O109</f>
        <v>0</v>
      </c>
      <c r="P109" s="1">
        <f t="shared" si="22"/>
        <v>6.25E-2</v>
      </c>
      <c r="Q109">
        <v>6.25E-2</v>
      </c>
      <c r="R109">
        <v>0</v>
      </c>
      <c r="S109">
        <v>301.178</v>
      </c>
      <c r="T109">
        <v>314.12799999999999</v>
      </c>
      <c r="U109">
        <v>210.19800000000001</v>
      </c>
      <c r="V109">
        <v>314.14</v>
      </c>
      <c r="W109">
        <v>302.79199999999997</v>
      </c>
      <c r="X109">
        <v>314.12799999999999</v>
      </c>
      <c r="Y109">
        <v>356.88499999999999</v>
      </c>
      <c r="Z109">
        <v>313.55</v>
      </c>
      <c r="AA109">
        <v>314.13299999999998</v>
      </c>
      <c r="AB109">
        <v>325.714</v>
      </c>
      <c r="AC109">
        <v>314.02499999999998</v>
      </c>
      <c r="AD109">
        <v>314.02499999999998</v>
      </c>
      <c r="AE109">
        <v>314.31700000000001</v>
      </c>
      <c r="AF109" s="1">
        <f t="shared" si="38"/>
        <v>3.8548819037331913E-4</v>
      </c>
      <c r="AH109" s="2">
        <f t="shared" si="23"/>
        <v>0</v>
      </c>
      <c r="AJ109">
        <f t="shared" si="24"/>
        <v>5.891665031814593E-6</v>
      </c>
      <c r="AK109">
        <f t="shared" si="25"/>
        <v>2.0326229182822578E-6</v>
      </c>
      <c r="AL109">
        <f t="shared" si="26"/>
        <v>0</v>
      </c>
      <c r="AM109">
        <f t="shared" si="27"/>
        <v>0</v>
      </c>
      <c r="AN109">
        <f t="shared" si="28"/>
        <v>9.796911854506767E-10</v>
      </c>
      <c r="AO109">
        <f t="shared" si="29"/>
        <v>9.6827692556312662E-12</v>
      </c>
      <c r="AP109">
        <f t="shared" si="30"/>
        <v>1.3361755081926901E-9</v>
      </c>
      <c r="AQ109">
        <f t="shared" si="31"/>
        <v>0</v>
      </c>
      <c r="AR109">
        <f t="shared" si="32"/>
        <v>1.4434863281562042E-4</v>
      </c>
      <c r="AS109">
        <f t="shared" si="33"/>
        <v>0</v>
      </c>
      <c r="AT109">
        <f t="shared" si="34"/>
        <v>0</v>
      </c>
      <c r="AU109">
        <f t="shared" si="35"/>
        <v>2.9319436847533322E-10</v>
      </c>
      <c r="AV109">
        <f t="shared" si="36"/>
        <v>0</v>
      </c>
      <c r="AX109">
        <f t="shared" si="37"/>
        <v>1.5227553950954864E-4</v>
      </c>
    </row>
    <row r="110" spans="1:50" x14ac:dyDescent="0.15">
      <c r="A110">
        <v>25.75</v>
      </c>
      <c r="B110" s="1">
        <f t="shared" si="21"/>
        <v>0</v>
      </c>
      <c r="C110" s="1">
        <f>C$3*fmort.mat!C110</f>
        <v>2.4948757146450899E-2</v>
      </c>
      <c r="D110" s="1">
        <f>D$3*fmort.mat!D110</f>
        <v>1.0834796908573899E-4</v>
      </c>
      <c r="E110" s="1">
        <f>E$3*fmort.mat!E110</f>
        <v>0</v>
      </c>
      <c r="F110" s="1">
        <f>F$3*fmort.mat!F110</f>
        <v>0</v>
      </c>
      <c r="G110" s="1">
        <f>G$3*fmort.mat!G110</f>
        <v>9.0297698255269094E-9</v>
      </c>
      <c r="H110" s="1">
        <f>H$3*fmort.mat!H110</f>
        <v>7.8182198722166206E-11</v>
      </c>
      <c r="I110" s="1">
        <f>I$3*fmort.mat!I110</f>
        <v>1.0648905562420001E-6</v>
      </c>
      <c r="J110" s="1">
        <f>J$3*fmort.mat!J110</f>
        <v>0</v>
      </c>
      <c r="K110" s="1">
        <f>K$3*fmort.mat!K110</f>
        <v>1.6947250890728099E-2</v>
      </c>
      <c r="L110" s="1">
        <f>L$3*fmort.mat!L110</f>
        <v>4.2430600894971297E-2</v>
      </c>
      <c r="M110" s="1">
        <f>M$3*fmort.mat!M110</f>
        <v>3.5335712511455299E-5</v>
      </c>
      <c r="N110" s="1">
        <f>N$3*fmort.mat!N110</f>
        <v>1.45363579602359E-7</v>
      </c>
      <c r="O110" s="1">
        <f>O$3*fmort.mat!O110</f>
        <v>0</v>
      </c>
      <c r="P110" s="1">
        <f t="shared" si="22"/>
        <v>6.25E-2</v>
      </c>
      <c r="Q110">
        <v>6.25E-2</v>
      </c>
      <c r="R110">
        <v>314.56200000000001</v>
      </c>
      <c r="S110">
        <v>302.13600000000002</v>
      </c>
      <c r="T110">
        <v>314.97699999999998</v>
      </c>
      <c r="U110">
        <v>210.45</v>
      </c>
      <c r="V110">
        <v>314.98899999999998</v>
      </c>
      <c r="W110">
        <v>303.577</v>
      </c>
      <c r="X110">
        <v>314.97699999999998</v>
      </c>
      <c r="Y110">
        <v>357.13900000000001</v>
      </c>
      <c r="Z110">
        <v>314.83</v>
      </c>
      <c r="AA110">
        <v>314.98200000000003</v>
      </c>
      <c r="AB110">
        <v>326.435</v>
      </c>
      <c r="AC110">
        <v>314.87700000000001</v>
      </c>
      <c r="AD110">
        <v>314.87700000000001</v>
      </c>
      <c r="AE110">
        <v>315.16300000000001</v>
      </c>
      <c r="AF110" s="1">
        <f t="shared" si="38"/>
        <v>3.6213264159702397E-4</v>
      </c>
      <c r="AH110" s="2">
        <f t="shared" si="23"/>
        <v>0.11391316800604306</v>
      </c>
      <c r="AJ110">
        <f t="shared" si="24"/>
        <v>2.646171846730422E-3</v>
      </c>
      <c r="AK110">
        <f t="shared" si="25"/>
        <v>1.1980260765602044E-5</v>
      </c>
      <c r="AL110">
        <f t="shared" si="26"/>
        <v>0</v>
      </c>
      <c r="AM110">
        <f t="shared" si="27"/>
        <v>0</v>
      </c>
      <c r="AN110">
        <f t="shared" si="28"/>
        <v>9.6230379526450995E-10</v>
      </c>
      <c r="AO110">
        <f t="shared" si="29"/>
        <v>8.6447686636237375E-12</v>
      </c>
      <c r="AP110">
        <f t="shared" si="30"/>
        <v>1.3350849725065498E-7</v>
      </c>
      <c r="AQ110">
        <f t="shared" si="31"/>
        <v>0</v>
      </c>
      <c r="AR110">
        <f t="shared" si="32"/>
        <v>1.8739225997260749E-3</v>
      </c>
      <c r="AS110">
        <f t="shared" si="33"/>
        <v>4.8623089806946107E-3</v>
      </c>
      <c r="AT110">
        <f t="shared" si="34"/>
        <v>3.9059029271487206E-6</v>
      </c>
      <c r="AU110">
        <f t="shared" si="35"/>
        <v>1.6068051008893785E-8</v>
      </c>
      <c r="AV110">
        <f t="shared" si="36"/>
        <v>0</v>
      </c>
      <c r="AX110">
        <f t="shared" si="37"/>
        <v>9.3984401383406819E-3</v>
      </c>
    </row>
    <row r="111" spans="1:50" x14ac:dyDescent="0.15">
      <c r="A111">
        <v>26</v>
      </c>
      <c r="B111" s="1">
        <f t="shared" si="21"/>
        <v>0</v>
      </c>
      <c r="C111" s="1">
        <f>C$3*fmort.mat!C111</f>
        <v>2.9168493041202702E-3</v>
      </c>
      <c r="D111" s="1">
        <f>D$3*fmort.mat!D111</f>
        <v>8.9030058642107293E-6</v>
      </c>
      <c r="E111" s="1">
        <f>E$3*fmort.mat!E111</f>
        <v>2.9945638630108802E-3</v>
      </c>
      <c r="F111" s="1">
        <f>F$3*fmort.mat!F111</f>
        <v>1.4763769937106699E-3</v>
      </c>
      <c r="G111" s="1">
        <f>G$3*fmort.mat!G111</f>
        <v>1.4400289567432801E-9</v>
      </c>
      <c r="H111" s="1">
        <f>H$3*fmort.mat!H111</f>
        <v>7.8073187903416505E-10</v>
      </c>
      <c r="I111" s="1">
        <f>I$3*fmort.mat!I111</f>
        <v>1.9659856783917001E-7</v>
      </c>
      <c r="J111" s="1">
        <f>J$3*fmort.mat!J111</f>
        <v>2.13103394587552E-7</v>
      </c>
      <c r="K111" s="1">
        <f>K$3*fmort.mat!K111</f>
        <v>2.1721729879071298E-3</v>
      </c>
      <c r="L111" s="1">
        <f>L$3*fmort.mat!L111</f>
        <v>5.7465598824115701E-3</v>
      </c>
      <c r="M111" s="1">
        <f>M$3*fmort.mat!M111</f>
        <v>4.0929435560052102E-4</v>
      </c>
      <c r="N111" s="1">
        <f>N$3*fmort.mat!N111</f>
        <v>3.2460684166488197E-7</v>
      </c>
      <c r="O111" s="1">
        <f>O$3*fmort.mat!O111</f>
        <v>0</v>
      </c>
      <c r="P111" s="1">
        <f t="shared" si="22"/>
        <v>6.25E-2</v>
      </c>
      <c r="Q111">
        <v>6.25E-2</v>
      </c>
      <c r="R111">
        <v>0</v>
      </c>
      <c r="S111">
        <v>299.137</v>
      </c>
      <c r="T111">
        <v>312.31900000000002</v>
      </c>
      <c r="U111">
        <v>209.65799999999999</v>
      </c>
      <c r="V111">
        <v>312.33199999999999</v>
      </c>
      <c r="W111">
        <v>301.12900000000002</v>
      </c>
      <c r="X111">
        <v>312.31900000000002</v>
      </c>
      <c r="Y111">
        <v>356.31599999999997</v>
      </c>
      <c r="Z111">
        <v>310.79899999999998</v>
      </c>
      <c r="AA111">
        <v>312.32400000000001</v>
      </c>
      <c r="AB111">
        <v>324.18299999999999</v>
      </c>
      <c r="AC111">
        <v>312.209</v>
      </c>
      <c r="AD111">
        <v>312.209</v>
      </c>
      <c r="AE111">
        <v>312.517</v>
      </c>
      <c r="AF111" s="1">
        <f t="shared" si="38"/>
        <v>3.4019213398739498E-4</v>
      </c>
      <c r="AH111" s="2">
        <f t="shared" si="23"/>
        <v>0</v>
      </c>
      <c r="AJ111">
        <f t="shared" si="24"/>
        <v>2.8774472767043968E-4</v>
      </c>
      <c r="AK111">
        <f t="shared" si="25"/>
        <v>9.1697672728391457E-7</v>
      </c>
      <c r="AL111">
        <f t="shared" si="26"/>
        <v>2.0704667792981692E-4</v>
      </c>
      <c r="AM111">
        <f t="shared" si="27"/>
        <v>1.5206770785471354E-4</v>
      </c>
      <c r="AN111">
        <f t="shared" si="28"/>
        <v>1.4300362801940087E-10</v>
      </c>
      <c r="AO111">
        <f t="shared" si="29"/>
        <v>8.0412500479290308E-11</v>
      </c>
      <c r="AP111">
        <f t="shared" si="30"/>
        <v>2.3101433127247277E-8</v>
      </c>
      <c r="AQ111">
        <f t="shared" si="31"/>
        <v>2.1842041562267555E-8</v>
      </c>
      <c r="AR111">
        <f t="shared" si="32"/>
        <v>2.2372937811210007E-4</v>
      </c>
      <c r="AS111">
        <f t="shared" si="33"/>
        <v>6.1435786458705261E-4</v>
      </c>
      <c r="AT111">
        <f t="shared" si="34"/>
        <v>4.2140959754228402E-5</v>
      </c>
      <c r="AU111">
        <f t="shared" si="35"/>
        <v>3.3421530649932002E-8</v>
      </c>
      <c r="AV111">
        <f t="shared" si="36"/>
        <v>0</v>
      </c>
      <c r="AX111">
        <f t="shared" si="37"/>
        <v>1.528082881057103E-3</v>
      </c>
    </row>
    <row r="112" spans="1:50" x14ac:dyDescent="0.15">
      <c r="A112">
        <v>26.25</v>
      </c>
      <c r="B112" s="1">
        <f t="shared" si="21"/>
        <v>0</v>
      </c>
      <c r="C112" s="1">
        <f>C$3*fmort.mat!C112</f>
        <v>4.8143656569808897E-4</v>
      </c>
      <c r="D112" s="1">
        <f>D$3*fmort.mat!D112</f>
        <v>1.75542507928836E-5</v>
      </c>
      <c r="E112" s="1">
        <f>E$3*fmort.mat!E112</f>
        <v>0</v>
      </c>
      <c r="F112" s="1">
        <f>F$3*fmort.mat!F112</f>
        <v>0</v>
      </c>
      <c r="G112" s="1">
        <f>G$3*fmort.mat!G112</f>
        <v>2.64121694741215E-8</v>
      </c>
      <c r="H112" s="1">
        <f>H$3*fmort.mat!H112</f>
        <v>3.3574603385531999E-10</v>
      </c>
      <c r="I112" s="1">
        <f>I$3*fmort.mat!I112</f>
        <v>2.89371016656387E-8</v>
      </c>
      <c r="J112" s="1">
        <f>J$3*fmort.mat!J112</f>
        <v>1.8131987802681801E-7</v>
      </c>
      <c r="K112" s="1">
        <f>K$3*fmort.mat!K112</f>
        <v>5.8305757398214404E-4</v>
      </c>
      <c r="L112" s="1">
        <f>L$3*fmort.mat!L112</f>
        <v>0</v>
      </c>
      <c r="M112" s="1">
        <f>M$3*fmort.mat!M112</f>
        <v>8.5050746217112296E-8</v>
      </c>
      <c r="N112" s="1">
        <f>N$3*fmort.mat!N112</f>
        <v>7.3816956997787796E-8</v>
      </c>
      <c r="O112" s="1">
        <f>O$3*fmort.mat!O112</f>
        <v>2.6814683916893602E-2</v>
      </c>
      <c r="P112" s="1">
        <f t="shared" si="22"/>
        <v>6.25E-2</v>
      </c>
      <c r="Q112">
        <v>6.25E-2</v>
      </c>
      <c r="R112">
        <v>0</v>
      </c>
      <c r="S112">
        <v>300.178</v>
      </c>
      <c r="T112">
        <v>313.24200000000002</v>
      </c>
      <c r="U112">
        <v>209.934</v>
      </c>
      <c r="V112">
        <v>313.255</v>
      </c>
      <c r="W112">
        <v>301.97699999999998</v>
      </c>
      <c r="X112">
        <v>313.24299999999999</v>
      </c>
      <c r="Y112">
        <v>356.61099999999999</v>
      </c>
      <c r="Z112">
        <v>312.20699999999999</v>
      </c>
      <c r="AA112">
        <v>313.24799999999999</v>
      </c>
      <c r="AB112">
        <v>324.964</v>
      </c>
      <c r="AC112">
        <v>313.13600000000002</v>
      </c>
      <c r="AD112">
        <v>313.13600000000002</v>
      </c>
      <c r="AE112">
        <v>313.43599999999998</v>
      </c>
      <c r="AF112" s="1">
        <f t="shared" si="38"/>
        <v>3.1958093453415105E-4</v>
      </c>
      <c r="AH112" s="2">
        <f t="shared" si="23"/>
        <v>0</v>
      </c>
      <c r="AJ112">
        <f t="shared" si="24"/>
        <v>4.4771101103201957E-5</v>
      </c>
      <c r="AK112">
        <f t="shared" si="25"/>
        <v>1.7034999706099632E-6</v>
      </c>
      <c r="AL112">
        <f t="shared" si="26"/>
        <v>0</v>
      </c>
      <c r="AM112">
        <f t="shared" si="27"/>
        <v>0</v>
      </c>
      <c r="AN112">
        <f t="shared" si="28"/>
        <v>2.4709148817330686E-9</v>
      </c>
      <c r="AO112">
        <f t="shared" si="29"/>
        <v>3.2581577615387813E-11</v>
      </c>
      <c r="AP112">
        <f t="shared" si="30"/>
        <v>3.1969041019854312E-9</v>
      </c>
      <c r="AQ112">
        <f t="shared" si="31"/>
        <v>1.7537508635845922E-8</v>
      </c>
      <c r="AR112">
        <f t="shared" si="32"/>
        <v>5.6582169006753472E-5</v>
      </c>
      <c r="AS112">
        <f t="shared" si="33"/>
        <v>0</v>
      </c>
      <c r="AT112">
        <f t="shared" si="34"/>
        <v>8.2507033292946364E-9</v>
      </c>
      <c r="AU112">
        <f t="shared" si="35"/>
        <v>7.1609226250093382E-9</v>
      </c>
      <c r="AV112">
        <f t="shared" si="36"/>
        <v>2.6037627033227637E-3</v>
      </c>
      <c r="AX112">
        <f t="shared" si="37"/>
        <v>2.7068581229384805E-3</v>
      </c>
    </row>
    <row r="113" spans="1:50" x14ac:dyDescent="0.15">
      <c r="A113">
        <v>26.5</v>
      </c>
      <c r="B113" s="1">
        <f t="shared" si="21"/>
        <v>0</v>
      </c>
      <c r="C113" s="1">
        <f>C$3*fmort.mat!C113</f>
        <v>5.2348560452597499E-5</v>
      </c>
      <c r="D113" s="1">
        <f>D$3*fmort.mat!D113</f>
        <v>1.7315702273955198E-5</v>
      </c>
      <c r="E113" s="1">
        <f>E$3*fmort.mat!E113</f>
        <v>0</v>
      </c>
      <c r="F113" s="1">
        <f>F$3*fmort.mat!F113</f>
        <v>0</v>
      </c>
      <c r="G113" s="1">
        <f>G$3*fmort.mat!G113</f>
        <v>8.6583421783851308E-9</v>
      </c>
      <c r="H113" s="1">
        <f>H$3*fmort.mat!H113</f>
        <v>8.2486499640380101E-11</v>
      </c>
      <c r="I113" s="1">
        <f>I$3*fmort.mat!I113</f>
        <v>1.00190179186438E-8</v>
      </c>
      <c r="J113" s="1">
        <f>J$3*fmort.mat!J113</f>
        <v>0</v>
      </c>
      <c r="K113" s="1">
        <f>K$3*fmort.mat!K113</f>
        <v>1.22967134874602E-3</v>
      </c>
      <c r="L113" s="1">
        <f>L$3*fmort.mat!L113</f>
        <v>0</v>
      </c>
      <c r="M113" s="1">
        <f>M$3*fmort.mat!M113</f>
        <v>0</v>
      </c>
      <c r="N113" s="1">
        <f>N$3*fmort.mat!N113</f>
        <v>2.4985114337658099E-9</v>
      </c>
      <c r="O113" s="1">
        <f>O$3*fmort.mat!O113</f>
        <v>0</v>
      </c>
      <c r="P113" s="1">
        <f t="shared" si="22"/>
        <v>6.25E-2</v>
      </c>
      <c r="Q113">
        <v>6.25E-2</v>
      </c>
      <c r="R113">
        <v>0</v>
      </c>
      <c r="S113">
        <v>301.178</v>
      </c>
      <c r="T113">
        <v>314.12799999999999</v>
      </c>
      <c r="U113">
        <v>210.19800000000001</v>
      </c>
      <c r="V113">
        <v>314.14</v>
      </c>
      <c r="W113">
        <v>302.79199999999997</v>
      </c>
      <c r="X113">
        <v>314.12799999999999</v>
      </c>
      <c r="Y113">
        <v>356.88499999999999</v>
      </c>
      <c r="Z113">
        <v>313.55</v>
      </c>
      <c r="AA113">
        <v>314.13299999999998</v>
      </c>
      <c r="AB113">
        <v>325.714</v>
      </c>
      <c r="AC113">
        <v>314.02499999999998</v>
      </c>
      <c r="AD113">
        <v>314.02499999999998</v>
      </c>
      <c r="AE113">
        <v>314.31700000000001</v>
      </c>
      <c r="AF113" s="1">
        <f t="shared" si="38"/>
        <v>3.0021850452751974E-4</v>
      </c>
      <c r="AH113" s="2">
        <f t="shared" si="23"/>
        <v>0</v>
      </c>
      <c r="AJ113">
        <f t="shared" si="24"/>
        <v>4.5884333403716181E-6</v>
      </c>
      <c r="AK113">
        <f t="shared" si="25"/>
        <v>1.5830083204471064E-6</v>
      </c>
      <c r="AL113">
        <f t="shared" si="26"/>
        <v>0</v>
      </c>
      <c r="AM113">
        <f t="shared" si="27"/>
        <v>0</v>
      </c>
      <c r="AN113">
        <f t="shared" si="28"/>
        <v>7.6298426239713999E-10</v>
      </c>
      <c r="AO113">
        <f t="shared" si="29"/>
        <v>7.5409482785853541E-12</v>
      </c>
      <c r="AP113">
        <f t="shared" si="30"/>
        <v>1.0406145321012994E-9</v>
      </c>
      <c r="AQ113">
        <f t="shared" si="31"/>
        <v>0</v>
      </c>
      <c r="AR113">
        <f t="shared" si="32"/>
        <v>1.1241882827209187E-4</v>
      </c>
      <c r="AS113">
        <f t="shared" si="33"/>
        <v>0</v>
      </c>
      <c r="AT113">
        <f t="shared" si="34"/>
        <v>0</v>
      </c>
      <c r="AU113">
        <f t="shared" si="35"/>
        <v>2.2834000376071556E-10</v>
      </c>
      <c r="AV113">
        <f t="shared" si="36"/>
        <v>0</v>
      </c>
      <c r="AX113">
        <f t="shared" si="37"/>
        <v>1.1859230941265714E-4</v>
      </c>
    </row>
    <row r="114" spans="1:50" x14ac:dyDescent="0.15">
      <c r="A114">
        <v>26.75</v>
      </c>
      <c r="B114" s="1">
        <f t="shared" si="21"/>
        <v>0</v>
      </c>
      <c r="C114" s="1">
        <f>C$3*fmort.mat!C114</f>
        <v>2.4948757146450899E-2</v>
      </c>
      <c r="D114" s="1">
        <f>D$3*fmort.mat!D114</f>
        <v>1.0834796908573899E-4</v>
      </c>
      <c r="E114" s="1">
        <f>E$3*fmort.mat!E114</f>
        <v>0</v>
      </c>
      <c r="F114" s="1">
        <f>F$3*fmort.mat!F114</f>
        <v>0</v>
      </c>
      <c r="G114" s="1">
        <f>G$3*fmort.mat!G114</f>
        <v>9.0297698255269094E-9</v>
      </c>
      <c r="H114" s="1">
        <f>H$3*fmort.mat!H114</f>
        <v>7.8182198722166206E-11</v>
      </c>
      <c r="I114" s="1">
        <f>I$3*fmort.mat!I114</f>
        <v>1.0648905562420001E-6</v>
      </c>
      <c r="J114" s="1">
        <f>J$3*fmort.mat!J114</f>
        <v>0</v>
      </c>
      <c r="K114" s="1">
        <f>K$3*fmort.mat!K114</f>
        <v>1.6947250890728099E-2</v>
      </c>
      <c r="L114" s="1">
        <f>L$3*fmort.mat!L114</f>
        <v>4.2430600894971297E-2</v>
      </c>
      <c r="M114" s="1">
        <f>M$3*fmort.mat!M114</f>
        <v>3.5335712511455299E-5</v>
      </c>
      <c r="N114" s="1">
        <f>N$3*fmort.mat!N114</f>
        <v>1.45363579602359E-7</v>
      </c>
      <c r="O114" s="1">
        <f>O$3*fmort.mat!O114</f>
        <v>0</v>
      </c>
      <c r="P114" s="1">
        <f t="shared" si="22"/>
        <v>6.25E-2</v>
      </c>
      <c r="Q114">
        <v>6.25E-2</v>
      </c>
      <c r="R114">
        <v>314.56200000000001</v>
      </c>
      <c r="S114">
        <v>302.13600000000002</v>
      </c>
      <c r="T114">
        <v>314.97699999999998</v>
      </c>
      <c r="U114">
        <v>210.45</v>
      </c>
      <c r="V114">
        <v>314.98899999999998</v>
      </c>
      <c r="W114">
        <v>303.577</v>
      </c>
      <c r="X114">
        <v>314.97699999999998</v>
      </c>
      <c r="Y114">
        <v>357.13900000000001</v>
      </c>
      <c r="Z114">
        <v>314.83</v>
      </c>
      <c r="AA114">
        <v>314.98200000000003</v>
      </c>
      <c r="AB114">
        <v>326.435</v>
      </c>
      <c r="AC114">
        <v>314.87700000000001</v>
      </c>
      <c r="AD114">
        <v>314.87700000000001</v>
      </c>
      <c r="AE114">
        <v>315.16300000000001</v>
      </c>
      <c r="AF114" s="1">
        <f t="shared" si="38"/>
        <v>2.8202918485147868E-4</v>
      </c>
      <c r="AH114" s="2">
        <f t="shared" si="23"/>
        <v>8.8715664445250836E-2</v>
      </c>
      <c r="AJ114">
        <f t="shared" si="24"/>
        <v>2.0608407063751584E-3</v>
      </c>
      <c r="AK114">
        <f t="shared" si="25"/>
        <v>9.3302364656505006E-6</v>
      </c>
      <c r="AL114">
        <f t="shared" si="26"/>
        <v>0</v>
      </c>
      <c r="AM114">
        <f t="shared" si="27"/>
        <v>0</v>
      </c>
      <c r="AN114">
        <f t="shared" si="28"/>
        <v>7.4944294930458518E-10</v>
      </c>
      <c r="AO114">
        <f t="shared" si="29"/>
        <v>6.73255260470131E-12</v>
      </c>
      <c r="AP114">
        <f t="shared" si="30"/>
        <v>1.039765222054966E-7</v>
      </c>
      <c r="AQ114">
        <f t="shared" si="31"/>
        <v>0</v>
      </c>
      <c r="AR114">
        <f t="shared" si="32"/>
        <v>1.45941238808187E-3</v>
      </c>
      <c r="AS114">
        <f t="shared" si="33"/>
        <v>3.7867700417000875E-3</v>
      </c>
      <c r="AT114">
        <f t="shared" si="34"/>
        <v>3.0419202582643158E-6</v>
      </c>
      <c r="AU114">
        <f t="shared" si="35"/>
        <v>1.2513810708157756E-8</v>
      </c>
      <c r="AV114">
        <f t="shared" si="36"/>
        <v>0</v>
      </c>
      <c r="AX114">
        <f t="shared" si="37"/>
        <v>7.3195125393894465E-3</v>
      </c>
    </row>
    <row r="115" spans="1:50" x14ac:dyDescent="0.15">
      <c r="A115">
        <v>27</v>
      </c>
      <c r="B115" s="1">
        <f t="shared" si="21"/>
        <v>0</v>
      </c>
      <c r="C115" s="1">
        <f>C$3*fmort.mat!C115</f>
        <v>2.9168493041202702E-3</v>
      </c>
      <c r="D115" s="1">
        <f>D$3*fmort.mat!D115</f>
        <v>8.9030058642107293E-6</v>
      </c>
      <c r="E115" s="1">
        <f>E$3*fmort.mat!E115</f>
        <v>2.9945638630108802E-3</v>
      </c>
      <c r="F115" s="1">
        <f>F$3*fmort.mat!F115</f>
        <v>1.4763769937106699E-3</v>
      </c>
      <c r="G115" s="1">
        <f>G$3*fmort.mat!G115</f>
        <v>1.4400289567432801E-9</v>
      </c>
      <c r="H115" s="1">
        <f>H$3*fmort.mat!H115</f>
        <v>7.8073187903416505E-10</v>
      </c>
      <c r="I115" s="1">
        <f>I$3*fmort.mat!I115</f>
        <v>1.9659856783917001E-7</v>
      </c>
      <c r="J115" s="1">
        <f>J$3*fmort.mat!J115</f>
        <v>2.13103394587552E-7</v>
      </c>
      <c r="K115" s="1">
        <f>K$3*fmort.mat!K115</f>
        <v>2.1721729879071298E-3</v>
      </c>
      <c r="L115" s="1">
        <f>L$3*fmort.mat!L115</f>
        <v>5.7465598824115701E-3</v>
      </c>
      <c r="M115" s="1">
        <f>M$3*fmort.mat!M115</f>
        <v>4.0929435560052102E-4</v>
      </c>
      <c r="N115" s="1">
        <f>N$3*fmort.mat!N115</f>
        <v>3.2460684166488197E-7</v>
      </c>
      <c r="O115" s="1">
        <f>O$3*fmort.mat!O115</f>
        <v>0</v>
      </c>
      <c r="P115" s="1">
        <f t="shared" si="22"/>
        <v>6.25E-2</v>
      </c>
      <c r="Q115">
        <v>6.25E-2</v>
      </c>
      <c r="R115">
        <v>0</v>
      </c>
      <c r="S115">
        <v>299.137</v>
      </c>
      <c r="T115">
        <v>312.31900000000002</v>
      </c>
      <c r="U115">
        <v>209.65799999999999</v>
      </c>
      <c r="V115">
        <v>312.33199999999999</v>
      </c>
      <c r="W115">
        <v>301.12900000000002</v>
      </c>
      <c r="X115">
        <v>312.31900000000002</v>
      </c>
      <c r="Y115">
        <v>356.31599999999997</v>
      </c>
      <c r="Z115">
        <v>310.79899999999998</v>
      </c>
      <c r="AA115">
        <v>312.32400000000001</v>
      </c>
      <c r="AB115">
        <v>324.18299999999999</v>
      </c>
      <c r="AC115">
        <v>312.209</v>
      </c>
      <c r="AD115">
        <v>312.209</v>
      </c>
      <c r="AE115">
        <v>312.517</v>
      </c>
      <c r="AF115" s="1">
        <f t="shared" si="38"/>
        <v>2.6494190034411554E-4</v>
      </c>
      <c r="AH115" s="2">
        <f t="shared" si="23"/>
        <v>0</v>
      </c>
      <c r="AJ115">
        <f t="shared" si="24"/>
        <v>2.2409581923440663E-4</v>
      </c>
      <c r="AK115">
        <f t="shared" si="25"/>
        <v>7.1414219326696692E-7</v>
      </c>
      <c r="AL115">
        <f t="shared" si="26"/>
        <v>1.6124811490407444E-4</v>
      </c>
      <c r="AM115">
        <f t="shared" si="27"/>
        <v>1.1843044995712457E-4</v>
      </c>
      <c r="AN115">
        <f t="shared" si="28"/>
        <v>1.1137133748356131E-10</v>
      </c>
      <c r="AO115">
        <f t="shared" si="29"/>
        <v>6.2625318342001036E-11</v>
      </c>
      <c r="AP115">
        <f t="shared" si="30"/>
        <v>1.7991414209571874E-8</v>
      </c>
      <c r="AQ115">
        <f t="shared" si="31"/>
        <v>1.7010599072572142E-8</v>
      </c>
      <c r="AR115">
        <f t="shared" si="32"/>
        <v>1.74240614869782E-4</v>
      </c>
      <c r="AS115">
        <f t="shared" si="33"/>
        <v>4.7846238602647281E-4</v>
      </c>
      <c r="AT115">
        <f t="shared" si="34"/>
        <v>3.2819412455973644E-5</v>
      </c>
      <c r="AU115">
        <f t="shared" si="35"/>
        <v>2.6028714241612011E-8</v>
      </c>
      <c r="AV115">
        <f t="shared" si="36"/>
        <v>0</v>
      </c>
      <c r="AX115">
        <f t="shared" si="37"/>
        <v>1.1900721443652807E-3</v>
      </c>
    </row>
    <row r="116" spans="1:50" x14ac:dyDescent="0.15">
      <c r="A116">
        <v>27.25</v>
      </c>
      <c r="B116" s="1">
        <f t="shared" si="21"/>
        <v>0</v>
      </c>
      <c r="C116" s="1">
        <f>C$3*fmort.mat!C116</f>
        <v>4.8143656569808897E-4</v>
      </c>
      <c r="D116" s="1">
        <f>D$3*fmort.mat!D116</f>
        <v>1.75542507928836E-5</v>
      </c>
      <c r="E116" s="1">
        <f>E$3*fmort.mat!E116</f>
        <v>0</v>
      </c>
      <c r="F116" s="1">
        <f>F$3*fmort.mat!F116</f>
        <v>0</v>
      </c>
      <c r="G116" s="1">
        <f>G$3*fmort.mat!G116</f>
        <v>2.64121694741215E-8</v>
      </c>
      <c r="H116" s="1">
        <f>H$3*fmort.mat!H116</f>
        <v>3.3574603385531999E-10</v>
      </c>
      <c r="I116" s="1">
        <f>I$3*fmort.mat!I116</f>
        <v>2.89371016656387E-8</v>
      </c>
      <c r="J116" s="1">
        <f>J$3*fmort.mat!J116</f>
        <v>1.8131987802681801E-7</v>
      </c>
      <c r="K116" s="1">
        <f>K$3*fmort.mat!K116</f>
        <v>5.8305757398214404E-4</v>
      </c>
      <c r="L116" s="1">
        <f>L$3*fmort.mat!L116</f>
        <v>0</v>
      </c>
      <c r="M116" s="1">
        <f>M$3*fmort.mat!M116</f>
        <v>8.5050746217112296E-8</v>
      </c>
      <c r="N116" s="1">
        <f>N$3*fmort.mat!N116</f>
        <v>7.3816956997787796E-8</v>
      </c>
      <c r="O116" s="1">
        <f>O$3*fmort.mat!O116</f>
        <v>2.6814683916893602E-2</v>
      </c>
      <c r="P116" s="1">
        <f t="shared" si="22"/>
        <v>6.25E-2</v>
      </c>
      <c r="Q116">
        <v>6.25E-2</v>
      </c>
      <c r="R116">
        <v>0</v>
      </c>
      <c r="S116">
        <v>300.178</v>
      </c>
      <c r="T116">
        <v>313.24200000000002</v>
      </c>
      <c r="U116">
        <v>209.934</v>
      </c>
      <c r="V116">
        <v>313.255</v>
      </c>
      <c r="W116">
        <v>301.97699999999998</v>
      </c>
      <c r="X116">
        <v>313.24299999999999</v>
      </c>
      <c r="Y116">
        <v>356.61099999999999</v>
      </c>
      <c r="Z116">
        <v>312.20699999999999</v>
      </c>
      <c r="AA116">
        <v>313.24799999999999</v>
      </c>
      <c r="AB116">
        <v>324.964</v>
      </c>
      <c r="AC116">
        <v>313.13600000000002</v>
      </c>
      <c r="AD116">
        <v>313.13600000000002</v>
      </c>
      <c r="AE116">
        <v>313.43599999999998</v>
      </c>
      <c r="AF116" s="1">
        <f t="shared" si="38"/>
        <v>2.4888988206988824E-4</v>
      </c>
      <c r="AH116" s="2">
        <f t="shared" si="23"/>
        <v>0</v>
      </c>
      <c r="AJ116">
        <f t="shared" si="24"/>
        <v>3.4867768598142722E-5</v>
      </c>
      <c r="AK116">
        <f t="shared" si="25"/>
        <v>1.3266871110731547E-6</v>
      </c>
      <c r="AL116">
        <f t="shared" si="26"/>
        <v>0</v>
      </c>
      <c r="AM116">
        <f t="shared" si="27"/>
        <v>0</v>
      </c>
      <c r="AN116">
        <f t="shared" si="28"/>
        <v>1.9243504447965017E-9</v>
      </c>
      <c r="AO116">
        <f t="shared" si="29"/>
        <v>2.5374558160565783E-11</v>
      </c>
      <c r="AP116">
        <f t="shared" si="30"/>
        <v>2.4897514180304405E-9</v>
      </c>
      <c r="AQ116">
        <f t="shared" si="31"/>
        <v>1.3658225458718329E-8</v>
      </c>
      <c r="AR116">
        <f t="shared" si="32"/>
        <v>4.4066237530338187E-5</v>
      </c>
      <c r="AS116">
        <f t="shared" si="33"/>
        <v>0</v>
      </c>
      <c r="AT116">
        <f t="shared" si="34"/>
        <v>6.4256542137445105E-9</v>
      </c>
      <c r="AU116">
        <f t="shared" si="35"/>
        <v>5.5769321478710132E-9</v>
      </c>
      <c r="AV116">
        <f t="shared" si="36"/>
        <v>2.0278124322798863E-3</v>
      </c>
      <c r="AX116">
        <f t="shared" si="37"/>
        <v>2.1081032258076816E-3</v>
      </c>
    </row>
    <row r="117" spans="1:50" x14ac:dyDescent="0.15">
      <c r="A117">
        <v>27.5</v>
      </c>
      <c r="B117" s="1">
        <f t="shared" si="21"/>
        <v>0</v>
      </c>
      <c r="C117" s="1">
        <f>C$3*fmort.mat!C117</f>
        <v>5.2348560452597499E-5</v>
      </c>
      <c r="D117" s="1">
        <f>D$3*fmort.mat!D117</f>
        <v>1.7315702273955198E-5</v>
      </c>
      <c r="E117" s="1">
        <f>E$3*fmort.mat!E117</f>
        <v>0</v>
      </c>
      <c r="F117" s="1">
        <f>F$3*fmort.mat!F117</f>
        <v>0</v>
      </c>
      <c r="G117" s="1">
        <f>G$3*fmort.mat!G117</f>
        <v>8.6583421783851308E-9</v>
      </c>
      <c r="H117" s="1">
        <f>H$3*fmort.mat!H117</f>
        <v>8.2486499640380101E-11</v>
      </c>
      <c r="I117" s="1">
        <f>I$3*fmort.mat!I117</f>
        <v>1.00190179186438E-8</v>
      </c>
      <c r="J117" s="1">
        <f>J$3*fmort.mat!J117</f>
        <v>0</v>
      </c>
      <c r="K117" s="1">
        <f>K$3*fmort.mat!K117</f>
        <v>1.22967134874602E-3</v>
      </c>
      <c r="L117" s="1">
        <f>L$3*fmort.mat!L117</f>
        <v>0</v>
      </c>
      <c r="M117" s="1">
        <f>M$3*fmort.mat!M117</f>
        <v>0</v>
      </c>
      <c r="N117" s="1">
        <f>N$3*fmort.mat!N117</f>
        <v>2.4985114337658099E-9</v>
      </c>
      <c r="O117" s="1">
        <f>O$3*fmort.mat!O117</f>
        <v>0</v>
      </c>
      <c r="P117" s="1">
        <f t="shared" si="22"/>
        <v>6.25E-2</v>
      </c>
      <c r="Q117">
        <v>6.25E-2</v>
      </c>
      <c r="R117">
        <v>0</v>
      </c>
      <c r="S117">
        <v>301.178</v>
      </c>
      <c r="T117">
        <v>314.12799999999999</v>
      </c>
      <c r="U117">
        <v>210.19800000000001</v>
      </c>
      <c r="V117">
        <v>314.14</v>
      </c>
      <c r="W117">
        <v>302.79199999999997</v>
      </c>
      <c r="X117">
        <v>314.12799999999999</v>
      </c>
      <c r="Y117">
        <v>356.88499999999999</v>
      </c>
      <c r="Z117">
        <v>313.55</v>
      </c>
      <c r="AA117">
        <v>314.13299999999998</v>
      </c>
      <c r="AB117">
        <v>325.714</v>
      </c>
      <c r="AC117">
        <v>314.02499999999998</v>
      </c>
      <c r="AD117">
        <v>314.02499999999998</v>
      </c>
      <c r="AE117">
        <v>314.31700000000001</v>
      </c>
      <c r="AF117" s="1">
        <f t="shared" si="38"/>
        <v>2.3381040641855852E-4</v>
      </c>
      <c r="AH117" s="2">
        <f t="shared" si="23"/>
        <v>0</v>
      </c>
      <c r="AJ117">
        <f t="shared" si="24"/>
        <v>3.573475478552359E-6</v>
      </c>
      <c r="AK117">
        <f t="shared" si="25"/>
        <v>1.2328481195727561E-6</v>
      </c>
      <c r="AL117">
        <f t="shared" si="26"/>
        <v>0</v>
      </c>
      <c r="AM117">
        <f t="shared" si="27"/>
        <v>0</v>
      </c>
      <c r="AN117">
        <f t="shared" si="28"/>
        <v>5.9421274102605103E-10</v>
      </c>
      <c r="AO117">
        <f t="shared" si="29"/>
        <v>5.872896424463237E-12</v>
      </c>
      <c r="AP117">
        <f t="shared" si="30"/>
        <v>8.1043141247597567E-10</v>
      </c>
      <c r="AQ117">
        <f t="shared" si="31"/>
        <v>0</v>
      </c>
      <c r="AR117">
        <f t="shared" si="32"/>
        <v>8.7551871490274954E-5</v>
      </c>
      <c r="AS117">
        <f t="shared" si="33"/>
        <v>0</v>
      </c>
      <c r="AT117">
        <f t="shared" si="34"/>
        <v>0</v>
      </c>
      <c r="AU117">
        <f t="shared" si="35"/>
        <v>1.778313737353728E-10</v>
      </c>
      <c r="AV117">
        <f t="shared" si="36"/>
        <v>0</v>
      </c>
      <c r="AX117">
        <f t="shared" si="37"/>
        <v>9.235978343682373E-5</v>
      </c>
    </row>
    <row r="118" spans="1:50" x14ac:dyDescent="0.15">
      <c r="A118">
        <v>27.75</v>
      </c>
      <c r="B118" s="1">
        <f t="shared" si="21"/>
        <v>0</v>
      </c>
      <c r="C118" s="1">
        <f>C$3*fmort.mat!C118</f>
        <v>2.4948757146450899E-2</v>
      </c>
      <c r="D118" s="1">
        <f>D$3*fmort.mat!D118</f>
        <v>1.0834796908573899E-4</v>
      </c>
      <c r="E118" s="1">
        <f>E$3*fmort.mat!E118</f>
        <v>0</v>
      </c>
      <c r="F118" s="1">
        <f>F$3*fmort.mat!F118</f>
        <v>0</v>
      </c>
      <c r="G118" s="1">
        <f>G$3*fmort.mat!G118</f>
        <v>9.0297698255269094E-9</v>
      </c>
      <c r="H118" s="1">
        <f>H$3*fmort.mat!H118</f>
        <v>7.8182198722166206E-11</v>
      </c>
      <c r="I118" s="1">
        <f>I$3*fmort.mat!I118</f>
        <v>1.0648905562420001E-6</v>
      </c>
      <c r="J118" s="1">
        <f>J$3*fmort.mat!J118</f>
        <v>0</v>
      </c>
      <c r="K118" s="1">
        <f>K$3*fmort.mat!K118</f>
        <v>1.6947250890728099E-2</v>
      </c>
      <c r="L118" s="1">
        <f>L$3*fmort.mat!L118</f>
        <v>4.2430600894971297E-2</v>
      </c>
      <c r="M118" s="1">
        <f>M$3*fmort.mat!M118</f>
        <v>3.5335712511455299E-5</v>
      </c>
      <c r="N118" s="1">
        <f>N$3*fmort.mat!N118</f>
        <v>1.45363579602359E-7</v>
      </c>
      <c r="O118" s="1">
        <f>O$3*fmort.mat!O118</f>
        <v>0</v>
      </c>
      <c r="P118" s="1">
        <f t="shared" si="22"/>
        <v>6.25E-2</v>
      </c>
      <c r="Q118">
        <v>6.25E-2</v>
      </c>
      <c r="R118">
        <v>314.56200000000001</v>
      </c>
      <c r="S118">
        <v>302.13600000000002</v>
      </c>
      <c r="T118">
        <v>314.97699999999998</v>
      </c>
      <c r="U118">
        <v>210.45</v>
      </c>
      <c r="V118">
        <v>314.98899999999998</v>
      </c>
      <c r="W118">
        <v>303.577</v>
      </c>
      <c r="X118">
        <v>314.97699999999998</v>
      </c>
      <c r="Y118">
        <v>357.13900000000001</v>
      </c>
      <c r="Z118">
        <v>314.83</v>
      </c>
      <c r="AA118">
        <v>314.98200000000003</v>
      </c>
      <c r="AB118">
        <v>326.435</v>
      </c>
      <c r="AC118">
        <v>314.87700000000001</v>
      </c>
      <c r="AD118">
        <v>314.87700000000001</v>
      </c>
      <c r="AE118">
        <v>315.16300000000001</v>
      </c>
      <c r="AF118" s="1">
        <f t="shared" si="38"/>
        <v>2.1964455001132163E-4</v>
      </c>
      <c r="AH118" s="2">
        <f t="shared" si="23"/>
        <v>6.9091828940661362E-2</v>
      </c>
      <c r="AJ118">
        <f t="shared" si="24"/>
        <v>1.6049843559104008E-3</v>
      </c>
      <c r="AK118">
        <f t="shared" si="25"/>
        <v>7.2663954656899875E-6</v>
      </c>
      <c r="AL118">
        <f t="shared" si="26"/>
        <v>0</v>
      </c>
      <c r="AM118">
        <f t="shared" si="27"/>
        <v>0</v>
      </c>
      <c r="AN118">
        <f t="shared" si="28"/>
        <v>5.836667557857542E-10</v>
      </c>
      <c r="AO118">
        <f t="shared" si="29"/>
        <v>5.2433172406108077E-12</v>
      </c>
      <c r="AP118">
        <f t="shared" si="30"/>
        <v>8.097699691468209E-8</v>
      </c>
      <c r="AQ118">
        <f t="shared" si="31"/>
        <v>0</v>
      </c>
      <c r="AR118">
        <f t="shared" si="32"/>
        <v>1.1365915106622698E-3</v>
      </c>
      <c r="AS118">
        <f t="shared" si="33"/>
        <v>2.9491394737873652E-3</v>
      </c>
      <c r="AT118">
        <f t="shared" si="34"/>
        <v>2.36904987917702E-6</v>
      </c>
      <c r="AU118">
        <f t="shared" si="35"/>
        <v>9.7457655787205932E-9</v>
      </c>
      <c r="AV118">
        <f t="shared" si="36"/>
        <v>0</v>
      </c>
      <c r="AX118">
        <f t="shared" si="37"/>
        <v>5.7004420973774689E-3</v>
      </c>
    </row>
    <row r="119" spans="1:50" x14ac:dyDescent="0.15">
      <c r="A119">
        <v>28</v>
      </c>
      <c r="B119" s="1">
        <f t="shared" si="21"/>
        <v>0</v>
      </c>
      <c r="C119" s="1">
        <f>C$3*fmort.mat!C119</f>
        <v>2.9168493041202702E-3</v>
      </c>
      <c r="D119" s="1">
        <f>D$3*fmort.mat!D119</f>
        <v>8.9030058642107293E-6</v>
      </c>
      <c r="E119" s="1">
        <f>E$3*fmort.mat!E119</f>
        <v>2.9945638630108802E-3</v>
      </c>
      <c r="F119" s="1">
        <f>F$3*fmort.mat!F119</f>
        <v>1.4763769937106699E-3</v>
      </c>
      <c r="G119" s="1">
        <f>G$3*fmort.mat!G119</f>
        <v>1.4400289567432801E-9</v>
      </c>
      <c r="H119" s="1">
        <f>H$3*fmort.mat!H119</f>
        <v>7.8073187903416505E-10</v>
      </c>
      <c r="I119" s="1">
        <f>I$3*fmort.mat!I119</f>
        <v>1.9659856783917001E-7</v>
      </c>
      <c r="J119" s="1">
        <f>J$3*fmort.mat!J119</f>
        <v>2.13103394587552E-7</v>
      </c>
      <c r="K119" s="1">
        <f>K$3*fmort.mat!K119</f>
        <v>2.1721729879071298E-3</v>
      </c>
      <c r="L119" s="1">
        <f>L$3*fmort.mat!L119</f>
        <v>5.7465598824115701E-3</v>
      </c>
      <c r="M119" s="1">
        <f>M$3*fmort.mat!M119</f>
        <v>4.0929435560052102E-4</v>
      </c>
      <c r="N119" s="1">
        <f>N$3*fmort.mat!N119</f>
        <v>3.2460684166488197E-7</v>
      </c>
      <c r="O119" s="1">
        <f>O$3*fmort.mat!O119</f>
        <v>0</v>
      </c>
      <c r="P119" s="1">
        <f t="shared" si="22"/>
        <v>6.25E-2</v>
      </c>
      <c r="Q119">
        <v>6.25E-2</v>
      </c>
      <c r="R119">
        <v>0</v>
      </c>
      <c r="S119">
        <v>299.137</v>
      </c>
      <c r="T119">
        <v>312.31900000000002</v>
      </c>
      <c r="U119">
        <v>209.65799999999999</v>
      </c>
      <c r="V119">
        <v>312.33199999999999</v>
      </c>
      <c r="W119">
        <v>301.12900000000002</v>
      </c>
      <c r="X119">
        <v>312.31900000000002</v>
      </c>
      <c r="Y119">
        <v>356.31599999999997</v>
      </c>
      <c r="Z119">
        <v>310.79899999999998</v>
      </c>
      <c r="AA119">
        <v>312.32400000000001</v>
      </c>
      <c r="AB119">
        <v>324.18299999999999</v>
      </c>
      <c r="AC119">
        <v>312.209</v>
      </c>
      <c r="AD119">
        <v>312.209</v>
      </c>
      <c r="AE119">
        <v>312.517</v>
      </c>
      <c r="AF119" s="1">
        <f t="shared" si="38"/>
        <v>2.0633695945642333E-4</v>
      </c>
      <c r="AH119" s="2">
        <f t="shared" si="23"/>
        <v>0</v>
      </c>
      <c r="AJ119">
        <f t="shared" si="24"/>
        <v>1.745259995027839E-4</v>
      </c>
      <c r="AK119">
        <f t="shared" si="25"/>
        <v>5.5617449934064446E-7</v>
      </c>
      <c r="AL119">
        <f t="shared" si="26"/>
        <v>1.2558015815608103E-4</v>
      </c>
      <c r="AM119">
        <f t="shared" si="27"/>
        <v>9.2233727166107462E-5</v>
      </c>
      <c r="AN119">
        <f t="shared" si="28"/>
        <v>8.6736084843907268E-11</v>
      </c>
      <c r="AO119">
        <f t="shared" si="29"/>
        <v>4.877264696484642E-11</v>
      </c>
      <c r="AP119">
        <f t="shared" si="30"/>
        <v>1.4011727474976578E-8</v>
      </c>
      <c r="AQ119">
        <f t="shared" si="31"/>
        <v>1.3247867878232902E-8</v>
      </c>
      <c r="AR119">
        <f t="shared" si="32"/>
        <v>1.3569872730342933E-4</v>
      </c>
      <c r="AS119">
        <f t="shared" si="33"/>
        <v>3.7262688090762986E-4</v>
      </c>
      <c r="AT119">
        <f t="shared" si="34"/>
        <v>2.5559784120655698E-5</v>
      </c>
      <c r="AU119">
        <f t="shared" si="35"/>
        <v>2.0271183033709266E-8</v>
      </c>
      <c r="AV119">
        <f t="shared" si="36"/>
        <v>0</v>
      </c>
      <c r="AX119">
        <f t="shared" si="37"/>
        <v>9.2682911794314657E-4</v>
      </c>
    </row>
    <row r="120" spans="1:50" x14ac:dyDescent="0.15">
      <c r="A120">
        <v>28.25</v>
      </c>
      <c r="B120" s="1">
        <f t="shared" si="21"/>
        <v>0</v>
      </c>
      <c r="C120" s="1">
        <f>C$3*fmort.mat!C120</f>
        <v>4.8143656569808897E-4</v>
      </c>
      <c r="D120" s="1">
        <f>D$3*fmort.mat!D120</f>
        <v>1.75542507928836E-5</v>
      </c>
      <c r="E120" s="1">
        <f>E$3*fmort.mat!E120</f>
        <v>0</v>
      </c>
      <c r="F120" s="1">
        <f>F$3*fmort.mat!F120</f>
        <v>0</v>
      </c>
      <c r="G120" s="1">
        <f>G$3*fmort.mat!G120</f>
        <v>2.64121694741215E-8</v>
      </c>
      <c r="H120" s="1">
        <f>H$3*fmort.mat!H120</f>
        <v>3.3574603385531999E-10</v>
      </c>
      <c r="I120" s="1">
        <f>I$3*fmort.mat!I120</f>
        <v>2.89371016656387E-8</v>
      </c>
      <c r="J120" s="1">
        <f>J$3*fmort.mat!J120</f>
        <v>1.8131987802681801E-7</v>
      </c>
      <c r="K120" s="1">
        <f>K$3*fmort.mat!K120</f>
        <v>5.8305757398214404E-4</v>
      </c>
      <c r="L120" s="1">
        <f>L$3*fmort.mat!L120</f>
        <v>0</v>
      </c>
      <c r="M120" s="1">
        <f>M$3*fmort.mat!M120</f>
        <v>8.5050746217112296E-8</v>
      </c>
      <c r="N120" s="1">
        <f>N$3*fmort.mat!N120</f>
        <v>7.3816956997787796E-8</v>
      </c>
      <c r="O120" s="1">
        <f>O$3*fmort.mat!O120</f>
        <v>2.6814683916893602E-2</v>
      </c>
      <c r="P120" s="1">
        <f t="shared" si="22"/>
        <v>6.25E-2</v>
      </c>
      <c r="Q120">
        <v>6.25E-2</v>
      </c>
      <c r="R120">
        <v>0</v>
      </c>
      <c r="S120">
        <v>300.178</v>
      </c>
      <c r="T120">
        <v>313.24200000000002</v>
      </c>
      <c r="U120">
        <v>209.934</v>
      </c>
      <c r="V120">
        <v>313.255</v>
      </c>
      <c r="W120">
        <v>301.97699999999998</v>
      </c>
      <c r="X120">
        <v>313.24299999999999</v>
      </c>
      <c r="Y120">
        <v>356.61099999999999</v>
      </c>
      <c r="Z120">
        <v>312.20699999999999</v>
      </c>
      <c r="AA120">
        <v>313.24799999999999</v>
      </c>
      <c r="AB120">
        <v>324.964</v>
      </c>
      <c r="AC120">
        <v>313.13600000000002</v>
      </c>
      <c r="AD120">
        <v>313.13600000000002</v>
      </c>
      <c r="AE120">
        <v>313.43599999999998</v>
      </c>
      <c r="AF120" s="1">
        <f t="shared" si="38"/>
        <v>1.9383563505457862E-4</v>
      </c>
      <c r="AH120" s="2">
        <f t="shared" si="23"/>
        <v>0</v>
      </c>
      <c r="AJ120">
        <f t="shared" si="24"/>
        <v>2.7155045488186104E-5</v>
      </c>
      <c r="AK120">
        <f t="shared" si="25"/>
        <v>1.0332249609945131E-6</v>
      </c>
      <c r="AL120">
        <f t="shared" si="26"/>
        <v>0</v>
      </c>
      <c r="AM120">
        <f t="shared" si="27"/>
        <v>0</v>
      </c>
      <c r="AN120">
        <f t="shared" si="28"/>
        <v>1.4986856333113222E-9</v>
      </c>
      <c r="AO120">
        <f t="shared" si="29"/>
        <v>1.9761725765539542E-11</v>
      </c>
      <c r="AP120">
        <f t="shared" si="30"/>
        <v>1.9390203540152483E-9</v>
      </c>
      <c r="AQ120">
        <f t="shared" si="31"/>
        <v>1.0637036682615636E-8</v>
      </c>
      <c r="AR120">
        <f t="shared" si="32"/>
        <v>3.4318820295637913E-5</v>
      </c>
      <c r="AS120">
        <f t="shared" si="33"/>
        <v>0</v>
      </c>
      <c r="AT120">
        <f t="shared" si="34"/>
        <v>5.0043045334102989E-9</v>
      </c>
      <c r="AU120">
        <f t="shared" si="35"/>
        <v>4.3433191238980382E-9</v>
      </c>
      <c r="AV120">
        <f t="shared" si="36"/>
        <v>1.5792619101815061E-3</v>
      </c>
      <c r="AX120">
        <f t="shared" si="37"/>
        <v>1.6417924430543777E-3</v>
      </c>
    </row>
    <row r="121" spans="1:50" x14ac:dyDescent="0.15">
      <c r="A121">
        <v>28.5</v>
      </c>
      <c r="B121" s="1">
        <f t="shared" si="21"/>
        <v>0</v>
      </c>
      <c r="C121" s="1">
        <f>C$3*fmort.mat!C121</f>
        <v>5.2348560452597499E-5</v>
      </c>
      <c r="D121" s="1">
        <f>D$3*fmort.mat!D121</f>
        <v>1.7315702273955198E-5</v>
      </c>
      <c r="E121" s="1">
        <f>E$3*fmort.mat!E121</f>
        <v>0</v>
      </c>
      <c r="F121" s="1">
        <f>F$3*fmort.mat!F121</f>
        <v>0</v>
      </c>
      <c r="G121" s="1">
        <f>G$3*fmort.mat!G121</f>
        <v>8.6583421783851308E-9</v>
      </c>
      <c r="H121" s="1">
        <f>H$3*fmort.mat!H121</f>
        <v>8.2486499640380101E-11</v>
      </c>
      <c r="I121" s="1">
        <f>I$3*fmort.mat!I121</f>
        <v>1.00190179186438E-8</v>
      </c>
      <c r="J121" s="1">
        <f>J$3*fmort.mat!J121</f>
        <v>0</v>
      </c>
      <c r="K121" s="1">
        <f>K$3*fmort.mat!K121</f>
        <v>1.22967134874602E-3</v>
      </c>
      <c r="L121" s="1">
        <f>L$3*fmort.mat!L121</f>
        <v>0</v>
      </c>
      <c r="M121" s="1">
        <f>M$3*fmort.mat!M121</f>
        <v>0</v>
      </c>
      <c r="N121" s="1">
        <f>N$3*fmort.mat!N121</f>
        <v>2.4985114337658099E-9</v>
      </c>
      <c r="O121" s="1">
        <f>O$3*fmort.mat!O121</f>
        <v>0</v>
      </c>
      <c r="P121" s="1">
        <f t="shared" si="22"/>
        <v>6.25E-2</v>
      </c>
      <c r="Q121">
        <v>6.25E-2</v>
      </c>
      <c r="R121">
        <v>0</v>
      </c>
      <c r="S121">
        <v>301.178</v>
      </c>
      <c r="T121">
        <v>314.12799999999999</v>
      </c>
      <c r="U121">
        <v>210.19800000000001</v>
      </c>
      <c r="V121">
        <v>314.14</v>
      </c>
      <c r="W121">
        <v>302.79199999999997</v>
      </c>
      <c r="X121">
        <v>314.12799999999999</v>
      </c>
      <c r="Y121">
        <v>356.88499999999999</v>
      </c>
      <c r="Z121">
        <v>313.55</v>
      </c>
      <c r="AA121">
        <v>314.13299999999998</v>
      </c>
      <c r="AB121">
        <v>325.714</v>
      </c>
      <c r="AC121">
        <v>314.02499999999998</v>
      </c>
      <c r="AD121">
        <v>314.02499999999998</v>
      </c>
      <c r="AE121">
        <v>314.31700000000001</v>
      </c>
      <c r="AF121" s="1">
        <f t="shared" si="38"/>
        <v>1.8209172760901682E-4</v>
      </c>
      <c r="AH121" s="2">
        <f t="shared" si="23"/>
        <v>0</v>
      </c>
      <c r="AJ121">
        <f t="shared" si="24"/>
        <v>2.7830255009830406E-6</v>
      </c>
      <c r="AK121">
        <f t="shared" si="25"/>
        <v>9.6014308093137151E-7</v>
      </c>
      <c r="AL121">
        <f t="shared" si="26"/>
        <v>0</v>
      </c>
      <c r="AM121">
        <f t="shared" si="27"/>
        <v>0</v>
      </c>
      <c r="AN121">
        <f t="shared" si="28"/>
        <v>4.6277334802209445E-10</v>
      </c>
      <c r="AO121">
        <f t="shared" si="29"/>
        <v>4.5738163342692231E-12</v>
      </c>
      <c r="AP121">
        <f t="shared" si="30"/>
        <v>6.3116461866195463E-10</v>
      </c>
      <c r="AQ121">
        <f t="shared" si="31"/>
        <v>0</v>
      </c>
      <c r="AR121">
        <f t="shared" si="32"/>
        <v>6.8185466075993146E-5</v>
      </c>
      <c r="AS121">
        <f t="shared" si="33"/>
        <v>0</v>
      </c>
      <c r="AT121">
        <f t="shared" si="34"/>
        <v>0</v>
      </c>
      <c r="AU121">
        <f t="shared" si="35"/>
        <v>1.3849521311977204E-10</v>
      </c>
      <c r="AV121">
        <f t="shared" si="36"/>
        <v>0</v>
      </c>
      <c r="AX121">
        <f t="shared" si="37"/>
        <v>7.192987166490369E-5</v>
      </c>
    </row>
    <row r="122" spans="1:50" x14ac:dyDescent="0.15">
      <c r="A122">
        <v>28.75</v>
      </c>
      <c r="B122" s="1">
        <f t="shared" si="21"/>
        <v>0</v>
      </c>
      <c r="C122" s="1">
        <f>C$3*fmort.mat!C122</f>
        <v>2.4948757146450899E-2</v>
      </c>
      <c r="D122" s="1">
        <f>D$3*fmort.mat!D122</f>
        <v>1.0834796908573899E-4</v>
      </c>
      <c r="E122" s="1">
        <f>E$3*fmort.mat!E122</f>
        <v>0</v>
      </c>
      <c r="F122" s="1">
        <f>F$3*fmort.mat!F122</f>
        <v>0</v>
      </c>
      <c r="G122" s="1">
        <f>G$3*fmort.mat!G122</f>
        <v>9.0297698255269094E-9</v>
      </c>
      <c r="H122" s="1">
        <f>H$3*fmort.mat!H122</f>
        <v>7.8182198722166206E-11</v>
      </c>
      <c r="I122" s="1">
        <f>I$3*fmort.mat!I122</f>
        <v>1.0648905562420001E-6</v>
      </c>
      <c r="J122" s="1">
        <f>J$3*fmort.mat!J122</f>
        <v>0</v>
      </c>
      <c r="K122" s="1">
        <f>K$3*fmort.mat!K122</f>
        <v>1.6947250890728099E-2</v>
      </c>
      <c r="L122" s="1">
        <f>L$3*fmort.mat!L122</f>
        <v>4.2430600894971297E-2</v>
      </c>
      <c r="M122" s="1">
        <f>M$3*fmort.mat!M122</f>
        <v>3.5335712511455299E-5</v>
      </c>
      <c r="N122" s="1">
        <f>N$3*fmort.mat!N122</f>
        <v>1.45363579602359E-7</v>
      </c>
      <c r="O122" s="1">
        <f>O$3*fmort.mat!O122</f>
        <v>0</v>
      </c>
      <c r="P122" s="1">
        <f t="shared" si="22"/>
        <v>6.25E-2</v>
      </c>
      <c r="Q122">
        <v>6.25E-2</v>
      </c>
      <c r="R122">
        <v>314.56200000000001</v>
      </c>
      <c r="S122">
        <v>302.13600000000002</v>
      </c>
      <c r="T122">
        <v>314.97699999999998</v>
      </c>
      <c r="U122">
        <v>210.45</v>
      </c>
      <c r="V122">
        <v>314.98899999999998</v>
      </c>
      <c r="W122">
        <v>303.577</v>
      </c>
      <c r="X122">
        <v>314.97699999999998</v>
      </c>
      <c r="Y122">
        <v>357.13900000000001</v>
      </c>
      <c r="Z122">
        <v>314.83</v>
      </c>
      <c r="AA122">
        <v>314.98200000000003</v>
      </c>
      <c r="AB122">
        <v>326.435</v>
      </c>
      <c r="AC122">
        <v>314.87700000000001</v>
      </c>
      <c r="AD122">
        <v>314.87700000000001</v>
      </c>
      <c r="AE122">
        <v>315.16300000000001</v>
      </c>
      <c r="AF122" s="1">
        <f t="shared" si="38"/>
        <v>1.7105934754618364E-4</v>
      </c>
      <c r="AH122" s="2">
        <f t="shared" si="23"/>
        <v>5.3808770482822621E-2</v>
      </c>
      <c r="AJ122">
        <f t="shared" si="24"/>
        <v>1.2499630732003743E-3</v>
      </c>
      <c r="AK122">
        <f t="shared" si="25"/>
        <v>5.6590744787858684E-6</v>
      </c>
      <c r="AL122">
        <f t="shared" si="26"/>
        <v>0</v>
      </c>
      <c r="AM122">
        <f t="shared" si="27"/>
        <v>0</v>
      </c>
      <c r="AN122">
        <f t="shared" si="28"/>
        <v>4.5456012645869183E-10</v>
      </c>
      <c r="AO122">
        <f t="shared" si="29"/>
        <v>4.0834995728794953E-12</v>
      </c>
      <c r="AP122">
        <f t="shared" si="30"/>
        <v>6.3064948607925141E-8</v>
      </c>
      <c r="AQ122">
        <f t="shared" si="31"/>
        <v>0</v>
      </c>
      <c r="AR122">
        <f t="shared" si="32"/>
        <v>8.8517835853608659E-4</v>
      </c>
      <c r="AS122">
        <f t="shared" si="33"/>
        <v>2.2967921315723908E-3</v>
      </c>
      <c r="AT122">
        <f t="shared" si="34"/>
        <v>1.8450179010382801E-6</v>
      </c>
      <c r="AU122">
        <f t="shared" si="35"/>
        <v>7.5900098643379412E-9</v>
      </c>
      <c r="AV122">
        <f t="shared" si="36"/>
        <v>0</v>
      </c>
      <c r="AX122">
        <f t="shared" si="37"/>
        <v>4.4395087692907743E-3</v>
      </c>
    </row>
    <row r="123" spans="1:50" x14ac:dyDescent="0.15">
      <c r="A123">
        <v>29</v>
      </c>
      <c r="B123" s="1">
        <f t="shared" si="21"/>
        <v>0</v>
      </c>
      <c r="C123" s="1">
        <f>C$3*fmort.mat!C123</f>
        <v>2.9168493041202702E-3</v>
      </c>
      <c r="D123" s="1">
        <f>D$3*fmort.mat!D123</f>
        <v>8.9030058642107293E-6</v>
      </c>
      <c r="E123" s="1">
        <f>E$3*fmort.mat!E123</f>
        <v>2.9945638630108802E-3</v>
      </c>
      <c r="F123" s="1">
        <f>F$3*fmort.mat!F123</f>
        <v>1.4763769937106699E-3</v>
      </c>
      <c r="G123" s="1">
        <f>G$3*fmort.mat!G123</f>
        <v>1.4400289567432801E-9</v>
      </c>
      <c r="H123" s="1">
        <f>H$3*fmort.mat!H123</f>
        <v>7.8073187903416505E-10</v>
      </c>
      <c r="I123" s="1">
        <f>I$3*fmort.mat!I123</f>
        <v>1.9659856783917001E-7</v>
      </c>
      <c r="J123" s="1">
        <f>J$3*fmort.mat!J123</f>
        <v>2.13103394587552E-7</v>
      </c>
      <c r="K123" s="1">
        <f>K$3*fmort.mat!K123</f>
        <v>2.1721729879071298E-3</v>
      </c>
      <c r="L123" s="1">
        <f>L$3*fmort.mat!L123</f>
        <v>5.7465598824115701E-3</v>
      </c>
      <c r="M123" s="1">
        <f>M$3*fmort.mat!M123</f>
        <v>4.0929435560052102E-4</v>
      </c>
      <c r="N123" s="1">
        <f>N$3*fmort.mat!N123</f>
        <v>3.2460684166488197E-7</v>
      </c>
      <c r="O123" s="1">
        <f>O$3*fmort.mat!O123</f>
        <v>0</v>
      </c>
      <c r="P123" s="1">
        <f t="shared" si="22"/>
        <v>6.25E-2</v>
      </c>
      <c r="Q123">
        <v>6.25E-2</v>
      </c>
      <c r="R123">
        <v>0</v>
      </c>
      <c r="S123">
        <v>299.137</v>
      </c>
      <c r="T123">
        <v>312.31900000000002</v>
      </c>
      <c r="U123">
        <v>209.65799999999999</v>
      </c>
      <c r="V123">
        <v>312.33199999999999</v>
      </c>
      <c r="W123">
        <v>301.12900000000002</v>
      </c>
      <c r="X123">
        <v>312.31900000000002</v>
      </c>
      <c r="Y123">
        <v>356.31599999999997</v>
      </c>
      <c r="Z123">
        <v>310.79899999999998</v>
      </c>
      <c r="AA123">
        <v>312.32400000000001</v>
      </c>
      <c r="AB123">
        <v>324.18299999999999</v>
      </c>
      <c r="AC123">
        <v>312.209</v>
      </c>
      <c r="AD123">
        <v>312.209</v>
      </c>
      <c r="AE123">
        <v>312.517</v>
      </c>
      <c r="AF123" s="1">
        <f t="shared" si="38"/>
        <v>1.6069538560123519E-4</v>
      </c>
      <c r="AH123" s="2">
        <f t="shared" si="23"/>
        <v>0</v>
      </c>
      <c r="AJ123">
        <f t="shared" si="24"/>
        <v>1.359209850790877E-4</v>
      </c>
      <c r="AK123">
        <f t="shared" si="25"/>
        <v>4.3314913561084037E-7</v>
      </c>
      <c r="AL123">
        <f t="shared" si="26"/>
        <v>9.780192551018678E-5</v>
      </c>
      <c r="AM123">
        <f t="shared" si="27"/>
        <v>7.1831698942558789E-5</v>
      </c>
      <c r="AN123">
        <f t="shared" si="28"/>
        <v>6.7550130796982794E-11</v>
      </c>
      <c r="AO123">
        <f t="shared" si="29"/>
        <v>3.7984175648687567E-11</v>
      </c>
      <c r="AP123">
        <f t="shared" si="30"/>
        <v>1.0912344329694878E-8</v>
      </c>
      <c r="AQ123">
        <f t="shared" si="31"/>
        <v>1.0317449877594293E-8</v>
      </c>
      <c r="AR123">
        <f t="shared" si="32"/>
        <v>1.0568227508570378E-4</v>
      </c>
      <c r="AS123">
        <f t="shared" si="33"/>
        <v>2.9020210664431722E-4</v>
      </c>
      <c r="AT123">
        <f t="shared" si="34"/>
        <v>1.9905979888302711E-5</v>
      </c>
      <c r="AU123">
        <f t="shared" si="35"/>
        <v>1.5787213220436552E-8</v>
      </c>
      <c r="AV123">
        <f t="shared" si="36"/>
        <v>0</v>
      </c>
      <c r="AX123">
        <f t="shared" si="37"/>
        <v>7.2181524282750203E-4</v>
      </c>
    </row>
    <row r="124" spans="1:50" x14ac:dyDescent="0.15">
      <c r="A124">
        <v>29.25</v>
      </c>
      <c r="B124" s="1">
        <f t="shared" si="21"/>
        <v>0</v>
      </c>
      <c r="C124" s="1">
        <f>C$3*fmort.mat!C124</f>
        <v>4.8143656569808897E-4</v>
      </c>
      <c r="D124" s="1">
        <f>D$3*fmort.mat!D124</f>
        <v>1.75542507928836E-5</v>
      </c>
      <c r="E124" s="1">
        <f>E$3*fmort.mat!E124</f>
        <v>0</v>
      </c>
      <c r="F124" s="1">
        <f>F$3*fmort.mat!F124</f>
        <v>0</v>
      </c>
      <c r="G124" s="1">
        <f>G$3*fmort.mat!G124</f>
        <v>2.64121694741215E-8</v>
      </c>
      <c r="H124" s="1">
        <f>H$3*fmort.mat!H124</f>
        <v>3.3574603385531999E-10</v>
      </c>
      <c r="I124" s="1">
        <f>I$3*fmort.mat!I124</f>
        <v>2.89371016656387E-8</v>
      </c>
      <c r="J124" s="1">
        <f>J$3*fmort.mat!J124</f>
        <v>1.8131987802681801E-7</v>
      </c>
      <c r="K124" s="1">
        <f>K$3*fmort.mat!K124</f>
        <v>5.8305757398214404E-4</v>
      </c>
      <c r="L124" s="1">
        <f>L$3*fmort.mat!L124</f>
        <v>0</v>
      </c>
      <c r="M124" s="1">
        <f>M$3*fmort.mat!M124</f>
        <v>8.5050746217112296E-8</v>
      </c>
      <c r="N124" s="1">
        <f>N$3*fmort.mat!N124</f>
        <v>7.3816956997787796E-8</v>
      </c>
      <c r="O124" s="1">
        <f>O$3*fmort.mat!O124</f>
        <v>2.6814683916893602E-2</v>
      </c>
      <c r="P124" s="1">
        <f t="shared" si="22"/>
        <v>6.25E-2</v>
      </c>
      <c r="Q124">
        <v>6.25E-2</v>
      </c>
      <c r="R124">
        <v>0</v>
      </c>
      <c r="S124">
        <v>300.178</v>
      </c>
      <c r="T124">
        <v>313.24200000000002</v>
      </c>
      <c r="U124">
        <v>209.934</v>
      </c>
      <c r="V124">
        <v>313.255</v>
      </c>
      <c r="W124">
        <v>301.97699999999998</v>
      </c>
      <c r="X124">
        <v>313.24299999999999</v>
      </c>
      <c r="Y124">
        <v>356.61099999999999</v>
      </c>
      <c r="Z124">
        <v>312.20699999999999</v>
      </c>
      <c r="AA124">
        <v>313.24799999999999</v>
      </c>
      <c r="AB124">
        <v>324.964</v>
      </c>
      <c r="AC124">
        <v>313.13600000000002</v>
      </c>
      <c r="AD124">
        <v>313.13600000000002</v>
      </c>
      <c r="AE124">
        <v>313.43599999999998</v>
      </c>
      <c r="AF124" s="1">
        <f t="shared" si="38"/>
        <v>1.5095934436764886E-4</v>
      </c>
      <c r="AH124" s="2">
        <f t="shared" si="23"/>
        <v>0</v>
      </c>
      <c r="AJ124">
        <f t="shared" si="24"/>
        <v>2.1148370690538952E-5</v>
      </c>
      <c r="AK124">
        <f t="shared" si="25"/>
        <v>8.0467640871144835E-7</v>
      </c>
      <c r="AL124">
        <f t="shared" si="26"/>
        <v>0</v>
      </c>
      <c r="AM124">
        <f t="shared" si="27"/>
        <v>0</v>
      </c>
      <c r="AN124">
        <f t="shared" si="28"/>
        <v>1.1671775448007219E-9</v>
      </c>
      <c r="AO124">
        <f t="shared" si="29"/>
        <v>1.5390447501044552E-11</v>
      </c>
      <c r="AP124">
        <f t="shared" si="30"/>
        <v>1.5101105700984679E-9</v>
      </c>
      <c r="AQ124">
        <f t="shared" si="31"/>
        <v>8.2841324979803153E-9</v>
      </c>
      <c r="AR124">
        <f t="shared" si="32"/>
        <v>2.6727524120329629E-5</v>
      </c>
      <c r="AS124">
        <f t="shared" si="33"/>
        <v>0</v>
      </c>
      <c r="AT124">
        <f t="shared" si="34"/>
        <v>3.8973562893477214E-9</v>
      </c>
      <c r="AU124">
        <f t="shared" si="35"/>
        <v>3.3825803348207997E-9</v>
      </c>
      <c r="AV124">
        <f t="shared" si="36"/>
        <v>1.2299304123241995E-3</v>
      </c>
      <c r="AX124">
        <f t="shared" si="37"/>
        <v>1.2786292402914641E-3</v>
      </c>
    </row>
    <row r="125" spans="1:50" x14ac:dyDescent="0.15">
      <c r="A125">
        <v>29.5</v>
      </c>
      <c r="B125" s="1">
        <f t="shared" si="21"/>
        <v>0</v>
      </c>
      <c r="C125" s="1">
        <f>C$3*fmort.mat!C125</f>
        <v>5.2348560452597499E-5</v>
      </c>
      <c r="D125" s="1">
        <f>D$3*fmort.mat!D125</f>
        <v>1.7315702273955198E-5</v>
      </c>
      <c r="E125" s="1">
        <f>E$3*fmort.mat!E125</f>
        <v>0</v>
      </c>
      <c r="F125" s="1">
        <f>F$3*fmort.mat!F125</f>
        <v>0</v>
      </c>
      <c r="G125" s="1">
        <f>G$3*fmort.mat!G125</f>
        <v>8.6583421783851308E-9</v>
      </c>
      <c r="H125" s="1">
        <f>H$3*fmort.mat!H125</f>
        <v>8.2486499640380101E-11</v>
      </c>
      <c r="I125" s="1">
        <f>I$3*fmort.mat!I125</f>
        <v>1.00190179186438E-8</v>
      </c>
      <c r="J125" s="1">
        <f>J$3*fmort.mat!J125</f>
        <v>0</v>
      </c>
      <c r="K125" s="1">
        <f>K$3*fmort.mat!K125</f>
        <v>1.22967134874602E-3</v>
      </c>
      <c r="L125" s="1">
        <f>L$3*fmort.mat!L125</f>
        <v>0</v>
      </c>
      <c r="M125" s="1">
        <f>M$3*fmort.mat!M125</f>
        <v>0</v>
      </c>
      <c r="N125" s="1">
        <f>N$3*fmort.mat!N125</f>
        <v>2.4985114337658099E-9</v>
      </c>
      <c r="O125" s="1">
        <f>O$3*fmort.mat!O125</f>
        <v>0</v>
      </c>
      <c r="P125" s="1">
        <f t="shared" si="22"/>
        <v>6.25E-2</v>
      </c>
      <c r="Q125">
        <v>6.25E-2</v>
      </c>
      <c r="R125">
        <v>0</v>
      </c>
      <c r="S125">
        <v>301.178</v>
      </c>
      <c r="T125">
        <v>314.12799999999999</v>
      </c>
      <c r="U125">
        <v>210.19800000000001</v>
      </c>
      <c r="V125">
        <v>314.14</v>
      </c>
      <c r="W125">
        <v>302.79199999999997</v>
      </c>
      <c r="X125">
        <v>314.12799999999999</v>
      </c>
      <c r="Y125">
        <v>356.88499999999999</v>
      </c>
      <c r="Z125">
        <v>313.55</v>
      </c>
      <c r="AA125">
        <v>314.13299999999998</v>
      </c>
      <c r="AB125">
        <v>325.714</v>
      </c>
      <c r="AC125">
        <v>314.02499999999998</v>
      </c>
      <c r="AD125">
        <v>314.02499999999998</v>
      </c>
      <c r="AE125">
        <v>314.31700000000001</v>
      </c>
      <c r="AF125" s="1">
        <f t="shared" si="38"/>
        <v>1.4181318005272725E-4</v>
      </c>
      <c r="AH125" s="2">
        <f t="shared" si="23"/>
        <v>0</v>
      </c>
      <c r="AJ125">
        <f t="shared" si="24"/>
        <v>2.1674224394732809E-6</v>
      </c>
      <c r="AK125">
        <f t="shared" si="25"/>
        <v>7.4776018328994334E-7</v>
      </c>
      <c r="AL125">
        <f t="shared" si="26"/>
        <v>0</v>
      </c>
      <c r="AM125">
        <f t="shared" si="27"/>
        <v>0</v>
      </c>
      <c r="AN125">
        <f t="shared" si="28"/>
        <v>3.604082458241829E-10</v>
      </c>
      <c r="AO125">
        <f t="shared" si="29"/>
        <v>3.5620917427536535E-12</v>
      </c>
      <c r="AP125">
        <f t="shared" si="30"/>
        <v>4.9155149926089488E-10</v>
      </c>
      <c r="AQ125">
        <f t="shared" si="31"/>
        <v>0</v>
      </c>
      <c r="AR125">
        <f t="shared" si="32"/>
        <v>5.3102894374072179E-5</v>
      </c>
      <c r="AS125">
        <f t="shared" si="33"/>
        <v>0</v>
      </c>
      <c r="AT125">
        <f t="shared" si="34"/>
        <v>0</v>
      </c>
      <c r="AU125">
        <f t="shared" si="35"/>
        <v>1.0786018042931956E-10</v>
      </c>
      <c r="AV125">
        <f t="shared" si="36"/>
        <v>0</v>
      </c>
      <c r="AX125">
        <f t="shared" si="37"/>
        <v>5.601904037885266E-5</v>
      </c>
    </row>
    <row r="126" spans="1:50" x14ac:dyDescent="0.15">
      <c r="A126">
        <v>29.75</v>
      </c>
      <c r="B126" s="1">
        <f t="shared" si="21"/>
        <v>0</v>
      </c>
      <c r="C126" s="1">
        <f>C$3*fmort.mat!C126</f>
        <v>2.4948757146450899E-2</v>
      </c>
      <c r="D126" s="1">
        <f>D$3*fmort.mat!D126</f>
        <v>1.0834796908573899E-4</v>
      </c>
      <c r="E126" s="1">
        <f>E$3*fmort.mat!E126</f>
        <v>0</v>
      </c>
      <c r="F126" s="1">
        <f>F$3*fmort.mat!F126</f>
        <v>0</v>
      </c>
      <c r="G126" s="1">
        <f>G$3*fmort.mat!G126</f>
        <v>9.0297698255269094E-9</v>
      </c>
      <c r="H126" s="1">
        <f>H$3*fmort.mat!H126</f>
        <v>7.8182198722166206E-11</v>
      </c>
      <c r="I126" s="1">
        <f>I$3*fmort.mat!I126</f>
        <v>1.0648905562420001E-6</v>
      </c>
      <c r="J126" s="1">
        <f>J$3*fmort.mat!J126</f>
        <v>0</v>
      </c>
      <c r="K126" s="1">
        <f>K$3*fmort.mat!K126</f>
        <v>1.6947250890728099E-2</v>
      </c>
      <c r="L126" s="1">
        <f>L$3*fmort.mat!L126</f>
        <v>4.2430600894971297E-2</v>
      </c>
      <c r="M126" s="1">
        <f>M$3*fmort.mat!M126</f>
        <v>3.5335712511455299E-5</v>
      </c>
      <c r="N126" s="1">
        <f>N$3*fmort.mat!N126</f>
        <v>1.45363579602359E-7</v>
      </c>
      <c r="O126" s="1">
        <f>O$3*fmort.mat!O126</f>
        <v>0</v>
      </c>
      <c r="P126" s="1">
        <f t="shared" si="22"/>
        <v>6.25E-2</v>
      </c>
      <c r="Q126">
        <v>6.25E-2</v>
      </c>
      <c r="R126">
        <v>314.56200000000001</v>
      </c>
      <c r="S126">
        <v>302.13600000000002</v>
      </c>
      <c r="T126">
        <v>314.97699999999998</v>
      </c>
      <c r="U126">
        <v>210.45</v>
      </c>
      <c r="V126">
        <v>314.98899999999998</v>
      </c>
      <c r="W126">
        <v>303.577</v>
      </c>
      <c r="X126">
        <v>314.97699999999998</v>
      </c>
      <c r="Y126">
        <v>357.13900000000001</v>
      </c>
      <c r="Z126">
        <v>314.83</v>
      </c>
      <c r="AA126">
        <v>314.98200000000003</v>
      </c>
      <c r="AB126">
        <v>326.435</v>
      </c>
      <c r="AC126">
        <v>314.87700000000001</v>
      </c>
      <c r="AD126">
        <v>314.87700000000001</v>
      </c>
      <c r="AE126">
        <v>315.16300000000001</v>
      </c>
      <c r="AF126" s="1">
        <f t="shared" si="38"/>
        <v>1.3322115382065141E-4</v>
      </c>
      <c r="AH126" s="2">
        <f t="shared" si="23"/>
        <v>4.1906312588131753E-2</v>
      </c>
      <c r="AJ126">
        <f t="shared" si="24"/>
        <v>9.734722202187913E-4</v>
      </c>
      <c r="AK126">
        <f t="shared" si="25"/>
        <v>4.4072916355378358E-6</v>
      </c>
      <c r="AL126">
        <f t="shared" si="26"/>
        <v>0</v>
      </c>
      <c r="AM126">
        <f t="shared" si="27"/>
        <v>0</v>
      </c>
      <c r="AN126">
        <f t="shared" si="28"/>
        <v>3.5401178243906598E-10</v>
      </c>
      <c r="AO126">
        <f t="shared" si="29"/>
        <v>3.1802326650302978E-12</v>
      </c>
      <c r="AP126">
        <f t="shared" si="30"/>
        <v>4.9115031360209999E-8</v>
      </c>
      <c r="AQ126">
        <f t="shared" si="31"/>
        <v>0</v>
      </c>
      <c r="AR126">
        <f t="shared" si="32"/>
        <v>6.8937759878576492E-4</v>
      </c>
      <c r="AS126">
        <f t="shared" si="33"/>
        <v>1.7887435106208193E-3</v>
      </c>
      <c r="AT126">
        <f t="shared" si="34"/>
        <v>1.4369013861093724E-6</v>
      </c>
      <c r="AU126">
        <f t="shared" si="35"/>
        <v>5.9111056258660764E-9</v>
      </c>
      <c r="AV126">
        <f t="shared" si="36"/>
        <v>0</v>
      </c>
      <c r="AX126">
        <f t="shared" si="37"/>
        <v>3.4574929059760242E-3</v>
      </c>
    </row>
    <row r="127" spans="1:50" x14ac:dyDescent="0.15">
      <c r="A127">
        <v>30</v>
      </c>
      <c r="B127" s="1">
        <f t="shared" si="21"/>
        <v>0</v>
      </c>
      <c r="C127" s="1">
        <f>C$3*fmort.mat!C127</f>
        <v>2.9168493041202702E-3</v>
      </c>
      <c r="D127" s="1">
        <f>D$3*fmort.mat!D127</f>
        <v>8.9030058642107293E-6</v>
      </c>
      <c r="E127" s="1">
        <f>E$3*fmort.mat!E127</f>
        <v>2.9945638630108802E-3</v>
      </c>
      <c r="F127" s="1">
        <f>F$3*fmort.mat!F127</f>
        <v>1.4763769937106699E-3</v>
      </c>
      <c r="G127" s="1">
        <f>G$3*fmort.mat!G127</f>
        <v>1.4400289567432801E-9</v>
      </c>
      <c r="H127" s="1">
        <f>H$3*fmort.mat!H127</f>
        <v>7.8073187903416505E-10</v>
      </c>
      <c r="I127" s="1">
        <f>I$3*fmort.mat!I127</f>
        <v>1.9659856783917001E-7</v>
      </c>
      <c r="J127" s="1">
        <f>J$3*fmort.mat!J127</f>
        <v>2.13103394587552E-7</v>
      </c>
      <c r="K127" s="1">
        <f>K$3*fmort.mat!K127</f>
        <v>2.1721729879071298E-3</v>
      </c>
      <c r="L127" s="1">
        <f>L$3*fmort.mat!L127</f>
        <v>5.7465598824115701E-3</v>
      </c>
      <c r="M127" s="1">
        <f>M$3*fmort.mat!M127</f>
        <v>4.0929435560052102E-4</v>
      </c>
      <c r="N127" s="1">
        <f>N$3*fmort.mat!N127</f>
        <v>3.2460684166488197E-7</v>
      </c>
      <c r="O127" s="1">
        <f>O$3*fmort.mat!O127</f>
        <v>0</v>
      </c>
      <c r="P127" s="1">
        <f t="shared" si="22"/>
        <v>6.25E-2</v>
      </c>
      <c r="Q127">
        <v>6.25E-2</v>
      </c>
      <c r="R127">
        <v>0</v>
      </c>
      <c r="S127">
        <v>299.137</v>
      </c>
      <c r="T127">
        <v>312.31900000000002</v>
      </c>
      <c r="U127">
        <v>209.65799999999999</v>
      </c>
      <c r="V127">
        <v>312.33199999999999</v>
      </c>
      <c r="W127">
        <v>301.12900000000002</v>
      </c>
      <c r="X127">
        <v>312.31900000000002</v>
      </c>
      <c r="Y127">
        <v>356.31599999999997</v>
      </c>
      <c r="Z127">
        <v>310.79899999999998</v>
      </c>
      <c r="AA127">
        <v>312.32400000000001</v>
      </c>
      <c r="AB127">
        <v>324.18299999999999</v>
      </c>
      <c r="AC127">
        <v>312.209</v>
      </c>
      <c r="AD127">
        <v>312.209</v>
      </c>
      <c r="AE127">
        <v>312.517</v>
      </c>
      <c r="AF127" s="1">
        <f t="shared" si="38"/>
        <v>1.2514969214220332E-4</v>
      </c>
      <c r="AH127" s="2">
        <f t="shared" si="23"/>
        <v>0</v>
      </c>
      <c r="AJ127">
        <f t="shared" si="24"/>
        <v>1.0585536961543023E-4</v>
      </c>
      <c r="AK127">
        <f t="shared" si="25"/>
        <v>3.3733688600042464E-7</v>
      </c>
      <c r="AL127">
        <f t="shared" si="26"/>
        <v>7.6168216173224673E-5</v>
      </c>
      <c r="AM127">
        <f t="shared" si="27"/>
        <v>5.5942583385814186E-5</v>
      </c>
      <c r="AN127">
        <f t="shared" si="28"/>
        <v>5.2608094761266019E-11</v>
      </c>
      <c r="AO127">
        <f t="shared" si="29"/>
        <v>2.9582105739519672E-11</v>
      </c>
      <c r="AP127">
        <f t="shared" si="30"/>
        <v>8.4985423091111763E-9</v>
      </c>
      <c r="AQ127">
        <f t="shared" si="31"/>
        <v>8.035238043970407E-9</v>
      </c>
      <c r="AR127">
        <f t="shared" si="32"/>
        <v>8.2305438593513713E-5</v>
      </c>
      <c r="AS127">
        <f t="shared" si="33"/>
        <v>2.2600962790356559E-4</v>
      </c>
      <c r="AT127">
        <f t="shared" si="34"/>
        <v>1.5502792724813792E-5</v>
      </c>
      <c r="AU127">
        <f t="shared" si="35"/>
        <v>1.2295094018591222E-8</v>
      </c>
      <c r="AV127">
        <f t="shared" si="36"/>
        <v>0</v>
      </c>
      <c r="AX127">
        <f t="shared" si="37"/>
        <v>5.6215027634693479E-4</v>
      </c>
    </row>
    <row r="128" spans="1:50" x14ac:dyDescent="0.15">
      <c r="A128">
        <v>30.25</v>
      </c>
      <c r="B128" s="1">
        <f t="shared" si="21"/>
        <v>0</v>
      </c>
      <c r="C128" s="1">
        <f>C$3*fmort.mat!C128</f>
        <v>4.8143656569808897E-4</v>
      </c>
      <c r="D128" s="1">
        <f>D$3*fmort.mat!D128</f>
        <v>1.75542507928836E-5</v>
      </c>
      <c r="E128" s="1">
        <f>E$3*fmort.mat!E128</f>
        <v>0</v>
      </c>
      <c r="F128" s="1">
        <f>F$3*fmort.mat!F128</f>
        <v>0</v>
      </c>
      <c r="G128" s="1">
        <f>G$3*fmort.mat!G128</f>
        <v>2.64121694741215E-8</v>
      </c>
      <c r="H128" s="1">
        <f>H$3*fmort.mat!H128</f>
        <v>3.3574603385531999E-10</v>
      </c>
      <c r="I128" s="1">
        <f>I$3*fmort.mat!I128</f>
        <v>2.89371016656387E-8</v>
      </c>
      <c r="J128" s="1">
        <f>J$3*fmort.mat!J128</f>
        <v>1.8131987802681801E-7</v>
      </c>
      <c r="K128" s="1">
        <f>K$3*fmort.mat!K128</f>
        <v>5.8305757398214404E-4</v>
      </c>
      <c r="L128" s="1">
        <f>L$3*fmort.mat!L128</f>
        <v>0</v>
      </c>
      <c r="M128" s="1">
        <f>M$3*fmort.mat!M128</f>
        <v>8.5050746217112296E-8</v>
      </c>
      <c r="N128" s="1">
        <f>N$3*fmort.mat!N128</f>
        <v>7.3816956997787796E-8</v>
      </c>
      <c r="O128" s="1">
        <f>O$3*fmort.mat!O128</f>
        <v>2.6814683916893602E-2</v>
      </c>
      <c r="P128" s="1">
        <f t="shared" si="22"/>
        <v>6.25E-2</v>
      </c>
      <c r="Q128">
        <v>6.25E-2</v>
      </c>
      <c r="R128">
        <v>0</v>
      </c>
      <c r="S128">
        <v>300.178</v>
      </c>
      <c r="T128">
        <v>313.24200000000002</v>
      </c>
      <c r="U128">
        <v>209.934</v>
      </c>
      <c r="V128">
        <v>313.255</v>
      </c>
      <c r="W128">
        <v>301.97699999999998</v>
      </c>
      <c r="X128">
        <v>313.24299999999999</v>
      </c>
      <c r="Y128">
        <v>356.61099999999999</v>
      </c>
      <c r="Z128">
        <v>312.20699999999999</v>
      </c>
      <c r="AA128">
        <v>313.24799999999999</v>
      </c>
      <c r="AB128">
        <v>324.964</v>
      </c>
      <c r="AC128">
        <v>313.13600000000002</v>
      </c>
      <c r="AD128">
        <v>313.13600000000002</v>
      </c>
      <c r="AE128">
        <v>313.43599999999998</v>
      </c>
      <c r="AF128" s="1">
        <f t="shared" si="38"/>
        <v>1.1756725560547081E-4</v>
      </c>
      <c r="AH128" s="2">
        <f t="shared" si="23"/>
        <v>0</v>
      </c>
      <c r="AJ128">
        <f t="shared" si="24"/>
        <v>1.6470367654476087E-5</v>
      </c>
      <c r="AK128">
        <f t="shared" si="25"/>
        <v>6.2668261722356197E-7</v>
      </c>
      <c r="AL128">
        <f t="shared" si="26"/>
        <v>0</v>
      </c>
      <c r="AM128">
        <f t="shared" si="27"/>
        <v>0</v>
      </c>
      <c r="AN128">
        <f t="shared" si="28"/>
        <v>9.0899878587416192E-10</v>
      </c>
      <c r="AO128">
        <f t="shared" si="29"/>
        <v>1.1986092565632845E-11</v>
      </c>
      <c r="AP128">
        <f t="shared" si="30"/>
        <v>1.1760752945170923E-9</v>
      </c>
      <c r="AQ128">
        <f t="shared" si="31"/>
        <v>6.4516888764943433E-9</v>
      </c>
      <c r="AR128">
        <f t="shared" si="32"/>
        <v>2.0815416714472577E-5</v>
      </c>
      <c r="AS128">
        <f t="shared" si="33"/>
        <v>0</v>
      </c>
      <c r="AT128">
        <f t="shared" si="34"/>
        <v>3.0352641300522701E-9</v>
      </c>
      <c r="AU128">
        <f t="shared" si="35"/>
        <v>2.6343562135603738E-9</v>
      </c>
      <c r="AV128">
        <f t="shared" si="36"/>
        <v>9.5787076824142229E-4</v>
      </c>
      <c r="AX128">
        <f t="shared" si="37"/>
        <v>9.9579745359698753E-4</v>
      </c>
    </row>
    <row r="129" spans="1:50" x14ac:dyDescent="0.15">
      <c r="A129">
        <v>30.5</v>
      </c>
      <c r="B129" s="1">
        <f t="shared" si="21"/>
        <v>0</v>
      </c>
      <c r="C129" s="1">
        <f>C$3*fmort.mat!C129</f>
        <v>5.2348560452597499E-5</v>
      </c>
      <c r="D129" s="1">
        <f>D$3*fmort.mat!D129</f>
        <v>1.7315702273955198E-5</v>
      </c>
      <c r="E129" s="1">
        <f>E$3*fmort.mat!E129</f>
        <v>0</v>
      </c>
      <c r="F129" s="1">
        <f>F$3*fmort.mat!F129</f>
        <v>0</v>
      </c>
      <c r="G129" s="1">
        <f>G$3*fmort.mat!G129</f>
        <v>8.6583421783851308E-9</v>
      </c>
      <c r="H129" s="1">
        <f>H$3*fmort.mat!H129</f>
        <v>8.2486499640380101E-11</v>
      </c>
      <c r="I129" s="1">
        <f>I$3*fmort.mat!I129</f>
        <v>1.00190179186438E-8</v>
      </c>
      <c r="J129" s="1">
        <f>J$3*fmort.mat!J129</f>
        <v>0</v>
      </c>
      <c r="K129" s="1">
        <f>K$3*fmort.mat!K129</f>
        <v>1.22967134874602E-3</v>
      </c>
      <c r="L129" s="1">
        <f>L$3*fmort.mat!L129</f>
        <v>0</v>
      </c>
      <c r="M129" s="1">
        <f>M$3*fmort.mat!M129</f>
        <v>0</v>
      </c>
      <c r="N129" s="1">
        <f>N$3*fmort.mat!N129</f>
        <v>2.4985114337658099E-9</v>
      </c>
      <c r="O129" s="1">
        <f>O$3*fmort.mat!O129</f>
        <v>0</v>
      </c>
      <c r="P129" s="1">
        <f t="shared" si="22"/>
        <v>6.25E-2</v>
      </c>
      <c r="Q129">
        <v>6.25E-2</v>
      </c>
      <c r="R129">
        <v>0</v>
      </c>
      <c r="S129">
        <v>301.178</v>
      </c>
      <c r="T129">
        <v>314.12799999999999</v>
      </c>
      <c r="U129">
        <v>210.19800000000001</v>
      </c>
      <c r="V129">
        <v>314.14</v>
      </c>
      <c r="W129">
        <v>302.79199999999997</v>
      </c>
      <c r="X129">
        <v>314.12799999999999</v>
      </c>
      <c r="Y129">
        <v>356.88499999999999</v>
      </c>
      <c r="Z129">
        <v>313.55</v>
      </c>
      <c r="AA129">
        <v>314.13299999999998</v>
      </c>
      <c r="AB129">
        <v>325.714</v>
      </c>
      <c r="AC129">
        <v>314.02499999999998</v>
      </c>
      <c r="AD129">
        <v>314.02499999999998</v>
      </c>
      <c r="AE129">
        <v>314.31700000000001</v>
      </c>
      <c r="AF129" s="1">
        <f t="shared" si="38"/>
        <v>1.1044421567491012E-4</v>
      </c>
      <c r="AH129" s="2">
        <f t="shared" si="23"/>
        <v>0</v>
      </c>
      <c r="AJ129">
        <f t="shared" si="24"/>
        <v>1.687990293108326E-6</v>
      </c>
      <c r="AK129">
        <f t="shared" si="25"/>
        <v>5.8235621629582511E-7</v>
      </c>
      <c r="AL129">
        <f t="shared" si="26"/>
        <v>0</v>
      </c>
      <c r="AM129">
        <f t="shared" si="27"/>
        <v>0</v>
      </c>
      <c r="AN129">
        <f t="shared" si="28"/>
        <v>2.8068622407326502E-10</v>
      </c>
      <c r="AO129">
        <f t="shared" si="29"/>
        <v>2.7741598386287302E-12</v>
      </c>
      <c r="AP129">
        <f t="shared" si="30"/>
        <v>3.8282069254430799E-10</v>
      </c>
      <c r="AQ129">
        <f t="shared" si="31"/>
        <v>0</v>
      </c>
      <c r="AR129">
        <f t="shared" si="32"/>
        <v>4.1356575721885518E-5</v>
      </c>
      <c r="AS129">
        <f t="shared" si="33"/>
        <v>0</v>
      </c>
      <c r="AT129">
        <f t="shared" si="34"/>
        <v>0</v>
      </c>
      <c r="AU129">
        <f t="shared" si="35"/>
        <v>8.4001592980577104E-11</v>
      </c>
      <c r="AV129">
        <f t="shared" si="36"/>
        <v>0</v>
      </c>
      <c r="AX129">
        <f t="shared" si="37"/>
        <v>4.3627672513959107E-5</v>
      </c>
    </row>
    <row r="130" spans="1:50" x14ac:dyDescent="0.15">
      <c r="A130">
        <v>30.75</v>
      </c>
      <c r="B130" s="1">
        <f t="shared" si="21"/>
        <v>0</v>
      </c>
      <c r="C130" s="1">
        <f>C$3*fmort.mat!C130</f>
        <v>2.4948757146450899E-2</v>
      </c>
      <c r="D130" s="1">
        <f>D$3*fmort.mat!D130</f>
        <v>1.0834796908573899E-4</v>
      </c>
      <c r="E130" s="1">
        <f>E$3*fmort.mat!E130</f>
        <v>0</v>
      </c>
      <c r="F130" s="1">
        <f>F$3*fmort.mat!F130</f>
        <v>0</v>
      </c>
      <c r="G130" s="1">
        <f>G$3*fmort.mat!G130</f>
        <v>9.0297698255269094E-9</v>
      </c>
      <c r="H130" s="1">
        <f>H$3*fmort.mat!H130</f>
        <v>7.8182198722166206E-11</v>
      </c>
      <c r="I130" s="1">
        <f>I$3*fmort.mat!I130</f>
        <v>1.0648905562420001E-6</v>
      </c>
      <c r="J130" s="1">
        <f>J$3*fmort.mat!J130</f>
        <v>0</v>
      </c>
      <c r="K130" s="1">
        <f>K$3*fmort.mat!K130</f>
        <v>1.6947250890728099E-2</v>
      </c>
      <c r="L130" s="1">
        <f>L$3*fmort.mat!L130</f>
        <v>4.2430600894971297E-2</v>
      </c>
      <c r="M130" s="1">
        <f>M$3*fmort.mat!M130</f>
        <v>3.5335712511455299E-5</v>
      </c>
      <c r="N130" s="1">
        <f>N$3*fmort.mat!N130</f>
        <v>1.45363579602359E-7</v>
      </c>
      <c r="O130" s="1">
        <f>O$3*fmort.mat!O130</f>
        <v>0</v>
      </c>
      <c r="P130" s="1">
        <f t="shared" si="22"/>
        <v>6.25E-2</v>
      </c>
      <c r="Q130">
        <v>6.25E-2</v>
      </c>
      <c r="R130">
        <v>314.56200000000001</v>
      </c>
      <c r="S130">
        <v>302.13600000000002</v>
      </c>
      <c r="T130">
        <v>314.97699999999998</v>
      </c>
      <c r="U130">
        <v>210.45</v>
      </c>
      <c r="V130">
        <v>314.98899999999998</v>
      </c>
      <c r="W130">
        <v>303.577</v>
      </c>
      <c r="X130">
        <v>314.97699999999998</v>
      </c>
      <c r="Y130">
        <v>357.13900000000001</v>
      </c>
      <c r="Z130">
        <v>314.83</v>
      </c>
      <c r="AA130">
        <v>314.98200000000003</v>
      </c>
      <c r="AB130">
        <v>326.435</v>
      </c>
      <c r="AC130">
        <v>314.87700000000001</v>
      </c>
      <c r="AD130">
        <v>314.87700000000001</v>
      </c>
      <c r="AE130">
        <v>315.16300000000001</v>
      </c>
      <c r="AF130" s="1">
        <f t="shared" si="38"/>
        <v>1.0375273891719941E-4</v>
      </c>
      <c r="AH130" s="2">
        <f t="shared" si="23"/>
        <v>3.263666905927208E-2</v>
      </c>
      <c r="AJ130">
        <f t="shared" si="24"/>
        <v>7.5814092740465397E-4</v>
      </c>
      <c r="AK130">
        <f t="shared" si="25"/>
        <v>3.4324021769809199E-6</v>
      </c>
      <c r="AL130">
        <f t="shared" si="26"/>
        <v>0</v>
      </c>
      <c r="AM130">
        <f t="shared" si="27"/>
        <v>0</v>
      </c>
      <c r="AN130">
        <f t="shared" si="28"/>
        <v>2.757046533800484E-10</v>
      </c>
      <c r="AO130">
        <f t="shared" si="29"/>
        <v>2.476767689874857E-12</v>
      </c>
      <c r="AP130">
        <f t="shared" si="30"/>
        <v>3.8250824883908169E-8</v>
      </c>
      <c r="AQ130">
        <f t="shared" si="31"/>
        <v>0</v>
      </c>
      <c r="AR130">
        <f t="shared" si="32"/>
        <v>5.3688781376623853E-4</v>
      </c>
      <c r="AS130">
        <f t="shared" si="33"/>
        <v>1.3930748467853879E-3</v>
      </c>
      <c r="AT130">
        <f t="shared" si="34"/>
        <v>1.1190599246983663E-6</v>
      </c>
      <c r="AU130">
        <f t="shared" si="35"/>
        <v>4.6035736902422872E-9</v>
      </c>
      <c r="AV130">
        <f t="shared" si="36"/>
        <v>0</v>
      </c>
      <c r="AX130">
        <f t="shared" si="37"/>
        <v>2.6926981826379546E-3</v>
      </c>
    </row>
    <row r="131" spans="1:50" x14ac:dyDescent="0.15">
      <c r="A131">
        <v>31</v>
      </c>
      <c r="B131" s="1">
        <f t="shared" si="21"/>
        <v>0</v>
      </c>
      <c r="C131" s="1">
        <f>C$3*fmort.mat!C131</f>
        <v>2.9168493041202702E-3</v>
      </c>
      <c r="D131" s="1">
        <f>D$3*fmort.mat!D131</f>
        <v>8.9030058642107293E-6</v>
      </c>
      <c r="E131" s="1">
        <f>E$3*fmort.mat!E131</f>
        <v>2.9945638630108802E-3</v>
      </c>
      <c r="F131" s="1">
        <f>F$3*fmort.mat!F131</f>
        <v>1.4763769937106699E-3</v>
      </c>
      <c r="G131" s="1">
        <f>G$3*fmort.mat!G131</f>
        <v>1.4400289567432801E-9</v>
      </c>
      <c r="H131" s="1">
        <f>H$3*fmort.mat!H131</f>
        <v>7.8073187903416505E-10</v>
      </c>
      <c r="I131" s="1">
        <f>I$3*fmort.mat!I131</f>
        <v>1.9659856783917001E-7</v>
      </c>
      <c r="J131" s="1">
        <f>J$3*fmort.mat!J131</f>
        <v>2.13103394587552E-7</v>
      </c>
      <c r="K131" s="1">
        <f>K$3*fmort.mat!K131</f>
        <v>2.1721729879071298E-3</v>
      </c>
      <c r="L131" s="1">
        <f>L$3*fmort.mat!L131</f>
        <v>5.7465598824115701E-3</v>
      </c>
      <c r="M131" s="1">
        <f>M$3*fmort.mat!M131</f>
        <v>4.0929435560052102E-4</v>
      </c>
      <c r="N131" s="1">
        <f>N$3*fmort.mat!N131</f>
        <v>3.2460684166488197E-7</v>
      </c>
      <c r="O131" s="1">
        <f>O$3*fmort.mat!O131</f>
        <v>0</v>
      </c>
      <c r="P131" s="1">
        <f t="shared" si="22"/>
        <v>6.25E-2</v>
      </c>
      <c r="Q131">
        <v>6.25E-2</v>
      </c>
      <c r="R131">
        <v>0</v>
      </c>
      <c r="S131">
        <v>299.137</v>
      </c>
      <c r="T131">
        <v>312.31900000000002</v>
      </c>
      <c r="U131">
        <v>209.65799999999999</v>
      </c>
      <c r="V131">
        <v>312.33199999999999</v>
      </c>
      <c r="W131">
        <v>301.12900000000002</v>
      </c>
      <c r="X131">
        <v>312.31900000000002</v>
      </c>
      <c r="Y131">
        <v>356.31599999999997</v>
      </c>
      <c r="Z131">
        <v>310.79899999999998</v>
      </c>
      <c r="AA131">
        <v>312.32400000000001</v>
      </c>
      <c r="AB131">
        <v>324.18299999999999</v>
      </c>
      <c r="AC131">
        <v>312.209</v>
      </c>
      <c r="AD131">
        <v>312.209</v>
      </c>
      <c r="AE131">
        <v>312.517</v>
      </c>
      <c r="AF131" s="1">
        <f t="shared" si="38"/>
        <v>9.7466678241493206E-5</v>
      </c>
      <c r="AH131" s="2">
        <f t="shared" si="23"/>
        <v>0</v>
      </c>
      <c r="AJ131">
        <f t="shared" si="24"/>
        <v>8.2440244748810076E-5</v>
      </c>
      <c r="AK131">
        <f t="shared" si="25"/>
        <v>2.6271823097600001E-7</v>
      </c>
      <c r="AL131">
        <f t="shared" si="26"/>
        <v>5.9319866400859435E-5</v>
      </c>
      <c r="AM131">
        <f t="shared" si="27"/>
        <v>4.356812774790946E-5</v>
      </c>
      <c r="AN131">
        <f t="shared" si="28"/>
        <v>4.097122539596865E-11</v>
      </c>
      <c r="AO131">
        <f t="shared" si="29"/>
        <v>2.3038567114839021E-11</v>
      </c>
      <c r="AP131">
        <f t="shared" si="30"/>
        <v>6.6186714053012499E-9</v>
      </c>
      <c r="AQ131">
        <f t="shared" si="31"/>
        <v>6.257849680809297E-9</v>
      </c>
      <c r="AR131">
        <f t="shared" si="32"/>
        <v>6.4099540027663914E-5</v>
      </c>
      <c r="AS131">
        <f t="shared" si="33"/>
        <v>1.7601647519297376E-4</v>
      </c>
      <c r="AT131">
        <f t="shared" si="34"/>
        <v>1.2073587113878659E-5</v>
      </c>
      <c r="AU131">
        <f t="shared" si="35"/>
        <v>9.5754288496153907E-9</v>
      </c>
      <c r="AV131">
        <f t="shared" si="36"/>
        <v>0</v>
      </c>
      <c r="AX131">
        <f t="shared" si="37"/>
        <v>4.3780307542279953E-4</v>
      </c>
    </row>
    <row r="132" spans="1:50" x14ac:dyDescent="0.15">
      <c r="A132">
        <v>31.25</v>
      </c>
      <c r="B132" s="1">
        <f t="shared" si="21"/>
        <v>0</v>
      </c>
      <c r="C132" s="1">
        <f>C$3*fmort.mat!C132</f>
        <v>4.8143656569808897E-4</v>
      </c>
      <c r="D132" s="1">
        <f>D$3*fmort.mat!D132</f>
        <v>1.75542507928836E-5</v>
      </c>
      <c r="E132" s="1">
        <f>E$3*fmort.mat!E132</f>
        <v>0</v>
      </c>
      <c r="F132" s="1">
        <f>F$3*fmort.mat!F132</f>
        <v>0</v>
      </c>
      <c r="G132" s="1">
        <f>G$3*fmort.mat!G132</f>
        <v>2.64121694741215E-8</v>
      </c>
      <c r="H132" s="1">
        <f>H$3*fmort.mat!H132</f>
        <v>3.3574603385531999E-10</v>
      </c>
      <c r="I132" s="1">
        <f>I$3*fmort.mat!I132</f>
        <v>2.89371016656387E-8</v>
      </c>
      <c r="J132" s="1">
        <f>J$3*fmort.mat!J132</f>
        <v>1.8131987802681801E-7</v>
      </c>
      <c r="K132" s="1">
        <f>K$3*fmort.mat!K132</f>
        <v>5.8305757398214404E-4</v>
      </c>
      <c r="L132" s="1">
        <f>L$3*fmort.mat!L132</f>
        <v>0</v>
      </c>
      <c r="M132" s="1">
        <f>M$3*fmort.mat!M132</f>
        <v>8.5050746217112296E-8</v>
      </c>
      <c r="N132" s="1">
        <f>N$3*fmort.mat!N132</f>
        <v>7.3816956997787796E-8</v>
      </c>
      <c r="O132" s="1">
        <f>O$3*fmort.mat!O132</f>
        <v>2.6814683916893602E-2</v>
      </c>
      <c r="P132" s="1">
        <f t="shared" si="22"/>
        <v>6.25E-2</v>
      </c>
      <c r="Q132">
        <v>6.25E-2</v>
      </c>
      <c r="R132">
        <v>0</v>
      </c>
      <c r="S132">
        <v>300.178</v>
      </c>
      <c r="T132">
        <v>313.24200000000002</v>
      </c>
      <c r="U132">
        <v>209.934</v>
      </c>
      <c r="V132">
        <v>313.255</v>
      </c>
      <c r="W132">
        <v>301.97699999999998</v>
      </c>
      <c r="X132">
        <v>313.24299999999999</v>
      </c>
      <c r="Y132">
        <v>356.61099999999999</v>
      </c>
      <c r="Z132">
        <v>312.20699999999999</v>
      </c>
      <c r="AA132">
        <v>313.24799999999999</v>
      </c>
      <c r="AB132">
        <v>324.964</v>
      </c>
      <c r="AC132">
        <v>313.13600000000002</v>
      </c>
      <c r="AD132">
        <v>313.13600000000002</v>
      </c>
      <c r="AE132">
        <v>313.43599999999998</v>
      </c>
      <c r="AF132" s="1">
        <f t="shared" si="38"/>
        <v>9.1561470729096693E-5</v>
      </c>
      <c r="AH132" s="2">
        <f t="shared" si="23"/>
        <v>0</v>
      </c>
      <c r="AJ132">
        <f t="shared" si="24"/>
        <v>1.2827135226779914E-5</v>
      </c>
      <c r="AK132">
        <f t="shared" si="25"/>
        <v>4.8806091303094753E-7</v>
      </c>
      <c r="AL132">
        <f t="shared" si="26"/>
        <v>0</v>
      </c>
      <c r="AM132">
        <f t="shared" si="27"/>
        <v>0</v>
      </c>
      <c r="AN132">
        <f t="shared" si="28"/>
        <v>7.0792896624975368E-10</v>
      </c>
      <c r="AO132">
        <f t="shared" si="29"/>
        <v>9.3347782760812056E-12</v>
      </c>
      <c r="AP132">
        <f t="shared" si="30"/>
        <v>9.1592836032084474E-10</v>
      </c>
      <c r="AQ132">
        <f t="shared" si="31"/>
        <v>5.0245803491468672E-9</v>
      </c>
      <c r="AR132">
        <f t="shared" si="32"/>
        <v>1.6211062837188853E-5</v>
      </c>
      <c r="AS132">
        <f t="shared" si="33"/>
        <v>0</v>
      </c>
      <c r="AT132">
        <f t="shared" si="34"/>
        <v>2.3638660813132546E-9</v>
      </c>
      <c r="AU132">
        <f t="shared" si="35"/>
        <v>2.0516386820098405E-9</v>
      </c>
      <c r="AV132">
        <f t="shared" si="36"/>
        <v>7.45990504387628E-4</v>
      </c>
      <c r="AX132">
        <f t="shared" si="37"/>
        <v>7.7552783664184503E-4</v>
      </c>
    </row>
    <row r="133" spans="1:50" x14ac:dyDescent="0.15">
      <c r="A133">
        <v>31.5</v>
      </c>
      <c r="B133" s="1">
        <f t="shared" si="21"/>
        <v>0</v>
      </c>
      <c r="C133" s="1">
        <f>C$3*fmort.mat!C133</f>
        <v>5.2348560452597499E-5</v>
      </c>
      <c r="D133" s="1">
        <f>D$3*fmort.mat!D133</f>
        <v>1.7315702273955198E-5</v>
      </c>
      <c r="E133" s="1">
        <f>E$3*fmort.mat!E133</f>
        <v>0</v>
      </c>
      <c r="F133" s="1">
        <f>F$3*fmort.mat!F133</f>
        <v>0</v>
      </c>
      <c r="G133" s="1">
        <f>G$3*fmort.mat!G133</f>
        <v>8.6583421783851308E-9</v>
      </c>
      <c r="H133" s="1">
        <f>H$3*fmort.mat!H133</f>
        <v>8.2486499640380101E-11</v>
      </c>
      <c r="I133" s="1">
        <f>I$3*fmort.mat!I133</f>
        <v>1.00190179186438E-8</v>
      </c>
      <c r="J133" s="1">
        <f>J$3*fmort.mat!J133</f>
        <v>0</v>
      </c>
      <c r="K133" s="1">
        <f>K$3*fmort.mat!K133</f>
        <v>1.22967134874602E-3</v>
      </c>
      <c r="L133" s="1">
        <f>L$3*fmort.mat!L133</f>
        <v>0</v>
      </c>
      <c r="M133" s="1">
        <f>M$3*fmort.mat!M133</f>
        <v>0</v>
      </c>
      <c r="N133" s="1">
        <f>N$3*fmort.mat!N133</f>
        <v>2.4985114337658099E-9</v>
      </c>
      <c r="O133" s="1">
        <f>O$3*fmort.mat!O133</f>
        <v>0</v>
      </c>
      <c r="P133" s="1">
        <f t="shared" si="22"/>
        <v>6.25E-2</v>
      </c>
      <c r="Q133">
        <v>6.25E-2</v>
      </c>
      <c r="R133">
        <v>0</v>
      </c>
      <c r="S133">
        <v>301.178</v>
      </c>
      <c r="T133">
        <v>314.12799999999999</v>
      </c>
      <c r="U133">
        <v>210.19800000000001</v>
      </c>
      <c r="V133">
        <v>314.14</v>
      </c>
      <c r="W133">
        <v>302.79199999999997</v>
      </c>
      <c r="X133">
        <v>314.12799999999999</v>
      </c>
      <c r="Y133">
        <v>356.88499999999999</v>
      </c>
      <c r="Z133">
        <v>313.55</v>
      </c>
      <c r="AA133">
        <v>314.13299999999998</v>
      </c>
      <c r="AB133">
        <v>325.714</v>
      </c>
      <c r="AC133">
        <v>314.02499999999998</v>
      </c>
      <c r="AD133">
        <v>314.02499999999998</v>
      </c>
      <c r="AE133">
        <v>314.31700000000001</v>
      </c>
      <c r="AF133" s="1">
        <f t="shared" si="38"/>
        <v>8.6014041653327143E-5</v>
      </c>
      <c r="AH133" s="2">
        <f t="shared" si="23"/>
        <v>0</v>
      </c>
      <c r="AJ133">
        <f t="shared" si="24"/>
        <v>1.3146081620896947E-6</v>
      </c>
      <c r="AK133">
        <f t="shared" si="25"/>
        <v>4.5353947727768914E-7</v>
      </c>
      <c r="AL133">
        <f t="shared" si="26"/>
        <v>0</v>
      </c>
      <c r="AM133">
        <f t="shared" si="27"/>
        <v>0</v>
      </c>
      <c r="AN133">
        <f t="shared" si="28"/>
        <v>2.1859865110561468E-10</v>
      </c>
      <c r="AO133">
        <f t="shared" si="29"/>
        <v>2.1605178546892979E-12</v>
      </c>
      <c r="AP133">
        <f t="shared" si="30"/>
        <v>2.9814105512944468E-10</v>
      </c>
      <c r="AQ133">
        <f t="shared" si="31"/>
        <v>0</v>
      </c>
      <c r="AR133">
        <f t="shared" si="32"/>
        <v>3.2208533557356297E-5</v>
      </c>
      <c r="AS133">
        <f t="shared" si="33"/>
        <v>0</v>
      </c>
      <c r="AT133">
        <f t="shared" si="34"/>
        <v>0</v>
      </c>
      <c r="AU133">
        <f t="shared" si="35"/>
        <v>6.5420506392518888E-11</v>
      </c>
      <c r="AV133">
        <f t="shared" si="36"/>
        <v>0</v>
      </c>
      <c r="AX133">
        <f t="shared" si="37"/>
        <v>3.3977265517454164E-5</v>
      </c>
    </row>
    <row r="134" spans="1:50" x14ac:dyDescent="0.15">
      <c r="A134">
        <v>31.75</v>
      </c>
      <c r="B134" s="1">
        <f t="shared" si="21"/>
        <v>0</v>
      </c>
      <c r="C134" s="1">
        <f>C$3*fmort.mat!C134</f>
        <v>2.4948757146450899E-2</v>
      </c>
      <c r="D134" s="1">
        <f>D$3*fmort.mat!D134</f>
        <v>1.0834796908573899E-4</v>
      </c>
      <c r="E134" s="1">
        <f>E$3*fmort.mat!E134</f>
        <v>0</v>
      </c>
      <c r="F134" s="1">
        <f>F$3*fmort.mat!F134</f>
        <v>0</v>
      </c>
      <c r="G134" s="1">
        <f>G$3*fmort.mat!G134</f>
        <v>9.0297698255269094E-9</v>
      </c>
      <c r="H134" s="1">
        <f>H$3*fmort.mat!H134</f>
        <v>7.8182198722166206E-11</v>
      </c>
      <c r="I134" s="1">
        <f>I$3*fmort.mat!I134</f>
        <v>1.0648905562420001E-6</v>
      </c>
      <c r="J134" s="1">
        <f>J$3*fmort.mat!J134</f>
        <v>0</v>
      </c>
      <c r="K134" s="1">
        <f>K$3*fmort.mat!K134</f>
        <v>1.6947250890728099E-2</v>
      </c>
      <c r="L134" s="1">
        <f>L$3*fmort.mat!L134</f>
        <v>4.2430600894971297E-2</v>
      </c>
      <c r="M134" s="1">
        <f>M$3*fmort.mat!M134</f>
        <v>3.5335712511455299E-5</v>
      </c>
      <c r="N134" s="1">
        <f>N$3*fmort.mat!N134</f>
        <v>1.45363579602359E-7</v>
      </c>
      <c r="O134" s="1">
        <f>O$3*fmort.mat!O134</f>
        <v>0</v>
      </c>
      <c r="P134" s="1">
        <f t="shared" si="22"/>
        <v>6.25E-2</v>
      </c>
      <c r="Q134">
        <v>6.25E-2</v>
      </c>
      <c r="R134">
        <v>314.56200000000001</v>
      </c>
      <c r="S134">
        <v>302.13600000000002</v>
      </c>
      <c r="T134">
        <v>314.97699999999998</v>
      </c>
      <c r="U134">
        <v>210.45</v>
      </c>
      <c r="V134">
        <v>314.98899999999998</v>
      </c>
      <c r="W134">
        <v>303.577</v>
      </c>
      <c r="X134">
        <v>314.97699999999998</v>
      </c>
      <c r="Y134">
        <v>357.13900000000001</v>
      </c>
      <c r="Z134">
        <v>314.83</v>
      </c>
      <c r="AA134">
        <v>314.98200000000003</v>
      </c>
      <c r="AB134">
        <v>326.435</v>
      </c>
      <c r="AC134">
        <v>314.87700000000001</v>
      </c>
      <c r="AD134">
        <v>314.87700000000001</v>
      </c>
      <c r="AE134">
        <v>315.16300000000001</v>
      </c>
      <c r="AF134" s="1">
        <f t="shared" si="38"/>
        <v>8.0802714314517939E-5</v>
      </c>
      <c r="AH134" s="2">
        <f t="shared" si="23"/>
        <v>2.5417463420203394E-2</v>
      </c>
      <c r="AJ134">
        <f t="shared" si="24"/>
        <v>5.9044074794122557E-4</v>
      </c>
      <c r="AK134">
        <f t="shared" si="25"/>
        <v>2.6731575032487361E-6</v>
      </c>
      <c r="AL134">
        <f t="shared" si="26"/>
        <v>0</v>
      </c>
      <c r="AM134">
        <f t="shared" si="27"/>
        <v>0</v>
      </c>
      <c r="AN134">
        <f t="shared" si="28"/>
        <v>2.14718999948812E-10</v>
      </c>
      <c r="AO134">
        <f t="shared" si="29"/>
        <v>1.9289086163604936E-12</v>
      </c>
      <c r="AP134">
        <f t="shared" si="30"/>
        <v>2.978977237271486E-8</v>
      </c>
      <c r="AQ134">
        <f t="shared" si="31"/>
        <v>0</v>
      </c>
      <c r="AR134">
        <f t="shared" si="32"/>
        <v>4.181286497826413E-4</v>
      </c>
      <c r="AS134">
        <f t="shared" si="33"/>
        <v>1.0849277815535377E-3</v>
      </c>
      <c r="AT134">
        <f t="shared" si="34"/>
        <v>8.7152474565891531E-7</v>
      </c>
      <c r="AU134">
        <f t="shared" si="35"/>
        <v>3.5852667948876112E-9</v>
      </c>
      <c r="AV134">
        <f t="shared" si="36"/>
        <v>0</v>
      </c>
      <c r="AX134">
        <f t="shared" si="37"/>
        <v>2.0970754532133882E-3</v>
      </c>
    </row>
    <row r="135" spans="1:50" x14ac:dyDescent="0.15">
      <c r="A135">
        <v>32</v>
      </c>
      <c r="B135" s="1">
        <f t="shared" si="21"/>
        <v>0</v>
      </c>
      <c r="C135" s="1">
        <f>C$3*fmort.mat!C135</f>
        <v>2.9168493041202702E-3</v>
      </c>
      <c r="D135" s="1">
        <f>D$3*fmort.mat!D135</f>
        <v>8.9030058642107293E-6</v>
      </c>
      <c r="E135" s="1">
        <f>E$3*fmort.mat!E135</f>
        <v>2.9945638630108802E-3</v>
      </c>
      <c r="F135" s="1">
        <f>F$3*fmort.mat!F135</f>
        <v>1.4763769937106699E-3</v>
      </c>
      <c r="G135" s="1">
        <f>G$3*fmort.mat!G135</f>
        <v>1.4400289567432801E-9</v>
      </c>
      <c r="H135" s="1">
        <f>H$3*fmort.mat!H135</f>
        <v>7.8073187903416505E-10</v>
      </c>
      <c r="I135" s="1">
        <f>I$3*fmort.mat!I135</f>
        <v>1.9659856783917001E-7</v>
      </c>
      <c r="J135" s="1">
        <f>J$3*fmort.mat!J135</f>
        <v>2.13103394587552E-7</v>
      </c>
      <c r="K135" s="1">
        <f>K$3*fmort.mat!K135</f>
        <v>2.1721729879071298E-3</v>
      </c>
      <c r="L135" s="1">
        <f>L$3*fmort.mat!L135</f>
        <v>5.7465598824115701E-3</v>
      </c>
      <c r="M135" s="1">
        <f>M$3*fmort.mat!M135</f>
        <v>4.0929435560052102E-4</v>
      </c>
      <c r="N135" s="1">
        <f>N$3*fmort.mat!N135</f>
        <v>3.2460684166488197E-7</v>
      </c>
      <c r="O135" s="1">
        <f>O$3*fmort.mat!O135</f>
        <v>0</v>
      </c>
      <c r="P135" s="1">
        <f t="shared" si="22"/>
        <v>6.25E-2</v>
      </c>
      <c r="Q135">
        <v>6.25E-2</v>
      </c>
      <c r="R135">
        <v>0</v>
      </c>
      <c r="S135">
        <v>299.137</v>
      </c>
      <c r="T135">
        <v>312.31900000000002</v>
      </c>
      <c r="U135">
        <v>209.65799999999999</v>
      </c>
      <c r="V135">
        <v>312.33199999999999</v>
      </c>
      <c r="W135">
        <v>301.12900000000002</v>
      </c>
      <c r="X135">
        <v>312.31900000000002</v>
      </c>
      <c r="Y135">
        <v>356.31599999999997</v>
      </c>
      <c r="Z135">
        <v>310.79899999999998</v>
      </c>
      <c r="AA135">
        <v>312.32400000000001</v>
      </c>
      <c r="AB135">
        <v>324.18299999999999</v>
      </c>
      <c r="AC135">
        <v>312.209</v>
      </c>
      <c r="AD135">
        <v>312.209</v>
      </c>
      <c r="AE135">
        <v>312.517</v>
      </c>
      <c r="AF135" s="1">
        <f t="shared" si="38"/>
        <v>7.5907125337843582E-5</v>
      </c>
      <c r="AH135" s="2">
        <f t="shared" si="23"/>
        <v>0</v>
      </c>
      <c r="AJ135">
        <f t="shared" si="24"/>
        <v>6.4204527166971585E-5</v>
      </c>
      <c r="AK135">
        <f t="shared" si="25"/>
        <v>2.0460516401124305E-7</v>
      </c>
      <c r="AL135">
        <f t="shared" si="26"/>
        <v>4.6198358404680453E-5</v>
      </c>
      <c r="AM135">
        <f t="shared" si="27"/>
        <v>3.3930892007026893E-5</v>
      </c>
      <c r="AN135">
        <f t="shared" si="28"/>
        <v>3.1908422421775423E-11</v>
      </c>
      <c r="AO135">
        <f t="shared" si="29"/>
        <v>1.7942454109879751E-11</v>
      </c>
      <c r="AP135">
        <f t="shared" si="30"/>
        <v>5.1546264733409298E-9</v>
      </c>
      <c r="AQ135">
        <f t="shared" si="31"/>
        <v>4.8736182317574235E-9</v>
      </c>
      <c r="AR135">
        <f t="shared" si="32"/>
        <v>4.9920771968061527E-5</v>
      </c>
      <c r="AS135">
        <f t="shared" si="33"/>
        <v>1.3708176871375647E-4</v>
      </c>
      <c r="AT135">
        <f t="shared" si="34"/>
        <v>9.402919098769525E-6</v>
      </c>
      <c r="AU135">
        <f t="shared" si="35"/>
        <v>7.4573514863249887E-9</v>
      </c>
      <c r="AV135">
        <f t="shared" si="36"/>
        <v>0</v>
      </c>
      <c r="AX135">
        <f t="shared" si="37"/>
        <v>3.4096137797034565E-4</v>
      </c>
    </row>
    <row r="136" spans="1:50" x14ac:dyDescent="0.15">
      <c r="A136">
        <v>32.25</v>
      </c>
      <c r="B136" s="1">
        <f t="shared" ref="B136:B199" si="39">SUM(C136:O136)*$B$3</f>
        <v>0</v>
      </c>
      <c r="C136" s="1">
        <f>C$3*fmort.mat!C136</f>
        <v>4.8143656569808897E-4</v>
      </c>
      <c r="D136" s="1">
        <f>D$3*fmort.mat!D136</f>
        <v>1.75542507928836E-5</v>
      </c>
      <c r="E136" s="1">
        <f>E$3*fmort.mat!E136</f>
        <v>0</v>
      </c>
      <c r="F136" s="1">
        <f>F$3*fmort.mat!F136</f>
        <v>0</v>
      </c>
      <c r="G136" s="1">
        <f>G$3*fmort.mat!G136</f>
        <v>2.64121694741215E-8</v>
      </c>
      <c r="H136" s="1">
        <f>H$3*fmort.mat!H136</f>
        <v>3.3574603385531999E-10</v>
      </c>
      <c r="I136" s="1">
        <f>I$3*fmort.mat!I136</f>
        <v>2.89371016656387E-8</v>
      </c>
      <c r="J136" s="1">
        <f>J$3*fmort.mat!J136</f>
        <v>1.8131987802681801E-7</v>
      </c>
      <c r="K136" s="1">
        <f>K$3*fmort.mat!K136</f>
        <v>5.8305757398214404E-4</v>
      </c>
      <c r="L136" s="1">
        <f>L$3*fmort.mat!L136</f>
        <v>0</v>
      </c>
      <c r="M136" s="1">
        <f>M$3*fmort.mat!M136</f>
        <v>8.5050746217112296E-8</v>
      </c>
      <c r="N136" s="1">
        <f>N$3*fmort.mat!N136</f>
        <v>7.3816956997787796E-8</v>
      </c>
      <c r="O136" s="1">
        <f>O$3*fmort.mat!O136</f>
        <v>2.6814683916893602E-2</v>
      </c>
      <c r="P136" s="1">
        <f t="shared" ref="P136:P199" si="40">B136+Q136</f>
        <v>6.25E-2</v>
      </c>
      <c r="Q136">
        <v>6.25E-2</v>
      </c>
      <c r="R136">
        <v>0</v>
      </c>
      <c r="S136">
        <v>300.178</v>
      </c>
      <c r="T136">
        <v>313.24200000000002</v>
      </c>
      <c r="U136">
        <v>209.934</v>
      </c>
      <c r="V136">
        <v>313.255</v>
      </c>
      <c r="W136">
        <v>301.97699999999998</v>
      </c>
      <c r="X136">
        <v>313.24299999999999</v>
      </c>
      <c r="Y136">
        <v>356.61099999999999</v>
      </c>
      <c r="Z136">
        <v>312.20699999999999</v>
      </c>
      <c r="AA136">
        <v>313.24799999999999</v>
      </c>
      <c r="AB136">
        <v>324.964</v>
      </c>
      <c r="AC136">
        <v>313.13600000000002</v>
      </c>
      <c r="AD136">
        <v>313.13600000000002</v>
      </c>
      <c r="AE136">
        <v>313.43599999999998</v>
      </c>
      <c r="AF136" s="1">
        <f t="shared" si="38"/>
        <v>7.1308145102990037E-5</v>
      </c>
      <c r="AH136" s="2">
        <f t="shared" ref="AH136:AH199" si="41">AF136*R136</f>
        <v>0</v>
      </c>
      <c r="AJ136">
        <f t="shared" ref="AJ136:AJ199" si="42">$AF136*S136*C136/$P136*(1-EXP(-$P136))</f>
        <v>9.9897829591790028E-6</v>
      </c>
      <c r="AK136">
        <f t="shared" ref="AK136:AK199" si="43">$AF136*T136*D136/$P136*(1-EXP(-$P136))</f>
        <v>3.8010222125504689E-7</v>
      </c>
      <c r="AL136">
        <f t="shared" ref="AL136:AL199" si="44">$AF136*U136*E136/$P136*(1-EXP(-$P136))</f>
        <v>0</v>
      </c>
      <c r="AM136">
        <f t="shared" ref="AM136:AM199" si="45">$AF136*V136*F136/$P136*(1-EXP(-$P136))</f>
        <v>0</v>
      </c>
      <c r="AN136">
        <f t="shared" ref="AN136:AN199" si="46">$AF136*W136*G136/$P136*(1-EXP(-$P136))</f>
        <v>5.5133563327423848E-10</v>
      </c>
      <c r="AO136">
        <f t="shared" ref="AO136:AO199" si="47">$AF136*X136*H136/$P136*(1-EXP(-$P136))</f>
        <v>7.2699326312099819E-12</v>
      </c>
      <c r="AP136">
        <f t="shared" ref="AP136:AP199" si="48">$AF136*Y136*I136/$P136*(1-EXP(-$P136))</f>
        <v>7.1332572425518201E-10</v>
      </c>
      <c r="AQ136">
        <f t="shared" ref="AQ136:AQ199" si="49">$AF136*Z136*J136/$P136*(1-EXP(-$P136))</f>
        <v>3.9131471105207735E-9</v>
      </c>
      <c r="AR136">
        <f t="shared" ref="AR136:AR199" si="50">$AF136*AA136*K136/$P136*(1-EXP(-$P136))</f>
        <v>1.2625188432022434E-5</v>
      </c>
      <c r="AS136">
        <f t="shared" ref="AS136:AS199" si="51">$AF136*AB136*L136/$P136*(1-EXP(-$P136))</f>
        <v>0</v>
      </c>
      <c r="AT136">
        <f t="shared" ref="AT136:AT199" si="52">$AF136*AC136*M136/$P136*(1-EXP(-$P136))</f>
        <v>1.8409807552026964E-9</v>
      </c>
      <c r="AU136">
        <f t="shared" ref="AU136:AU199" si="53">$AF136*AD136*N136/$P136*(1-EXP(-$P136))</f>
        <v>1.5978178121288489E-9</v>
      </c>
      <c r="AV136">
        <f t="shared" ref="AV136:AV199" si="54">$AF136*AE136*O136/$P136*(1-EXP(-$P136))</f>
        <v>5.8097798898091712E-4</v>
      </c>
      <c r="AX136">
        <f t="shared" ref="AX136:AX199" si="55">SUM(AJ136:AV136)</f>
        <v>6.0398168647034158E-4</v>
      </c>
    </row>
    <row r="137" spans="1:50" x14ac:dyDescent="0.15">
      <c r="A137">
        <v>32.5</v>
      </c>
      <c r="B137" s="1">
        <f t="shared" si="39"/>
        <v>0</v>
      </c>
      <c r="C137" s="1">
        <f>C$3*fmort.mat!C137</f>
        <v>5.2348560452597499E-5</v>
      </c>
      <c r="D137" s="1">
        <f>D$3*fmort.mat!D137</f>
        <v>1.7315702273955198E-5</v>
      </c>
      <c r="E137" s="1">
        <f>E$3*fmort.mat!E137</f>
        <v>0</v>
      </c>
      <c r="F137" s="1">
        <f>F$3*fmort.mat!F137</f>
        <v>0</v>
      </c>
      <c r="G137" s="1">
        <f>G$3*fmort.mat!G137</f>
        <v>8.6583421783851308E-9</v>
      </c>
      <c r="H137" s="1">
        <f>H$3*fmort.mat!H137</f>
        <v>8.2486499640380101E-11</v>
      </c>
      <c r="I137" s="1">
        <f>I$3*fmort.mat!I137</f>
        <v>1.00190179186438E-8</v>
      </c>
      <c r="J137" s="1">
        <f>J$3*fmort.mat!J137</f>
        <v>0</v>
      </c>
      <c r="K137" s="1">
        <f>K$3*fmort.mat!K137</f>
        <v>1.22967134874602E-3</v>
      </c>
      <c r="L137" s="1">
        <f>L$3*fmort.mat!L137</f>
        <v>0</v>
      </c>
      <c r="M137" s="1">
        <f>M$3*fmort.mat!M137</f>
        <v>0</v>
      </c>
      <c r="N137" s="1">
        <f>N$3*fmort.mat!N137</f>
        <v>2.4985114337658099E-9</v>
      </c>
      <c r="O137" s="1">
        <f>O$3*fmort.mat!O137</f>
        <v>0</v>
      </c>
      <c r="P137" s="1">
        <f t="shared" si="40"/>
        <v>6.25E-2</v>
      </c>
      <c r="Q137">
        <v>6.25E-2</v>
      </c>
      <c r="R137">
        <v>0</v>
      </c>
      <c r="S137">
        <v>301.178</v>
      </c>
      <c r="T137">
        <v>314.12799999999999</v>
      </c>
      <c r="U137">
        <v>210.19800000000001</v>
      </c>
      <c r="V137">
        <v>314.14</v>
      </c>
      <c r="W137">
        <v>302.79199999999997</v>
      </c>
      <c r="X137">
        <v>314.12799999999999</v>
      </c>
      <c r="Y137">
        <v>356.88499999999999</v>
      </c>
      <c r="Z137">
        <v>313.55</v>
      </c>
      <c r="AA137">
        <v>314.13299999999998</v>
      </c>
      <c r="AB137">
        <v>325.714</v>
      </c>
      <c r="AC137">
        <v>314.02499999999998</v>
      </c>
      <c r="AD137">
        <v>314.02499999999998</v>
      </c>
      <c r="AE137">
        <v>314.31700000000001</v>
      </c>
      <c r="AF137" s="1">
        <f t="shared" ref="AF137:AF200" si="56">AF136*EXP(-P136)</f>
        <v>6.6987802994747627E-5</v>
      </c>
      <c r="AH137" s="2">
        <f t="shared" si="41"/>
        <v>0</v>
      </c>
      <c r="AJ137">
        <f t="shared" si="42"/>
        <v>1.0238178660675147E-6</v>
      </c>
      <c r="AK137">
        <f t="shared" si="43"/>
        <v>3.5321690005766003E-7</v>
      </c>
      <c r="AL137">
        <f t="shared" si="44"/>
        <v>0</v>
      </c>
      <c r="AM137">
        <f t="shared" si="45"/>
        <v>0</v>
      </c>
      <c r="AN137">
        <f t="shared" si="46"/>
        <v>1.7024480065940556E-10</v>
      </c>
      <c r="AO137">
        <f t="shared" si="47"/>
        <v>1.6826129970717774E-12</v>
      </c>
      <c r="AP137">
        <f t="shared" si="48"/>
        <v>2.3219248720054645E-10</v>
      </c>
      <c r="AQ137">
        <f t="shared" si="49"/>
        <v>0</v>
      </c>
      <c r="AR137">
        <f t="shared" si="50"/>
        <v>2.5084031156050707E-5</v>
      </c>
      <c r="AS137">
        <f t="shared" si="51"/>
        <v>0</v>
      </c>
      <c r="AT137">
        <f t="shared" si="52"/>
        <v>0</v>
      </c>
      <c r="AU137">
        <f t="shared" si="53"/>
        <v>5.0949541607421564E-11</v>
      </c>
      <c r="AV137">
        <f t="shared" si="54"/>
        <v>0</v>
      </c>
      <c r="AX137">
        <f t="shared" si="55"/>
        <v>2.6461520991618346E-5</v>
      </c>
    </row>
    <row r="138" spans="1:50" x14ac:dyDescent="0.15">
      <c r="A138">
        <v>32.75</v>
      </c>
      <c r="B138" s="1">
        <f t="shared" si="39"/>
        <v>0</v>
      </c>
      <c r="C138" s="1">
        <f>C$3*fmort.mat!C138</f>
        <v>2.4948757146450899E-2</v>
      </c>
      <c r="D138" s="1">
        <f>D$3*fmort.mat!D138</f>
        <v>1.0834796908573899E-4</v>
      </c>
      <c r="E138" s="1">
        <f>E$3*fmort.mat!E138</f>
        <v>0</v>
      </c>
      <c r="F138" s="1">
        <f>F$3*fmort.mat!F138</f>
        <v>0</v>
      </c>
      <c r="G138" s="1">
        <f>G$3*fmort.mat!G138</f>
        <v>9.0297698255269094E-9</v>
      </c>
      <c r="H138" s="1">
        <f>H$3*fmort.mat!H138</f>
        <v>7.8182198722166206E-11</v>
      </c>
      <c r="I138" s="1">
        <f>I$3*fmort.mat!I138</f>
        <v>1.0648905562420001E-6</v>
      </c>
      <c r="J138" s="1">
        <f>J$3*fmort.mat!J138</f>
        <v>0</v>
      </c>
      <c r="K138" s="1">
        <f>K$3*fmort.mat!K138</f>
        <v>1.6947250890728099E-2</v>
      </c>
      <c r="L138" s="1">
        <f>L$3*fmort.mat!L138</f>
        <v>4.2430600894971297E-2</v>
      </c>
      <c r="M138" s="1">
        <f>M$3*fmort.mat!M138</f>
        <v>3.5335712511455299E-5</v>
      </c>
      <c r="N138" s="1">
        <f>N$3*fmort.mat!N138</f>
        <v>1.45363579602359E-7</v>
      </c>
      <c r="O138" s="1">
        <f>O$3*fmort.mat!O138</f>
        <v>0</v>
      </c>
      <c r="P138" s="1">
        <f t="shared" si="40"/>
        <v>6.25E-2</v>
      </c>
      <c r="Q138">
        <v>6.25E-2</v>
      </c>
      <c r="R138">
        <v>314.56200000000001</v>
      </c>
      <c r="S138">
        <v>302.13600000000002</v>
      </c>
      <c r="T138">
        <v>314.97699999999998</v>
      </c>
      <c r="U138">
        <v>210.45</v>
      </c>
      <c r="V138">
        <v>314.98899999999998</v>
      </c>
      <c r="W138">
        <v>303.577</v>
      </c>
      <c r="X138">
        <v>314.97699999999998</v>
      </c>
      <c r="Y138">
        <v>357.13900000000001</v>
      </c>
      <c r="Z138">
        <v>314.83</v>
      </c>
      <c r="AA138">
        <v>314.98200000000003</v>
      </c>
      <c r="AB138">
        <v>326.435</v>
      </c>
      <c r="AC138">
        <v>314.87700000000001</v>
      </c>
      <c r="AD138">
        <v>314.87700000000001</v>
      </c>
      <c r="AE138">
        <v>315.16300000000001</v>
      </c>
      <c r="AF138" s="1">
        <f t="shared" si="56"/>
        <v>6.2929217182441593E-5</v>
      </c>
      <c r="AH138" s="2">
        <f t="shared" si="41"/>
        <v>1.9795140415343193E-2</v>
      </c>
      <c r="AJ138">
        <f t="shared" si="42"/>
        <v>4.5983571685389256E-4</v>
      </c>
      <c r="AK138">
        <f t="shared" si="43"/>
        <v>2.0818571568033175E-6</v>
      </c>
      <c r="AL138">
        <f t="shared" si="44"/>
        <v>0</v>
      </c>
      <c r="AM138">
        <f t="shared" si="45"/>
        <v>0</v>
      </c>
      <c r="AN138">
        <f t="shared" si="46"/>
        <v>1.6722332530044375E-10</v>
      </c>
      <c r="AO138">
        <f t="shared" si="47"/>
        <v>1.5022355408947326E-12</v>
      </c>
      <c r="AP138">
        <f t="shared" si="48"/>
        <v>2.3200298051389242E-8</v>
      </c>
      <c r="AQ138">
        <f t="shared" si="49"/>
        <v>0</v>
      </c>
      <c r="AR138">
        <f t="shared" si="50"/>
        <v>3.2563891987531026E-4</v>
      </c>
      <c r="AS138">
        <f t="shared" si="51"/>
        <v>8.4494260584981737E-4</v>
      </c>
      <c r="AT138">
        <f t="shared" si="52"/>
        <v>6.7874415438527022E-7</v>
      </c>
      <c r="AU138">
        <f t="shared" si="53"/>
        <v>2.792208587378378E-9</v>
      </c>
      <c r="AV138">
        <f t="shared" si="54"/>
        <v>0</v>
      </c>
      <c r="AX138">
        <f t="shared" si="55"/>
        <v>1.6332040051224084E-3</v>
      </c>
    </row>
    <row r="139" spans="1:50" x14ac:dyDescent="0.15">
      <c r="A139">
        <v>33</v>
      </c>
      <c r="B139" s="1">
        <f t="shared" si="39"/>
        <v>0</v>
      </c>
      <c r="C139" s="1">
        <f>C$3*fmort.mat!C139</f>
        <v>2.9168493041202702E-3</v>
      </c>
      <c r="D139" s="1">
        <f>D$3*fmort.mat!D139</f>
        <v>8.9030058642107293E-6</v>
      </c>
      <c r="E139" s="1">
        <f>E$3*fmort.mat!E139</f>
        <v>2.9945638630108802E-3</v>
      </c>
      <c r="F139" s="1">
        <f>F$3*fmort.mat!F139</f>
        <v>1.4763769937106699E-3</v>
      </c>
      <c r="G139" s="1">
        <f>G$3*fmort.mat!G139</f>
        <v>1.4400289567432801E-9</v>
      </c>
      <c r="H139" s="1">
        <f>H$3*fmort.mat!H139</f>
        <v>7.8073187903416505E-10</v>
      </c>
      <c r="I139" s="1">
        <f>I$3*fmort.mat!I139</f>
        <v>1.9659856783917001E-7</v>
      </c>
      <c r="J139" s="1">
        <f>J$3*fmort.mat!J139</f>
        <v>2.13103394587552E-7</v>
      </c>
      <c r="K139" s="1">
        <f>K$3*fmort.mat!K139</f>
        <v>2.1721729879071298E-3</v>
      </c>
      <c r="L139" s="1">
        <f>L$3*fmort.mat!L139</f>
        <v>5.7465598824115701E-3</v>
      </c>
      <c r="M139" s="1">
        <f>M$3*fmort.mat!M139</f>
        <v>4.0929435560052102E-4</v>
      </c>
      <c r="N139" s="1">
        <f>N$3*fmort.mat!N139</f>
        <v>3.2460684166488197E-7</v>
      </c>
      <c r="O139" s="1">
        <f>O$3*fmort.mat!O139</f>
        <v>0</v>
      </c>
      <c r="P139" s="1">
        <f t="shared" si="40"/>
        <v>6.25E-2</v>
      </c>
      <c r="Q139">
        <v>6.25E-2</v>
      </c>
      <c r="R139">
        <v>0</v>
      </c>
      <c r="S139">
        <v>299.137</v>
      </c>
      <c r="T139">
        <v>312.31900000000002</v>
      </c>
      <c r="U139">
        <v>209.65799999999999</v>
      </c>
      <c r="V139">
        <v>312.33199999999999</v>
      </c>
      <c r="W139">
        <v>301.12900000000002</v>
      </c>
      <c r="X139">
        <v>312.31900000000002</v>
      </c>
      <c r="Y139">
        <v>356.31599999999997</v>
      </c>
      <c r="Z139">
        <v>310.79899999999998</v>
      </c>
      <c r="AA139">
        <v>312.32400000000001</v>
      </c>
      <c r="AB139">
        <v>324.18299999999999</v>
      </c>
      <c r="AC139">
        <v>312.209</v>
      </c>
      <c r="AD139">
        <v>312.209</v>
      </c>
      <c r="AE139">
        <v>312.517</v>
      </c>
      <c r="AF139" s="1">
        <f t="shared" si="56"/>
        <v>5.9116528653811863E-5</v>
      </c>
      <c r="AH139" s="2">
        <f t="shared" si="41"/>
        <v>0</v>
      </c>
      <c r="AJ139">
        <f t="shared" si="42"/>
        <v>5.0002536034366749E-5</v>
      </c>
      <c r="AK139">
        <f t="shared" si="43"/>
        <v>1.5934666195240932E-7</v>
      </c>
      <c r="AL139">
        <f t="shared" si="44"/>
        <v>3.5979317702178559E-5</v>
      </c>
      <c r="AM139">
        <f t="shared" si="45"/>
        <v>2.6425405265383818E-5</v>
      </c>
      <c r="AN139">
        <f t="shared" si="46"/>
        <v>2.4850304368651872E-11</v>
      </c>
      <c r="AO139">
        <f t="shared" si="47"/>
        <v>1.3973597310997097E-11</v>
      </c>
      <c r="AP139">
        <f t="shared" si="48"/>
        <v>4.0144271338785097E-9</v>
      </c>
      <c r="AQ139">
        <f t="shared" si="49"/>
        <v>3.7955776952837569E-9</v>
      </c>
      <c r="AR139">
        <f t="shared" si="50"/>
        <v>3.8878336300255353E-5</v>
      </c>
      <c r="AS139">
        <f t="shared" si="51"/>
        <v>1.0675938881908678E-4</v>
      </c>
      <c r="AT139">
        <f t="shared" si="52"/>
        <v>7.3230007572787756E-6</v>
      </c>
      <c r="AU139">
        <f t="shared" si="53"/>
        <v>5.8077911771886072E-9</v>
      </c>
      <c r="AV139">
        <f t="shared" si="54"/>
        <v>0</v>
      </c>
      <c r="AX139">
        <f t="shared" si="55"/>
        <v>2.6554098816041047E-4</v>
      </c>
    </row>
    <row r="140" spans="1:50" x14ac:dyDescent="0.15">
      <c r="A140">
        <v>33.25</v>
      </c>
      <c r="B140" s="1">
        <f t="shared" si="39"/>
        <v>0</v>
      </c>
      <c r="C140" s="1">
        <f>C$3*fmort.mat!C140</f>
        <v>4.8143656569808897E-4</v>
      </c>
      <c r="D140" s="1">
        <f>D$3*fmort.mat!D140</f>
        <v>1.75542507928836E-5</v>
      </c>
      <c r="E140" s="1">
        <f>E$3*fmort.mat!E140</f>
        <v>0</v>
      </c>
      <c r="F140" s="1">
        <f>F$3*fmort.mat!F140</f>
        <v>0</v>
      </c>
      <c r="G140" s="1">
        <f>G$3*fmort.mat!G140</f>
        <v>2.64121694741215E-8</v>
      </c>
      <c r="H140" s="1">
        <f>H$3*fmort.mat!H140</f>
        <v>3.3574603385531999E-10</v>
      </c>
      <c r="I140" s="1">
        <f>I$3*fmort.mat!I140</f>
        <v>2.89371016656387E-8</v>
      </c>
      <c r="J140" s="1">
        <f>J$3*fmort.mat!J140</f>
        <v>1.8131987802681801E-7</v>
      </c>
      <c r="K140" s="1">
        <f>K$3*fmort.mat!K140</f>
        <v>5.8305757398214404E-4</v>
      </c>
      <c r="L140" s="1">
        <f>L$3*fmort.mat!L140</f>
        <v>0</v>
      </c>
      <c r="M140" s="1">
        <f>M$3*fmort.mat!M140</f>
        <v>8.5050746217112296E-8</v>
      </c>
      <c r="N140" s="1">
        <f>N$3*fmort.mat!N140</f>
        <v>7.3816956997787796E-8</v>
      </c>
      <c r="O140" s="1">
        <f>O$3*fmort.mat!O140</f>
        <v>2.6814683916893602E-2</v>
      </c>
      <c r="P140" s="1">
        <f t="shared" si="40"/>
        <v>6.25E-2</v>
      </c>
      <c r="Q140">
        <v>6.25E-2</v>
      </c>
      <c r="R140">
        <v>0</v>
      </c>
      <c r="S140">
        <v>300.178</v>
      </c>
      <c r="T140">
        <v>313.24200000000002</v>
      </c>
      <c r="U140">
        <v>209.934</v>
      </c>
      <c r="V140">
        <v>313.255</v>
      </c>
      <c r="W140">
        <v>301.97699999999998</v>
      </c>
      <c r="X140">
        <v>313.24299999999999</v>
      </c>
      <c r="Y140">
        <v>356.61099999999999</v>
      </c>
      <c r="Z140">
        <v>312.20699999999999</v>
      </c>
      <c r="AA140">
        <v>313.24799999999999</v>
      </c>
      <c r="AB140">
        <v>324.964</v>
      </c>
      <c r="AC140">
        <v>313.13600000000002</v>
      </c>
      <c r="AD140">
        <v>313.13600000000002</v>
      </c>
      <c r="AE140">
        <v>313.43599999999998</v>
      </c>
      <c r="AF140" s="1">
        <f t="shared" si="56"/>
        <v>5.5534839245578008E-5</v>
      </c>
      <c r="AH140" s="2">
        <f t="shared" si="41"/>
        <v>0</v>
      </c>
      <c r="AJ140">
        <f t="shared" si="42"/>
        <v>7.7800507913219828E-6</v>
      </c>
      <c r="AK140">
        <f t="shared" si="43"/>
        <v>2.9602390756061088E-7</v>
      </c>
      <c r="AL140">
        <f t="shared" si="44"/>
        <v>0</v>
      </c>
      <c r="AM140">
        <f t="shared" si="45"/>
        <v>0</v>
      </c>
      <c r="AN140">
        <f t="shared" si="46"/>
        <v>4.293806229291459E-10</v>
      </c>
      <c r="AO140">
        <f t="shared" si="47"/>
        <v>5.6618292260626943E-12</v>
      </c>
      <c r="AP140">
        <f t="shared" si="48"/>
        <v>5.5553863263491283E-10</v>
      </c>
      <c r="AQ140">
        <f t="shared" si="49"/>
        <v>3.0475620339471846E-9</v>
      </c>
      <c r="AR140">
        <f t="shared" si="50"/>
        <v>9.8325066372831128E-6</v>
      </c>
      <c r="AS140">
        <f t="shared" si="51"/>
        <v>0</v>
      </c>
      <c r="AT140">
        <f t="shared" si="52"/>
        <v>1.4337572537712465E-9</v>
      </c>
      <c r="AU140">
        <f t="shared" si="53"/>
        <v>1.2443817632913866E-9</v>
      </c>
      <c r="AV140">
        <f t="shared" si="54"/>
        <v>4.5246611276558832E-4</v>
      </c>
      <c r="AX140">
        <f t="shared" si="55"/>
        <v>4.7038141038388982E-4</v>
      </c>
    </row>
    <row r="141" spans="1:50" x14ac:dyDescent="0.15">
      <c r="A141">
        <v>33.5</v>
      </c>
      <c r="B141" s="1">
        <f t="shared" si="39"/>
        <v>0</v>
      </c>
      <c r="C141" s="1">
        <f>C$3*fmort.mat!C141</f>
        <v>5.2348560452597499E-5</v>
      </c>
      <c r="D141" s="1">
        <f>D$3*fmort.mat!D141</f>
        <v>1.7315702273955198E-5</v>
      </c>
      <c r="E141" s="1">
        <f>E$3*fmort.mat!E141</f>
        <v>0</v>
      </c>
      <c r="F141" s="1">
        <f>F$3*fmort.mat!F141</f>
        <v>0</v>
      </c>
      <c r="G141" s="1">
        <f>G$3*fmort.mat!G141</f>
        <v>8.6583421783851308E-9</v>
      </c>
      <c r="H141" s="1">
        <f>H$3*fmort.mat!H141</f>
        <v>8.2486499640380101E-11</v>
      </c>
      <c r="I141" s="1">
        <f>I$3*fmort.mat!I141</f>
        <v>1.00190179186438E-8</v>
      </c>
      <c r="J141" s="1">
        <f>J$3*fmort.mat!J141</f>
        <v>0</v>
      </c>
      <c r="K141" s="1">
        <f>K$3*fmort.mat!K141</f>
        <v>1.22967134874602E-3</v>
      </c>
      <c r="L141" s="1">
        <f>L$3*fmort.mat!L141</f>
        <v>0</v>
      </c>
      <c r="M141" s="1">
        <f>M$3*fmort.mat!M141</f>
        <v>0</v>
      </c>
      <c r="N141" s="1">
        <f>N$3*fmort.mat!N141</f>
        <v>2.4985114337658099E-9</v>
      </c>
      <c r="O141" s="1">
        <f>O$3*fmort.mat!O141</f>
        <v>0</v>
      </c>
      <c r="P141" s="1">
        <f t="shared" si="40"/>
        <v>6.25E-2</v>
      </c>
      <c r="Q141">
        <v>6.25E-2</v>
      </c>
      <c r="R141">
        <v>0</v>
      </c>
      <c r="S141">
        <v>301.178</v>
      </c>
      <c r="T141">
        <v>314.12799999999999</v>
      </c>
      <c r="U141">
        <v>210.19800000000001</v>
      </c>
      <c r="V141">
        <v>314.14</v>
      </c>
      <c r="W141">
        <v>302.79199999999997</v>
      </c>
      <c r="X141">
        <v>314.12799999999999</v>
      </c>
      <c r="Y141">
        <v>356.88499999999999</v>
      </c>
      <c r="Z141">
        <v>313.55</v>
      </c>
      <c r="AA141">
        <v>314.13299999999998</v>
      </c>
      <c r="AB141">
        <v>325.714</v>
      </c>
      <c r="AC141">
        <v>314.02499999999998</v>
      </c>
      <c r="AD141">
        <v>314.02499999999998</v>
      </c>
      <c r="AE141">
        <v>314.31700000000001</v>
      </c>
      <c r="AF141" s="1">
        <f t="shared" si="56"/>
        <v>5.2170153428542458E-5</v>
      </c>
      <c r="AH141" s="2">
        <f t="shared" si="41"/>
        <v>0</v>
      </c>
      <c r="AJ141">
        <f t="shared" si="42"/>
        <v>7.9735015581587517E-7</v>
      </c>
      <c r="AK141">
        <f t="shared" si="43"/>
        <v>2.7508559835895978E-7</v>
      </c>
      <c r="AL141">
        <f t="shared" si="44"/>
        <v>0</v>
      </c>
      <c r="AM141">
        <f t="shared" si="45"/>
        <v>0</v>
      </c>
      <c r="AN141">
        <f t="shared" si="46"/>
        <v>1.3258678406738028E-10</v>
      </c>
      <c r="AO141">
        <f t="shared" si="47"/>
        <v>1.3104203197256238E-12</v>
      </c>
      <c r="AP141">
        <f t="shared" si="48"/>
        <v>1.8083169085508272E-10</v>
      </c>
      <c r="AQ141">
        <f t="shared" si="49"/>
        <v>0</v>
      </c>
      <c r="AR141">
        <f t="shared" si="50"/>
        <v>1.9535463106919809E-5</v>
      </c>
      <c r="AS141">
        <f t="shared" si="51"/>
        <v>0</v>
      </c>
      <c r="AT141">
        <f t="shared" si="52"/>
        <v>0</v>
      </c>
      <c r="AU141">
        <f t="shared" si="53"/>
        <v>3.967954290098904E-11</v>
      </c>
      <c r="AV141">
        <f t="shared" si="54"/>
        <v>0</v>
      </c>
      <c r="AX141">
        <f t="shared" si="55"/>
        <v>2.0608253269532787E-5</v>
      </c>
    </row>
    <row r="142" spans="1:50" x14ac:dyDescent="0.15">
      <c r="A142">
        <v>33.75</v>
      </c>
      <c r="B142" s="1">
        <f t="shared" si="39"/>
        <v>0</v>
      </c>
      <c r="C142" s="1">
        <f>C$3*fmort.mat!C142</f>
        <v>2.4948757146450899E-2</v>
      </c>
      <c r="D142" s="1">
        <f>D$3*fmort.mat!D142</f>
        <v>1.0834796908573899E-4</v>
      </c>
      <c r="E142" s="1">
        <f>E$3*fmort.mat!E142</f>
        <v>0</v>
      </c>
      <c r="F142" s="1">
        <f>F$3*fmort.mat!F142</f>
        <v>0</v>
      </c>
      <c r="G142" s="1">
        <f>G$3*fmort.mat!G142</f>
        <v>9.0297698255269094E-9</v>
      </c>
      <c r="H142" s="1">
        <f>H$3*fmort.mat!H142</f>
        <v>7.8182198722166206E-11</v>
      </c>
      <c r="I142" s="1">
        <f>I$3*fmort.mat!I142</f>
        <v>1.0648905562420001E-6</v>
      </c>
      <c r="J142" s="1">
        <f>J$3*fmort.mat!J142</f>
        <v>0</v>
      </c>
      <c r="K142" s="1">
        <f>K$3*fmort.mat!K142</f>
        <v>1.6947250890728099E-2</v>
      </c>
      <c r="L142" s="1">
        <f>L$3*fmort.mat!L142</f>
        <v>4.2430600894971297E-2</v>
      </c>
      <c r="M142" s="1">
        <f>M$3*fmort.mat!M142</f>
        <v>3.5335712511455299E-5</v>
      </c>
      <c r="N142" s="1">
        <f>N$3*fmort.mat!N142</f>
        <v>1.45363579602359E-7</v>
      </c>
      <c r="O142" s="1">
        <f>O$3*fmort.mat!O142</f>
        <v>0</v>
      </c>
      <c r="P142" s="1">
        <f t="shared" si="40"/>
        <v>6.25E-2</v>
      </c>
      <c r="Q142">
        <v>6.25E-2</v>
      </c>
      <c r="R142">
        <v>314.56200000000001</v>
      </c>
      <c r="S142">
        <v>302.13600000000002</v>
      </c>
      <c r="T142">
        <v>314.97699999999998</v>
      </c>
      <c r="U142">
        <v>210.45</v>
      </c>
      <c r="V142">
        <v>314.98899999999998</v>
      </c>
      <c r="W142">
        <v>303.577</v>
      </c>
      <c r="X142">
        <v>314.97699999999998</v>
      </c>
      <c r="Y142">
        <v>357.13900000000001</v>
      </c>
      <c r="Z142">
        <v>314.83</v>
      </c>
      <c r="AA142">
        <v>314.98200000000003</v>
      </c>
      <c r="AB142">
        <v>326.435</v>
      </c>
      <c r="AC142">
        <v>314.87700000000001</v>
      </c>
      <c r="AD142">
        <v>314.87700000000001</v>
      </c>
      <c r="AE142">
        <v>315.16300000000001</v>
      </c>
      <c r="AF142" s="1">
        <f t="shared" si="56"/>
        <v>4.9009323619756025E-5</v>
      </c>
      <c r="AH142" s="2">
        <f t="shared" si="41"/>
        <v>1.5416470856477696E-2</v>
      </c>
      <c r="AJ142">
        <f t="shared" si="42"/>
        <v>3.5812041637001238E-4</v>
      </c>
      <c r="AK142">
        <f t="shared" si="43"/>
        <v>1.6213519839612321E-6</v>
      </c>
      <c r="AL142">
        <f t="shared" si="44"/>
        <v>0</v>
      </c>
      <c r="AM142">
        <f t="shared" si="45"/>
        <v>0</v>
      </c>
      <c r="AN142">
        <f t="shared" si="46"/>
        <v>1.3023365669178988E-10</v>
      </c>
      <c r="AO142">
        <f t="shared" si="47"/>
        <v>1.1699422156065134E-12</v>
      </c>
      <c r="AP142">
        <f t="shared" si="48"/>
        <v>1.806841028991193E-8</v>
      </c>
      <c r="AQ142">
        <f t="shared" si="49"/>
        <v>0</v>
      </c>
      <c r="AR142">
        <f t="shared" si="50"/>
        <v>2.5360784579741815E-4</v>
      </c>
      <c r="AS142">
        <f t="shared" si="51"/>
        <v>6.5804196308623115E-4</v>
      </c>
      <c r="AT142">
        <f t="shared" si="52"/>
        <v>5.2860647894038699E-7</v>
      </c>
      <c r="AU142">
        <f t="shared" si="53"/>
        <v>2.1745742343489818E-9</v>
      </c>
      <c r="AV142">
        <f t="shared" si="54"/>
        <v>0</v>
      </c>
      <c r="AX142">
        <f t="shared" si="55"/>
        <v>1.2719405581046869E-3</v>
      </c>
    </row>
    <row r="143" spans="1:50" x14ac:dyDescent="0.15">
      <c r="A143">
        <v>34</v>
      </c>
      <c r="B143" s="1">
        <f t="shared" si="39"/>
        <v>0</v>
      </c>
      <c r="C143" s="1">
        <f>C$3*fmort.mat!C143</f>
        <v>2.9168493041202702E-3</v>
      </c>
      <c r="D143" s="1">
        <f>D$3*fmort.mat!D143</f>
        <v>8.9030058642107293E-6</v>
      </c>
      <c r="E143" s="1">
        <f>E$3*fmort.mat!E143</f>
        <v>2.9945638630108802E-3</v>
      </c>
      <c r="F143" s="1">
        <f>F$3*fmort.mat!F143</f>
        <v>1.4763769937106699E-3</v>
      </c>
      <c r="G143" s="1">
        <f>G$3*fmort.mat!G143</f>
        <v>1.4400289567432801E-9</v>
      </c>
      <c r="H143" s="1">
        <f>H$3*fmort.mat!H143</f>
        <v>7.8073187903416505E-10</v>
      </c>
      <c r="I143" s="1">
        <f>I$3*fmort.mat!I143</f>
        <v>1.9659856783917001E-7</v>
      </c>
      <c r="J143" s="1">
        <f>J$3*fmort.mat!J143</f>
        <v>2.13103394587552E-7</v>
      </c>
      <c r="K143" s="1">
        <f>K$3*fmort.mat!K143</f>
        <v>2.1721729879071298E-3</v>
      </c>
      <c r="L143" s="1">
        <f>L$3*fmort.mat!L143</f>
        <v>5.7465598824115701E-3</v>
      </c>
      <c r="M143" s="1">
        <f>M$3*fmort.mat!M143</f>
        <v>4.0929435560052102E-4</v>
      </c>
      <c r="N143" s="1">
        <f>N$3*fmort.mat!N143</f>
        <v>3.2460684166488197E-7</v>
      </c>
      <c r="O143" s="1">
        <f>O$3*fmort.mat!O143</f>
        <v>0</v>
      </c>
      <c r="P143" s="1">
        <f t="shared" si="40"/>
        <v>6.25E-2</v>
      </c>
      <c r="Q143">
        <v>6.25E-2</v>
      </c>
      <c r="R143">
        <v>0</v>
      </c>
      <c r="S143">
        <v>299.137</v>
      </c>
      <c r="T143">
        <v>312.31900000000002</v>
      </c>
      <c r="U143">
        <v>209.65799999999999</v>
      </c>
      <c r="V143">
        <v>312.33199999999999</v>
      </c>
      <c r="W143">
        <v>301.12900000000002</v>
      </c>
      <c r="X143">
        <v>312.31900000000002</v>
      </c>
      <c r="Y143">
        <v>356.31599999999997</v>
      </c>
      <c r="Z143">
        <v>310.79899999999998</v>
      </c>
      <c r="AA143">
        <v>312.32400000000001</v>
      </c>
      <c r="AB143">
        <v>324.18299999999999</v>
      </c>
      <c r="AC143">
        <v>312.209</v>
      </c>
      <c r="AD143">
        <v>312.209</v>
      </c>
      <c r="AE143">
        <v>312.517</v>
      </c>
      <c r="AF143" s="1">
        <f t="shared" si="56"/>
        <v>4.6039998808051828E-5</v>
      </c>
      <c r="AH143" s="2">
        <f t="shared" si="41"/>
        <v>0</v>
      </c>
      <c r="AJ143">
        <f t="shared" si="42"/>
        <v>3.8942014219120972E-5</v>
      </c>
      <c r="AK143">
        <f t="shared" si="43"/>
        <v>1.2409930510835081E-7</v>
      </c>
      <c r="AL143">
        <f t="shared" si="44"/>
        <v>2.8020720800831524E-5</v>
      </c>
      <c r="AM143">
        <f t="shared" si="45"/>
        <v>2.0580126313660147E-5</v>
      </c>
      <c r="AN143">
        <f t="shared" si="46"/>
        <v>1.9353436501868836E-11</v>
      </c>
      <c r="AO143">
        <f t="shared" si="47"/>
        <v>1.0882648528129016E-11</v>
      </c>
      <c r="AP143">
        <f t="shared" si="48"/>
        <v>3.1264389954476796E-9</v>
      </c>
      <c r="AQ143">
        <f t="shared" si="49"/>
        <v>2.955998881295348E-9</v>
      </c>
      <c r="AR143">
        <f t="shared" si="50"/>
        <v>3.0278478755152303E-5</v>
      </c>
      <c r="AS143">
        <f t="shared" si="51"/>
        <v>8.3144295612529358E-5</v>
      </c>
      <c r="AT143">
        <f t="shared" si="52"/>
        <v>5.7031587242012013E-6</v>
      </c>
      <c r="AU143">
        <f t="shared" si="53"/>
        <v>4.5231123167096841E-9</v>
      </c>
      <c r="AV143">
        <f t="shared" si="54"/>
        <v>0</v>
      </c>
      <c r="AX143">
        <f t="shared" si="55"/>
        <v>2.0680352951688233E-4</v>
      </c>
    </row>
    <row r="144" spans="1:50" x14ac:dyDescent="0.15">
      <c r="A144">
        <v>34.25</v>
      </c>
      <c r="B144" s="1">
        <f t="shared" si="39"/>
        <v>0</v>
      </c>
      <c r="C144" s="1">
        <f>C$3*fmort.mat!C144</f>
        <v>4.8143656569808897E-4</v>
      </c>
      <c r="D144" s="1">
        <f>D$3*fmort.mat!D144</f>
        <v>1.75542507928836E-5</v>
      </c>
      <c r="E144" s="1">
        <f>E$3*fmort.mat!E144</f>
        <v>0</v>
      </c>
      <c r="F144" s="1">
        <f>F$3*fmort.mat!F144</f>
        <v>0</v>
      </c>
      <c r="G144" s="1">
        <f>G$3*fmort.mat!G144</f>
        <v>2.64121694741215E-8</v>
      </c>
      <c r="H144" s="1">
        <f>H$3*fmort.mat!H144</f>
        <v>3.3574603385531999E-10</v>
      </c>
      <c r="I144" s="1">
        <f>I$3*fmort.mat!I144</f>
        <v>2.89371016656387E-8</v>
      </c>
      <c r="J144" s="1">
        <f>J$3*fmort.mat!J144</f>
        <v>1.8131987802681801E-7</v>
      </c>
      <c r="K144" s="1">
        <f>K$3*fmort.mat!K144</f>
        <v>5.8305757398214404E-4</v>
      </c>
      <c r="L144" s="1">
        <f>L$3*fmort.mat!L144</f>
        <v>0</v>
      </c>
      <c r="M144" s="1">
        <f>M$3*fmort.mat!M144</f>
        <v>8.5050746217112296E-8</v>
      </c>
      <c r="N144" s="1">
        <f>N$3*fmort.mat!N144</f>
        <v>7.3816956997787796E-8</v>
      </c>
      <c r="O144" s="1">
        <f>O$3*fmort.mat!O144</f>
        <v>2.6814683916893602E-2</v>
      </c>
      <c r="P144" s="1">
        <f t="shared" si="40"/>
        <v>6.25E-2</v>
      </c>
      <c r="Q144">
        <v>6.25E-2</v>
      </c>
      <c r="R144">
        <v>0</v>
      </c>
      <c r="S144">
        <v>300.178</v>
      </c>
      <c r="T144">
        <v>313.24200000000002</v>
      </c>
      <c r="U144">
        <v>209.934</v>
      </c>
      <c r="V144">
        <v>313.255</v>
      </c>
      <c r="W144">
        <v>301.97699999999998</v>
      </c>
      <c r="X144">
        <v>313.24299999999999</v>
      </c>
      <c r="Y144">
        <v>356.61099999999999</v>
      </c>
      <c r="Z144">
        <v>312.20699999999999</v>
      </c>
      <c r="AA144">
        <v>313.24799999999999</v>
      </c>
      <c r="AB144">
        <v>324.964</v>
      </c>
      <c r="AC144">
        <v>313.13600000000002</v>
      </c>
      <c r="AD144">
        <v>313.13600000000002</v>
      </c>
      <c r="AE144">
        <v>313.43599999999998</v>
      </c>
      <c r="AF144" s="1">
        <f t="shared" si="56"/>
        <v>4.3250576292200742E-5</v>
      </c>
      <c r="AH144" s="2">
        <f t="shared" si="41"/>
        <v>0</v>
      </c>
      <c r="AJ144">
        <f t="shared" si="42"/>
        <v>6.059109648616864E-6</v>
      </c>
      <c r="AK144">
        <f t="shared" si="43"/>
        <v>2.3054365101606097E-7</v>
      </c>
      <c r="AL144">
        <f t="shared" si="44"/>
        <v>0</v>
      </c>
      <c r="AM144">
        <f t="shared" si="45"/>
        <v>0</v>
      </c>
      <c r="AN144">
        <f t="shared" si="46"/>
        <v>3.3440196537290643E-10</v>
      </c>
      <c r="AO144">
        <f t="shared" si="47"/>
        <v>4.4094370348741928E-12</v>
      </c>
      <c r="AP144">
        <f t="shared" si="48"/>
        <v>4.3265392212248764E-10</v>
      </c>
      <c r="AQ144">
        <f t="shared" si="49"/>
        <v>2.3734436984967506E-9</v>
      </c>
      <c r="AR144">
        <f t="shared" si="50"/>
        <v>7.6575638686708746E-6</v>
      </c>
      <c r="AS144">
        <f t="shared" si="51"/>
        <v>0</v>
      </c>
      <c r="AT144">
        <f t="shared" si="52"/>
        <v>1.1166112719713538E-9</v>
      </c>
      <c r="AU144">
        <f t="shared" si="53"/>
        <v>9.6912549169110739E-10</v>
      </c>
      <c r="AV144">
        <f t="shared" si="54"/>
        <v>3.5238096293511479E-4</v>
      </c>
      <c r="AX144">
        <f t="shared" si="55"/>
        <v>3.6633341074920531E-4</v>
      </c>
    </row>
    <row r="145" spans="1:50" x14ac:dyDescent="0.15">
      <c r="A145">
        <v>34.5</v>
      </c>
      <c r="B145" s="1">
        <f t="shared" si="39"/>
        <v>0</v>
      </c>
      <c r="C145" s="1">
        <f>C$3*fmort.mat!C145</f>
        <v>5.2348560452597499E-5</v>
      </c>
      <c r="D145" s="1">
        <f>D$3*fmort.mat!D145</f>
        <v>1.7315702273955198E-5</v>
      </c>
      <c r="E145" s="1">
        <f>E$3*fmort.mat!E145</f>
        <v>0</v>
      </c>
      <c r="F145" s="1">
        <f>F$3*fmort.mat!F145</f>
        <v>0</v>
      </c>
      <c r="G145" s="1">
        <f>G$3*fmort.mat!G145</f>
        <v>8.6583421783851308E-9</v>
      </c>
      <c r="H145" s="1">
        <f>H$3*fmort.mat!H145</f>
        <v>8.2486499640380101E-11</v>
      </c>
      <c r="I145" s="1">
        <f>I$3*fmort.mat!I145</f>
        <v>1.00190179186438E-8</v>
      </c>
      <c r="J145" s="1">
        <f>J$3*fmort.mat!J145</f>
        <v>0</v>
      </c>
      <c r="K145" s="1">
        <f>K$3*fmort.mat!K145</f>
        <v>1.22967134874602E-3</v>
      </c>
      <c r="L145" s="1">
        <f>L$3*fmort.mat!L145</f>
        <v>0</v>
      </c>
      <c r="M145" s="1">
        <f>M$3*fmort.mat!M145</f>
        <v>0</v>
      </c>
      <c r="N145" s="1">
        <f>N$3*fmort.mat!N145</f>
        <v>2.4985114337658099E-9</v>
      </c>
      <c r="O145" s="1">
        <f>O$3*fmort.mat!O145</f>
        <v>0</v>
      </c>
      <c r="P145" s="1">
        <f t="shared" si="40"/>
        <v>6.25E-2</v>
      </c>
      <c r="Q145">
        <v>6.25E-2</v>
      </c>
      <c r="R145">
        <v>0</v>
      </c>
      <c r="S145">
        <v>301.178</v>
      </c>
      <c r="T145">
        <v>314.12799999999999</v>
      </c>
      <c r="U145">
        <v>210.19800000000001</v>
      </c>
      <c r="V145">
        <v>314.14</v>
      </c>
      <c r="W145">
        <v>302.79199999999997</v>
      </c>
      <c r="X145">
        <v>314.12799999999999</v>
      </c>
      <c r="Y145">
        <v>356.88499999999999</v>
      </c>
      <c r="Z145">
        <v>313.55</v>
      </c>
      <c r="AA145">
        <v>314.13299999999998</v>
      </c>
      <c r="AB145">
        <v>325.714</v>
      </c>
      <c r="AC145">
        <v>314.02499999999998</v>
      </c>
      <c r="AD145">
        <v>314.02499999999998</v>
      </c>
      <c r="AE145">
        <v>314.31700000000001</v>
      </c>
      <c r="AF145" s="1">
        <f t="shared" si="56"/>
        <v>4.0630156343104203E-5</v>
      </c>
      <c r="AH145" s="2">
        <f t="shared" si="41"/>
        <v>0</v>
      </c>
      <c r="AJ145">
        <f t="shared" si="42"/>
        <v>6.2097692573151026E-7</v>
      </c>
      <c r="AK145">
        <f t="shared" si="43"/>
        <v>2.1423687941362384E-7</v>
      </c>
      <c r="AL145">
        <f t="shared" si="44"/>
        <v>0</v>
      </c>
      <c r="AM145">
        <f t="shared" si="45"/>
        <v>0</v>
      </c>
      <c r="AN145">
        <f t="shared" si="46"/>
        <v>1.0325869125659502E-10</v>
      </c>
      <c r="AO145">
        <f t="shared" si="47"/>
        <v>1.0205563711549965E-12</v>
      </c>
      <c r="AP145">
        <f t="shared" si="48"/>
        <v>1.4083186244206465E-10</v>
      </c>
      <c r="AQ145">
        <f t="shared" si="49"/>
        <v>0</v>
      </c>
      <c r="AR145">
        <f t="shared" si="50"/>
        <v>1.5214233965331686E-5</v>
      </c>
      <c r="AS145">
        <f t="shared" si="51"/>
        <v>0</v>
      </c>
      <c r="AT145">
        <f t="shared" si="52"/>
        <v>0</v>
      </c>
      <c r="AU145">
        <f t="shared" si="53"/>
        <v>3.0902459083205667E-11</v>
      </c>
      <c r="AV145">
        <f t="shared" si="54"/>
        <v>0</v>
      </c>
      <c r="AX145">
        <f t="shared" si="55"/>
        <v>1.6049723784045971E-5</v>
      </c>
    </row>
    <row r="146" spans="1:50" x14ac:dyDescent="0.15">
      <c r="A146">
        <v>34.75</v>
      </c>
      <c r="B146" s="1">
        <f t="shared" si="39"/>
        <v>0</v>
      </c>
      <c r="C146" s="1">
        <f>C$3*fmort.mat!C146</f>
        <v>2.4948757146450899E-2</v>
      </c>
      <c r="D146" s="1">
        <f>D$3*fmort.mat!D146</f>
        <v>1.0834796908573899E-4</v>
      </c>
      <c r="E146" s="1">
        <f>E$3*fmort.mat!E146</f>
        <v>0</v>
      </c>
      <c r="F146" s="1">
        <f>F$3*fmort.mat!F146</f>
        <v>0</v>
      </c>
      <c r="G146" s="1">
        <f>G$3*fmort.mat!G146</f>
        <v>9.0297698255269094E-9</v>
      </c>
      <c r="H146" s="1">
        <f>H$3*fmort.mat!H146</f>
        <v>7.8182198722166206E-11</v>
      </c>
      <c r="I146" s="1">
        <f>I$3*fmort.mat!I146</f>
        <v>1.0648905562420001E-6</v>
      </c>
      <c r="J146" s="1">
        <f>J$3*fmort.mat!J146</f>
        <v>0</v>
      </c>
      <c r="K146" s="1">
        <f>K$3*fmort.mat!K146</f>
        <v>1.6947250890728099E-2</v>
      </c>
      <c r="L146" s="1">
        <f>L$3*fmort.mat!L146</f>
        <v>4.2430600894971297E-2</v>
      </c>
      <c r="M146" s="1">
        <f>M$3*fmort.mat!M146</f>
        <v>3.5335712511455299E-5</v>
      </c>
      <c r="N146" s="1">
        <f>N$3*fmort.mat!N146</f>
        <v>1.45363579602359E-7</v>
      </c>
      <c r="O146" s="1">
        <f>O$3*fmort.mat!O146</f>
        <v>0</v>
      </c>
      <c r="P146" s="1">
        <f t="shared" si="40"/>
        <v>6.25E-2</v>
      </c>
      <c r="Q146">
        <v>6.25E-2</v>
      </c>
      <c r="R146">
        <v>314.56200000000001</v>
      </c>
      <c r="S146">
        <v>302.13600000000002</v>
      </c>
      <c r="T146">
        <v>314.97699999999998</v>
      </c>
      <c r="U146">
        <v>210.45</v>
      </c>
      <c r="V146">
        <v>314.98899999999998</v>
      </c>
      <c r="W146">
        <v>303.577</v>
      </c>
      <c r="X146">
        <v>314.97699999999998</v>
      </c>
      <c r="Y146">
        <v>357.13900000000001</v>
      </c>
      <c r="Z146">
        <v>314.83</v>
      </c>
      <c r="AA146">
        <v>314.98200000000003</v>
      </c>
      <c r="AB146">
        <v>326.435</v>
      </c>
      <c r="AC146">
        <v>314.87700000000001</v>
      </c>
      <c r="AD146">
        <v>314.87700000000001</v>
      </c>
      <c r="AE146">
        <v>315.16300000000001</v>
      </c>
      <c r="AF146" s="1">
        <f t="shared" si="56"/>
        <v>3.8168499612865894E-5</v>
      </c>
      <c r="AH146" s="2">
        <f t="shared" si="41"/>
        <v>1.2006359575222322E-2</v>
      </c>
      <c r="AJ146">
        <f t="shared" si="42"/>
        <v>2.7890446070282318E-4</v>
      </c>
      <c r="AK146">
        <f t="shared" si="43"/>
        <v>1.2627101947433836E-6</v>
      </c>
      <c r="AL146">
        <f t="shared" si="44"/>
        <v>0</v>
      </c>
      <c r="AM146">
        <f t="shared" si="45"/>
        <v>0</v>
      </c>
      <c r="AN146">
        <f t="shared" si="46"/>
        <v>1.0142607381381849E-10</v>
      </c>
      <c r="AO146">
        <f t="shared" si="47"/>
        <v>9.1115191366264709E-13</v>
      </c>
      <c r="AP146">
        <f t="shared" si="48"/>
        <v>1.4071692082638842E-8</v>
      </c>
      <c r="AQ146">
        <f t="shared" si="49"/>
        <v>0</v>
      </c>
      <c r="AR146">
        <f t="shared" si="50"/>
        <v>1.9750998890008135E-4</v>
      </c>
      <c r="AS146">
        <f t="shared" si="51"/>
        <v>5.1248359614540137E-4</v>
      </c>
      <c r="AT146">
        <f t="shared" si="52"/>
        <v>4.1167913973539151E-7</v>
      </c>
      <c r="AU146">
        <f t="shared" si="53"/>
        <v>1.6935601165578881E-9</v>
      </c>
      <c r="AV146">
        <f t="shared" si="54"/>
        <v>0</v>
      </c>
      <c r="AX146">
        <f t="shared" si="55"/>
        <v>9.9058830267220971E-4</v>
      </c>
    </row>
    <row r="147" spans="1:50" x14ac:dyDescent="0.15">
      <c r="A147">
        <v>35</v>
      </c>
      <c r="B147" s="1">
        <f t="shared" si="39"/>
        <v>0</v>
      </c>
      <c r="C147" s="1">
        <f>C$3*fmort.mat!C147</f>
        <v>2.9168493041202702E-3</v>
      </c>
      <c r="D147" s="1">
        <f>D$3*fmort.mat!D147</f>
        <v>8.9030058642107293E-6</v>
      </c>
      <c r="E147" s="1">
        <f>E$3*fmort.mat!E147</f>
        <v>2.9945638630108802E-3</v>
      </c>
      <c r="F147" s="1">
        <f>F$3*fmort.mat!F147</f>
        <v>1.4763769937106699E-3</v>
      </c>
      <c r="G147" s="1">
        <f>G$3*fmort.mat!G147</f>
        <v>1.4400289567432801E-9</v>
      </c>
      <c r="H147" s="1">
        <f>H$3*fmort.mat!H147</f>
        <v>7.8073187903416505E-10</v>
      </c>
      <c r="I147" s="1">
        <f>I$3*fmort.mat!I147</f>
        <v>1.9659856783917001E-7</v>
      </c>
      <c r="J147" s="1">
        <f>J$3*fmort.mat!J147</f>
        <v>2.13103394587552E-7</v>
      </c>
      <c r="K147" s="1">
        <f>K$3*fmort.mat!K147</f>
        <v>2.1721729879071298E-3</v>
      </c>
      <c r="L147" s="1">
        <f>L$3*fmort.mat!L147</f>
        <v>5.7465598824115701E-3</v>
      </c>
      <c r="M147" s="1">
        <f>M$3*fmort.mat!M147</f>
        <v>4.0929435560052102E-4</v>
      </c>
      <c r="N147" s="1">
        <f>N$3*fmort.mat!N147</f>
        <v>3.2460684166488197E-7</v>
      </c>
      <c r="O147" s="1">
        <f>O$3*fmort.mat!O147</f>
        <v>0</v>
      </c>
      <c r="P147" s="1">
        <f t="shared" si="40"/>
        <v>6.25E-2</v>
      </c>
      <c r="Q147">
        <v>6.25E-2</v>
      </c>
      <c r="R147">
        <v>0</v>
      </c>
      <c r="S147">
        <v>299.137</v>
      </c>
      <c r="T147">
        <v>312.31900000000002</v>
      </c>
      <c r="U147">
        <v>209.65799999999999</v>
      </c>
      <c r="V147">
        <v>312.33199999999999</v>
      </c>
      <c r="W147">
        <v>301.12900000000002</v>
      </c>
      <c r="X147">
        <v>312.31900000000002</v>
      </c>
      <c r="Y147">
        <v>356.31599999999997</v>
      </c>
      <c r="Z147">
        <v>310.79899999999998</v>
      </c>
      <c r="AA147">
        <v>312.32400000000001</v>
      </c>
      <c r="AB147">
        <v>324.18299999999999</v>
      </c>
      <c r="AC147">
        <v>312.209</v>
      </c>
      <c r="AD147">
        <v>312.209</v>
      </c>
      <c r="AE147">
        <v>312.517</v>
      </c>
      <c r="AF147" s="1">
        <f t="shared" si="56"/>
        <v>3.5855987124317313E-5</v>
      </c>
      <c r="AH147" s="2">
        <f t="shared" si="41"/>
        <v>0</v>
      </c>
      <c r="AJ147">
        <f t="shared" si="42"/>
        <v>3.0328071168229196E-5</v>
      </c>
      <c r="AK147">
        <f t="shared" si="43"/>
        <v>9.6648635997000826E-8</v>
      </c>
      <c r="AL147">
        <f t="shared" si="44"/>
        <v>2.1822559301912796E-5</v>
      </c>
      <c r="AM147">
        <f t="shared" si="45"/>
        <v>1.6027818488786947E-5</v>
      </c>
      <c r="AN147">
        <f t="shared" si="46"/>
        <v>1.5072471502778162E-11</v>
      </c>
      <c r="AO147">
        <f t="shared" si="47"/>
        <v>8.4754151955977503E-12</v>
      </c>
      <c r="AP147">
        <f t="shared" si="48"/>
        <v>2.4348731378796294E-9</v>
      </c>
      <c r="AQ147">
        <f t="shared" si="49"/>
        <v>2.3021342435110141E-9</v>
      </c>
      <c r="AR147">
        <f t="shared" si="50"/>
        <v>2.3580902964723512E-5</v>
      </c>
      <c r="AS147">
        <f t="shared" si="51"/>
        <v>6.4752842530958255E-5</v>
      </c>
      <c r="AT147">
        <f t="shared" si="52"/>
        <v>4.4416244803884102E-6</v>
      </c>
      <c r="AU147">
        <f t="shared" si="53"/>
        <v>3.5226034141734181E-9</v>
      </c>
      <c r="AV147">
        <f t="shared" si="54"/>
        <v>0</v>
      </c>
      <c r="AX147">
        <f t="shared" si="55"/>
        <v>1.6105875072967838E-4</v>
      </c>
    </row>
    <row r="148" spans="1:50" x14ac:dyDescent="0.15">
      <c r="A148">
        <v>35.25</v>
      </c>
      <c r="B148" s="1">
        <f t="shared" si="39"/>
        <v>0</v>
      </c>
      <c r="C148" s="1">
        <f>C$3*fmort.mat!C148</f>
        <v>4.8143656569808897E-4</v>
      </c>
      <c r="D148" s="1">
        <f>D$3*fmort.mat!D148</f>
        <v>1.75542507928836E-5</v>
      </c>
      <c r="E148" s="1">
        <f>E$3*fmort.mat!E148</f>
        <v>0</v>
      </c>
      <c r="F148" s="1">
        <f>F$3*fmort.mat!F148</f>
        <v>0</v>
      </c>
      <c r="G148" s="1">
        <f>G$3*fmort.mat!G148</f>
        <v>2.64121694741215E-8</v>
      </c>
      <c r="H148" s="1">
        <f>H$3*fmort.mat!H148</f>
        <v>3.3574603385531999E-10</v>
      </c>
      <c r="I148" s="1">
        <f>I$3*fmort.mat!I148</f>
        <v>2.89371016656387E-8</v>
      </c>
      <c r="J148" s="1">
        <f>J$3*fmort.mat!J148</f>
        <v>1.8131987802681801E-7</v>
      </c>
      <c r="K148" s="1">
        <f>K$3*fmort.mat!K148</f>
        <v>5.8305757398214404E-4</v>
      </c>
      <c r="L148" s="1">
        <f>L$3*fmort.mat!L148</f>
        <v>0</v>
      </c>
      <c r="M148" s="1">
        <f>M$3*fmort.mat!M148</f>
        <v>8.5050746217112296E-8</v>
      </c>
      <c r="N148" s="1">
        <f>N$3*fmort.mat!N148</f>
        <v>7.3816956997787796E-8</v>
      </c>
      <c r="O148" s="1">
        <f>O$3*fmort.mat!O148</f>
        <v>2.6814683916893602E-2</v>
      </c>
      <c r="P148" s="1">
        <f t="shared" si="40"/>
        <v>6.25E-2</v>
      </c>
      <c r="Q148">
        <v>6.25E-2</v>
      </c>
      <c r="R148">
        <v>0</v>
      </c>
      <c r="S148">
        <v>300.178</v>
      </c>
      <c r="T148">
        <v>313.24200000000002</v>
      </c>
      <c r="U148">
        <v>209.934</v>
      </c>
      <c r="V148">
        <v>313.255</v>
      </c>
      <c r="W148">
        <v>301.97699999999998</v>
      </c>
      <c r="X148">
        <v>313.24299999999999</v>
      </c>
      <c r="Y148">
        <v>356.61099999999999</v>
      </c>
      <c r="Z148">
        <v>312.20699999999999</v>
      </c>
      <c r="AA148">
        <v>313.24799999999999</v>
      </c>
      <c r="AB148">
        <v>324.964</v>
      </c>
      <c r="AC148">
        <v>313.13600000000002</v>
      </c>
      <c r="AD148">
        <v>313.13600000000002</v>
      </c>
      <c r="AE148">
        <v>313.43599999999998</v>
      </c>
      <c r="AF148" s="1">
        <f t="shared" si="56"/>
        <v>3.3683582684655479E-5</v>
      </c>
      <c r="AH148" s="2">
        <f t="shared" si="41"/>
        <v>0</v>
      </c>
      <c r="AJ148">
        <f t="shared" si="42"/>
        <v>4.7188393390583192E-6</v>
      </c>
      <c r="AK148">
        <f t="shared" si="43"/>
        <v>1.7954757594344897E-7</v>
      </c>
      <c r="AL148">
        <f t="shared" si="44"/>
        <v>0</v>
      </c>
      <c r="AM148">
        <f t="shared" si="45"/>
        <v>0</v>
      </c>
      <c r="AN148">
        <f t="shared" si="46"/>
        <v>2.6043251249303635E-10</v>
      </c>
      <c r="AO148">
        <f t="shared" si="47"/>
        <v>3.4340730156640747E-12</v>
      </c>
      <c r="AP148">
        <f t="shared" si="48"/>
        <v>3.3695121334790798E-10</v>
      </c>
      <c r="AQ148">
        <f t="shared" si="49"/>
        <v>1.848439810965161E-9</v>
      </c>
      <c r="AR148">
        <f t="shared" si="50"/>
        <v>5.9637167373401746E-6</v>
      </c>
      <c r="AS148">
        <f t="shared" si="51"/>
        <v>0</v>
      </c>
      <c r="AT148">
        <f t="shared" si="52"/>
        <v>8.6961773299764791E-10</v>
      </c>
      <c r="AU148">
        <f t="shared" si="53"/>
        <v>7.5475569182349497E-10</v>
      </c>
      <c r="AV148">
        <f t="shared" si="54"/>
        <v>2.7443456987332311E-4</v>
      </c>
      <c r="AX148">
        <f t="shared" si="55"/>
        <v>2.8530074715669968E-4</v>
      </c>
    </row>
    <row r="149" spans="1:50" x14ac:dyDescent="0.15">
      <c r="A149">
        <v>35.5</v>
      </c>
      <c r="B149" s="1">
        <f t="shared" si="39"/>
        <v>0</v>
      </c>
      <c r="C149" s="1">
        <f>C$3*fmort.mat!C149</f>
        <v>5.2348560452597499E-5</v>
      </c>
      <c r="D149" s="1">
        <f>D$3*fmort.mat!D149</f>
        <v>1.7315702273955198E-5</v>
      </c>
      <c r="E149" s="1">
        <f>E$3*fmort.mat!E149</f>
        <v>0</v>
      </c>
      <c r="F149" s="1">
        <f>F$3*fmort.mat!F149</f>
        <v>0</v>
      </c>
      <c r="G149" s="1">
        <f>G$3*fmort.mat!G149</f>
        <v>8.6583421783851308E-9</v>
      </c>
      <c r="H149" s="1">
        <f>H$3*fmort.mat!H149</f>
        <v>8.2486499640380101E-11</v>
      </c>
      <c r="I149" s="1">
        <f>I$3*fmort.mat!I149</f>
        <v>1.00190179186438E-8</v>
      </c>
      <c r="J149" s="1">
        <f>J$3*fmort.mat!J149</f>
        <v>0</v>
      </c>
      <c r="K149" s="1">
        <f>K$3*fmort.mat!K149</f>
        <v>1.22967134874602E-3</v>
      </c>
      <c r="L149" s="1">
        <f>L$3*fmort.mat!L149</f>
        <v>0</v>
      </c>
      <c r="M149" s="1">
        <f>M$3*fmort.mat!M149</f>
        <v>0</v>
      </c>
      <c r="N149" s="1">
        <f>N$3*fmort.mat!N149</f>
        <v>2.4985114337658099E-9</v>
      </c>
      <c r="O149" s="1">
        <f>O$3*fmort.mat!O149</f>
        <v>0</v>
      </c>
      <c r="P149" s="1">
        <f t="shared" si="40"/>
        <v>6.25E-2</v>
      </c>
      <c r="Q149">
        <v>6.25E-2</v>
      </c>
      <c r="R149">
        <v>0</v>
      </c>
      <c r="S149">
        <v>301.178</v>
      </c>
      <c r="T149">
        <v>314.12799999999999</v>
      </c>
      <c r="U149">
        <v>210.19800000000001</v>
      </c>
      <c r="V149">
        <v>314.14</v>
      </c>
      <c r="W149">
        <v>302.79199999999997</v>
      </c>
      <c r="X149">
        <v>314.12799999999999</v>
      </c>
      <c r="Y149">
        <v>356.88499999999999</v>
      </c>
      <c r="Z149">
        <v>313.55</v>
      </c>
      <c r="AA149">
        <v>314.13299999999998</v>
      </c>
      <c r="AB149">
        <v>325.714</v>
      </c>
      <c r="AC149">
        <v>314.02499999999998</v>
      </c>
      <c r="AD149">
        <v>314.02499999999998</v>
      </c>
      <c r="AE149">
        <v>314.31700000000001</v>
      </c>
      <c r="AF149" s="1">
        <f t="shared" si="56"/>
        <v>3.1642797576323162E-5</v>
      </c>
      <c r="AH149" s="2">
        <f t="shared" si="41"/>
        <v>0</v>
      </c>
      <c r="AJ149">
        <f t="shared" si="42"/>
        <v>4.8361731602897386E-7</v>
      </c>
      <c r="AK149">
        <f t="shared" si="43"/>
        <v>1.6684784945010441E-7</v>
      </c>
      <c r="AL149">
        <f t="shared" si="44"/>
        <v>0</v>
      </c>
      <c r="AM149">
        <f t="shared" si="45"/>
        <v>0</v>
      </c>
      <c r="AN149">
        <f t="shared" si="46"/>
        <v>8.0417949609564648E-11</v>
      </c>
      <c r="AO149">
        <f t="shared" si="47"/>
        <v>7.9481010102402272E-13</v>
      </c>
      <c r="AP149">
        <f t="shared" si="48"/>
        <v>1.0967996475128432E-10</v>
      </c>
      <c r="AQ149">
        <f t="shared" si="49"/>
        <v>0</v>
      </c>
      <c r="AR149">
        <f t="shared" si="50"/>
        <v>1.1848857326031885E-5</v>
      </c>
      <c r="AS149">
        <f t="shared" si="51"/>
        <v>0</v>
      </c>
      <c r="AT149">
        <f t="shared" si="52"/>
        <v>0</v>
      </c>
      <c r="AU149">
        <f t="shared" si="53"/>
        <v>2.4066859332832624E-11</v>
      </c>
      <c r="AV149">
        <f t="shared" si="54"/>
        <v>0</v>
      </c>
      <c r="AX149">
        <f t="shared" si="55"/>
        <v>1.2499537451094759E-5</v>
      </c>
    </row>
    <row r="150" spans="1:50" x14ac:dyDescent="0.15">
      <c r="A150">
        <v>35.75</v>
      </c>
      <c r="B150" s="1">
        <f t="shared" si="39"/>
        <v>0</v>
      </c>
      <c r="C150" s="1">
        <f>C$3*fmort.mat!C150</f>
        <v>2.4948757146450899E-2</v>
      </c>
      <c r="D150" s="1">
        <f>D$3*fmort.mat!D150</f>
        <v>1.0834796908573899E-4</v>
      </c>
      <c r="E150" s="1">
        <f>E$3*fmort.mat!E150</f>
        <v>0</v>
      </c>
      <c r="F150" s="1">
        <f>F$3*fmort.mat!F150</f>
        <v>0</v>
      </c>
      <c r="G150" s="1">
        <f>G$3*fmort.mat!G150</f>
        <v>9.0297698255269094E-9</v>
      </c>
      <c r="H150" s="1">
        <f>H$3*fmort.mat!H150</f>
        <v>7.8182198722166206E-11</v>
      </c>
      <c r="I150" s="1">
        <f>I$3*fmort.mat!I150</f>
        <v>1.0648905562420001E-6</v>
      </c>
      <c r="J150" s="1">
        <f>J$3*fmort.mat!J150</f>
        <v>0</v>
      </c>
      <c r="K150" s="1">
        <f>K$3*fmort.mat!K150</f>
        <v>1.6947250890728099E-2</v>
      </c>
      <c r="L150" s="1">
        <f>L$3*fmort.mat!L150</f>
        <v>4.2430600894971297E-2</v>
      </c>
      <c r="M150" s="1">
        <f>M$3*fmort.mat!M150</f>
        <v>3.5335712511455299E-5</v>
      </c>
      <c r="N150" s="1">
        <f>N$3*fmort.mat!N150</f>
        <v>1.45363579602359E-7</v>
      </c>
      <c r="O150" s="1">
        <f>O$3*fmort.mat!O150</f>
        <v>0</v>
      </c>
      <c r="P150" s="1">
        <f t="shared" si="40"/>
        <v>6.25E-2</v>
      </c>
      <c r="Q150">
        <v>6.25E-2</v>
      </c>
      <c r="R150">
        <v>314.56200000000001</v>
      </c>
      <c r="S150">
        <v>302.13600000000002</v>
      </c>
      <c r="T150">
        <v>314.97699999999998</v>
      </c>
      <c r="U150">
        <v>210.45</v>
      </c>
      <c r="V150">
        <v>314.98899999999998</v>
      </c>
      <c r="W150">
        <v>303.577</v>
      </c>
      <c r="X150">
        <v>314.97699999999998</v>
      </c>
      <c r="Y150">
        <v>357.13900000000001</v>
      </c>
      <c r="Z150">
        <v>314.83</v>
      </c>
      <c r="AA150">
        <v>314.98200000000003</v>
      </c>
      <c r="AB150">
        <v>326.435</v>
      </c>
      <c r="AC150">
        <v>314.87700000000001</v>
      </c>
      <c r="AD150">
        <v>314.87700000000001</v>
      </c>
      <c r="AE150">
        <v>315.16300000000001</v>
      </c>
      <c r="AF150" s="1">
        <f t="shared" si="56"/>
        <v>2.9725657387160571E-5</v>
      </c>
      <c r="AH150" s="2">
        <f t="shared" si="41"/>
        <v>9.3505622390200032E-3</v>
      </c>
      <c r="AJ150">
        <f t="shared" si="42"/>
        <v>2.1721101239746658E-4</v>
      </c>
      <c r="AK150">
        <f t="shared" si="43"/>
        <v>9.8339968845839317E-7</v>
      </c>
      <c r="AL150">
        <f t="shared" si="44"/>
        <v>0</v>
      </c>
      <c r="AM150">
        <f t="shared" si="45"/>
        <v>0</v>
      </c>
      <c r="AN150">
        <f t="shared" si="46"/>
        <v>7.8990705710059932E-11</v>
      </c>
      <c r="AO150">
        <f t="shared" si="47"/>
        <v>7.0960582385747854E-13</v>
      </c>
      <c r="AP150">
        <f t="shared" si="48"/>
        <v>1.0959044813098819E-8</v>
      </c>
      <c r="AQ150">
        <f t="shared" si="49"/>
        <v>0</v>
      </c>
      <c r="AR150">
        <f t="shared" si="50"/>
        <v>1.5382093401980785E-4</v>
      </c>
      <c r="AS150">
        <f t="shared" si="51"/>
        <v>3.991226259892882E-4</v>
      </c>
      <c r="AT150">
        <f t="shared" si="52"/>
        <v>3.2061603640008525E-7</v>
      </c>
      <c r="AU150">
        <f t="shared" si="53"/>
        <v>1.3189459449537828E-9</v>
      </c>
      <c r="AV150">
        <f t="shared" si="54"/>
        <v>0</v>
      </c>
      <c r="AX150">
        <f t="shared" si="55"/>
        <v>7.7147094582249076E-4</v>
      </c>
    </row>
    <row r="151" spans="1:50" x14ac:dyDescent="0.15">
      <c r="A151">
        <v>36</v>
      </c>
      <c r="B151" s="1">
        <f t="shared" si="39"/>
        <v>0</v>
      </c>
      <c r="C151" s="1">
        <f>C$3*fmort.mat!C151</f>
        <v>2.9168493041202702E-3</v>
      </c>
      <c r="D151" s="1">
        <f>D$3*fmort.mat!D151</f>
        <v>8.9030058642107293E-6</v>
      </c>
      <c r="E151" s="1">
        <f>E$3*fmort.mat!E151</f>
        <v>2.9945638630108802E-3</v>
      </c>
      <c r="F151" s="1">
        <f>F$3*fmort.mat!F151</f>
        <v>1.4763769937106699E-3</v>
      </c>
      <c r="G151" s="1">
        <f>G$3*fmort.mat!G151</f>
        <v>1.4400289567432801E-9</v>
      </c>
      <c r="H151" s="1">
        <f>H$3*fmort.mat!H151</f>
        <v>7.8073187903416505E-10</v>
      </c>
      <c r="I151" s="1">
        <f>I$3*fmort.mat!I151</f>
        <v>1.9659856783917001E-7</v>
      </c>
      <c r="J151" s="1">
        <f>J$3*fmort.mat!J151</f>
        <v>2.13103394587552E-7</v>
      </c>
      <c r="K151" s="1">
        <f>K$3*fmort.mat!K151</f>
        <v>2.1721729879071298E-3</v>
      </c>
      <c r="L151" s="1">
        <f>L$3*fmort.mat!L151</f>
        <v>5.7465598824115701E-3</v>
      </c>
      <c r="M151" s="1">
        <f>M$3*fmort.mat!M151</f>
        <v>4.0929435560052102E-4</v>
      </c>
      <c r="N151" s="1">
        <f>N$3*fmort.mat!N151</f>
        <v>3.2460684166488197E-7</v>
      </c>
      <c r="O151" s="1">
        <f>O$3*fmort.mat!O151</f>
        <v>0</v>
      </c>
      <c r="P151" s="1">
        <f t="shared" si="40"/>
        <v>6.25E-2</v>
      </c>
      <c r="Q151">
        <v>6.25E-2</v>
      </c>
      <c r="R151">
        <v>0</v>
      </c>
      <c r="S151">
        <v>299.137</v>
      </c>
      <c r="T151">
        <v>312.31900000000002</v>
      </c>
      <c r="U151">
        <v>209.65799999999999</v>
      </c>
      <c r="V151">
        <v>312.33199999999999</v>
      </c>
      <c r="W151">
        <v>301.12900000000002</v>
      </c>
      <c r="X151">
        <v>312.31900000000002</v>
      </c>
      <c r="Y151">
        <v>356.31599999999997</v>
      </c>
      <c r="Z151">
        <v>310.79899999999998</v>
      </c>
      <c r="AA151">
        <v>312.32400000000001</v>
      </c>
      <c r="AB151">
        <v>324.18299999999999</v>
      </c>
      <c r="AC151">
        <v>312.209</v>
      </c>
      <c r="AD151">
        <v>312.209</v>
      </c>
      <c r="AE151">
        <v>312.517</v>
      </c>
      <c r="AF151" s="1">
        <f t="shared" si="56"/>
        <v>2.7924670850216536E-5</v>
      </c>
      <c r="AH151" s="2">
        <f t="shared" si="41"/>
        <v>0</v>
      </c>
      <c r="AJ151">
        <f t="shared" si="42"/>
        <v>2.3619525574862194E-5</v>
      </c>
      <c r="AK151">
        <f t="shared" si="43"/>
        <v>7.52700333972474E-8</v>
      </c>
      <c r="AL151">
        <f t="shared" si="44"/>
        <v>1.6995426272951855E-5</v>
      </c>
      <c r="AM151">
        <f t="shared" si="45"/>
        <v>1.2482477589993618E-5</v>
      </c>
      <c r="AN151">
        <f t="shared" si="46"/>
        <v>1.1738452609185065E-11</v>
      </c>
      <c r="AO151">
        <f t="shared" si="47"/>
        <v>6.6006599911868121E-12</v>
      </c>
      <c r="AP151">
        <f t="shared" si="48"/>
        <v>1.8962811064601846E-9</v>
      </c>
      <c r="AQ151">
        <f t="shared" si="49"/>
        <v>1.792903951581874E-9</v>
      </c>
      <c r="AR151">
        <f t="shared" si="50"/>
        <v>1.8364825694457484E-5</v>
      </c>
      <c r="AS151">
        <f t="shared" si="51"/>
        <v>5.042956446920965E-5</v>
      </c>
      <c r="AT151">
        <f t="shared" si="52"/>
        <v>3.459140623435616E-6</v>
      </c>
      <c r="AU151">
        <f t="shared" si="53"/>
        <v>2.743406297408263E-9</v>
      </c>
      <c r="AV151">
        <f t="shared" si="54"/>
        <v>0</v>
      </c>
      <c r="AX151">
        <f t="shared" si="55"/>
        <v>1.2543268118877572E-4</v>
      </c>
    </row>
    <row r="152" spans="1:50" x14ac:dyDescent="0.15">
      <c r="A152">
        <v>36.25</v>
      </c>
      <c r="B152" s="1">
        <f t="shared" si="39"/>
        <v>0</v>
      </c>
      <c r="C152" s="1">
        <f>C$3*fmort.mat!C152</f>
        <v>4.8143656569808897E-4</v>
      </c>
      <c r="D152" s="1">
        <f>D$3*fmort.mat!D152</f>
        <v>1.75542507928836E-5</v>
      </c>
      <c r="E152" s="1">
        <f>E$3*fmort.mat!E152</f>
        <v>0</v>
      </c>
      <c r="F152" s="1">
        <f>F$3*fmort.mat!F152</f>
        <v>0</v>
      </c>
      <c r="G152" s="1">
        <f>G$3*fmort.mat!G152</f>
        <v>2.64121694741215E-8</v>
      </c>
      <c r="H152" s="1">
        <f>H$3*fmort.mat!H152</f>
        <v>3.3574603385531999E-10</v>
      </c>
      <c r="I152" s="1">
        <f>I$3*fmort.mat!I152</f>
        <v>2.89371016656387E-8</v>
      </c>
      <c r="J152" s="1">
        <f>J$3*fmort.mat!J152</f>
        <v>1.8131987802681801E-7</v>
      </c>
      <c r="K152" s="1">
        <f>K$3*fmort.mat!K152</f>
        <v>5.8305757398214404E-4</v>
      </c>
      <c r="L152" s="1">
        <f>L$3*fmort.mat!L152</f>
        <v>0</v>
      </c>
      <c r="M152" s="1">
        <f>M$3*fmort.mat!M152</f>
        <v>8.5050746217112296E-8</v>
      </c>
      <c r="N152" s="1">
        <f>N$3*fmort.mat!N152</f>
        <v>7.3816956997787796E-8</v>
      </c>
      <c r="O152" s="1">
        <f>O$3*fmort.mat!O152</f>
        <v>2.6814683916893602E-2</v>
      </c>
      <c r="P152" s="1">
        <f t="shared" si="40"/>
        <v>6.25E-2</v>
      </c>
      <c r="Q152">
        <v>6.25E-2</v>
      </c>
      <c r="R152">
        <v>0</v>
      </c>
      <c r="S152">
        <v>300.178</v>
      </c>
      <c r="T152">
        <v>313.24200000000002</v>
      </c>
      <c r="U152">
        <v>209.934</v>
      </c>
      <c r="V152">
        <v>313.255</v>
      </c>
      <c r="W152">
        <v>301.97699999999998</v>
      </c>
      <c r="X152">
        <v>313.24299999999999</v>
      </c>
      <c r="Y152">
        <v>356.61099999999999</v>
      </c>
      <c r="Z152">
        <v>312.20699999999999</v>
      </c>
      <c r="AA152">
        <v>313.24799999999999</v>
      </c>
      <c r="AB152">
        <v>324.964</v>
      </c>
      <c r="AC152">
        <v>313.13600000000002</v>
      </c>
      <c r="AD152">
        <v>313.13600000000002</v>
      </c>
      <c r="AE152">
        <v>313.43599999999998</v>
      </c>
      <c r="AF152" s="1">
        <f t="shared" si="56"/>
        <v>2.6232800571460103E-5</v>
      </c>
      <c r="AH152" s="2">
        <f t="shared" si="41"/>
        <v>0</v>
      </c>
      <c r="AJ152">
        <f t="shared" si="42"/>
        <v>3.6750357724467694E-6</v>
      </c>
      <c r="AK152">
        <f t="shared" si="43"/>
        <v>1.3983179274333059E-7</v>
      </c>
      <c r="AL152">
        <f t="shared" si="44"/>
        <v>0</v>
      </c>
      <c r="AM152">
        <f t="shared" si="45"/>
        <v>0</v>
      </c>
      <c r="AN152">
        <f t="shared" si="46"/>
        <v>2.0282504466683015E-10</v>
      </c>
      <c r="AO152">
        <f t="shared" si="47"/>
        <v>2.6744587537235624E-12</v>
      </c>
      <c r="AP152">
        <f t="shared" si="48"/>
        <v>2.6241786881221076E-10</v>
      </c>
      <c r="AQ152">
        <f t="shared" si="49"/>
        <v>1.4395663722400268E-9</v>
      </c>
      <c r="AR152">
        <f t="shared" si="50"/>
        <v>4.6445472650565716E-6</v>
      </c>
      <c r="AS152">
        <f t="shared" si="51"/>
        <v>0</v>
      </c>
      <c r="AT152">
        <f t="shared" si="52"/>
        <v>6.7725897143134802E-10</v>
      </c>
      <c r="AU152">
        <f t="shared" si="53"/>
        <v>5.8780432381973777E-10</v>
      </c>
      <c r="AV152">
        <f t="shared" si="54"/>
        <v>2.1372985791920821E-4</v>
      </c>
      <c r="AX152">
        <f t="shared" si="55"/>
        <v>2.221924452964946E-4</v>
      </c>
    </row>
    <row r="153" spans="1:50" x14ac:dyDescent="0.15">
      <c r="A153">
        <v>36.5</v>
      </c>
      <c r="B153" s="1">
        <f t="shared" si="39"/>
        <v>0</v>
      </c>
      <c r="C153" s="1">
        <f>C$3*fmort.mat!C153</f>
        <v>5.2348560452597499E-5</v>
      </c>
      <c r="D153" s="1">
        <f>D$3*fmort.mat!D153</f>
        <v>1.7315702273955198E-5</v>
      </c>
      <c r="E153" s="1">
        <f>E$3*fmort.mat!E153</f>
        <v>0</v>
      </c>
      <c r="F153" s="1">
        <f>F$3*fmort.mat!F153</f>
        <v>0</v>
      </c>
      <c r="G153" s="1">
        <f>G$3*fmort.mat!G153</f>
        <v>8.6583421783851308E-9</v>
      </c>
      <c r="H153" s="1">
        <f>H$3*fmort.mat!H153</f>
        <v>8.2486499640380101E-11</v>
      </c>
      <c r="I153" s="1">
        <f>I$3*fmort.mat!I153</f>
        <v>1.00190179186438E-8</v>
      </c>
      <c r="J153" s="1">
        <f>J$3*fmort.mat!J153</f>
        <v>0</v>
      </c>
      <c r="K153" s="1">
        <f>K$3*fmort.mat!K153</f>
        <v>1.22967134874602E-3</v>
      </c>
      <c r="L153" s="1">
        <f>L$3*fmort.mat!L153</f>
        <v>0</v>
      </c>
      <c r="M153" s="1">
        <f>M$3*fmort.mat!M153</f>
        <v>0</v>
      </c>
      <c r="N153" s="1">
        <f>N$3*fmort.mat!N153</f>
        <v>2.4985114337658099E-9</v>
      </c>
      <c r="O153" s="1">
        <f>O$3*fmort.mat!O153</f>
        <v>0</v>
      </c>
      <c r="P153" s="1">
        <f t="shared" si="40"/>
        <v>6.25E-2</v>
      </c>
      <c r="Q153">
        <v>6.25E-2</v>
      </c>
      <c r="R153">
        <v>0</v>
      </c>
      <c r="S153">
        <v>301.178</v>
      </c>
      <c r="T153">
        <v>314.12799999999999</v>
      </c>
      <c r="U153">
        <v>210.19800000000001</v>
      </c>
      <c r="V153">
        <v>314.14</v>
      </c>
      <c r="W153">
        <v>302.79199999999997</v>
      </c>
      <c r="X153">
        <v>314.12799999999999</v>
      </c>
      <c r="Y153">
        <v>356.88499999999999</v>
      </c>
      <c r="Z153">
        <v>313.55</v>
      </c>
      <c r="AA153">
        <v>314.13299999999998</v>
      </c>
      <c r="AB153">
        <v>325.714</v>
      </c>
      <c r="AC153">
        <v>314.02499999999998</v>
      </c>
      <c r="AD153">
        <v>314.02499999999998</v>
      </c>
      <c r="AE153">
        <v>314.31700000000001</v>
      </c>
      <c r="AF153" s="1">
        <f t="shared" si="56"/>
        <v>2.4643435531010434E-5</v>
      </c>
      <c r="AH153" s="2">
        <f t="shared" si="41"/>
        <v>0</v>
      </c>
      <c r="AJ153">
        <f t="shared" si="42"/>
        <v>3.76641544430256E-7</v>
      </c>
      <c r="AK153">
        <f t="shared" si="43"/>
        <v>1.299412358055212E-7</v>
      </c>
      <c r="AL153">
        <f t="shared" si="44"/>
        <v>0</v>
      </c>
      <c r="AM153">
        <f t="shared" si="45"/>
        <v>0</v>
      </c>
      <c r="AN153">
        <f t="shared" si="46"/>
        <v>6.2629562128925741E-11</v>
      </c>
      <c r="AO153">
        <f t="shared" si="47"/>
        <v>6.189987290705714E-13</v>
      </c>
      <c r="AP153">
        <f t="shared" si="48"/>
        <v>8.5418842435544317E-11</v>
      </c>
      <c r="AQ153">
        <f t="shared" si="49"/>
        <v>0</v>
      </c>
      <c r="AR153">
        <f t="shared" si="50"/>
        <v>9.2278993640149849E-6</v>
      </c>
      <c r="AS153">
        <f t="shared" si="51"/>
        <v>0</v>
      </c>
      <c r="AT153">
        <f t="shared" si="52"/>
        <v>0</v>
      </c>
      <c r="AU153">
        <f t="shared" si="53"/>
        <v>1.8743288894479397E-11</v>
      </c>
      <c r="AV153">
        <f t="shared" si="54"/>
        <v>0</v>
      </c>
      <c r="AX153">
        <f t="shared" si="55"/>
        <v>9.73464955494295E-6</v>
      </c>
    </row>
    <row r="154" spans="1:50" x14ac:dyDescent="0.15">
      <c r="A154">
        <v>36.75</v>
      </c>
      <c r="B154" s="1">
        <f t="shared" si="39"/>
        <v>0</v>
      </c>
      <c r="C154" s="1">
        <f>C$3*fmort.mat!C154</f>
        <v>2.4948757146450899E-2</v>
      </c>
      <c r="D154" s="1">
        <f>D$3*fmort.mat!D154</f>
        <v>1.0834796908573899E-4</v>
      </c>
      <c r="E154" s="1">
        <f>E$3*fmort.mat!E154</f>
        <v>0</v>
      </c>
      <c r="F154" s="1">
        <f>F$3*fmort.mat!F154</f>
        <v>0</v>
      </c>
      <c r="G154" s="1">
        <f>G$3*fmort.mat!G154</f>
        <v>9.0297698255269094E-9</v>
      </c>
      <c r="H154" s="1">
        <f>H$3*fmort.mat!H154</f>
        <v>7.8182198722166206E-11</v>
      </c>
      <c r="I154" s="1">
        <f>I$3*fmort.mat!I154</f>
        <v>1.0648905562420001E-6</v>
      </c>
      <c r="J154" s="1">
        <f>J$3*fmort.mat!J154</f>
        <v>0</v>
      </c>
      <c r="K154" s="1">
        <f>K$3*fmort.mat!K154</f>
        <v>1.6947250890728099E-2</v>
      </c>
      <c r="L154" s="1">
        <f>L$3*fmort.mat!L154</f>
        <v>4.2430600894971297E-2</v>
      </c>
      <c r="M154" s="1">
        <f>M$3*fmort.mat!M154</f>
        <v>3.5335712511455299E-5</v>
      </c>
      <c r="N154" s="1">
        <f>N$3*fmort.mat!N154</f>
        <v>1.45363579602359E-7</v>
      </c>
      <c r="O154" s="1">
        <f>O$3*fmort.mat!O154</f>
        <v>0</v>
      </c>
      <c r="P154" s="1">
        <f t="shared" si="40"/>
        <v>6.25E-2</v>
      </c>
      <c r="Q154">
        <v>6.25E-2</v>
      </c>
      <c r="R154">
        <v>314.56200000000001</v>
      </c>
      <c r="S154">
        <v>302.13600000000002</v>
      </c>
      <c r="T154">
        <v>314.97699999999998</v>
      </c>
      <c r="U154">
        <v>210.45</v>
      </c>
      <c r="V154">
        <v>314.98899999999998</v>
      </c>
      <c r="W154">
        <v>303.577</v>
      </c>
      <c r="X154">
        <v>314.97699999999998</v>
      </c>
      <c r="Y154">
        <v>357.13900000000001</v>
      </c>
      <c r="Z154">
        <v>314.83</v>
      </c>
      <c r="AA154">
        <v>314.98200000000003</v>
      </c>
      <c r="AB154">
        <v>326.435</v>
      </c>
      <c r="AC154">
        <v>314.87700000000001</v>
      </c>
      <c r="AD154">
        <v>314.87700000000001</v>
      </c>
      <c r="AE154">
        <v>315.16300000000001</v>
      </c>
      <c r="AF154" s="1">
        <f t="shared" si="56"/>
        <v>2.3150365250432947E-5</v>
      </c>
      <c r="AH154" s="2">
        <f t="shared" si="41"/>
        <v>7.2822251939066891E-3</v>
      </c>
      <c r="AJ154">
        <f t="shared" si="42"/>
        <v>1.6916410654687963E-4</v>
      </c>
      <c r="AK154">
        <f t="shared" si="43"/>
        <v>7.6587244744357246E-7</v>
      </c>
      <c r="AL154">
        <f t="shared" si="44"/>
        <v>0</v>
      </c>
      <c r="AM154">
        <f t="shared" si="45"/>
        <v>0</v>
      </c>
      <c r="AN154">
        <f t="shared" si="46"/>
        <v>6.151802346235758E-11</v>
      </c>
      <c r="AO154">
        <f t="shared" si="47"/>
        <v>5.5264157129223384E-13</v>
      </c>
      <c r="AP154">
        <f t="shared" si="48"/>
        <v>8.5349126821559774E-9</v>
      </c>
      <c r="AQ154">
        <f t="shared" si="49"/>
        <v>0</v>
      </c>
      <c r="AR154">
        <f t="shared" si="50"/>
        <v>1.1979586386740128E-4</v>
      </c>
      <c r="AS154">
        <f t="shared" si="51"/>
        <v>3.1083701366197314E-4</v>
      </c>
      <c r="AT154">
        <f t="shared" si="52"/>
        <v>2.4969602021363646E-7</v>
      </c>
      <c r="AU154">
        <f t="shared" si="53"/>
        <v>1.0271961347588603E-9</v>
      </c>
      <c r="AV154">
        <f t="shared" si="54"/>
        <v>0</v>
      </c>
      <c r="AX154">
        <f t="shared" si="55"/>
        <v>6.0082217672339318E-4</v>
      </c>
    </row>
    <row r="155" spans="1:50" x14ac:dyDescent="0.15">
      <c r="A155">
        <v>37</v>
      </c>
      <c r="B155" s="1">
        <f t="shared" si="39"/>
        <v>0</v>
      </c>
      <c r="C155" s="1">
        <f>C$3*fmort.mat!C155</f>
        <v>2.9168493041202702E-3</v>
      </c>
      <c r="D155" s="1">
        <f>D$3*fmort.mat!D155</f>
        <v>8.9030058642107293E-6</v>
      </c>
      <c r="E155" s="1">
        <f>E$3*fmort.mat!E155</f>
        <v>2.9945638630108802E-3</v>
      </c>
      <c r="F155" s="1">
        <f>F$3*fmort.mat!F155</f>
        <v>1.4763769937106699E-3</v>
      </c>
      <c r="G155" s="1">
        <f>G$3*fmort.mat!G155</f>
        <v>1.4400289567432801E-9</v>
      </c>
      <c r="H155" s="1">
        <f>H$3*fmort.mat!H155</f>
        <v>7.8073187903416505E-10</v>
      </c>
      <c r="I155" s="1">
        <f>I$3*fmort.mat!I155</f>
        <v>1.9659856783917001E-7</v>
      </c>
      <c r="J155" s="1">
        <f>J$3*fmort.mat!J155</f>
        <v>2.13103394587552E-7</v>
      </c>
      <c r="K155" s="1">
        <f>K$3*fmort.mat!K155</f>
        <v>2.1721729879071298E-3</v>
      </c>
      <c r="L155" s="1">
        <f>L$3*fmort.mat!L155</f>
        <v>5.7465598824115701E-3</v>
      </c>
      <c r="M155" s="1">
        <f>M$3*fmort.mat!M155</f>
        <v>4.0929435560052102E-4</v>
      </c>
      <c r="N155" s="1">
        <f>N$3*fmort.mat!N155</f>
        <v>3.2460684166488197E-7</v>
      </c>
      <c r="O155" s="1">
        <f>O$3*fmort.mat!O155</f>
        <v>0</v>
      </c>
      <c r="P155" s="1">
        <f t="shared" si="40"/>
        <v>6.25E-2</v>
      </c>
      <c r="Q155">
        <v>6.25E-2</v>
      </c>
      <c r="R155">
        <v>0</v>
      </c>
      <c r="S155">
        <v>299.137</v>
      </c>
      <c r="T155">
        <v>312.31900000000002</v>
      </c>
      <c r="U155">
        <v>209.65799999999999</v>
      </c>
      <c r="V155">
        <v>312.33199999999999</v>
      </c>
      <c r="W155">
        <v>301.12900000000002</v>
      </c>
      <c r="X155">
        <v>312.31900000000002</v>
      </c>
      <c r="Y155">
        <v>356.31599999999997</v>
      </c>
      <c r="Z155">
        <v>310.79899999999998</v>
      </c>
      <c r="AA155">
        <v>312.32400000000001</v>
      </c>
      <c r="AB155">
        <v>324.18299999999999</v>
      </c>
      <c r="AC155">
        <v>312.209</v>
      </c>
      <c r="AD155">
        <v>312.209</v>
      </c>
      <c r="AE155">
        <v>312.517</v>
      </c>
      <c r="AF155" s="1">
        <f t="shared" si="56"/>
        <v>2.1747755525159874E-5</v>
      </c>
      <c r="AH155" s="2">
        <f t="shared" si="41"/>
        <v>0</v>
      </c>
      <c r="AJ155">
        <f t="shared" si="42"/>
        <v>1.8394905013477757E-5</v>
      </c>
      <c r="AK155">
        <f t="shared" si="43"/>
        <v>5.8620360951587095E-8</v>
      </c>
      <c r="AL155">
        <f t="shared" si="44"/>
        <v>1.3236051290007235E-5</v>
      </c>
      <c r="AM155">
        <f t="shared" si="45"/>
        <v>9.7213633217582927E-6</v>
      </c>
      <c r="AN155">
        <f t="shared" si="46"/>
        <v>9.1419160840799071E-12</v>
      </c>
      <c r="AO155">
        <f t="shared" si="47"/>
        <v>5.1405991699243831E-12</v>
      </c>
      <c r="AP155">
        <f t="shared" si="48"/>
        <v>1.4768252106347018E-9</v>
      </c>
      <c r="AQ155">
        <f t="shared" si="49"/>
        <v>1.3963150014637799E-9</v>
      </c>
      <c r="AR155">
        <f t="shared" si="50"/>
        <v>1.4302540631813346E-5</v>
      </c>
      <c r="AS155">
        <f t="shared" si="51"/>
        <v>3.9274584298570381E-5</v>
      </c>
      <c r="AT155">
        <f t="shared" si="52"/>
        <v>2.6939814262857658E-6</v>
      </c>
      <c r="AU155">
        <f t="shared" si="53"/>
        <v>2.1365669727045788E-9</v>
      </c>
      <c r="AV155">
        <f t="shared" si="54"/>
        <v>0</v>
      </c>
      <c r="AX155">
        <f t="shared" si="55"/>
        <v>9.7687070332564413E-5</v>
      </c>
    </row>
    <row r="156" spans="1:50" x14ac:dyDescent="0.15">
      <c r="A156">
        <v>37.25</v>
      </c>
      <c r="B156" s="1">
        <f t="shared" si="39"/>
        <v>0</v>
      </c>
      <c r="C156" s="1">
        <f>C$3*fmort.mat!C156</f>
        <v>4.8143656569808897E-4</v>
      </c>
      <c r="D156" s="1">
        <f>D$3*fmort.mat!D156</f>
        <v>1.75542507928836E-5</v>
      </c>
      <c r="E156" s="1">
        <f>E$3*fmort.mat!E156</f>
        <v>0</v>
      </c>
      <c r="F156" s="1">
        <f>F$3*fmort.mat!F156</f>
        <v>0</v>
      </c>
      <c r="G156" s="1">
        <f>G$3*fmort.mat!G156</f>
        <v>2.64121694741215E-8</v>
      </c>
      <c r="H156" s="1">
        <f>H$3*fmort.mat!H156</f>
        <v>3.3574603385531999E-10</v>
      </c>
      <c r="I156" s="1">
        <f>I$3*fmort.mat!I156</f>
        <v>2.89371016656387E-8</v>
      </c>
      <c r="J156" s="1">
        <f>J$3*fmort.mat!J156</f>
        <v>1.8131987802681801E-7</v>
      </c>
      <c r="K156" s="1">
        <f>K$3*fmort.mat!K156</f>
        <v>5.8305757398214404E-4</v>
      </c>
      <c r="L156" s="1">
        <f>L$3*fmort.mat!L156</f>
        <v>0</v>
      </c>
      <c r="M156" s="1">
        <f>M$3*fmort.mat!M156</f>
        <v>8.5050746217112296E-8</v>
      </c>
      <c r="N156" s="1">
        <f>N$3*fmort.mat!N156</f>
        <v>7.3816956997787796E-8</v>
      </c>
      <c r="O156" s="1">
        <f>O$3*fmort.mat!O156</f>
        <v>2.6814683916893602E-2</v>
      </c>
      <c r="P156" s="1">
        <f t="shared" si="40"/>
        <v>6.25E-2</v>
      </c>
      <c r="Q156">
        <v>6.25E-2</v>
      </c>
      <c r="R156">
        <v>0</v>
      </c>
      <c r="S156">
        <v>300.178</v>
      </c>
      <c r="T156">
        <v>313.24200000000002</v>
      </c>
      <c r="U156">
        <v>209.934</v>
      </c>
      <c r="V156">
        <v>313.255</v>
      </c>
      <c r="W156">
        <v>301.97699999999998</v>
      </c>
      <c r="X156">
        <v>313.24299999999999</v>
      </c>
      <c r="Y156">
        <v>356.61099999999999</v>
      </c>
      <c r="Z156">
        <v>312.20699999999999</v>
      </c>
      <c r="AA156">
        <v>313.24799999999999</v>
      </c>
      <c r="AB156">
        <v>324.964</v>
      </c>
      <c r="AC156">
        <v>313.13600000000002</v>
      </c>
      <c r="AD156">
        <v>313.13600000000002</v>
      </c>
      <c r="AE156">
        <v>313.43599999999998</v>
      </c>
      <c r="AF156" s="1">
        <f t="shared" si="56"/>
        <v>2.0430125627209128E-5</v>
      </c>
      <c r="AH156" s="2">
        <f t="shared" si="41"/>
        <v>0</v>
      </c>
      <c r="AJ156">
        <f t="shared" si="42"/>
        <v>2.8621207373969703E-6</v>
      </c>
      <c r="AK156">
        <f t="shared" si="43"/>
        <v>1.0890110968678428E-7</v>
      </c>
      <c r="AL156">
        <f t="shared" si="44"/>
        <v>0</v>
      </c>
      <c r="AM156">
        <f t="shared" si="45"/>
        <v>0</v>
      </c>
      <c r="AN156">
        <f t="shared" si="46"/>
        <v>1.5796030361302003E-10</v>
      </c>
      <c r="AO156">
        <f t="shared" si="47"/>
        <v>2.0828705716920845E-12</v>
      </c>
      <c r="AP156">
        <f t="shared" si="48"/>
        <v>2.0437124172287898E-10</v>
      </c>
      <c r="AQ156">
        <f t="shared" si="49"/>
        <v>1.1211354179837946E-9</v>
      </c>
      <c r="AR156">
        <f t="shared" si="50"/>
        <v>3.6171770470382106E-6</v>
      </c>
      <c r="AS156">
        <f t="shared" si="51"/>
        <v>0</v>
      </c>
      <c r="AT156">
        <f t="shared" si="52"/>
        <v>5.2744981729286812E-10</v>
      </c>
      <c r="AU156">
        <f t="shared" si="53"/>
        <v>4.5778246768356945E-10</v>
      </c>
      <c r="AV156">
        <f t="shared" si="54"/>
        <v>1.6645298071321949E-4</v>
      </c>
      <c r="AX156">
        <f t="shared" si="55"/>
        <v>1.7304365038946034E-4</v>
      </c>
    </row>
    <row r="157" spans="1:50" x14ac:dyDescent="0.15">
      <c r="A157">
        <v>37.5</v>
      </c>
      <c r="B157" s="1">
        <f t="shared" si="39"/>
        <v>0</v>
      </c>
      <c r="C157" s="1">
        <f>C$3*fmort.mat!C157</f>
        <v>5.2348560452597499E-5</v>
      </c>
      <c r="D157" s="1">
        <f>D$3*fmort.mat!D157</f>
        <v>1.7315702273955198E-5</v>
      </c>
      <c r="E157" s="1">
        <f>E$3*fmort.mat!E157</f>
        <v>0</v>
      </c>
      <c r="F157" s="1">
        <f>F$3*fmort.mat!F157</f>
        <v>0</v>
      </c>
      <c r="G157" s="1">
        <f>G$3*fmort.mat!G157</f>
        <v>8.6583421783851308E-9</v>
      </c>
      <c r="H157" s="1">
        <f>H$3*fmort.mat!H157</f>
        <v>8.2486499640380101E-11</v>
      </c>
      <c r="I157" s="1">
        <f>I$3*fmort.mat!I157</f>
        <v>1.00190179186438E-8</v>
      </c>
      <c r="J157" s="1">
        <f>J$3*fmort.mat!J157</f>
        <v>0</v>
      </c>
      <c r="K157" s="1">
        <f>K$3*fmort.mat!K157</f>
        <v>1.22967134874602E-3</v>
      </c>
      <c r="L157" s="1">
        <f>L$3*fmort.mat!L157</f>
        <v>0</v>
      </c>
      <c r="M157" s="1">
        <f>M$3*fmort.mat!M157</f>
        <v>0</v>
      </c>
      <c r="N157" s="1">
        <f>N$3*fmort.mat!N157</f>
        <v>2.4985114337658099E-9</v>
      </c>
      <c r="O157" s="1">
        <f>O$3*fmort.mat!O157</f>
        <v>0</v>
      </c>
      <c r="P157" s="1">
        <f t="shared" si="40"/>
        <v>6.25E-2</v>
      </c>
      <c r="Q157">
        <v>6.25E-2</v>
      </c>
      <c r="R157">
        <v>0</v>
      </c>
      <c r="S157">
        <v>301.178</v>
      </c>
      <c r="T157">
        <v>314.12799999999999</v>
      </c>
      <c r="U157">
        <v>210.19800000000001</v>
      </c>
      <c r="V157">
        <v>314.14</v>
      </c>
      <c r="W157">
        <v>302.79199999999997</v>
      </c>
      <c r="X157">
        <v>314.12799999999999</v>
      </c>
      <c r="Y157">
        <v>356.88499999999999</v>
      </c>
      <c r="Z157">
        <v>313.55</v>
      </c>
      <c r="AA157">
        <v>314.13299999999998</v>
      </c>
      <c r="AB157">
        <v>325.714</v>
      </c>
      <c r="AC157">
        <v>314.02499999999998</v>
      </c>
      <c r="AD157">
        <v>314.02499999999998</v>
      </c>
      <c r="AE157">
        <v>314.31700000000001</v>
      </c>
      <c r="AF157" s="1">
        <f t="shared" si="56"/>
        <v>1.9192326889120612E-5</v>
      </c>
      <c r="AH157" s="2">
        <f t="shared" si="41"/>
        <v>0</v>
      </c>
      <c r="AJ157">
        <f t="shared" si="42"/>
        <v>2.9332872973950671E-7</v>
      </c>
      <c r="AK157">
        <f t="shared" si="43"/>
        <v>1.01198336198606E-7</v>
      </c>
      <c r="AL157">
        <f t="shared" si="44"/>
        <v>0</v>
      </c>
      <c r="AM157">
        <f t="shared" si="45"/>
        <v>0</v>
      </c>
      <c r="AN157">
        <f t="shared" si="46"/>
        <v>4.877595202942657E-11</v>
      </c>
      <c r="AO157">
        <f t="shared" si="47"/>
        <v>4.8207669492036546E-13</v>
      </c>
      <c r="AP157">
        <f t="shared" si="48"/>
        <v>6.652426137785488E-11</v>
      </c>
      <c r="AQ157">
        <f t="shared" si="49"/>
        <v>0</v>
      </c>
      <c r="AR157">
        <f t="shared" si="50"/>
        <v>7.1866952507989906E-6</v>
      </c>
      <c r="AS157">
        <f t="shared" si="51"/>
        <v>0</v>
      </c>
      <c r="AT157">
        <f t="shared" si="52"/>
        <v>0</v>
      </c>
      <c r="AU157">
        <f t="shared" si="53"/>
        <v>1.4597288068354123E-11</v>
      </c>
      <c r="AV157">
        <f t="shared" si="54"/>
        <v>0</v>
      </c>
      <c r="AX157">
        <f t="shared" si="55"/>
        <v>7.5813526963152744E-6</v>
      </c>
    </row>
    <row r="158" spans="1:50" x14ac:dyDescent="0.15">
      <c r="A158">
        <v>37.75</v>
      </c>
      <c r="B158" s="1">
        <f t="shared" si="39"/>
        <v>0</v>
      </c>
      <c r="C158" s="1">
        <f>C$3*fmort.mat!C158</f>
        <v>2.4948757146450899E-2</v>
      </c>
      <c r="D158" s="1">
        <f>D$3*fmort.mat!D158</f>
        <v>1.0834796908573899E-4</v>
      </c>
      <c r="E158" s="1">
        <f>E$3*fmort.mat!E158</f>
        <v>0</v>
      </c>
      <c r="F158" s="1">
        <f>F$3*fmort.mat!F158</f>
        <v>0</v>
      </c>
      <c r="G158" s="1">
        <f>G$3*fmort.mat!G158</f>
        <v>9.0297698255269094E-9</v>
      </c>
      <c r="H158" s="1">
        <f>H$3*fmort.mat!H158</f>
        <v>7.8182198722166206E-11</v>
      </c>
      <c r="I158" s="1">
        <f>I$3*fmort.mat!I158</f>
        <v>1.0648905562420001E-6</v>
      </c>
      <c r="J158" s="1">
        <f>J$3*fmort.mat!J158</f>
        <v>0</v>
      </c>
      <c r="K158" s="1">
        <f>K$3*fmort.mat!K158</f>
        <v>1.6947250890728099E-2</v>
      </c>
      <c r="L158" s="1">
        <f>L$3*fmort.mat!L158</f>
        <v>4.2430600894971297E-2</v>
      </c>
      <c r="M158" s="1">
        <f>M$3*fmort.mat!M158</f>
        <v>3.5335712511455299E-5</v>
      </c>
      <c r="N158" s="1">
        <f>N$3*fmort.mat!N158</f>
        <v>1.45363579602359E-7</v>
      </c>
      <c r="O158" s="1">
        <f>O$3*fmort.mat!O158</f>
        <v>0</v>
      </c>
      <c r="P158" s="1">
        <f t="shared" si="40"/>
        <v>6.25E-2</v>
      </c>
      <c r="Q158">
        <v>6.25E-2</v>
      </c>
      <c r="R158">
        <v>314.56200000000001</v>
      </c>
      <c r="S158">
        <v>302.13600000000002</v>
      </c>
      <c r="T158">
        <v>314.97699999999998</v>
      </c>
      <c r="U158">
        <v>210.45</v>
      </c>
      <c r="V158">
        <v>314.98899999999998</v>
      </c>
      <c r="W158">
        <v>303.577</v>
      </c>
      <c r="X158">
        <v>314.97699999999998</v>
      </c>
      <c r="Y158">
        <v>357.13900000000001</v>
      </c>
      <c r="Z158">
        <v>314.83</v>
      </c>
      <c r="AA158">
        <v>314.98200000000003</v>
      </c>
      <c r="AB158">
        <v>326.435</v>
      </c>
      <c r="AC158">
        <v>314.87700000000001</v>
      </c>
      <c r="AD158">
        <v>314.87700000000001</v>
      </c>
      <c r="AE158">
        <v>315.16300000000001</v>
      </c>
      <c r="AF158" s="1">
        <f t="shared" si="56"/>
        <v>1.8029522585426223E-5</v>
      </c>
      <c r="AH158" s="2">
        <f t="shared" si="41"/>
        <v>5.6714026835168437E-3</v>
      </c>
      <c r="AJ158">
        <f t="shared" si="42"/>
        <v>1.3174513864628446E-4</v>
      </c>
      <c r="AK158">
        <f t="shared" si="43"/>
        <v>5.9646206180186761E-7</v>
      </c>
      <c r="AL158">
        <f t="shared" si="44"/>
        <v>0</v>
      </c>
      <c r="AM158">
        <f t="shared" si="45"/>
        <v>0</v>
      </c>
      <c r="AN158">
        <f t="shared" si="46"/>
        <v>4.7910284845489152E-11</v>
      </c>
      <c r="AO158">
        <f t="shared" si="47"/>
        <v>4.3039768848020336E-13</v>
      </c>
      <c r="AP158">
        <f t="shared" si="48"/>
        <v>6.6469966803091422E-9</v>
      </c>
      <c r="AQ158">
        <f t="shared" si="49"/>
        <v>0</v>
      </c>
      <c r="AR158">
        <f t="shared" si="50"/>
        <v>9.3297112588647537E-5</v>
      </c>
      <c r="AS158">
        <f t="shared" si="51"/>
        <v>2.4208010964752168E-4</v>
      </c>
      <c r="AT158">
        <f t="shared" si="52"/>
        <v>1.9446345607219346E-7</v>
      </c>
      <c r="AU158">
        <f t="shared" si="53"/>
        <v>7.9998115411812097E-10</v>
      </c>
      <c r="AV158">
        <f t="shared" si="54"/>
        <v>0</v>
      </c>
      <c r="AX158">
        <f t="shared" si="55"/>
        <v>4.6792078171884469E-4</v>
      </c>
    </row>
    <row r="159" spans="1:50" x14ac:dyDescent="0.15">
      <c r="A159">
        <v>38</v>
      </c>
      <c r="B159" s="1">
        <f t="shared" si="39"/>
        <v>0</v>
      </c>
      <c r="C159" s="1">
        <f>C$3*fmort.mat!C159</f>
        <v>2.9168493041202702E-3</v>
      </c>
      <c r="D159" s="1">
        <f>D$3*fmort.mat!D159</f>
        <v>8.9030058642107293E-6</v>
      </c>
      <c r="E159" s="1">
        <f>E$3*fmort.mat!E159</f>
        <v>2.9945638630108802E-3</v>
      </c>
      <c r="F159" s="1">
        <f>F$3*fmort.mat!F159</f>
        <v>1.4763769937106699E-3</v>
      </c>
      <c r="G159" s="1">
        <f>G$3*fmort.mat!G159</f>
        <v>1.4400289567432801E-9</v>
      </c>
      <c r="H159" s="1">
        <f>H$3*fmort.mat!H159</f>
        <v>7.8073187903416505E-10</v>
      </c>
      <c r="I159" s="1">
        <f>I$3*fmort.mat!I159</f>
        <v>1.9659856783917001E-7</v>
      </c>
      <c r="J159" s="1">
        <f>J$3*fmort.mat!J159</f>
        <v>2.13103394587552E-7</v>
      </c>
      <c r="K159" s="1">
        <f>K$3*fmort.mat!K159</f>
        <v>2.1721729879071298E-3</v>
      </c>
      <c r="L159" s="1">
        <f>L$3*fmort.mat!L159</f>
        <v>5.7465598824115701E-3</v>
      </c>
      <c r="M159" s="1">
        <f>M$3*fmort.mat!M159</f>
        <v>4.0929435560052102E-4</v>
      </c>
      <c r="N159" s="1">
        <f>N$3*fmort.mat!N159</f>
        <v>3.2460684166488197E-7</v>
      </c>
      <c r="O159" s="1">
        <f>O$3*fmort.mat!O159</f>
        <v>0</v>
      </c>
      <c r="P159" s="1">
        <f t="shared" si="40"/>
        <v>6.25E-2</v>
      </c>
      <c r="Q159">
        <v>6.25E-2</v>
      </c>
      <c r="R159">
        <v>0</v>
      </c>
      <c r="S159">
        <v>299.137</v>
      </c>
      <c r="T159">
        <v>312.31900000000002</v>
      </c>
      <c r="U159">
        <v>209.65799999999999</v>
      </c>
      <c r="V159">
        <v>312.33199999999999</v>
      </c>
      <c r="W159">
        <v>301.12900000000002</v>
      </c>
      <c r="X159">
        <v>312.31900000000002</v>
      </c>
      <c r="Y159">
        <v>356.31599999999997</v>
      </c>
      <c r="Z159">
        <v>310.79899999999998</v>
      </c>
      <c r="AA159">
        <v>312.32400000000001</v>
      </c>
      <c r="AB159">
        <v>324.18299999999999</v>
      </c>
      <c r="AC159">
        <v>312.209</v>
      </c>
      <c r="AD159">
        <v>312.209</v>
      </c>
      <c r="AE159">
        <v>312.517</v>
      </c>
      <c r="AF159" s="1">
        <f t="shared" si="56"/>
        <v>1.6937169033039983E-5</v>
      </c>
      <c r="AH159" s="2">
        <f t="shared" si="41"/>
        <v>0</v>
      </c>
      <c r="AJ159">
        <f t="shared" si="42"/>
        <v>1.4325966429020589E-5</v>
      </c>
      <c r="AK159">
        <f t="shared" si="43"/>
        <v>4.5653583013024438E-8</v>
      </c>
      <c r="AL159">
        <f t="shared" si="44"/>
        <v>1.0308247109430913E-5</v>
      </c>
      <c r="AM159">
        <f t="shared" si="45"/>
        <v>7.571005367506993E-6</v>
      </c>
      <c r="AN159">
        <f t="shared" si="46"/>
        <v>7.1197314050545029E-12</v>
      </c>
      <c r="AO159">
        <f t="shared" si="47"/>
        <v>4.0035026589933233E-12</v>
      </c>
      <c r="AP159">
        <f t="shared" si="48"/>
        <v>1.1501526305018982E-9</v>
      </c>
      <c r="AQ159">
        <f t="shared" si="49"/>
        <v>1.0874512165543418E-9</v>
      </c>
      <c r="AR159">
        <f t="shared" si="50"/>
        <v>1.1138829843966822E-5</v>
      </c>
      <c r="AS159">
        <f t="shared" si="51"/>
        <v>3.0587077006530517E-5</v>
      </c>
      <c r="AT159">
        <f t="shared" si="52"/>
        <v>2.0980748443711746E-6</v>
      </c>
      <c r="AU159">
        <f t="shared" si="53"/>
        <v>1.6639600314268268E-9</v>
      </c>
      <c r="AV159">
        <f t="shared" si="54"/>
        <v>0</v>
      </c>
      <c r="AX159">
        <f t="shared" si="55"/>
        <v>7.6078766870952576E-5</v>
      </c>
    </row>
    <row r="160" spans="1:50" x14ac:dyDescent="0.15">
      <c r="A160">
        <v>38.25</v>
      </c>
      <c r="B160" s="1">
        <f t="shared" si="39"/>
        <v>0</v>
      </c>
      <c r="C160" s="1">
        <f>C$3*fmort.mat!C160</f>
        <v>4.8143656569808897E-4</v>
      </c>
      <c r="D160" s="1">
        <f>D$3*fmort.mat!D160</f>
        <v>1.75542507928836E-5</v>
      </c>
      <c r="E160" s="1">
        <f>E$3*fmort.mat!E160</f>
        <v>0</v>
      </c>
      <c r="F160" s="1">
        <f>F$3*fmort.mat!F160</f>
        <v>0</v>
      </c>
      <c r="G160" s="1">
        <f>G$3*fmort.mat!G160</f>
        <v>2.64121694741215E-8</v>
      </c>
      <c r="H160" s="1">
        <f>H$3*fmort.mat!H160</f>
        <v>3.3574603385531999E-10</v>
      </c>
      <c r="I160" s="1">
        <f>I$3*fmort.mat!I160</f>
        <v>2.89371016656387E-8</v>
      </c>
      <c r="J160" s="1">
        <f>J$3*fmort.mat!J160</f>
        <v>1.8131987802681801E-7</v>
      </c>
      <c r="K160" s="1">
        <f>K$3*fmort.mat!K160</f>
        <v>5.8305757398214404E-4</v>
      </c>
      <c r="L160" s="1">
        <f>L$3*fmort.mat!L160</f>
        <v>0</v>
      </c>
      <c r="M160" s="1">
        <f>M$3*fmort.mat!M160</f>
        <v>8.5050746217112296E-8</v>
      </c>
      <c r="N160" s="1">
        <f>N$3*fmort.mat!N160</f>
        <v>7.3816956997787796E-8</v>
      </c>
      <c r="O160" s="1">
        <f>O$3*fmort.mat!O160</f>
        <v>2.6814683916893602E-2</v>
      </c>
      <c r="P160" s="1">
        <f t="shared" si="40"/>
        <v>6.25E-2</v>
      </c>
      <c r="Q160">
        <v>6.25E-2</v>
      </c>
      <c r="R160">
        <v>0</v>
      </c>
      <c r="S160">
        <v>300.178</v>
      </c>
      <c r="T160">
        <v>313.24200000000002</v>
      </c>
      <c r="U160">
        <v>209.934</v>
      </c>
      <c r="V160">
        <v>313.255</v>
      </c>
      <c r="W160">
        <v>301.97699999999998</v>
      </c>
      <c r="X160">
        <v>313.24299999999999</v>
      </c>
      <c r="Y160">
        <v>356.61099999999999</v>
      </c>
      <c r="Z160">
        <v>312.20699999999999</v>
      </c>
      <c r="AA160">
        <v>313.24799999999999</v>
      </c>
      <c r="AB160">
        <v>324.964</v>
      </c>
      <c r="AC160">
        <v>313.13600000000002</v>
      </c>
      <c r="AD160">
        <v>313.13600000000002</v>
      </c>
      <c r="AE160">
        <v>313.43599999999998</v>
      </c>
      <c r="AF160" s="1">
        <f t="shared" si="56"/>
        <v>1.5910997836717647E-5</v>
      </c>
      <c r="AH160" s="2">
        <f t="shared" si="41"/>
        <v>0</v>
      </c>
      <c r="AJ160">
        <f t="shared" si="42"/>
        <v>2.2290218715296671E-6</v>
      </c>
      <c r="AK160">
        <f t="shared" si="43"/>
        <v>8.481226950141255E-8</v>
      </c>
      <c r="AL160">
        <f t="shared" si="44"/>
        <v>0</v>
      </c>
      <c r="AM160">
        <f t="shared" si="45"/>
        <v>0</v>
      </c>
      <c r="AN160">
        <f t="shared" si="46"/>
        <v>1.2301960814801687E-10</v>
      </c>
      <c r="AO160">
        <f t="shared" si="47"/>
        <v>1.6221412322701802E-12</v>
      </c>
      <c r="AP160">
        <f t="shared" si="48"/>
        <v>1.5916448309105351E-10</v>
      </c>
      <c r="AQ160">
        <f t="shared" si="49"/>
        <v>8.731411414548661E-10</v>
      </c>
      <c r="AR160">
        <f t="shared" si="50"/>
        <v>2.8170603167412709E-6</v>
      </c>
      <c r="AS160">
        <f t="shared" si="51"/>
        <v>0</v>
      </c>
      <c r="AT160">
        <f t="shared" si="52"/>
        <v>4.107783307385552E-10</v>
      </c>
      <c r="AU160">
        <f t="shared" si="53"/>
        <v>3.5652134430832405E-10</v>
      </c>
      <c r="AV160">
        <f t="shared" si="54"/>
        <v>1.2963371172402481E-4</v>
      </c>
      <c r="AX160">
        <f t="shared" si="55"/>
        <v>1.3476653042884614E-4</v>
      </c>
    </row>
    <row r="161" spans="1:50" x14ac:dyDescent="0.15">
      <c r="A161">
        <v>38.5</v>
      </c>
      <c r="B161" s="1">
        <f t="shared" si="39"/>
        <v>0</v>
      </c>
      <c r="C161" s="1">
        <f>C$3*fmort.mat!C161</f>
        <v>5.2348560452597499E-5</v>
      </c>
      <c r="D161" s="1">
        <f>D$3*fmort.mat!D161</f>
        <v>1.7315702273955198E-5</v>
      </c>
      <c r="E161" s="1">
        <f>E$3*fmort.mat!E161</f>
        <v>0</v>
      </c>
      <c r="F161" s="1">
        <f>F$3*fmort.mat!F161</f>
        <v>0</v>
      </c>
      <c r="G161" s="1">
        <f>G$3*fmort.mat!G161</f>
        <v>8.6583421783851308E-9</v>
      </c>
      <c r="H161" s="1">
        <f>H$3*fmort.mat!H161</f>
        <v>8.2486499640380101E-11</v>
      </c>
      <c r="I161" s="1">
        <f>I$3*fmort.mat!I161</f>
        <v>1.00190179186438E-8</v>
      </c>
      <c r="J161" s="1">
        <f>J$3*fmort.mat!J161</f>
        <v>0</v>
      </c>
      <c r="K161" s="1">
        <f>K$3*fmort.mat!K161</f>
        <v>1.22967134874602E-3</v>
      </c>
      <c r="L161" s="1">
        <f>L$3*fmort.mat!L161</f>
        <v>0</v>
      </c>
      <c r="M161" s="1">
        <f>M$3*fmort.mat!M161</f>
        <v>0</v>
      </c>
      <c r="N161" s="1">
        <f>N$3*fmort.mat!N161</f>
        <v>2.4985114337658099E-9</v>
      </c>
      <c r="O161" s="1">
        <f>O$3*fmort.mat!O161</f>
        <v>0</v>
      </c>
      <c r="P161" s="1">
        <f t="shared" si="40"/>
        <v>6.25E-2</v>
      </c>
      <c r="Q161">
        <v>6.25E-2</v>
      </c>
      <c r="R161">
        <v>0</v>
      </c>
      <c r="S161">
        <v>301.178</v>
      </c>
      <c r="T161">
        <v>314.12799999999999</v>
      </c>
      <c r="U161">
        <v>210.19800000000001</v>
      </c>
      <c r="V161">
        <v>314.14</v>
      </c>
      <c r="W161">
        <v>302.79199999999997</v>
      </c>
      <c r="X161">
        <v>314.12799999999999</v>
      </c>
      <c r="Y161">
        <v>356.88499999999999</v>
      </c>
      <c r="Z161">
        <v>313.55</v>
      </c>
      <c r="AA161">
        <v>314.13299999999998</v>
      </c>
      <c r="AB161">
        <v>325.714</v>
      </c>
      <c r="AC161">
        <v>314.02499999999998</v>
      </c>
      <c r="AD161">
        <v>314.02499999999998</v>
      </c>
      <c r="AE161">
        <v>314.31700000000001</v>
      </c>
      <c r="AF161" s="1">
        <f t="shared" si="56"/>
        <v>1.4946999210209513E-5</v>
      </c>
      <c r="AH161" s="2">
        <f t="shared" si="41"/>
        <v>0</v>
      </c>
      <c r="AJ161">
        <f t="shared" si="42"/>
        <v>2.2844464441846838E-7</v>
      </c>
      <c r="AK161">
        <f t="shared" si="43"/>
        <v>7.881334347699765E-8</v>
      </c>
      <c r="AL161">
        <f t="shared" si="44"/>
        <v>0</v>
      </c>
      <c r="AM161">
        <f t="shared" si="45"/>
        <v>0</v>
      </c>
      <c r="AN161">
        <f t="shared" si="46"/>
        <v>3.7986749635570699E-11</v>
      </c>
      <c r="AO161">
        <f t="shared" si="47"/>
        <v>3.7544170750445533E-13</v>
      </c>
      <c r="AP161">
        <f t="shared" si="48"/>
        <v>5.1809146854320193E-11</v>
      </c>
      <c r="AQ161">
        <f t="shared" si="49"/>
        <v>0</v>
      </c>
      <c r="AR161">
        <f t="shared" si="50"/>
        <v>5.5970038890178004E-6</v>
      </c>
      <c r="AS161">
        <f t="shared" si="51"/>
        <v>0</v>
      </c>
      <c r="AT161">
        <f t="shared" si="52"/>
        <v>0</v>
      </c>
      <c r="AU161">
        <f t="shared" si="53"/>
        <v>1.1368379378353068E-11</v>
      </c>
      <c r="AV161">
        <f t="shared" si="54"/>
        <v>0</v>
      </c>
      <c r="AX161">
        <f t="shared" si="55"/>
        <v>5.9043634166308422E-6</v>
      </c>
    </row>
    <row r="162" spans="1:50" x14ac:dyDescent="0.15">
      <c r="A162">
        <v>38.75</v>
      </c>
      <c r="B162" s="1">
        <f t="shared" si="39"/>
        <v>0</v>
      </c>
      <c r="C162" s="1">
        <f>C$3*fmort.mat!C162</f>
        <v>2.4948757146450899E-2</v>
      </c>
      <c r="D162" s="1">
        <f>D$3*fmort.mat!D162</f>
        <v>1.0834796908573899E-4</v>
      </c>
      <c r="E162" s="1">
        <f>E$3*fmort.mat!E162</f>
        <v>0</v>
      </c>
      <c r="F162" s="1">
        <f>F$3*fmort.mat!F162</f>
        <v>0</v>
      </c>
      <c r="G162" s="1">
        <f>G$3*fmort.mat!G162</f>
        <v>9.0297698255269094E-9</v>
      </c>
      <c r="H162" s="1">
        <f>H$3*fmort.mat!H162</f>
        <v>7.8182198722166206E-11</v>
      </c>
      <c r="I162" s="1">
        <f>I$3*fmort.mat!I162</f>
        <v>1.0648905562420001E-6</v>
      </c>
      <c r="J162" s="1">
        <f>J$3*fmort.mat!J162</f>
        <v>0</v>
      </c>
      <c r="K162" s="1">
        <f>K$3*fmort.mat!K162</f>
        <v>1.6947250890728099E-2</v>
      </c>
      <c r="L162" s="1">
        <f>L$3*fmort.mat!L162</f>
        <v>4.2430600894971297E-2</v>
      </c>
      <c r="M162" s="1">
        <f>M$3*fmort.mat!M162</f>
        <v>3.5335712511455299E-5</v>
      </c>
      <c r="N162" s="1">
        <f>N$3*fmort.mat!N162</f>
        <v>1.45363579602359E-7</v>
      </c>
      <c r="O162" s="1">
        <f>O$3*fmort.mat!O162</f>
        <v>0</v>
      </c>
      <c r="P162" s="1">
        <f t="shared" si="40"/>
        <v>6.25E-2</v>
      </c>
      <c r="Q162">
        <v>6.25E-2</v>
      </c>
      <c r="R162">
        <v>314.56200000000001</v>
      </c>
      <c r="S162">
        <v>302.13600000000002</v>
      </c>
      <c r="T162">
        <v>314.97699999999998</v>
      </c>
      <c r="U162">
        <v>210.45</v>
      </c>
      <c r="V162">
        <v>314.98899999999998</v>
      </c>
      <c r="W162">
        <v>303.577</v>
      </c>
      <c r="X162">
        <v>314.97699999999998</v>
      </c>
      <c r="Y162">
        <v>357.13900000000001</v>
      </c>
      <c r="Z162">
        <v>314.83</v>
      </c>
      <c r="AA162">
        <v>314.98200000000003</v>
      </c>
      <c r="AB162">
        <v>326.435</v>
      </c>
      <c r="AC162">
        <v>314.87700000000001</v>
      </c>
      <c r="AD162">
        <v>314.87700000000001</v>
      </c>
      <c r="AE162">
        <v>315.16300000000001</v>
      </c>
      <c r="AF162" s="1">
        <f t="shared" si="56"/>
        <v>1.4041406307933523E-5</v>
      </c>
      <c r="AH162" s="2">
        <f t="shared" si="41"/>
        <v>4.4168928510361846E-3</v>
      </c>
      <c r="AJ162">
        <f t="shared" si="42"/>
        <v>1.0260321714357715E-4</v>
      </c>
      <c r="AK162">
        <f t="shared" si="43"/>
        <v>4.6452512080367923E-7</v>
      </c>
      <c r="AL162">
        <f t="shared" si="44"/>
        <v>0</v>
      </c>
      <c r="AM162">
        <f t="shared" si="45"/>
        <v>0</v>
      </c>
      <c r="AN162">
        <f t="shared" si="46"/>
        <v>3.7312567354841018E-11</v>
      </c>
      <c r="AO162">
        <f t="shared" si="47"/>
        <v>3.3519405682050499E-13</v>
      </c>
      <c r="AP162">
        <f t="shared" si="48"/>
        <v>5.1766862196977883E-9</v>
      </c>
      <c r="AQ162">
        <f t="shared" si="49"/>
        <v>0</v>
      </c>
      <c r="AR162">
        <f t="shared" si="50"/>
        <v>7.2659864342339736E-5</v>
      </c>
      <c r="AS162">
        <f t="shared" si="51"/>
        <v>1.8853217895950148E-4</v>
      </c>
      <c r="AT162">
        <f t="shared" si="52"/>
        <v>1.5144829186779602E-7</v>
      </c>
      <c r="AU162">
        <f t="shared" si="53"/>
        <v>6.230259492695588E-10</v>
      </c>
      <c r="AV162">
        <f t="shared" si="54"/>
        <v>0</v>
      </c>
      <c r="AX162">
        <f t="shared" si="55"/>
        <v>3.6441707121802021E-4</v>
      </c>
    </row>
    <row r="163" spans="1:50" x14ac:dyDescent="0.15">
      <c r="A163">
        <v>39</v>
      </c>
      <c r="B163" s="1">
        <f t="shared" si="39"/>
        <v>0</v>
      </c>
      <c r="C163" s="1">
        <f>C$3*fmort.mat!C163</f>
        <v>2.9168493041202702E-3</v>
      </c>
      <c r="D163" s="1">
        <f>D$3*fmort.mat!D163</f>
        <v>8.9030058642107293E-6</v>
      </c>
      <c r="E163" s="1">
        <f>E$3*fmort.mat!E163</f>
        <v>2.9945638630108802E-3</v>
      </c>
      <c r="F163" s="1">
        <f>F$3*fmort.mat!F163</f>
        <v>1.4763769937106699E-3</v>
      </c>
      <c r="G163" s="1">
        <f>G$3*fmort.mat!G163</f>
        <v>1.4400289567432801E-9</v>
      </c>
      <c r="H163" s="1">
        <f>H$3*fmort.mat!H163</f>
        <v>7.8073187903416505E-10</v>
      </c>
      <c r="I163" s="1">
        <f>I$3*fmort.mat!I163</f>
        <v>1.9659856783917001E-7</v>
      </c>
      <c r="J163" s="1">
        <f>J$3*fmort.mat!J163</f>
        <v>2.13103394587552E-7</v>
      </c>
      <c r="K163" s="1">
        <f>K$3*fmort.mat!K163</f>
        <v>2.1721729879071298E-3</v>
      </c>
      <c r="L163" s="1">
        <f>L$3*fmort.mat!L163</f>
        <v>5.7465598824115701E-3</v>
      </c>
      <c r="M163" s="1">
        <f>M$3*fmort.mat!M163</f>
        <v>4.0929435560052102E-4</v>
      </c>
      <c r="N163" s="1">
        <f>N$3*fmort.mat!N163</f>
        <v>3.2460684166488197E-7</v>
      </c>
      <c r="O163" s="1">
        <f>O$3*fmort.mat!O163</f>
        <v>0</v>
      </c>
      <c r="P163" s="1">
        <f t="shared" si="40"/>
        <v>6.25E-2</v>
      </c>
      <c r="Q163">
        <v>6.25E-2</v>
      </c>
      <c r="R163">
        <v>0</v>
      </c>
      <c r="S163">
        <v>299.137</v>
      </c>
      <c r="T163">
        <v>312.31900000000002</v>
      </c>
      <c r="U163">
        <v>209.65799999999999</v>
      </c>
      <c r="V163">
        <v>312.33199999999999</v>
      </c>
      <c r="W163">
        <v>301.12900000000002</v>
      </c>
      <c r="X163">
        <v>312.31900000000002</v>
      </c>
      <c r="Y163">
        <v>356.31599999999997</v>
      </c>
      <c r="Z163">
        <v>310.79899999999998</v>
      </c>
      <c r="AA163">
        <v>312.32400000000001</v>
      </c>
      <c r="AB163">
        <v>324.18299999999999</v>
      </c>
      <c r="AC163">
        <v>312.209</v>
      </c>
      <c r="AD163">
        <v>312.209</v>
      </c>
      <c r="AE163">
        <v>312.517</v>
      </c>
      <c r="AF163" s="1">
        <f t="shared" si="56"/>
        <v>1.319068050594429E-5</v>
      </c>
      <c r="AH163" s="2">
        <f t="shared" si="41"/>
        <v>0</v>
      </c>
      <c r="AJ163">
        <f t="shared" si="42"/>
        <v>1.1157073873175892E-5</v>
      </c>
      <c r="AK163">
        <f t="shared" si="43"/>
        <v>3.5555046200558825E-8</v>
      </c>
      <c r="AL163">
        <f t="shared" si="44"/>
        <v>8.0280709209183419E-6</v>
      </c>
      <c r="AM163">
        <f t="shared" si="45"/>
        <v>5.8963049088522568E-6</v>
      </c>
      <c r="AN163">
        <f t="shared" si="46"/>
        <v>5.544852393514521E-12</v>
      </c>
      <c r="AO163">
        <f t="shared" si="47"/>
        <v>3.1179310058524527E-12</v>
      </c>
      <c r="AP163">
        <f t="shared" si="48"/>
        <v>8.957397692865147E-10</v>
      </c>
      <c r="AQ163">
        <f t="shared" si="49"/>
        <v>8.4690785900447335E-10</v>
      </c>
      <c r="AR163">
        <f t="shared" si="50"/>
        <v>8.6749294049804958E-6</v>
      </c>
      <c r="AS163">
        <f t="shared" si="51"/>
        <v>2.3821239524551334E-5</v>
      </c>
      <c r="AT163">
        <f t="shared" si="52"/>
        <v>1.633982331738687E-6</v>
      </c>
      <c r="AU163">
        <f t="shared" si="53"/>
        <v>1.2958933754747322E-9</v>
      </c>
      <c r="AV163">
        <f t="shared" si="54"/>
        <v>0</v>
      </c>
      <c r="AX163">
        <f t="shared" si="55"/>
        <v>5.9250203214204731E-5</v>
      </c>
    </row>
    <row r="164" spans="1:50" x14ac:dyDescent="0.15">
      <c r="A164">
        <v>39.25</v>
      </c>
      <c r="B164" s="1">
        <f t="shared" si="39"/>
        <v>0</v>
      </c>
      <c r="C164" s="1">
        <f>C$3*fmort.mat!C164</f>
        <v>4.8143656569808897E-4</v>
      </c>
      <c r="D164" s="1">
        <f>D$3*fmort.mat!D164</f>
        <v>1.75542507928836E-5</v>
      </c>
      <c r="E164" s="1">
        <f>E$3*fmort.mat!E164</f>
        <v>0</v>
      </c>
      <c r="F164" s="1">
        <f>F$3*fmort.mat!F164</f>
        <v>0</v>
      </c>
      <c r="G164" s="1">
        <f>G$3*fmort.mat!G164</f>
        <v>2.64121694741215E-8</v>
      </c>
      <c r="H164" s="1">
        <f>H$3*fmort.mat!H164</f>
        <v>3.3574603385531999E-10</v>
      </c>
      <c r="I164" s="1">
        <f>I$3*fmort.mat!I164</f>
        <v>2.89371016656387E-8</v>
      </c>
      <c r="J164" s="1">
        <f>J$3*fmort.mat!J164</f>
        <v>1.8131987802681801E-7</v>
      </c>
      <c r="K164" s="1">
        <f>K$3*fmort.mat!K164</f>
        <v>5.8305757398214404E-4</v>
      </c>
      <c r="L164" s="1">
        <f>L$3*fmort.mat!L164</f>
        <v>0</v>
      </c>
      <c r="M164" s="1">
        <f>M$3*fmort.mat!M164</f>
        <v>8.5050746217112296E-8</v>
      </c>
      <c r="N164" s="1">
        <f>N$3*fmort.mat!N164</f>
        <v>7.3816956997787796E-8</v>
      </c>
      <c r="O164" s="1">
        <f>O$3*fmort.mat!O164</f>
        <v>2.6814683916893602E-2</v>
      </c>
      <c r="P164" s="1">
        <f t="shared" si="40"/>
        <v>6.25E-2</v>
      </c>
      <c r="Q164">
        <v>6.25E-2</v>
      </c>
      <c r="R164">
        <v>0</v>
      </c>
      <c r="S164">
        <v>300.178</v>
      </c>
      <c r="T164">
        <v>313.24200000000002</v>
      </c>
      <c r="U164">
        <v>209.934</v>
      </c>
      <c r="V164">
        <v>313.255</v>
      </c>
      <c r="W164">
        <v>301.97699999999998</v>
      </c>
      <c r="X164">
        <v>313.24299999999999</v>
      </c>
      <c r="Y164">
        <v>356.61099999999999</v>
      </c>
      <c r="Z164">
        <v>312.20699999999999</v>
      </c>
      <c r="AA164">
        <v>313.24799999999999</v>
      </c>
      <c r="AB164">
        <v>324.964</v>
      </c>
      <c r="AC164">
        <v>313.13600000000002</v>
      </c>
      <c r="AD164">
        <v>313.13600000000002</v>
      </c>
      <c r="AE164">
        <v>313.43599999999998</v>
      </c>
      <c r="AF164" s="1">
        <f t="shared" si="56"/>
        <v>1.2391497574683134E-5</v>
      </c>
      <c r="AH164" s="2">
        <f t="shared" si="41"/>
        <v>0</v>
      </c>
      <c r="AJ164">
        <f t="shared" si="42"/>
        <v>1.7359639790305932E-6</v>
      </c>
      <c r="AK164">
        <f t="shared" si="43"/>
        <v>6.6051861901763121E-8</v>
      </c>
      <c r="AL164">
        <f t="shared" si="44"/>
        <v>0</v>
      </c>
      <c r="AM164">
        <f t="shared" si="45"/>
        <v>0</v>
      </c>
      <c r="AN164">
        <f t="shared" si="46"/>
        <v>9.5807767158812913E-11</v>
      </c>
      <c r="AO164">
        <f t="shared" si="47"/>
        <v>1.26332486194443E-12</v>
      </c>
      <c r="AP164">
        <f t="shared" si="48"/>
        <v>1.2395742406846788E-10</v>
      </c>
      <c r="AQ164">
        <f t="shared" si="49"/>
        <v>6.8000300469691014E-10</v>
      </c>
      <c r="AR164">
        <f t="shared" si="50"/>
        <v>2.1939287806374813E-6</v>
      </c>
      <c r="AS164">
        <f t="shared" si="51"/>
        <v>0</v>
      </c>
      <c r="AT164">
        <f t="shared" si="52"/>
        <v>3.1991448564795136E-10</v>
      </c>
      <c r="AU164">
        <f t="shared" si="53"/>
        <v>2.7765910212899278E-10</v>
      </c>
      <c r="AV164">
        <f t="shared" si="54"/>
        <v>1.0095883620312328E-4</v>
      </c>
      <c r="AX164">
        <f t="shared" si="55"/>
        <v>1.0495627942980169E-4</v>
      </c>
    </row>
    <row r="165" spans="1:50" x14ac:dyDescent="0.15">
      <c r="A165">
        <v>39.5</v>
      </c>
      <c r="B165" s="1">
        <f t="shared" si="39"/>
        <v>0</v>
      </c>
      <c r="C165" s="1">
        <f>C$3*fmort.mat!C165</f>
        <v>5.2348560452597499E-5</v>
      </c>
      <c r="D165" s="1">
        <f>D$3*fmort.mat!D165</f>
        <v>1.7315702273955198E-5</v>
      </c>
      <c r="E165" s="1">
        <f>E$3*fmort.mat!E165</f>
        <v>0</v>
      </c>
      <c r="F165" s="1">
        <f>F$3*fmort.mat!F165</f>
        <v>0</v>
      </c>
      <c r="G165" s="1">
        <f>G$3*fmort.mat!G165</f>
        <v>8.6583421783851308E-9</v>
      </c>
      <c r="H165" s="1">
        <f>H$3*fmort.mat!H165</f>
        <v>8.2486499640380101E-11</v>
      </c>
      <c r="I165" s="1">
        <f>I$3*fmort.mat!I165</f>
        <v>1.00190179186438E-8</v>
      </c>
      <c r="J165" s="1">
        <f>J$3*fmort.mat!J165</f>
        <v>0</v>
      </c>
      <c r="K165" s="1">
        <f>K$3*fmort.mat!K165</f>
        <v>1.22967134874602E-3</v>
      </c>
      <c r="L165" s="1">
        <f>L$3*fmort.mat!L165</f>
        <v>0</v>
      </c>
      <c r="M165" s="1">
        <f>M$3*fmort.mat!M165</f>
        <v>0</v>
      </c>
      <c r="N165" s="1">
        <f>N$3*fmort.mat!N165</f>
        <v>2.4985114337658099E-9</v>
      </c>
      <c r="O165" s="1">
        <f>O$3*fmort.mat!O165</f>
        <v>0</v>
      </c>
      <c r="P165" s="1">
        <f t="shared" si="40"/>
        <v>6.25E-2</v>
      </c>
      <c r="Q165">
        <v>6.25E-2</v>
      </c>
      <c r="R165">
        <v>0</v>
      </c>
      <c r="S165">
        <v>301.178</v>
      </c>
      <c r="T165">
        <v>314.12799999999999</v>
      </c>
      <c r="U165">
        <v>210.19800000000001</v>
      </c>
      <c r="V165">
        <v>314.14</v>
      </c>
      <c r="W165">
        <v>302.79199999999997</v>
      </c>
      <c r="X165">
        <v>314.12799999999999</v>
      </c>
      <c r="Y165">
        <v>356.88499999999999</v>
      </c>
      <c r="Z165">
        <v>313.55</v>
      </c>
      <c r="AA165">
        <v>314.13299999999998</v>
      </c>
      <c r="AB165">
        <v>325.714</v>
      </c>
      <c r="AC165">
        <v>314.02499999999998</v>
      </c>
      <c r="AD165">
        <v>314.02499999999998</v>
      </c>
      <c r="AE165">
        <v>314.31700000000001</v>
      </c>
      <c r="AF165" s="1">
        <f t="shared" si="56"/>
        <v>1.1640734689478839E-5</v>
      </c>
      <c r="AH165" s="2">
        <f t="shared" si="41"/>
        <v>0</v>
      </c>
      <c r="AJ165">
        <f t="shared" si="42"/>
        <v>1.7791286796157179E-7</v>
      </c>
      <c r="AK165">
        <f t="shared" si="43"/>
        <v>6.1379893616361371E-8</v>
      </c>
      <c r="AL165">
        <f t="shared" si="44"/>
        <v>0</v>
      </c>
      <c r="AM165">
        <f t="shared" si="45"/>
        <v>0</v>
      </c>
      <c r="AN165">
        <f t="shared" si="46"/>
        <v>2.9584110362519856E-11</v>
      </c>
      <c r="AO165">
        <f t="shared" si="47"/>
        <v>2.9239429580213517E-13</v>
      </c>
      <c r="AP165">
        <f t="shared" si="48"/>
        <v>4.0349004140405981E-11</v>
      </c>
      <c r="AQ165">
        <f t="shared" si="49"/>
        <v>0</v>
      </c>
      <c r="AR165">
        <f t="shared" si="50"/>
        <v>4.358951011620762E-6</v>
      </c>
      <c r="AS165">
        <f t="shared" si="51"/>
        <v>0</v>
      </c>
      <c r="AT165">
        <f t="shared" si="52"/>
        <v>0</v>
      </c>
      <c r="AU165">
        <f t="shared" si="53"/>
        <v>8.8537027621141801E-12</v>
      </c>
      <c r="AV165">
        <f t="shared" si="54"/>
        <v>0</v>
      </c>
      <c r="AX165">
        <f t="shared" si="55"/>
        <v>4.5983228524102561E-6</v>
      </c>
    </row>
    <row r="166" spans="1:50" x14ac:dyDescent="0.15">
      <c r="A166">
        <v>39.75</v>
      </c>
      <c r="B166" s="1">
        <f t="shared" si="39"/>
        <v>0</v>
      </c>
      <c r="C166" s="1">
        <f>C$3*fmort.mat!C166</f>
        <v>2.4948757146450899E-2</v>
      </c>
      <c r="D166" s="1">
        <f>D$3*fmort.mat!D166</f>
        <v>1.0834796908573899E-4</v>
      </c>
      <c r="E166" s="1">
        <f>E$3*fmort.mat!E166</f>
        <v>0</v>
      </c>
      <c r="F166" s="1">
        <f>F$3*fmort.mat!F166</f>
        <v>0</v>
      </c>
      <c r="G166" s="1">
        <f>G$3*fmort.mat!G166</f>
        <v>9.0297698255269094E-9</v>
      </c>
      <c r="H166" s="1">
        <f>H$3*fmort.mat!H166</f>
        <v>7.8182198722166206E-11</v>
      </c>
      <c r="I166" s="1">
        <f>I$3*fmort.mat!I166</f>
        <v>1.0648905562420001E-6</v>
      </c>
      <c r="J166" s="1">
        <f>J$3*fmort.mat!J166</f>
        <v>0</v>
      </c>
      <c r="K166" s="1">
        <f>K$3*fmort.mat!K166</f>
        <v>1.6947250890728099E-2</v>
      </c>
      <c r="L166" s="1">
        <f>L$3*fmort.mat!L166</f>
        <v>4.2430600894971297E-2</v>
      </c>
      <c r="M166" s="1">
        <f>M$3*fmort.mat!M166</f>
        <v>3.5335712511455299E-5</v>
      </c>
      <c r="N166" s="1">
        <f>N$3*fmort.mat!N166</f>
        <v>1.45363579602359E-7</v>
      </c>
      <c r="O166" s="1">
        <f>O$3*fmort.mat!O166</f>
        <v>0</v>
      </c>
      <c r="P166" s="1">
        <f t="shared" si="40"/>
        <v>6.25E-2</v>
      </c>
      <c r="Q166">
        <v>6.25E-2</v>
      </c>
      <c r="R166">
        <v>314.56200000000001</v>
      </c>
      <c r="S166">
        <v>302.13600000000002</v>
      </c>
      <c r="T166">
        <v>314.97699999999998</v>
      </c>
      <c r="U166">
        <v>210.45</v>
      </c>
      <c r="V166">
        <v>314.98899999999998</v>
      </c>
      <c r="W166">
        <v>303.577</v>
      </c>
      <c r="X166">
        <v>314.97699999999998</v>
      </c>
      <c r="Y166">
        <v>357.13900000000001</v>
      </c>
      <c r="Z166">
        <v>314.83</v>
      </c>
      <c r="AA166">
        <v>314.98200000000003</v>
      </c>
      <c r="AB166">
        <v>326.435</v>
      </c>
      <c r="AC166">
        <v>314.87700000000001</v>
      </c>
      <c r="AD166">
        <v>314.87700000000001</v>
      </c>
      <c r="AE166">
        <v>315.16300000000001</v>
      </c>
      <c r="AF166" s="1">
        <f t="shared" si="56"/>
        <v>1.0935458228042392E-5</v>
      </c>
      <c r="AH166" s="2">
        <f t="shared" si="41"/>
        <v>3.4398796111294711E-3</v>
      </c>
      <c r="AJ166">
        <f t="shared" si="42"/>
        <v>7.9907465857063272E-5</v>
      </c>
      <c r="AK166">
        <f t="shared" si="43"/>
        <v>3.6177252783824434E-7</v>
      </c>
      <c r="AL166">
        <f t="shared" si="44"/>
        <v>0</v>
      </c>
      <c r="AM166">
        <f t="shared" si="45"/>
        <v>0</v>
      </c>
      <c r="AN166">
        <f t="shared" si="46"/>
        <v>2.9059056674354718E-11</v>
      </c>
      <c r="AO166">
        <f t="shared" si="47"/>
        <v>2.6104939393269023E-13</v>
      </c>
      <c r="AP166">
        <f t="shared" si="48"/>
        <v>4.0316072816155881E-9</v>
      </c>
      <c r="AQ166">
        <f t="shared" si="49"/>
        <v>0</v>
      </c>
      <c r="AR166">
        <f t="shared" si="50"/>
        <v>5.658755924767623E-5</v>
      </c>
      <c r="AS166">
        <f t="shared" si="51"/>
        <v>1.46829008607818E-4</v>
      </c>
      <c r="AT166">
        <f t="shared" si="52"/>
        <v>1.1794804830146622E-7</v>
      </c>
      <c r="AU166">
        <f t="shared" si="53"/>
        <v>4.8521309716493779E-10</v>
      </c>
      <c r="AV166">
        <f t="shared" si="54"/>
        <v>0</v>
      </c>
      <c r="AX166">
        <f t="shared" si="55"/>
        <v>2.8380830042918211E-4</v>
      </c>
    </row>
    <row r="167" spans="1:50" x14ac:dyDescent="0.15">
      <c r="A167">
        <v>40</v>
      </c>
      <c r="B167" s="1">
        <f t="shared" si="39"/>
        <v>0</v>
      </c>
      <c r="C167" s="1">
        <f>C$3*fmort.mat!C167</f>
        <v>2.9168493041202702E-3</v>
      </c>
      <c r="D167" s="1">
        <f>D$3*fmort.mat!D167</f>
        <v>8.9030058642107293E-6</v>
      </c>
      <c r="E167" s="1">
        <f>E$3*fmort.mat!E167</f>
        <v>2.9945638630108802E-3</v>
      </c>
      <c r="F167" s="1">
        <f>F$3*fmort.mat!F167</f>
        <v>1.4763769937106699E-3</v>
      </c>
      <c r="G167" s="1">
        <f>G$3*fmort.mat!G167</f>
        <v>1.4400289567432801E-9</v>
      </c>
      <c r="H167" s="1">
        <f>H$3*fmort.mat!H167</f>
        <v>7.8073187903416505E-10</v>
      </c>
      <c r="I167" s="1">
        <f>I$3*fmort.mat!I167</f>
        <v>1.9659856783917001E-7</v>
      </c>
      <c r="J167" s="1">
        <f>J$3*fmort.mat!J167</f>
        <v>2.13103394587552E-7</v>
      </c>
      <c r="K167" s="1">
        <f>K$3*fmort.mat!K167</f>
        <v>2.1721729879071298E-3</v>
      </c>
      <c r="L167" s="1">
        <f>L$3*fmort.mat!L167</f>
        <v>5.7465598824115701E-3</v>
      </c>
      <c r="M167" s="1">
        <f>M$3*fmort.mat!M167</f>
        <v>4.0929435560052102E-4</v>
      </c>
      <c r="N167" s="1">
        <f>N$3*fmort.mat!N167</f>
        <v>3.2460684166488197E-7</v>
      </c>
      <c r="O167" s="1">
        <f>O$3*fmort.mat!O167</f>
        <v>0</v>
      </c>
      <c r="P167" s="1">
        <f t="shared" si="40"/>
        <v>6.25E-2</v>
      </c>
      <c r="Q167">
        <v>6.25E-2</v>
      </c>
      <c r="R167">
        <v>0</v>
      </c>
      <c r="S167">
        <v>299.137</v>
      </c>
      <c r="T167">
        <v>312.31900000000002</v>
      </c>
      <c r="U167">
        <v>209.65799999999999</v>
      </c>
      <c r="V167">
        <v>312.33199999999999</v>
      </c>
      <c r="W167">
        <v>301.12900000000002</v>
      </c>
      <c r="X167">
        <v>312.31900000000002</v>
      </c>
      <c r="Y167">
        <v>356.31599999999997</v>
      </c>
      <c r="Z167">
        <v>310.79899999999998</v>
      </c>
      <c r="AA167">
        <v>312.32400000000001</v>
      </c>
      <c r="AB167">
        <v>324.18299999999999</v>
      </c>
      <c r="AC167">
        <v>312.209</v>
      </c>
      <c r="AD167">
        <v>312.209</v>
      </c>
      <c r="AE167">
        <v>312.517</v>
      </c>
      <c r="AF167" s="1">
        <f t="shared" si="56"/>
        <v>1.0272912307274128E-5</v>
      </c>
      <c r="AH167" s="2">
        <f t="shared" si="41"/>
        <v>0</v>
      </c>
      <c r="AJ167">
        <f t="shared" si="42"/>
        <v>8.6891378692148978E-6</v>
      </c>
      <c r="AK167">
        <f t="shared" si="43"/>
        <v>2.7690297823135194E-8</v>
      </c>
      <c r="AL167">
        <f t="shared" si="44"/>
        <v>6.2522679197639793E-6</v>
      </c>
      <c r="AM167">
        <f t="shared" si="45"/>
        <v>4.592046880241905E-6</v>
      </c>
      <c r="AN167">
        <f t="shared" si="46"/>
        <v>4.3183353860844631E-12</v>
      </c>
      <c r="AO167">
        <f t="shared" si="47"/>
        <v>2.428247108920503E-12</v>
      </c>
      <c r="AP167">
        <f t="shared" si="48"/>
        <v>6.9760283374853722E-10</v>
      </c>
      <c r="AQ167">
        <f t="shared" si="49"/>
        <v>6.5957250378201079E-10</v>
      </c>
      <c r="AR167">
        <f t="shared" si="50"/>
        <v>6.7560418136879671E-6</v>
      </c>
      <c r="AS167">
        <f t="shared" si="51"/>
        <v>1.8551999995452081E-5</v>
      </c>
      <c r="AT167">
        <f t="shared" si="52"/>
        <v>1.2725467194829295E-6</v>
      </c>
      <c r="AU167">
        <f t="shared" si="53"/>
        <v>1.0092427755967676E-9</v>
      </c>
      <c r="AV167">
        <f t="shared" si="54"/>
        <v>0</v>
      </c>
      <c r="AX167">
        <f t="shared" si="55"/>
        <v>4.6144104660362507E-5</v>
      </c>
    </row>
    <row r="168" spans="1:50" x14ac:dyDescent="0.15">
      <c r="A168">
        <v>40.25</v>
      </c>
      <c r="B168" s="1">
        <f t="shared" si="39"/>
        <v>0</v>
      </c>
      <c r="C168" s="1">
        <f>C$3*fmort.mat!C168</f>
        <v>4.8143656569808897E-4</v>
      </c>
      <c r="D168" s="1">
        <f>D$3*fmort.mat!D168</f>
        <v>1.75542507928836E-5</v>
      </c>
      <c r="E168" s="1">
        <f>E$3*fmort.mat!E168</f>
        <v>0</v>
      </c>
      <c r="F168" s="1">
        <f>F$3*fmort.mat!F168</f>
        <v>0</v>
      </c>
      <c r="G168" s="1">
        <f>G$3*fmort.mat!G168</f>
        <v>2.64121694741215E-8</v>
      </c>
      <c r="H168" s="1">
        <f>H$3*fmort.mat!H168</f>
        <v>3.3574603385531999E-10</v>
      </c>
      <c r="I168" s="1">
        <f>I$3*fmort.mat!I168</f>
        <v>2.89371016656387E-8</v>
      </c>
      <c r="J168" s="1">
        <f>J$3*fmort.mat!J168</f>
        <v>1.8131987802681801E-7</v>
      </c>
      <c r="K168" s="1">
        <f>K$3*fmort.mat!K168</f>
        <v>5.8305757398214404E-4</v>
      </c>
      <c r="L168" s="1">
        <f>L$3*fmort.mat!L168</f>
        <v>0</v>
      </c>
      <c r="M168" s="1">
        <f>M$3*fmort.mat!M168</f>
        <v>8.5050746217112296E-8</v>
      </c>
      <c r="N168" s="1">
        <f>N$3*fmort.mat!N168</f>
        <v>7.3816956997787796E-8</v>
      </c>
      <c r="O168" s="1">
        <f>O$3*fmort.mat!O168</f>
        <v>2.6814683916893602E-2</v>
      </c>
      <c r="P168" s="1">
        <f t="shared" si="40"/>
        <v>6.25E-2</v>
      </c>
      <c r="Q168">
        <v>6.25E-2</v>
      </c>
      <c r="R168">
        <v>0</v>
      </c>
      <c r="S168">
        <v>300.178</v>
      </c>
      <c r="T168">
        <v>313.24200000000002</v>
      </c>
      <c r="U168">
        <v>209.934</v>
      </c>
      <c r="V168">
        <v>313.255</v>
      </c>
      <c r="W168">
        <v>301.97699999999998</v>
      </c>
      <c r="X168">
        <v>313.24299999999999</v>
      </c>
      <c r="Y168">
        <v>356.61099999999999</v>
      </c>
      <c r="Z168">
        <v>312.20699999999999</v>
      </c>
      <c r="AA168">
        <v>313.24799999999999</v>
      </c>
      <c r="AB168">
        <v>324.964</v>
      </c>
      <c r="AC168">
        <v>313.13600000000002</v>
      </c>
      <c r="AD168">
        <v>313.13600000000002</v>
      </c>
      <c r="AE168">
        <v>313.43599999999998</v>
      </c>
      <c r="AF168" s="1">
        <f t="shared" si="56"/>
        <v>9.6505080145906393E-6</v>
      </c>
      <c r="AH168" s="2">
        <f t="shared" si="41"/>
        <v>0</v>
      </c>
      <c r="AJ168">
        <f t="shared" si="42"/>
        <v>1.351970106252778E-6</v>
      </c>
      <c r="AK168">
        <f t="shared" si="43"/>
        <v>5.1441241772417429E-8</v>
      </c>
      <c r="AL168">
        <f t="shared" si="44"/>
        <v>0</v>
      </c>
      <c r="AM168">
        <f t="shared" si="45"/>
        <v>0</v>
      </c>
      <c r="AN168">
        <f t="shared" si="46"/>
        <v>7.4615164087606334E-11</v>
      </c>
      <c r="AO168">
        <f t="shared" si="47"/>
        <v>9.8387839175589668E-13</v>
      </c>
      <c r="AP168">
        <f t="shared" si="48"/>
        <v>9.6538138932036995E-11</v>
      </c>
      <c r="AQ168">
        <f t="shared" si="49"/>
        <v>5.2958687254886187E-10</v>
      </c>
      <c r="AR168">
        <f t="shared" si="50"/>
        <v>1.7086334523633632E-6</v>
      </c>
      <c r="AS168">
        <f t="shared" si="51"/>
        <v>0</v>
      </c>
      <c r="AT168">
        <f t="shared" si="52"/>
        <v>2.4914965193851023E-10</v>
      </c>
      <c r="AU168">
        <f t="shared" si="53"/>
        <v>2.1624112616496273E-10</v>
      </c>
      <c r="AV168">
        <f t="shared" si="54"/>
        <v>7.8626820692970128E-5</v>
      </c>
      <c r="AX168">
        <f t="shared" si="55"/>
        <v>8.1740032608190752E-5</v>
      </c>
    </row>
    <row r="169" spans="1:50" x14ac:dyDescent="0.15">
      <c r="A169">
        <v>40.5</v>
      </c>
      <c r="B169" s="1">
        <f t="shared" si="39"/>
        <v>0</v>
      </c>
      <c r="C169" s="1">
        <f>C$3*fmort.mat!C169</f>
        <v>5.2348560452597499E-5</v>
      </c>
      <c r="D169" s="1">
        <f>D$3*fmort.mat!D169</f>
        <v>1.7315702273955198E-5</v>
      </c>
      <c r="E169" s="1">
        <f>E$3*fmort.mat!E169</f>
        <v>0</v>
      </c>
      <c r="F169" s="1">
        <f>F$3*fmort.mat!F169</f>
        <v>0</v>
      </c>
      <c r="G169" s="1">
        <f>G$3*fmort.mat!G169</f>
        <v>8.6583421783851308E-9</v>
      </c>
      <c r="H169" s="1">
        <f>H$3*fmort.mat!H169</f>
        <v>8.2486499640380101E-11</v>
      </c>
      <c r="I169" s="1">
        <f>I$3*fmort.mat!I169</f>
        <v>1.00190179186438E-8</v>
      </c>
      <c r="J169" s="1">
        <f>J$3*fmort.mat!J169</f>
        <v>0</v>
      </c>
      <c r="K169" s="1">
        <f>K$3*fmort.mat!K169</f>
        <v>1.22967134874602E-3</v>
      </c>
      <c r="L169" s="1">
        <f>L$3*fmort.mat!L169</f>
        <v>0</v>
      </c>
      <c r="M169" s="1">
        <f>M$3*fmort.mat!M169</f>
        <v>0</v>
      </c>
      <c r="N169" s="1">
        <f>N$3*fmort.mat!N169</f>
        <v>2.4985114337658099E-9</v>
      </c>
      <c r="O169" s="1">
        <f>O$3*fmort.mat!O169</f>
        <v>0</v>
      </c>
      <c r="P169" s="1">
        <f t="shared" si="40"/>
        <v>6.25E-2</v>
      </c>
      <c r="Q169">
        <v>6.25E-2</v>
      </c>
      <c r="R169">
        <v>0</v>
      </c>
      <c r="S169">
        <v>301.178</v>
      </c>
      <c r="T169">
        <v>314.12799999999999</v>
      </c>
      <c r="U169">
        <v>210.19800000000001</v>
      </c>
      <c r="V169">
        <v>314.14</v>
      </c>
      <c r="W169">
        <v>302.79199999999997</v>
      </c>
      <c r="X169">
        <v>314.12799999999999</v>
      </c>
      <c r="Y169">
        <v>356.88499999999999</v>
      </c>
      <c r="Z169">
        <v>313.55</v>
      </c>
      <c r="AA169">
        <v>314.13299999999998</v>
      </c>
      <c r="AB169">
        <v>325.714</v>
      </c>
      <c r="AC169">
        <v>314.02499999999998</v>
      </c>
      <c r="AD169">
        <v>314.02499999999998</v>
      </c>
      <c r="AE169">
        <v>314.31700000000001</v>
      </c>
      <c r="AF169" s="1">
        <f t="shared" si="56"/>
        <v>9.0658132916925881E-6</v>
      </c>
      <c r="AH169" s="2">
        <f t="shared" si="41"/>
        <v>0</v>
      </c>
      <c r="AJ169">
        <f t="shared" si="42"/>
        <v>1.3855868088695159E-7</v>
      </c>
      <c r="AK169">
        <f t="shared" si="43"/>
        <v>4.7802709213261771E-8</v>
      </c>
      <c r="AL169">
        <f t="shared" si="44"/>
        <v>0</v>
      </c>
      <c r="AM169">
        <f t="shared" si="45"/>
        <v>0</v>
      </c>
      <c r="AN169">
        <f t="shared" si="46"/>
        <v>2.3040128316801336E-11</v>
      </c>
      <c r="AO169">
        <f t="shared" si="47"/>
        <v>2.277169065363149E-13</v>
      </c>
      <c r="AP169">
        <f t="shared" si="48"/>
        <v>3.142383602069954E-11</v>
      </c>
      <c r="AQ169">
        <f t="shared" si="49"/>
        <v>0</v>
      </c>
      <c r="AR169">
        <f t="shared" si="50"/>
        <v>3.3947544612201421E-6</v>
      </c>
      <c r="AS169">
        <f t="shared" si="51"/>
        <v>0</v>
      </c>
      <c r="AT169">
        <f t="shared" si="52"/>
        <v>0</v>
      </c>
      <c r="AU169">
        <f t="shared" si="53"/>
        <v>6.8952706442159843E-12</v>
      </c>
      <c r="AV169">
        <f t="shared" si="54"/>
        <v>0</v>
      </c>
      <c r="AX169">
        <f t="shared" si="55"/>
        <v>3.5811774382722438E-6</v>
      </c>
    </row>
    <row r="170" spans="1:50" x14ac:dyDescent="0.15">
      <c r="A170">
        <v>40.75</v>
      </c>
      <c r="B170" s="1">
        <f t="shared" si="39"/>
        <v>0</v>
      </c>
      <c r="C170" s="1">
        <f>C$3*fmort.mat!C170</f>
        <v>2.4948757146450899E-2</v>
      </c>
      <c r="D170" s="1">
        <f>D$3*fmort.mat!D170</f>
        <v>1.0834796908573899E-4</v>
      </c>
      <c r="E170" s="1">
        <f>E$3*fmort.mat!E170</f>
        <v>0</v>
      </c>
      <c r="F170" s="1">
        <f>F$3*fmort.mat!F170</f>
        <v>0</v>
      </c>
      <c r="G170" s="1">
        <f>G$3*fmort.mat!G170</f>
        <v>9.0297698255269094E-9</v>
      </c>
      <c r="H170" s="1">
        <f>H$3*fmort.mat!H170</f>
        <v>7.8182198722166206E-11</v>
      </c>
      <c r="I170" s="1">
        <f>I$3*fmort.mat!I170</f>
        <v>1.0648905562420001E-6</v>
      </c>
      <c r="J170" s="1">
        <f>J$3*fmort.mat!J170</f>
        <v>0</v>
      </c>
      <c r="K170" s="1">
        <f>K$3*fmort.mat!K170</f>
        <v>1.6947250890728099E-2</v>
      </c>
      <c r="L170" s="1">
        <f>L$3*fmort.mat!L170</f>
        <v>4.2430600894971297E-2</v>
      </c>
      <c r="M170" s="1">
        <f>M$3*fmort.mat!M170</f>
        <v>3.5335712511455299E-5</v>
      </c>
      <c r="N170" s="1">
        <f>N$3*fmort.mat!N170</f>
        <v>1.45363579602359E-7</v>
      </c>
      <c r="O170" s="1">
        <f>O$3*fmort.mat!O170</f>
        <v>0</v>
      </c>
      <c r="P170" s="1">
        <f t="shared" si="40"/>
        <v>6.25E-2</v>
      </c>
      <c r="Q170">
        <v>6.25E-2</v>
      </c>
      <c r="R170">
        <v>314.56200000000001</v>
      </c>
      <c r="S170">
        <v>302.13600000000002</v>
      </c>
      <c r="T170">
        <v>314.97699999999998</v>
      </c>
      <c r="U170">
        <v>210.45</v>
      </c>
      <c r="V170">
        <v>314.98899999999998</v>
      </c>
      <c r="W170">
        <v>303.577</v>
      </c>
      <c r="X170">
        <v>314.97699999999998</v>
      </c>
      <c r="Y170">
        <v>357.13900000000001</v>
      </c>
      <c r="Z170">
        <v>314.83</v>
      </c>
      <c r="AA170">
        <v>314.98200000000003</v>
      </c>
      <c r="AB170">
        <v>326.435</v>
      </c>
      <c r="AC170">
        <v>314.87700000000001</v>
      </c>
      <c r="AD170">
        <v>314.87700000000001</v>
      </c>
      <c r="AE170">
        <v>315.16300000000001</v>
      </c>
      <c r="AF170" s="1">
        <f t="shared" si="56"/>
        <v>8.5165434312440533E-6</v>
      </c>
      <c r="AH170" s="2">
        <f t="shared" si="41"/>
        <v>2.6789809348189918E-3</v>
      </c>
      <c r="AJ170">
        <f t="shared" si="42"/>
        <v>6.2231996982732435E-5</v>
      </c>
      <c r="AK170">
        <f t="shared" si="43"/>
        <v>2.8174872797414637E-7</v>
      </c>
      <c r="AL170">
        <f t="shared" si="44"/>
        <v>0</v>
      </c>
      <c r="AM170">
        <f t="shared" si="45"/>
        <v>0</v>
      </c>
      <c r="AN170">
        <f t="shared" si="46"/>
        <v>2.2631216093303793E-11</v>
      </c>
      <c r="AO170">
        <f t="shared" si="47"/>
        <v>2.0330547241509482E-13</v>
      </c>
      <c r="AP170">
        <f t="shared" si="48"/>
        <v>3.1398189079585984E-9</v>
      </c>
      <c r="AQ170">
        <f t="shared" si="49"/>
        <v>0</v>
      </c>
      <c r="AR170">
        <f t="shared" si="50"/>
        <v>4.4070435454189773E-5</v>
      </c>
      <c r="AS170">
        <f t="shared" si="51"/>
        <v>1.1435054688136672E-4</v>
      </c>
      <c r="AT170">
        <f t="shared" si="52"/>
        <v>9.1858032378925785E-8</v>
      </c>
      <c r="AU170">
        <f t="shared" si="53"/>
        <v>3.7788434002855525E-10</v>
      </c>
      <c r="AV170">
        <f t="shared" si="54"/>
        <v>0</v>
      </c>
      <c r="AX170">
        <f t="shared" si="55"/>
        <v>2.2103012661641155E-4</v>
      </c>
    </row>
    <row r="171" spans="1:50" x14ac:dyDescent="0.15">
      <c r="A171">
        <v>41</v>
      </c>
      <c r="B171" s="1">
        <f t="shared" si="39"/>
        <v>0</v>
      </c>
      <c r="C171" s="1">
        <f>C$3*fmort.mat!C171</f>
        <v>2.9168493041202702E-3</v>
      </c>
      <c r="D171" s="1">
        <f>D$3*fmort.mat!D171</f>
        <v>8.9030058642107293E-6</v>
      </c>
      <c r="E171" s="1">
        <f>E$3*fmort.mat!E171</f>
        <v>2.9945638630108802E-3</v>
      </c>
      <c r="F171" s="1">
        <f>F$3*fmort.mat!F171</f>
        <v>1.4763769937106699E-3</v>
      </c>
      <c r="G171" s="1">
        <f>G$3*fmort.mat!G171</f>
        <v>1.4400289567432801E-9</v>
      </c>
      <c r="H171" s="1">
        <f>H$3*fmort.mat!H171</f>
        <v>7.8073187903416505E-10</v>
      </c>
      <c r="I171" s="1">
        <f>I$3*fmort.mat!I171</f>
        <v>1.9659856783917001E-7</v>
      </c>
      <c r="J171" s="1">
        <f>J$3*fmort.mat!J171</f>
        <v>2.13103394587552E-7</v>
      </c>
      <c r="K171" s="1">
        <f>K$3*fmort.mat!K171</f>
        <v>2.1721729879071298E-3</v>
      </c>
      <c r="L171" s="1">
        <f>L$3*fmort.mat!L171</f>
        <v>5.7465598824115701E-3</v>
      </c>
      <c r="M171" s="1">
        <f>M$3*fmort.mat!M171</f>
        <v>4.0929435560052102E-4</v>
      </c>
      <c r="N171" s="1">
        <f>N$3*fmort.mat!N171</f>
        <v>3.2460684166488197E-7</v>
      </c>
      <c r="O171" s="1">
        <f>O$3*fmort.mat!O171</f>
        <v>0</v>
      </c>
      <c r="P171" s="1">
        <f t="shared" si="40"/>
        <v>6.25E-2</v>
      </c>
      <c r="Q171">
        <v>6.25E-2</v>
      </c>
      <c r="R171">
        <v>0</v>
      </c>
      <c r="S171">
        <v>299.137</v>
      </c>
      <c r="T171">
        <v>312.31900000000002</v>
      </c>
      <c r="U171">
        <v>209.65799999999999</v>
      </c>
      <c r="V171">
        <v>312.33199999999999</v>
      </c>
      <c r="W171">
        <v>301.12900000000002</v>
      </c>
      <c r="X171">
        <v>312.31900000000002</v>
      </c>
      <c r="Y171">
        <v>356.31599999999997</v>
      </c>
      <c r="Z171">
        <v>310.79899999999998</v>
      </c>
      <c r="AA171">
        <v>312.32400000000001</v>
      </c>
      <c r="AB171">
        <v>324.18299999999999</v>
      </c>
      <c r="AC171">
        <v>312.209</v>
      </c>
      <c r="AD171">
        <v>312.209</v>
      </c>
      <c r="AE171">
        <v>312.517</v>
      </c>
      <c r="AF171" s="1">
        <f t="shared" si="56"/>
        <v>8.0005521493289639E-6</v>
      </c>
      <c r="AH171" s="2">
        <f t="shared" si="41"/>
        <v>0</v>
      </c>
      <c r="AJ171">
        <f t="shared" si="42"/>
        <v>6.7671073767599618E-6</v>
      </c>
      <c r="AK171">
        <f t="shared" si="43"/>
        <v>2.1565225628138104E-8</v>
      </c>
      <c r="AL171">
        <f t="shared" si="44"/>
        <v>4.8692711518844118E-6</v>
      </c>
      <c r="AM171">
        <f t="shared" si="45"/>
        <v>3.5762897062329981E-6</v>
      </c>
      <c r="AN171">
        <f t="shared" si="46"/>
        <v>3.3631229802475377E-12</v>
      </c>
      <c r="AO171">
        <f t="shared" si="47"/>
        <v>1.8911207499181626E-12</v>
      </c>
      <c r="AP171">
        <f t="shared" si="48"/>
        <v>5.432936331961919E-10</v>
      </c>
      <c r="AQ171">
        <f t="shared" si="49"/>
        <v>5.136755824377971E-10</v>
      </c>
      <c r="AR171">
        <f t="shared" si="50"/>
        <v>5.2616106549633429E-6</v>
      </c>
      <c r="AS171">
        <f t="shared" si="51"/>
        <v>1.4448312123998781E-5</v>
      </c>
      <c r="AT171">
        <f t="shared" si="52"/>
        <v>9.910603816282529E-7</v>
      </c>
      <c r="AU171">
        <f t="shared" si="53"/>
        <v>7.8599906394392078E-10</v>
      </c>
      <c r="AV171">
        <f t="shared" si="54"/>
        <v>0</v>
      </c>
      <c r="AX171">
        <f t="shared" si="55"/>
        <v>3.5937064843619194E-5</v>
      </c>
    </row>
    <row r="172" spans="1:50" x14ac:dyDescent="0.15">
      <c r="A172">
        <v>41.25</v>
      </c>
      <c r="B172" s="1">
        <f t="shared" si="39"/>
        <v>0</v>
      </c>
      <c r="C172" s="1">
        <f>C$3*fmort.mat!C172</f>
        <v>4.8143656569808897E-4</v>
      </c>
      <c r="D172" s="1">
        <f>D$3*fmort.mat!D172</f>
        <v>1.75542507928836E-5</v>
      </c>
      <c r="E172" s="1">
        <f>E$3*fmort.mat!E172</f>
        <v>0</v>
      </c>
      <c r="F172" s="1">
        <f>F$3*fmort.mat!F172</f>
        <v>0</v>
      </c>
      <c r="G172" s="1">
        <f>G$3*fmort.mat!G172</f>
        <v>2.64121694741215E-8</v>
      </c>
      <c r="H172" s="1">
        <f>H$3*fmort.mat!H172</f>
        <v>3.3574603385531999E-10</v>
      </c>
      <c r="I172" s="1">
        <f>I$3*fmort.mat!I172</f>
        <v>2.89371016656387E-8</v>
      </c>
      <c r="J172" s="1">
        <f>J$3*fmort.mat!J172</f>
        <v>1.8131987802681801E-7</v>
      </c>
      <c r="K172" s="1">
        <f>K$3*fmort.mat!K172</f>
        <v>5.8305757398214404E-4</v>
      </c>
      <c r="L172" s="1">
        <f>L$3*fmort.mat!L172</f>
        <v>0</v>
      </c>
      <c r="M172" s="1">
        <f>M$3*fmort.mat!M172</f>
        <v>8.5050746217112296E-8</v>
      </c>
      <c r="N172" s="1">
        <f>N$3*fmort.mat!N172</f>
        <v>7.3816956997787796E-8</v>
      </c>
      <c r="O172" s="1">
        <f>O$3*fmort.mat!O172</f>
        <v>2.6814683916893602E-2</v>
      </c>
      <c r="P172" s="1">
        <f t="shared" si="40"/>
        <v>6.25E-2</v>
      </c>
      <c r="Q172">
        <v>6.25E-2</v>
      </c>
      <c r="R172">
        <v>0</v>
      </c>
      <c r="S172">
        <v>300.178</v>
      </c>
      <c r="T172">
        <v>313.24200000000002</v>
      </c>
      <c r="U172">
        <v>209.934</v>
      </c>
      <c r="V172">
        <v>313.255</v>
      </c>
      <c r="W172">
        <v>301.97699999999998</v>
      </c>
      <c r="X172">
        <v>313.24299999999999</v>
      </c>
      <c r="Y172">
        <v>356.61099999999999</v>
      </c>
      <c r="Z172">
        <v>312.20699999999999</v>
      </c>
      <c r="AA172">
        <v>313.24799999999999</v>
      </c>
      <c r="AB172">
        <v>324.964</v>
      </c>
      <c r="AC172">
        <v>313.13600000000002</v>
      </c>
      <c r="AD172">
        <v>313.13600000000002</v>
      </c>
      <c r="AE172">
        <v>313.43599999999998</v>
      </c>
      <c r="AF172" s="1">
        <f t="shared" si="56"/>
        <v>7.5158231988000588E-6</v>
      </c>
      <c r="AH172" s="2">
        <f t="shared" si="41"/>
        <v>0</v>
      </c>
      <c r="AJ172">
        <f t="shared" si="42"/>
        <v>1.0529153774387941E-6</v>
      </c>
      <c r="AK172">
        <f t="shared" si="43"/>
        <v>4.0062479374524156E-8</v>
      </c>
      <c r="AL172">
        <f t="shared" si="44"/>
        <v>0</v>
      </c>
      <c r="AM172">
        <f t="shared" si="45"/>
        <v>0</v>
      </c>
      <c r="AN172">
        <f t="shared" si="46"/>
        <v>5.8110348220429191E-11</v>
      </c>
      <c r="AO172">
        <f t="shared" si="47"/>
        <v>7.6624526194652669E-13</v>
      </c>
      <c r="AP172">
        <f t="shared" si="48"/>
        <v>7.5183978196526496E-11</v>
      </c>
      <c r="AQ172">
        <f t="shared" si="49"/>
        <v>4.124426710453899E-10</v>
      </c>
      <c r="AR172">
        <f t="shared" si="50"/>
        <v>1.3306850706825852E-6</v>
      </c>
      <c r="AS172">
        <f t="shared" si="51"/>
        <v>0</v>
      </c>
      <c r="AT172">
        <f t="shared" si="52"/>
        <v>1.9403794403167976E-10</v>
      </c>
      <c r="AU172">
        <f t="shared" si="53"/>
        <v>1.6840875838951546E-10</v>
      </c>
      <c r="AV172">
        <f t="shared" si="54"/>
        <v>6.1234629526100076E-5</v>
      </c>
      <c r="AX172">
        <f t="shared" si="55"/>
        <v>6.3659201403541124E-5</v>
      </c>
    </row>
    <row r="173" spans="1:50" x14ac:dyDescent="0.15">
      <c r="A173">
        <v>41.5</v>
      </c>
      <c r="B173" s="1">
        <f t="shared" si="39"/>
        <v>0</v>
      </c>
      <c r="C173" s="1">
        <f>C$3*fmort.mat!C173</f>
        <v>5.2348560452597499E-5</v>
      </c>
      <c r="D173" s="1">
        <f>D$3*fmort.mat!D173</f>
        <v>1.7315702273955198E-5</v>
      </c>
      <c r="E173" s="1">
        <f>E$3*fmort.mat!E173</f>
        <v>0</v>
      </c>
      <c r="F173" s="1">
        <f>F$3*fmort.mat!F173</f>
        <v>0</v>
      </c>
      <c r="G173" s="1">
        <f>G$3*fmort.mat!G173</f>
        <v>8.6583421783851308E-9</v>
      </c>
      <c r="H173" s="1">
        <f>H$3*fmort.mat!H173</f>
        <v>8.2486499640380101E-11</v>
      </c>
      <c r="I173" s="1">
        <f>I$3*fmort.mat!I173</f>
        <v>1.00190179186438E-8</v>
      </c>
      <c r="J173" s="1">
        <f>J$3*fmort.mat!J173</f>
        <v>0</v>
      </c>
      <c r="K173" s="1">
        <f>K$3*fmort.mat!K173</f>
        <v>1.22967134874602E-3</v>
      </c>
      <c r="L173" s="1">
        <f>L$3*fmort.mat!L173</f>
        <v>0</v>
      </c>
      <c r="M173" s="1">
        <f>M$3*fmort.mat!M173</f>
        <v>0</v>
      </c>
      <c r="N173" s="1">
        <f>N$3*fmort.mat!N173</f>
        <v>2.4985114337658099E-9</v>
      </c>
      <c r="O173" s="1">
        <f>O$3*fmort.mat!O173</f>
        <v>0</v>
      </c>
      <c r="P173" s="1">
        <f t="shared" si="40"/>
        <v>6.25E-2</v>
      </c>
      <c r="Q173">
        <v>6.25E-2</v>
      </c>
      <c r="R173">
        <v>0</v>
      </c>
      <c r="S173">
        <v>301.178</v>
      </c>
      <c r="T173">
        <v>314.12799999999999</v>
      </c>
      <c r="U173">
        <v>210.19800000000001</v>
      </c>
      <c r="V173">
        <v>314.14</v>
      </c>
      <c r="W173">
        <v>302.79199999999997</v>
      </c>
      <c r="X173">
        <v>314.12799999999999</v>
      </c>
      <c r="Y173">
        <v>356.88499999999999</v>
      </c>
      <c r="Z173">
        <v>313.55</v>
      </c>
      <c r="AA173">
        <v>314.13299999999998</v>
      </c>
      <c r="AB173">
        <v>325.714</v>
      </c>
      <c r="AC173">
        <v>314.02499999999998</v>
      </c>
      <c r="AD173">
        <v>314.02499999999998</v>
      </c>
      <c r="AE173">
        <v>314.31700000000001</v>
      </c>
      <c r="AF173" s="1">
        <f t="shared" si="56"/>
        <v>7.0604624907493384E-6</v>
      </c>
      <c r="AH173" s="2">
        <f t="shared" si="41"/>
        <v>0</v>
      </c>
      <c r="AJ173">
        <f t="shared" si="42"/>
        <v>1.0790960917609881E-7</v>
      </c>
      <c r="AK173">
        <f t="shared" si="43"/>
        <v>3.7228787368222927E-8</v>
      </c>
      <c r="AL173">
        <f t="shared" si="44"/>
        <v>0</v>
      </c>
      <c r="AM173">
        <f t="shared" si="45"/>
        <v>0</v>
      </c>
      <c r="AN173">
        <f t="shared" si="46"/>
        <v>1.7943669975190527E-11</v>
      </c>
      <c r="AO173">
        <f t="shared" si="47"/>
        <v>1.7734610512907994E-13</v>
      </c>
      <c r="AP173">
        <f t="shared" si="48"/>
        <v>2.4472908100028223E-11</v>
      </c>
      <c r="AQ173">
        <f t="shared" si="49"/>
        <v>0</v>
      </c>
      <c r="AR173">
        <f t="shared" si="50"/>
        <v>2.6438374327333919E-6</v>
      </c>
      <c r="AS173">
        <f t="shared" si="51"/>
        <v>0</v>
      </c>
      <c r="AT173">
        <f t="shared" si="52"/>
        <v>0</v>
      </c>
      <c r="AU173">
        <f t="shared" si="53"/>
        <v>5.3700421772046795E-12</v>
      </c>
      <c r="AV173">
        <f t="shared" si="54"/>
        <v>0</v>
      </c>
      <c r="AX173">
        <f t="shared" si="55"/>
        <v>2.7890237932440714E-6</v>
      </c>
    </row>
    <row r="174" spans="1:50" x14ac:dyDescent="0.15">
      <c r="A174">
        <v>41.75</v>
      </c>
      <c r="B174" s="1">
        <f t="shared" si="39"/>
        <v>0</v>
      </c>
      <c r="C174" s="1">
        <f>C$3*fmort.mat!C174</f>
        <v>2.4948757146450899E-2</v>
      </c>
      <c r="D174" s="1">
        <f>D$3*fmort.mat!D174</f>
        <v>1.0834796908573899E-4</v>
      </c>
      <c r="E174" s="1">
        <f>E$3*fmort.mat!E174</f>
        <v>0</v>
      </c>
      <c r="F174" s="1">
        <f>F$3*fmort.mat!F174</f>
        <v>0</v>
      </c>
      <c r="G174" s="1">
        <f>G$3*fmort.mat!G174</f>
        <v>9.0297698255269094E-9</v>
      </c>
      <c r="H174" s="1">
        <f>H$3*fmort.mat!H174</f>
        <v>7.8182198722166206E-11</v>
      </c>
      <c r="I174" s="1">
        <f>I$3*fmort.mat!I174</f>
        <v>1.0648905562420001E-6</v>
      </c>
      <c r="J174" s="1">
        <f>J$3*fmort.mat!J174</f>
        <v>0</v>
      </c>
      <c r="K174" s="1">
        <f>K$3*fmort.mat!K174</f>
        <v>1.6947250890728099E-2</v>
      </c>
      <c r="L174" s="1">
        <f>L$3*fmort.mat!L174</f>
        <v>4.2430600894971297E-2</v>
      </c>
      <c r="M174" s="1">
        <f>M$3*fmort.mat!M174</f>
        <v>3.5335712511455299E-5</v>
      </c>
      <c r="N174" s="1">
        <f>N$3*fmort.mat!N174</f>
        <v>1.45363579602359E-7</v>
      </c>
      <c r="O174" s="1">
        <f>O$3*fmort.mat!O174</f>
        <v>0</v>
      </c>
      <c r="P174" s="1">
        <f t="shared" si="40"/>
        <v>6.25E-2</v>
      </c>
      <c r="Q174">
        <v>6.25E-2</v>
      </c>
      <c r="R174">
        <v>314.56200000000001</v>
      </c>
      <c r="S174">
        <v>302.13600000000002</v>
      </c>
      <c r="T174">
        <v>314.97699999999998</v>
      </c>
      <c r="U174">
        <v>210.45</v>
      </c>
      <c r="V174">
        <v>314.98899999999998</v>
      </c>
      <c r="W174">
        <v>303.577</v>
      </c>
      <c r="X174">
        <v>314.97699999999998</v>
      </c>
      <c r="Y174">
        <v>357.13900000000001</v>
      </c>
      <c r="Z174">
        <v>314.83</v>
      </c>
      <c r="AA174">
        <v>314.98200000000003</v>
      </c>
      <c r="AB174">
        <v>326.435</v>
      </c>
      <c r="AC174">
        <v>314.87700000000001</v>
      </c>
      <c r="AD174">
        <v>314.87700000000001</v>
      </c>
      <c r="AE174">
        <v>315.16300000000001</v>
      </c>
      <c r="AF174" s="1">
        <f t="shared" si="56"/>
        <v>6.6326906933144983E-6</v>
      </c>
      <c r="AH174" s="2">
        <f t="shared" si="41"/>
        <v>2.0863924498703951E-3</v>
      </c>
      <c r="AJ174">
        <f t="shared" si="42"/>
        <v>4.8466327982249324E-5</v>
      </c>
      <c r="AK174">
        <f t="shared" si="43"/>
        <v>2.1942612997563742E-7</v>
      </c>
      <c r="AL174">
        <f t="shared" si="44"/>
        <v>0</v>
      </c>
      <c r="AM174">
        <f t="shared" si="45"/>
        <v>0</v>
      </c>
      <c r="AN174">
        <f t="shared" si="46"/>
        <v>1.7625208815323173E-11</v>
      </c>
      <c r="AO174">
        <f t="shared" si="47"/>
        <v>1.5833446111957777E-13</v>
      </c>
      <c r="AP174">
        <f t="shared" si="48"/>
        <v>2.4452934242205599E-9</v>
      </c>
      <c r="AQ174">
        <f t="shared" si="49"/>
        <v>0</v>
      </c>
      <c r="AR174">
        <f t="shared" si="50"/>
        <v>3.4322089642020804E-5</v>
      </c>
      <c r="AS174">
        <f t="shared" si="51"/>
        <v>8.9056295455851797E-5</v>
      </c>
      <c r="AT174">
        <f t="shared" si="52"/>
        <v>7.1539107548105869E-8</v>
      </c>
      <c r="AU174">
        <f t="shared" si="53"/>
        <v>2.9429661992465987E-10</v>
      </c>
      <c r="AV174">
        <f t="shared" si="54"/>
        <v>0</v>
      </c>
      <c r="AX174">
        <f t="shared" si="55"/>
        <v>1.721384356912331E-4</v>
      </c>
    </row>
    <row r="175" spans="1:50" x14ac:dyDescent="0.15">
      <c r="A175">
        <v>42</v>
      </c>
      <c r="B175" s="1">
        <f t="shared" si="39"/>
        <v>0</v>
      </c>
      <c r="C175" s="1">
        <f>C$3*fmort.mat!C175</f>
        <v>2.9168493041202702E-3</v>
      </c>
      <c r="D175" s="1">
        <f>D$3*fmort.mat!D175</f>
        <v>8.9030058642107293E-6</v>
      </c>
      <c r="E175" s="1">
        <f>E$3*fmort.mat!E175</f>
        <v>2.9945638630108802E-3</v>
      </c>
      <c r="F175" s="1">
        <f>F$3*fmort.mat!F175</f>
        <v>1.4763769937106699E-3</v>
      </c>
      <c r="G175" s="1">
        <f>G$3*fmort.mat!G175</f>
        <v>1.4400289567432801E-9</v>
      </c>
      <c r="H175" s="1">
        <f>H$3*fmort.mat!H175</f>
        <v>7.8073187903416505E-10</v>
      </c>
      <c r="I175" s="1">
        <f>I$3*fmort.mat!I175</f>
        <v>1.9659856783917001E-7</v>
      </c>
      <c r="J175" s="1">
        <f>J$3*fmort.mat!J175</f>
        <v>2.13103394587552E-7</v>
      </c>
      <c r="K175" s="1">
        <f>K$3*fmort.mat!K175</f>
        <v>2.1721729879071298E-3</v>
      </c>
      <c r="L175" s="1">
        <f>L$3*fmort.mat!L175</f>
        <v>5.7465598824115701E-3</v>
      </c>
      <c r="M175" s="1">
        <f>M$3*fmort.mat!M175</f>
        <v>4.0929435560052102E-4</v>
      </c>
      <c r="N175" s="1">
        <f>N$3*fmort.mat!N175</f>
        <v>3.2460684166488197E-7</v>
      </c>
      <c r="O175" s="1">
        <f>O$3*fmort.mat!O175</f>
        <v>0</v>
      </c>
      <c r="P175" s="1">
        <f t="shared" si="40"/>
        <v>6.25E-2</v>
      </c>
      <c r="Q175">
        <v>6.25E-2</v>
      </c>
      <c r="R175">
        <v>0</v>
      </c>
      <c r="S175">
        <v>299.137</v>
      </c>
      <c r="T175">
        <v>312.31900000000002</v>
      </c>
      <c r="U175">
        <v>209.65799999999999</v>
      </c>
      <c r="V175">
        <v>312.33199999999999</v>
      </c>
      <c r="W175">
        <v>301.12900000000002</v>
      </c>
      <c r="X175">
        <v>312.31900000000002</v>
      </c>
      <c r="Y175">
        <v>356.31599999999997</v>
      </c>
      <c r="Z175">
        <v>310.79899999999998</v>
      </c>
      <c r="AA175">
        <v>312.32400000000001</v>
      </c>
      <c r="AB175">
        <v>324.18299999999999</v>
      </c>
      <c r="AC175">
        <v>312.209</v>
      </c>
      <c r="AD175">
        <v>312.209</v>
      </c>
      <c r="AE175">
        <v>312.517</v>
      </c>
      <c r="AF175" s="1">
        <f t="shared" si="56"/>
        <v>6.2308362789010095E-6</v>
      </c>
      <c r="AH175" s="2">
        <f t="shared" si="41"/>
        <v>0</v>
      </c>
      <c r="AJ175">
        <f t="shared" si="42"/>
        <v>5.2702285241489386E-6</v>
      </c>
      <c r="AK175">
        <f t="shared" si="43"/>
        <v>1.6795014606305489E-8</v>
      </c>
      <c r="AL175">
        <f t="shared" si="44"/>
        <v>3.7921921860745818E-6</v>
      </c>
      <c r="AM175">
        <f t="shared" si="45"/>
        <v>2.7852172237044637E-6</v>
      </c>
      <c r="AN175">
        <f t="shared" si="46"/>
        <v>2.6192028105822193E-12</v>
      </c>
      <c r="AO175">
        <f t="shared" si="47"/>
        <v>1.4728063209188477E-12</v>
      </c>
      <c r="AP175">
        <f t="shared" si="48"/>
        <v>4.2311750697090296E-10</v>
      </c>
      <c r="AQ175">
        <f t="shared" si="49"/>
        <v>4.0005094584721648E-10</v>
      </c>
      <c r="AR175">
        <f t="shared" si="50"/>
        <v>4.0977464983022998E-6</v>
      </c>
      <c r="AS175">
        <f t="shared" si="51"/>
        <v>1.1252356796230324E-5</v>
      </c>
      <c r="AT175">
        <f t="shared" si="52"/>
        <v>7.7183860128312893E-7</v>
      </c>
      <c r="AU175">
        <f t="shared" si="53"/>
        <v>6.1213668649291691E-10</v>
      </c>
      <c r="AV175">
        <f t="shared" si="54"/>
        <v>0</v>
      </c>
      <c r="AX175">
        <f t="shared" si="55"/>
        <v>2.7987814241498487E-5</v>
      </c>
    </row>
    <row r="176" spans="1:50" x14ac:dyDescent="0.15">
      <c r="A176">
        <v>42.25</v>
      </c>
      <c r="B176" s="1">
        <f t="shared" si="39"/>
        <v>0</v>
      </c>
      <c r="C176" s="1">
        <f>C$3*fmort.mat!C176</f>
        <v>4.8143656569808897E-4</v>
      </c>
      <c r="D176" s="1">
        <f>D$3*fmort.mat!D176</f>
        <v>1.75542507928836E-5</v>
      </c>
      <c r="E176" s="1">
        <f>E$3*fmort.mat!E176</f>
        <v>0</v>
      </c>
      <c r="F176" s="1">
        <f>F$3*fmort.mat!F176</f>
        <v>0</v>
      </c>
      <c r="G176" s="1">
        <f>G$3*fmort.mat!G176</f>
        <v>2.64121694741215E-8</v>
      </c>
      <c r="H176" s="1">
        <f>H$3*fmort.mat!H176</f>
        <v>3.3574603385531999E-10</v>
      </c>
      <c r="I176" s="1">
        <f>I$3*fmort.mat!I176</f>
        <v>2.89371016656387E-8</v>
      </c>
      <c r="J176" s="1">
        <f>J$3*fmort.mat!J176</f>
        <v>1.8131987802681801E-7</v>
      </c>
      <c r="K176" s="1">
        <f>K$3*fmort.mat!K176</f>
        <v>5.8305757398214404E-4</v>
      </c>
      <c r="L176" s="1">
        <f>L$3*fmort.mat!L176</f>
        <v>0</v>
      </c>
      <c r="M176" s="1">
        <f>M$3*fmort.mat!M176</f>
        <v>8.5050746217112296E-8</v>
      </c>
      <c r="N176" s="1">
        <f>N$3*fmort.mat!N176</f>
        <v>7.3816956997787796E-8</v>
      </c>
      <c r="O176" s="1">
        <f>O$3*fmort.mat!O176</f>
        <v>2.6814683916893602E-2</v>
      </c>
      <c r="P176" s="1">
        <f t="shared" si="40"/>
        <v>6.25E-2</v>
      </c>
      <c r="Q176">
        <v>6.25E-2</v>
      </c>
      <c r="R176">
        <v>0</v>
      </c>
      <c r="S176">
        <v>300.178</v>
      </c>
      <c r="T176">
        <v>313.24200000000002</v>
      </c>
      <c r="U176">
        <v>209.934</v>
      </c>
      <c r="V176">
        <v>313.255</v>
      </c>
      <c r="W176">
        <v>301.97699999999998</v>
      </c>
      <c r="X176">
        <v>313.24299999999999</v>
      </c>
      <c r="Y176">
        <v>356.61099999999999</v>
      </c>
      <c r="Z176">
        <v>312.20699999999999</v>
      </c>
      <c r="AA176">
        <v>313.24799999999999</v>
      </c>
      <c r="AB176">
        <v>324.964</v>
      </c>
      <c r="AC176">
        <v>313.13600000000002</v>
      </c>
      <c r="AD176">
        <v>313.13600000000002</v>
      </c>
      <c r="AE176">
        <v>313.43599999999998</v>
      </c>
      <c r="AF176" s="1">
        <f t="shared" si="56"/>
        <v>5.8533289926517178E-6</v>
      </c>
      <c r="AH176" s="2">
        <f t="shared" si="41"/>
        <v>0</v>
      </c>
      <c r="AJ176">
        <f t="shared" si="42"/>
        <v>8.2001132045725673E-7</v>
      </c>
      <c r="AK176">
        <f t="shared" si="43"/>
        <v>3.120069030866143E-8</v>
      </c>
      <c r="AL176">
        <f t="shared" si="44"/>
        <v>0</v>
      </c>
      <c r="AM176">
        <f t="shared" si="45"/>
        <v>0</v>
      </c>
      <c r="AN176">
        <f t="shared" si="46"/>
        <v>4.5256384698622277E-11</v>
      </c>
      <c r="AO176">
        <f t="shared" si="47"/>
        <v>5.967524100287089E-13</v>
      </c>
      <c r="AP176">
        <f t="shared" si="48"/>
        <v>5.8553341093878282E-11</v>
      </c>
      <c r="AQ176">
        <f t="shared" si="49"/>
        <v>3.2121067518221153E-10</v>
      </c>
      <c r="AR176">
        <f t="shared" si="50"/>
        <v>1.0363385750690251E-6</v>
      </c>
      <c r="AS176">
        <f t="shared" si="51"/>
        <v>0</v>
      </c>
      <c r="AT176">
        <f t="shared" si="52"/>
        <v>1.5111690275743763E-10</v>
      </c>
      <c r="AU176">
        <f t="shared" si="53"/>
        <v>1.3115687290983766E-10</v>
      </c>
      <c r="AV176">
        <f t="shared" si="54"/>
        <v>4.7689577426014112E-5</v>
      </c>
      <c r="AX176">
        <f t="shared" si="55"/>
        <v>4.9577835902778104E-5</v>
      </c>
    </row>
    <row r="177" spans="1:50" x14ac:dyDescent="0.15">
      <c r="A177">
        <v>42.5</v>
      </c>
      <c r="B177" s="1">
        <f t="shared" si="39"/>
        <v>0</v>
      </c>
      <c r="C177" s="1">
        <f>C$3*fmort.mat!C177</f>
        <v>5.2348560452597499E-5</v>
      </c>
      <c r="D177" s="1">
        <f>D$3*fmort.mat!D177</f>
        <v>1.7315702273955198E-5</v>
      </c>
      <c r="E177" s="1">
        <f>E$3*fmort.mat!E177</f>
        <v>0</v>
      </c>
      <c r="F177" s="1">
        <f>F$3*fmort.mat!F177</f>
        <v>0</v>
      </c>
      <c r="G177" s="1">
        <f>G$3*fmort.mat!G177</f>
        <v>8.6583421783851308E-9</v>
      </c>
      <c r="H177" s="1">
        <f>H$3*fmort.mat!H177</f>
        <v>8.2486499640380101E-11</v>
      </c>
      <c r="I177" s="1">
        <f>I$3*fmort.mat!I177</f>
        <v>1.00190179186438E-8</v>
      </c>
      <c r="J177" s="1">
        <f>J$3*fmort.mat!J177</f>
        <v>0</v>
      </c>
      <c r="K177" s="1">
        <f>K$3*fmort.mat!K177</f>
        <v>1.22967134874602E-3</v>
      </c>
      <c r="L177" s="1">
        <f>L$3*fmort.mat!L177</f>
        <v>0</v>
      </c>
      <c r="M177" s="1">
        <f>M$3*fmort.mat!M177</f>
        <v>0</v>
      </c>
      <c r="N177" s="1">
        <f>N$3*fmort.mat!N177</f>
        <v>2.4985114337658099E-9</v>
      </c>
      <c r="O177" s="1">
        <f>O$3*fmort.mat!O177</f>
        <v>0</v>
      </c>
      <c r="P177" s="1">
        <f t="shared" si="40"/>
        <v>6.25E-2</v>
      </c>
      <c r="Q177">
        <v>6.25E-2</v>
      </c>
      <c r="R177">
        <v>0</v>
      </c>
      <c r="S177">
        <v>301.178</v>
      </c>
      <c r="T177">
        <v>314.12799999999999</v>
      </c>
      <c r="U177">
        <v>210.19800000000001</v>
      </c>
      <c r="V177">
        <v>314.14</v>
      </c>
      <c r="W177">
        <v>302.79199999999997</v>
      </c>
      <c r="X177">
        <v>314.12799999999999</v>
      </c>
      <c r="Y177">
        <v>356.88499999999999</v>
      </c>
      <c r="Z177">
        <v>313.55</v>
      </c>
      <c r="AA177">
        <v>314.13299999999998</v>
      </c>
      <c r="AB177">
        <v>325.714</v>
      </c>
      <c r="AC177">
        <v>314.02499999999998</v>
      </c>
      <c r="AD177">
        <v>314.02499999999998</v>
      </c>
      <c r="AE177">
        <v>314.31700000000001</v>
      </c>
      <c r="AF177" s="1">
        <f t="shared" si="56"/>
        <v>5.4986937166418672E-6</v>
      </c>
      <c r="AH177" s="2">
        <f t="shared" si="41"/>
        <v>0</v>
      </c>
      <c r="AJ177">
        <f t="shared" si="42"/>
        <v>8.4040088127275017E-8</v>
      </c>
      <c r="AK177">
        <f t="shared" si="43"/>
        <v>2.8993808755170847E-8</v>
      </c>
      <c r="AL177">
        <f t="shared" si="44"/>
        <v>0</v>
      </c>
      <c r="AM177">
        <f t="shared" si="45"/>
        <v>0</v>
      </c>
      <c r="AN177">
        <f t="shared" si="46"/>
        <v>1.3974544227853243E-11</v>
      </c>
      <c r="AO177">
        <f t="shared" si="47"/>
        <v>1.381172855491912E-13</v>
      </c>
      <c r="AP177">
        <f t="shared" si="48"/>
        <v>1.9059519992336508E-11</v>
      </c>
      <c r="AQ177">
        <f t="shared" si="49"/>
        <v>0</v>
      </c>
      <c r="AR177">
        <f t="shared" si="50"/>
        <v>2.0590226629262584E-6</v>
      </c>
      <c r="AS177">
        <f t="shared" si="51"/>
        <v>0</v>
      </c>
      <c r="AT177">
        <f t="shared" si="52"/>
        <v>0</v>
      </c>
      <c r="AU177">
        <f t="shared" si="53"/>
        <v>4.182193052733477E-12</v>
      </c>
      <c r="AV177">
        <f t="shared" si="54"/>
        <v>0</v>
      </c>
      <c r="AX177">
        <f t="shared" si="55"/>
        <v>2.1720939141832629E-6</v>
      </c>
    </row>
    <row r="178" spans="1:50" x14ac:dyDescent="0.15">
      <c r="A178">
        <v>42.75</v>
      </c>
      <c r="B178" s="1">
        <f t="shared" si="39"/>
        <v>0</v>
      </c>
      <c r="C178" s="1">
        <f>C$3*fmort.mat!C178</f>
        <v>2.4948757146450899E-2</v>
      </c>
      <c r="D178" s="1">
        <f>D$3*fmort.mat!D178</f>
        <v>1.0834796908573899E-4</v>
      </c>
      <c r="E178" s="1">
        <f>E$3*fmort.mat!E178</f>
        <v>0</v>
      </c>
      <c r="F178" s="1">
        <f>F$3*fmort.mat!F178</f>
        <v>0</v>
      </c>
      <c r="G178" s="1">
        <f>G$3*fmort.mat!G178</f>
        <v>9.0297698255269094E-9</v>
      </c>
      <c r="H178" s="1">
        <f>H$3*fmort.mat!H178</f>
        <v>7.8182198722166206E-11</v>
      </c>
      <c r="I178" s="1">
        <f>I$3*fmort.mat!I178</f>
        <v>1.0648905562420001E-6</v>
      </c>
      <c r="J178" s="1">
        <f>J$3*fmort.mat!J178</f>
        <v>0</v>
      </c>
      <c r="K178" s="1">
        <f>K$3*fmort.mat!K178</f>
        <v>1.6947250890728099E-2</v>
      </c>
      <c r="L178" s="1">
        <f>L$3*fmort.mat!L178</f>
        <v>4.2430600894971297E-2</v>
      </c>
      <c r="M178" s="1">
        <f>M$3*fmort.mat!M178</f>
        <v>3.5335712511455299E-5</v>
      </c>
      <c r="N178" s="1">
        <f>N$3*fmort.mat!N178</f>
        <v>1.45363579602359E-7</v>
      </c>
      <c r="O178" s="1">
        <f>O$3*fmort.mat!O178</f>
        <v>0</v>
      </c>
      <c r="P178" s="1">
        <f t="shared" si="40"/>
        <v>6.25E-2</v>
      </c>
      <c r="Q178">
        <v>6.25E-2</v>
      </c>
      <c r="R178">
        <v>314.56200000000001</v>
      </c>
      <c r="S178">
        <v>302.13600000000002</v>
      </c>
      <c r="T178">
        <v>314.97699999999998</v>
      </c>
      <c r="U178">
        <v>210.45</v>
      </c>
      <c r="V178">
        <v>314.98899999999998</v>
      </c>
      <c r="W178">
        <v>303.577</v>
      </c>
      <c r="X178">
        <v>314.97699999999998</v>
      </c>
      <c r="Y178">
        <v>357.13900000000001</v>
      </c>
      <c r="Z178">
        <v>314.83</v>
      </c>
      <c r="AA178">
        <v>314.98200000000003</v>
      </c>
      <c r="AB178">
        <v>326.435</v>
      </c>
      <c r="AC178">
        <v>314.87700000000001</v>
      </c>
      <c r="AD178">
        <v>314.87700000000001</v>
      </c>
      <c r="AE178">
        <v>315.16300000000001</v>
      </c>
      <c r="AF178" s="1">
        <f t="shared" si="56"/>
        <v>5.1655447058237512E-6</v>
      </c>
      <c r="AH178" s="2">
        <f t="shared" si="41"/>
        <v>1.624884073753331E-3</v>
      </c>
      <c r="AJ178">
        <f t="shared" si="42"/>
        <v>3.7745614185171321E-5</v>
      </c>
      <c r="AK178">
        <f t="shared" si="43"/>
        <v>1.7088924185135431E-7</v>
      </c>
      <c r="AL178">
        <f t="shared" si="44"/>
        <v>0</v>
      </c>
      <c r="AM178">
        <f t="shared" si="45"/>
        <v>0</v>
      </c>
      <c r="AN178">
        <f t="shared" si="46"/>
        <v>1.3726526427170717E-11</v>
      </c>
      <c r="AO178">
        <f t="shared" si="47"/>
        <v>1.2331100230711609E-13</v>
      </c>
      <c r="AP178">
        <f t="shared" si="48"/>
        <v>1.9043964336223296E-9</v>
      </c>
      <c r="AQ178">
        <f t="shared" si="49"/>
        <v>0</v>
      </c>
      <c r="AR178">
        <f t="shared" si="50"/>
        <v>2.6730070289852758E-5</v>
      </c>
      <c r="AS178">
        <f t="shared" si="51"/>
        <v>6.9357112638455793E-5</v>
      </c>
      <c r="AT178">
        <f t="shared" si="52"/>
        <v>5.5714712978694306E-8</v>
      </c>
      <c r="AU178">
        <f t="shared" si="53"/>
        <v>2.2919843805259272E-10</v>
      </c>
      <c r="AV178">
        <f t="shared" si="54"/>
        <v>0</v>
      </c>
      <c r="AX178">
        <f t="shared" si="55"/>
        <v>1.3406154851301901E-4</v>
      </c>
    </row>
    <row r="179" spans="1:50" x14ac:dyDescent="0.15">
      <c r="A179">
        <v>43</v>
      </c>
      <c r="B179" s="1">
        <f t="shared" si="39"/>
        <v>0</v>
      </c>
      <c r="C179" s="1">
        <f>C$3*fmort.mat!C179</f>
        <v>2.9168493041202702E-3</v>
      </c>
      <c r="D179" s="1">
        <f>D$3*fmort.mat!D179</f>
        <v>8.9030058642107293E-6</v>
      </c>
      <c r="E179" s="1">
        <f>E$3*fmort.mat!E179</f>
        <v>2.9945638630108802E-3</v>
      </c>
      <c r="F179" s="1">
        <f>F$3*fmort.mat!F179</f>
        <v>1.4763769937106699E-3</v>
      </c>
      <c r="G179" s="1">
        <f>G$3*fmort.mat!G179</f>
        <v>1.4400289567432801E-9</v>
      </c>
      <c r="H179" s="1">
        <f>H$3*fmort.mat!H179</f>
        <v>7.8073187903416505E-10</v>
      </c>
      <c r="I179" s="1">
        <f>I$3*fmort.mat!I179</f>
        <v>1.9659856783917001E-7</v>
      </c>
      <c r="J179" s="1">
        <f>J$3*fmort.mat!J179</f>
        <v>2.13103394587552E-7</v>
      </c>
      <c r="K179" s="1">
        <f>K$3*fmort.mat!K179</f>
        <v>2.1721729879071298E-3</v>
      </c>
      <c r="L179" s="1">
        <f>L$3*fmort.mat!L179</f>
        <v>5.7465598824115701E-3</v>
      </c>
      <c r="M179" s="1">
        <f>M$3*fmort.mat!M179</f>
        <v>4.0929435560052102E-4</v>
      </c>
      <c r="N179" s="1">
        <f>N$3*fmort.mat!N179</f>
        <v>3.2460684166488197E-7</v>
      </c>
      <c r="O179" s="1">
        <f>O$3*fmort.mat!O179</f>
        <v>0</v>
      </c>
      <c r="P179" s="1">
        <f t="shared" si="40"/>
        <v>6.25E-2</v>
      </c>
      <c r="Q179">
        <v>6.25E-2</v>
      </c>
      <c r="R179">
        <v>0</v>
      </c>
      <c r="S179">
        <v>299.137</v>
      </c>
      <c r="T179">
        <v>312.31900000000002</v>
      </c>
      <c r="U179">
        <v>209.65799999999999</v>
      </c>
      <c r="V179">
        <v>312.33199999999999</v>
      </c>
      <c r="W179">
        <v>301.12900000000002</v>
      </c>
      <c r="X179">
        <v>312.31900000000002</v>
      </c>
      <c r="Y179">
        <v>356.31599999999997</v>
      </c>
      <c r="Z179">
        <v>310.79899999999998</v>
      </c>
      <c r="AA179">
        <v>312.32400000000001</v>
      </c>
      <c r="AB179">
        <v>324.18299999999999</v>
      </c>
      <c r="AC179">
        <v>312.209</v>
      </c>
      <c r="AD179">
        <v>312.209</v>
      </c>
      <c r="AE179">
        <v>312.517</v>
      </c>
      <c r="AF179" s="1">
        <f t="shared" si="56"/>
        <v>4.8525801731978253E-6</v>
      </c>
      <c r="AH179" s="2">
        <f t="shared" si="41"/>
        <v>0</v>
      </c>
      <c r="AJ179">
        <f t="shared" si="42"/>
        <v>4.1044581015724492E-6</v>
      </c>
      <c r="AK179">
        <f t="shared" si="43"/>
        <v>1.3079970527086399E-8</v>
      </c>
      <c r="AL179">
        <f t="shared" si="44"/>
        <v>2.9533622440721475E-6</v>
      </c>
      <c r="AM179">
        <f t="shared" si="45"/>
        <v>2.169129354845001E-6</v>
      </c>
      <c r="AN179">
        <f t="shared" si="46"/>
        <v>2.039837199904257E-12</v>
      </c>
      <c r="AO179">
        <f t="shared" si="47"/>
        <v>1.1470227160441137E-12</v>
      </c>
      <c r="AP179">
        <f t="shared" si="48"/>
        <v>3.2952424576015986E-10</v>
      </c>
      <c r="AQ179">
        <f t="shared" si="49"/>
        <v>3.1155998989426844E-10</v>
      </c>
      <c r="AR179">
        <f t="shared" si="50"/>
        <v>3.1913281817059387E-6</v>
      </c>
      <c r="AS179">
        <f t="shared" si="51"/>
        <v>8.7633442843030224E-6</v>
      </c>
      <c r="AT179">
        <f t="shared" si="52"/>
        <v>6.0110850708403869E-7</v>
      </c>
      <c r="AU179">
        <f t="shared" si="53"/>
        <v>4.7673253078741883E-10</v>
      </c>
      <c r="AV179">
        <f t="shared" si="54"/>
        <v>0</v>
      </c>
      <c r="AX179">
        <f t="shared" si="55"/>
        <v>2.1796931647736045E-5</v>
      </c>
    </row>
    <row r="180" spans="1:50" x14ac:dyDescent="0.15">
      <c r="A180">
        <v>43.25</v>
      </c>
      <c r="B180" s="1">
        <f t="shared" si="39"/>
        <v>0</v>
      </c>
      <c r="C180" s="1">
        <f>C$3*fmort.mat!C180</f>
        <v>4.8143656569808897E-4</v>
      </c>
      <c r="D180" s="1">
        <f>D$3*fmort.mat!D180</f>
        <v>1.75542507928836E-5</v>
      </c>
      <c r="E180" s="1">
        <f>E$3*fmort.mat!E180</f>
        <v>0</v>
      </c>
      <c r="F180" s="1">
        <f>F$3*fmort.mat!F180</f>
        <v>0</v>
      </c>
      <c r="G180" s="1">
        <f>G$3*fmort.mat!G180</f>
        <v>2.64121694741215E-8</v>
      </c>
      <c r="H180" s="1">
        <f>H$3*fmort.mat!H180</f>
        <v>3.3574603385531999E-10</v>
      </c>
      <c r="I180" s="1">
        <f>I$3*fmort.mat!I180</f>
        <v>2.89371016656387E-8</v>
      </c>
      <c r="J180" s="1">
        <f>J$3*fmort.mat!J180</f>
        <v>1.8131987802681801E-7</v>
      </c>
      <c r="K180" s="1">
        <f>K$3*fmort.mat!K180</f>
        <v>5.8305757398214404E-4</v>
      </c>
      <c r="L180" s="1">
        <f>L$3*fmort.mat!L180</f>
        <v>0</v>
      </c>
      <c r="M180" s="1">
        <f>M$3*fmort.mat!M180</f>
        <v>8.5050746217112296E-8</v>
      </c>
      <c r="N180" s="1">
        <f>N$3*fmort.mat!N180</f>
        <v>7.3816956997787796E-8</v>
      </c>
      <c r="O180" s="1">
        <f>O$3*fmort.mat!O180</f>
        <v>2.6814683916893602E-2</v>
      </c>
      <c r="P180" s="1">
        <f t="shared" si="40"/>
        <v>6.25E-2</v>
      </c>
      <c r="Q180">
        <v>6.25E-2</v>
      </c>
      <c r="R180">
        <v>0</v>
      </c>
      <c r="S180">
        <v>300.178</v>
      </c>
      <c r="T180">
        <v>313.24200000000002</v>
      </c>
      <c r="U180">
        <v>209.934</v>
      </c>
      <c r="V180">
        <v>313.255</v>
      </c>
      <c r="W180">
        <v>301.97699999999998</v>
      </c>
      <c r="X180">
        <v>313.24299999999999</v>
      </c>
      <c r="Y180">
        <v>356.61099999999999</v>
      </c>
      <c r="Z180">
        <v>312.20699999999999</v>
      </c>
      <c r="AA180">
        <v>313.24799999999999</v>
      </c>
      <c r="AB180">
        <v>324.964</v>
      </c>
      <c r="AC180">
        <v>313.13600000000002</v>
      </c>
      <c r="AD180">
        <v>313.13600000000002</v>
      </c>
      <c r="AE180">
        <v>313.43599999999998</v>
      </c>
      <c r="AF180" s="1">
        <f t="shared" si="56"/>
        <v>4.5585772030517159E-6</v>
      </c>
      <c r="AH180" s="2">
        <f t="shared" si="41"/>
        <v>0</v>
      </c>
      <c r="AJ180">
        <f t="shared" si="42"/>
        <v>6.386254584995284E-7</v>
      </c>
      <c r="AK180">
        <f t="shared" si="43"/>
        <v>2.4299122044753913E-8</v>
      </c>
      <c r="AL180">
        <f t="shared" si="44"/>
        <v>0</v>
      </c>
      <c r="AM180">
        <f t="shared" si="45"/>
        <v>0</v>
      </c>
      <c r="AN180">
        <f t="shared" si="46"/>
        <v>3.5245707842267777E-11</v>
      </c>
      <c r="AO180">
        <f t="shared" si="47"/>
        <v>4.6475124423010658E-13</v>
      </c>
      <c r="AP180">
        <f t="shared" si="48"/>
        <v>4.5601387895359477E-11</v>
      </c>
      <c r="AQ180">
        <f t="shared" si="49"/>
        <v>2.5015912536280103E-10</v>
      </c>
      <c r="AR180">
        <f t="shared" si="50"/>
        <v>8.071012937908609E-7</v>
      </c>
      <c r="AS180">
        <f t="shared" si="51"/>
        <v>0</v>
      </c>
      <c r="AT180">
        <f t="shared" si="52"/>
        <v>1.1768996220281781E-10</v>
      </c>
      <c r="AU180">
        <f t="shared" si="53"/>
        <v>1.0214507532737832E-10</v>
      </c>
      <c r="AV180">
        <f t="shared" si="54"/>
        <v>3.7140680243724183E-5</v>
      </c>
      <c r="AX180">
        <f t="shared" si="55"/>
        <v>3.8611257424069203E-5</v>
      </c>
    </row>
    <row r="181" spans="1:50" x14ac:dyDescent="0.15">
      <c r="A181">
        <v>43.5</v>
      </c>
      <c r="B181" s="1">
        <f t="shared" si="39"/>
        <v>0</v>
      </c>
      <c r="C181" s="1">
        <f>C$3*fmort.mat!C181</f>
        <v>5.2348560452597499E-5</v>
      </c>
      <c r="D181" s="1">
        <f>D$3*fmort.mat!D181</f>
        <v>1.7315702273955198E-5</v>
      </c>
      <c r="E181" s="1">
        <f>E$3*fmort.mat!E181</f>
        <v>0</v>
      </c>
      <c r="F181" s="1">
        <f>F$3*fmort.mat!F181</f>
        <v>0</v>
      </c>
      <c r="G181" s="1">
        <f>G$3*fmort.mat!G181</f>
        <v>8.6583421783851308E-9</v>
      </c>
      <c r="H181" s="1">
        <f>H$3*fmort.mat!H181</f>
        <v>8.2486499640380101E-11</v>
      </c>
      <c r="I181" s="1">
        <f>I$3*fmort.mat!I181</f>
        <v>1.00190179186438E-8</v>
      </c>
      <c r="J181" s="1">
        <f>J$3*fmort.mat!J181</f>
        <v>0</v>
      </c>
      <c r="K181" s="1">
        <f>K$3*fmort.mat!K181</f>
        <v>1.22967134874602E-3</v>
      </c>
      <c r="L181" s="1">
        <f>L$3*fmort.mat!L181</f>
        <v>0</v>
      </c>
      <c r="M181" s="1">
        <f>M$3*fmort.mat!M181</f>
        <v>0</v>
      </c>
      <c r="N181" s="1">
        <f>N$3*fmort.mat!N181</f>
        <v>2.4985114337658099E-9</v>
      </c>
      <c r="O181" s="1">
        <f>O$3*fmort.mat!O181</f>
        <v>0</v>
      </c>
      <c r="P181" s="1">
        <f t="shared" si="40"/>
        <v>6.25E-2</v>
      </c>
      <c r="Q181">
        <v>6.25E-2</v>
      </c>
      <c r="R181">
        <v>0</v>
      </c>
      <c r="S181">
        <v>301.178</v>
      </c>
      <c r="T181">
        <v>314.12799999999999</v>
      </c>
      <c r="U181">
        <v>210.19800000000001</v>
      </c>
      <c r="V181">
        <v>314.14</v>
      </c>
      <c r="W181">
        <v>302.79199999999997</v>
      </c>
      <c r="X181">
        <v>314.12799999999999</v>
      </c>
      <c r="Y181">
        <v>356.88499999999999</v>
      </c>
      <c r="Z181">
        <v>313.55</v>
      </c>
      <c r="AA181">
        <v>314.13299999999998</v>
      </c>
      <c r="AB181">
        <v>325.714</v>
      </c>
      <c r="AC181">
        <v>314.02499999999998</v>
      </c>
      <c r="AD181">
        <v>314.02499999999998</v>
      </c>
      <c r="AE181">
        <v>314.31700000000001</v>
      </c>
      <c r="AF181" s="1">
        <f t="shared" si="56"/>
        <v>4.2823869723905004E-6</v>
      </c>
      <c r="AH181" s="2">
        <f t="shared" si="41"/>
        <v>0</v>
      </c>
      <c r="AJ181">
        <f t="shared" si="42"/>
        <v>6.5450486442911659E-8</v>
      </c>
      <c r="AK181">
        <f t="shared" si="43"/>
        <v>2.2580400962749615E-8</v>
      </c>
      <c r="AL181">
        <f t="shared" si="44"/>
        <v>0</v>
      </c>
      <c r="AM181">
        <f t="shared" si="45"/>
        <v>0</v>
      </c>
      <c r="AN181">
        <f t="shared" si="46"/>
        <v>1.0883385987718089E-11</v>
      </c>
      <c r="AO181">
        <f t="shared" si="47"/>
        <v>1.0756585014140694E-13</v>
      </c>
      <c r="AP181">
        <f t="shared" si="48"/>
        <v>1.4843569094996772E-11</v>
      </c>
      <c r="AQ181">
        <f t="shared" si="49"/>
        <v>0</v>
      </c>
      <c r="AR181">
        <f t="shared" si="50"/>
        <v>1.6035684622487396E-6</v>
      </c>
      <c r="AS181">
        <f t="shared" si="51"/>
        <v>0</v>
      </c>
      <c r="AT181">
        <f t="shared" si="52"/>
        <v>0</v>
      </c>
      <c r="AU181">
        <f t="shared" si="53"/>
        <v>3.2570952244246212E-12</v>
      </c>
      <c r="AV181">
        <f t="shared" si="54"/>
        <v>0</v>
      </c>
      <c r="AX181">
        <f t="shared" si="55"/>
        <v>1.6916284412705582E-6</v>
      </c>
    </row>
    <row r="182" spans="1:50" x14ac:dyDescent="0.15">
      <c r="A182">
        <v>43.75</v>
      </c>
      <c r="B182" s="1">
        <f t="shared" si="39"/>
        <v>0</v>
      </c>
      <c r="C182" s="1">
        <f>C$3*fmort.mat!C182</f>
        <v>2.4948757146450899E-2</v>
      </c>
      <c r="D182" s="1">
        <f>D$3*fmort.mat!D182</f>
        <v>1.0834796908573899E-4</v>
      </c>
      <c r="E182" s="1">
        <f>E$3*fmort.mat!E182</f>
        <v>0</v>
      </c>
      <c r="F182" s="1">
        <f>F$3*fmort.mat!F182</f>
        <v>0</v>
      </c>
      <c r="G182" s="1">
        <f>G$3*fmort.mat!G182</f>
        <v>9.0297698255269094E-9</v>
      </c>
      <c r="H182" s="1">
        <f>H$3*fmort.mat!H182</f>
        <v>7.8182198722166206E-11</v>
      </c>
      <c r="I182" s="1">
        <f>I$3*fmort.mat!I182</f>
        <v>1.0648905562420001E-6</v>
      </c>
      <c r="J182" s="1">
        <f>J$3*fmort.mat!J182</f>
        <v>0</v>
      </c>
      <c r="K182" s="1">
        <f>K$3*fmort.mat!K182</f>
        <v>1.6947250890728099E-2</v>
      </c>
      <c r="L182" s="1">
        <f>L$3*fmort.mat!L182</f>
        <v>4.2430600894971297E-2</v>
      </c>
      <c r="M182" s="1">
        <f>M$3*fmort.mat!M182</f>
        <v>3.5335712511455299E-5</v>
      </c>
      <c r="N182" s="1">
        <f>N$3*fmort.mat!N182</f>
        <v>1.45363579602359E-7</v>
      </c>
      <c r="O182" s="1">
        <f>O$3*fmort.mat!O182</f>
        <v>0</v>
      </c>
      <c r="P182" s="1">
        <f t="shared" si="40"/>
        <v>6.25E-2</v>
      </c>
      <c r="Q182">
        <v>6.25E-2</v>
      </c>
      <c r="R182">
        <v>314.56200000000001</v>
      </c>
      <c r="S182">
        <v>302.13600000000002</v>
      </c>
      <c r="T182">
        <v>314.97699999999998</v>
      </c>
      <c r="U182">
        <v>210.45</v>
      </c>
      <c r="V182">
        <v>314.98899999999998</v>
      </c>
      <c r="W182">
        <v>303.577</v>
      </c>
      <c r="X182">
        <v>314.97699999999998</v>
      </c>
      <c r="Y182">
        <v>357.13900000000001</v>
      </c>
      <c r="Z182">
        <v>314.83</v>
      </c>
      <c r="AA182">
        <v>314.98200000000003</v>
      </c>
      <c r="AB182">
        <v>326.435</v>
      </c>
      <c r="AC182">
        <v>314.87700000000001</v>
      </c>
      <c r="AD182">
        <v>314.87700000000001</v>
      </c>
      <c r="AE182">
        <v>315.16300000000001</v>
      </c>
      <c r="AF182" s="1">
        <f t="shared" si="56"/>
        <v>4.0229302618858877E-6</v>
      </c>
      <c r="AH182" s="2">
        <f t="shared" si="41"/>
        <v>1.2654609890393486E-3</v>
      </c>
      <c r="AJ182">
        <f t="shared" si="42"/>
        <v>2.9396313884922554E-5</v>
      </c>
      <c r="AK182">
        <f t="shared" si="43"/>
        <v>1.3308867537231343E-7</v>
      </c>
      <c r="AL182">
        <f t="shared" si="44"/>
        <v>0</v>
      </c>
      <c r="AM182">
        <f t="shared" si="45"/>
        <v>0</v>
      </c>
      <c r="AN182">
        <f t="shared" si="46"/>
        <v>1.069022953033089E-11</v>
      </c>
      <c r="AO182">
        <f t="shared" si="47"/>
        <v>9.6034705158101837E-14</v>
      </c>
      <c r="AP182">
        <f t="shared" si="48"/>
        <v>1.4831454337834609E-9</v>
      </c>
      <c r="AQ182">
        <f t="shared" si="49"/>
        <v>0</v>
      </c>
      <c r="AR182">
        <f t="shared" si="50"/>
        <v>2.0817399673291022E-5</v>
      </c>
      <c r="AS182">
        <f t="shared" si="51"/>
        <v>5.4015373634400997E-5</v>
      </c>
      <c r="AT182">
        <f t="shared" si="52"/>
        <v>4.3390662096405696E-8</v>
      </c>
      <c r="AU182">
        <f t="shared" si="53"/>
        <v>1.7849992303410212E-10</v>
      </c>
      <c r="AV182">
        <f t="shared" si="54"/>
        <v>0</v>
      </c>
      <c r="AX182">
        <f t="shared" si="55"/>
        <v>1.0440723896170435E-4</v>
      </c>
    </row>
    <row r="183" spans="1:50" x14ac:dyDescent="0.15">
      <c r="A183">
        <v>44</v>
      </c>
      <c r="B183" s="1">
        <f t="shared" si="39"/>
        <v>0</v>
      </c>
      <c r="C183" s="1">
        <f>C$3*fmort.mat!C183</f>
        <v>2.9168493041202702E-3</v>
      </c>
      <c r="D183" s="1">
        <f>D$3*fmort.mat!D183</f>
        <v>8.9030058642107293E-6</v>
      </c>
      <c r="E183" s="1">
        <f>E$3*fmort.mat!E183</f>
        <v>2.9945638630108802E-3</v>
      </c>
      <c r="F183" s="1">
        <f>F$3*fmort.mat!F183</f>
        <v>1.4763769937106699E-3</v>
      </c>
      <c r="G183" s="1">
        <f>G$3*fmort.mat!G183</f>
        <v>1.4400289567432801E-9</v>
      </c>
      <c r="H183" s="1">
        <f>H$3*fmort.mat!H183</f>
        <v>7.8073187903416505E-10</v>
      </c>
      <c r="I183" s="1">
        <f>I$3*fmort.mat!I183</f>
        <v>1.9659856783917001E-7</v>
      </c>
      <c r="J183" s="1">
        <f>J$3*fmort.mat!J183</f>
        <v>2.13103394587552E-7</v>
      </c>
      <c r="K183" s="1">
        <f>K$3*fmort.mat!K183</f>
        <v>2.1721729879071298E-3</v>
      </c>
      <c r="L183" s="1">
        <f>L$3*fmort.mat!L183</f>
        <v>5.7465598824115701E-3</v>
      </c>
      <c r="M183" s="1">
        <f>M$3*fmort.mat!M183</f>
        <v>4.0929435560052102E-4</v>
      </c>
      <c r="N183" s="1">
        <f>N$3*fmort.mat!N183</f>
        <v>3.2460684166488197E-7</v>
      </c>
      <c r="O183" s="1">
        <f>O$3*fmort.mat!O183</f>
        <v>0</v>
      </c>
      <c r="P183" s="1">
        <f t="shared" si="40"/>
        <v>6.25E-2</v>
      </c>
      <c r="Q183">
        <v>6.25E-2</v>
      </c>
      <c r="R183">
        <v>0</v>
      </c>
      <c r="S183">
        <v>299.137</v>
      </c>
      <c r="T183">
        <v>312.31900000000002</v>
      </c>
      <c r="U183">
        <v>209.65799999999999</v>
      </c>
      <c r="V183">
        <v>312.33199999999999</v>
      </c>
      <c r="W183">
        <v>301.12900000000002</v>
      </c>
      <c r="X183">
        <v>312.31900000000002</v>
      </c>
      <c r="Y183">
        <v>356.31599999999997</v>
      </c>
      <c r="Z183">
        <v>310.79899999999998</v>
      </c>
      <c r="AA183">
        <v>312.32400000000001</v>
      </c>
      <c r="AB183">
        <v>324.18299999999999</v>
      </c>
      <c r="AC183">
        <v>312.209</v>
      </c>
      <c r="AD183">
        <v>312.209</v>
      </c>
      <c r="AE183">
        <v>312.517</v>
      </c>
      <c r="AF183" s="1">
        <f t="shared" si="56"/>
        <v>3.7791932388032401E-6</v>
      </c>
      <c r="AH183" s="2">
        <f t="shared" si="41"/>
        <v>0</v>
      </c>
      <c r="AJ183">
        <f t="shared" si="42"/>
        <v>3.1965551835883954E-6</v>
      </c>
      <c r="AK183">
        <f t="shared" si="43"/>
        <v>1.0186691289045784E-8</v>
      </c>
      <c r="AL183">
        <f t="shared" si="44"/>
        <v>2.3000808283769103E-6</v>
      </c>
      <c r="AM183">
        <f t="shared" si="45"/>
        <v>1.6893196401364582E-6</v>
      </c>
      <c r="AN183">
        <f t="shared" si="46"/>
        <v>1.5886268086236176E-12</v>
      </c>
      <c r="AO183">
        <f t="shared" si="47"/>
        <v>8.9330218945584553E-13</v>
      </c>
      <c r="AP183">
        <f t="shared" si="48"/>
        <v>2.5663374063902658E-10</v>
      </c>
      <c r="AQ183">
        <f t="shared" si="49"/>
        <v>2.4264316410337518E-10</v>
      </c>
      <c r="AR183">
        <f t="shared" si="50"/>
        <v>2.4854088869504279E-6</v>
      </c>
      <c r="AS183">
        <f t="shared" si="51"/>
        <v>6.8248993909395139E-6</v>
      </c>
      <c r="AT183">
        <f t="shared" si="52"/>
        <v>4.6814377602793244E-7</v>
      </c>
      <c r="AU183">
        <f t="shared" si="53"/>
        <v>3.7127966829285443E-10</v>
      </c>
      <c r="AV183">
        <f t="shared" si="54"/>
        <v>0</v>
      </c>
      <c r="AX183">
        <f t="shared" si="55"/>
        <v>1.6975467435810713E-5</v>
      </c>
    </row>
    <row r="184" spans="1:50" x14ac:dyDescent="0.15">
      <c r="A184">
        <v>44.25</v>
      </c>
      <c r="B184" s="1">
        <f t="shared" si="39"/>
        <v>0</v>
      </c>
      <c r="C184" s="1">
        <f>C$3*fmort.mat!C184</f>
        <v>4.8143656569808897E-4</v>
      </c>
      <c r="D184" s="1">
        <f>D$3*fmort.mat!D184</f>
        <v>1.75542507928836E-5</v>
      </c>
      <c r="E184" s="1">
        <f>E$3*fmort.mat!E184</f>
        <v>0</v>
      </c>
      <c r="F184" s="1">
        <f>F$3*fmort.mat!F184</f>
        <v>0</v>
      </c>
      <c r="G184" s="1">
        <f>G$3*fmort.mat!G184</f>
        <v>2.64121694741215E-8</v>
      </c>
      <c r="H184" s="1">
        <f>H$3*fmort.mat!H184</f>
        <v>3.3574603385531999E-10</v>
      </c>
      <c r="I184" s="1">
        <f>I$3*fmort.mat!I184</f>
        <v>2.89371016656387E-8</v>
      </c>
      <c r="J184" s="1">
        <f>J$3*fmort.mat!J184</f>
        <v>1.8131987802681801E-7</v>
      </c>
      <c r="K184" s="1">
        <f>K$3*fmort.mat!K184</f>
        <v>5.8305757398214404E-4</v>
      </c>
      <c r="L184" s="1">
        <f>L$3*fmort.mat!L184</f>
        <v>0</v>
      </c>
      <c r="M184" s="1">
        <f>M$3*fmort.mat!M184</f>
        <v>8.5050746217112296E-8</v>
      </c>
      <c r="N184" s="1">
        <f>N$3*fmort.mat!N184</f>
        <v>7.3816956997787796E-8</v>
      </c>
      <c r="O184" s="1">
        <f>O$3*fmort.mat!O184</f>
        <v>2.6814683916893602E-2</v>
      </c>
      <c r="P184" s="1">
        <f t="shared" si="40"/>
        <v>6.25E-2</v>
      </c>
      <c r="Q184">
        <v>6.25E-2</v>
      </c>
      <c r="R184">
        <v>0</v>
      </c>
      <c r="S184">
        <v>300.178</v>
      </c>
      <c r="T184">
        <v>313.24200000000002</v>
      </c>
      <c r="U184">
        <v>209.934</v>
      </c>
      <c r="V184">
        <v>313.255</v>
      </c>
      <c r="W184">
        <v>301.97699999999998</v>
      </c>
      <c r="X184">
        <v>313.24299999999999</v>
      </c>
      <c r="Y184">
        <v>356.61099999999999</v>
      </c>
      <c r="Z184">
        <v>312.20699999999999</v>
      </c>
      <c r="AA184">
        <v>313.24799999999999</v>
      </c>
      <c r="AB184">
        <v>324.964</v>
      </c>
      <c r="AC184">
        <v>313.13600000000002</v>
      </c>
      <c r="AD184">
        <v>313.13600000000002</v>
      </c>
      <c r="AE184">
        <v>313.43599999999998</v>
      </c>
      <c r="AF184" s="1">
        <f t="shared" si="56"/>
        <v>3.5502234954281312E-6</v>
      </c>
      <c r="AH184" s="2">
        <f t="shared" si="41"/>
        <v>0</v>
      </c>
      <c r="AJ184">
        <f t="shared" si="42"/>
        <v>4.9736200716876774E-7</v>
      </c>
      <c r="AK184">
        <f t="shared" si="43"/>
        <v>1.8924175276401982E-8</v>
      </c>
      <c r="AL184">
        <f t="shared" si="44"/>
        <v>0</v>
      </c>
      <c r="AM184">
        <f t="shared" si="45"/>
        <v>0</v>
      </c>
      <c r="AN184">
        <f t="shared" si="46"/>
        <v>2.7449384867464101E-11</v>
      </c>
      <c r="AO184">
        <f t="shared" si="47"/>
        <v>3.619486329398168E-13</v>
      </c>
      <c r="AP184">
        <f t="shared" si="48"/>
        <v>3.5514396602048843E-11</v>
      </c>
      <c r="AQ184">
        <f t="shared" si="49"/>
        <v>1.9482412272500721E-10</v>
      </c>
      <c r="AR184">
        <f t="shared" si="50"/>
        <v>6.2857111962226657E-7</v>
      </c>
      <c r="AS184">
        <f t="shared" si="51"/>
        <v>0</v>
      </c>
      <c r="AT184">
        <f t="shared" si="52"/>
        <v>9.1657034723198546E-11</v>
      </c>
      <c r="AU184">
        <f t="shared" si="53"/>
        <v>7.955066465184988E-11</v>
      </c>
      <c r="AV184">
        <f t="shared" si="54"/>
        <v>2.8925190857617059E-5</v>
      </c>
      <c r="AX184">
        <f t="shared" si="55"/>
        <v>3.0070477517236698E-5</v>
      </c>
    </row>
    <row r="185" spans="1:50" x14ac:dyDescent="0.15">
      <c r="A185">
        <v>44.5</v>
      </c>
      <c r="B185" s="1">
        <f t="shared" si="39"/>
        <v>0</v>
      </c>
      <c r="C185" s="1">
        <f>C$3*fmort.mat!C185</f>
        <v>5.2348560452597499E-5</v>
      </c>
      <c r="D185" s="1">
        <f>D$3*fmort.mat!D185</f>
        <v>1.7315702273955198E-5</v>
      </c>
      <c r="E185" s="1">
        <f>E$3*fmort.mat!E185</f>
        <v>0</v>
      </c>
      <c r="F185" s="1">
        <f>F$3*fmort.mat!F185</f>
        <v>0</v>
      </c>
      <c r="G185" s="1">
        <f>G$3*fmort.mat!G185</f>
        <v>8.6583421783851308E-9</v>
      </c>
      <c r="H185" s="1">
        <f>H$3*fmort.mat!H185</f>
        <v>8.2486499640380101E-11</v>
      </c>
      <c r="I185" s="1">
        <f>I$3*fmort.mat!I185</f>
        <v>1.00190179186438E-8</v>
      </c>
      <c r="J185" s="1">
        <f>J$3*fmort.mat!J185</f>
        <v>0</v>
      </c>
      <c r="K185" s="1">
        <f>K$3*fmort.mat!K185</f>
        <v>1.22967134874602E-3</v>
      </c>
      <c r="L185" s="1">
        <f>L$3*fmort.mat!L185</f>
        <v>0</v>
      </c>
      <c r="M185" s="1">
        <f>M$3*fmort.mat!M185</f>
        <v>0</v>
      </c>
      <c r="N185" s="1">
        <f>N$3*fmort.mat!N185</f>
        <v>2.4985114337658099E-9</v>
      </c>
      <c r="O185" s="1">
        <f>O$3*fmort.mat!O185</f>
        <v>0</v>
      </c>
      <c r="P185" s="1">
        <f t="shared" si="40"/>
        <v>6.25E-2</v>
      </c>
      <c r="Q185">
        <v>6.25E-2</v>
      </c>
      <c r="R185">
        <v>0</v>
      </c>
      <c r="S185">
        <v>301.178</v>
      </c>
      <c r="T185">
        <v>314.12799999999999</v>
      </c>
      <c r="U185">
        <v>210.19800000000001</v>
      </c>
      <c r="V185">
        <v>314.14</v>
      </c>
      <c r="W185">
        <v>302.79199999999997</v>
      </c>
      <c r="X185">
        <v>314.12799999999999</v>
      </c>
      <c r="Y185">
        <v>356.88499999999999</v>
      </c>
      <c r="Z185">
        <v>313.55</v>
      </c>
      <c r="AA185">
        <v>314.13299999999998</v>
      </c>
      <c r="AB185">
        <v>325.714</v>
      </c>
      <c r="AC185">
        <v>314.02499999999998</v>
      </c>
      <c r="AD185">
        <v>314.02499999999998</v>
      </c>
      <c r="AE185">
        <v>314.31700000000001</v>
      </c>
      <c r="AF185" s="1">
        <f t="shared" si="56"/>
        <v>3.3351263275125049E-6</v>
      </c>
      <c r="AH185" s="2">
        <f t="shared" si="41"/>
        <v>0</v>
      </c>
      <c r="AJ185">
        <f t="shared" si="42"/>
        <v>5.097289009414398E-8</v>
      </c>
      <c r="AK185">
        <f t="shared" si="43"/>
        <v>1.7585633951855701E-8</v>
      </c>
      <c r="AL185">
        <f t="shared" si="44"/>
        <v>0</v>
      </c>
      <c r="AM185">
        <f t="shared" si="45"/>
        <v>0</v>
      </c>
      <c r="AN185">
        <f t="shared" si="46"/>
        <v>8.4759895297032022E-12</v>
      </c>
      <c r="AO185">
        <f t="shared" si="47"/>
        <v>8.3772368321869129E-14</v>
      </c>
      <c r="AP185">
        <f t="shared" si="48"/>
        <v>1.1560183234757991E-11</v>
      </c>
      <c r="AQ185">
        <f t="shared" si="49"/>
        <v>0</v>
      </c>
      <c r="AR185">
        <f t="shared" si="50"/>
        <v>1.2488603741079273E-6</v>
      </c>
      <c r="AS185">
        <f t="shared" si="51"/>
        <v>0</v>
      </c>
      <c r="AT185">
        <f t="shared" si="52"/>
        <v>0</v>
      </c>
      <c r="AU185">
        <f t="shared" si="53"/>
        <v>2.536628311320029E-12</v>
      </c>
      <c r="AV185">
        <f t="shared" si="54"/>
        <v>0</v>
      </c>
      <c r="AX185">
        <f t="shared" si="55"/>
        <v>1.3174415547273712E-6</v>
      </c>
    </row>
    <row r="186" spans="1:50" x14ac:dyDescent="0.15">
      <c r="A186">
        <v>44.75</v>
      </c>
      <c r="B186" s="1">
        <f t="shared" si="39"/>
        <v>0</v>
      </c>
      <c r="C186" s="1">
        <f>C$3*fmort.mat!C186</f>
        <v>2.4948757146450899E-2</v>
      </c>
      <c r="D186" s="1">
        <f>D$3*fmort.mat!D186</f>
        <v>1.0834796908573899E-4</v>
      </c>
      <c r="E186" s="1">
        <f>E$3*fmort.mat!E186</f>
        <v>0</v>
      </c>
      <c r="F186" s="1">
        <f>F$3*fmort.mat!F186</f>
        <v>0</v>
      </c>
      <c r="G186" s="1">
        <f>G$3*fmort.mat!G186</f>
        <v>9.0297698255269094E-9</v>
      </c>
      <c r="H186" s="1">
        <f>H$3*fmort.mat!H186</f>
        <v>7.8182198722166206E-11</v>
      </c>
      <c r="I186" s="1">
        <f>I$3*fmort.mat!I186</f>
        <v>1.0648905562420001E-6</v>
      </c>
      <c r="J186" s="1">
        <f>J$3*fmort.mat!J186</f>
        <v>0</v>
      </c>
      <c r="K186" s="1">
        <f>K$3*fmort.mat!K186</f>
        <v>1.6947250890728099E-2</v>
      </c>
      <c r="L186" s="1">
        <f>L$3*fmort.mat!L186</f>
        <v>4.2430600894971297E-2</v>
      </c>
      <c r="M186" s="1">
        <f>M$3*fmort.mat!M186</f>
        <v>3.5335712511455299E-5</v>
      </c>
      <c r="N186" s="1">
        <f>N$3*fmort.mat!N186</f>
        <v>1.45363579602359E-7</v>
      </c>
      <c r="O186" s="1">
        <f>O$3*fmort.mat!O186</f>
        <v>0</v>
      </c>
      <c r="P186" s="1">
        <f t="shared" si="40"/>
        <v>6.25E-2</v>
      </c>
      <c r="Q186">
        <v>6.25E-2</v>
      </c>
      <c r="R186">
        <v>314.56200000000001</v>
      </c>
      <c r="S186">
        <v>302.13600000000002</v>
      </c>
      <c r="T186">
        <v>314.97699999999998</v>
      </c>
      <c r="U186">
        <v>210.45</v>
      </c>
      <c r="V186">
        <v>314.98899999999998</v>
      </c>
      <c r="W186">
        <v>303.577</v>
      </c>
      <c r="X186">
        <v>314.97699999999998</v>
      </c>
      <c r="Y186">
        <v>357.13900000000001</v>
      </c>
      <c r="Z186">
        <v>314.83</v>
      </c>
      <c r="AA186">
        <v>314.98200000000003</v>
      </c>
      <c r="AB186">
        <v>326.435</v>
      </c>
      <c r="AC186">
        <v>314.87700000000001</v>
      </c>
      <c r="AD186">
        <v>314.87700000000001</v>
      </c>
      <c r="AE186">
        <v>315.16300000000001</v>
      </c>
      <c r="AF186" s="1">
        <f t="shared" si="56"/>
        <v>3.1330612381983818E-6</v>
      </c>
      <c r="AH186" s="2">
        <f t="shared" si="41"/>
        <v>9.8554200921015939E-4</v>
      </c>
      <c r="AJ186">
        <f t="shared" si="42"/>
        <v>2.2893872272990504E-5</v>
      </c>
      <c r="AK186">
        <f t="shared" si="43"/>
        <v>1.0364956459789373E-7</v>
      </c>
      <c r="AL186">
        <f t="shared" si="44"/>
        <v>0</v>
      </c>
      <c r="AM186">
        <f t="shared" si="45"/>
        <v>0</v>
      </c>
      <c r="AN186">
        <f t="shared" si="46"/>
        <v>8.3255591294347558E-12</v>
      </c>
      <c r="AO186">
        <f t="shared" si="47"/>
        <v>7.4791903579161211E-14</v>
      </c>
      <c r="AP186">
        <f t="shared" si="48"/>
        <v>1.1550748252393382E-9</v>
      </c>
      <c r="AQ186">
        <f t="shared" si="49"/>
        <v>0</v>
      </c>
      <c r="AR186">
        <f t="shared" si="50"/>
        <v>1.621260716706946E-5</v>
      </c>
      <c r="AS186">
        <f t="shared" si="51"/>
        <v>4.206721528436602E-5</v>
      </c>
      <c r="AT186">
        <f t="shared" si="52"/>
        <v>3.3792681618667489E-8</v>
      </c>
      <c r="AU186">
        <f t="shared" si="53"/>
        <v>1.3901587983714427E-10</v>
      </c>
      <c r="AV186">
        <f t="shared" si="54"/>
        <v>0</v>
      </c>
      <c r="AX186">
        <f t="shared" si="55"/>
        <v>8.1312439461698663E-5</v>
      </c>
    </row>
    <row r="187" spans="1:50" x14ac:dyDescent="0.15">
      <c r="A187">
        <v>45</v>
      </c>
      <c r="B187" s="1">
        <f t="shared" si="39"/>
        <v>0</v>
      </c>
      <c r="C187" s="1">
        <f>C$3*fmort.mat!C187</f>
        <v>2.9168493041202702E-3</v>
      </c>
      <c r="D187" s="1">
        <f>D$3*fmort.mat!D187</f>
        <v>8.9030058642107293E-6</v>
      </c>
      <c r="E187" s="1">
        <f>E$3*fmort.mat!E187</f>
        <v>2.9945638630108802E-3</v>
      </c>
      <c r="F187" s="1">
        <f>F$3*fmort.mat!F187</f>
        <v>1.4763769937106699E-3</v>
      </c>
      <c r="G187" s="1">
        <f>G$3*fmort.mat!G187</f>
        <v>1.4400289567432801E-9</v>
      </c>
      <c r="H187" s="1">
        <f>H$3*fmort.mat!H187</f>
        <v>7.8073187903416505E-10</v>
      </c>
      <c r="I187" s="1">
        <f>I$3*fmort.mat!I187</f>
        <v>1.9659856783917001E-7</v>
      </c>
      <c r="J187" s="1">
        <f>J$3*fmort.mat!J187</f>
        <v>2.13103394587552E-7</v>
      </c>
      <c r="K187" s="1">
        <f>K$3*fmort.mat!K187</f>
        <v>2.1721729879071298E-3</v>
      </c>
      <c r="L187" s="1">
        <f>L$3*fmort.mat!L187</f>
        <v>5.7465598824115701E-3</v>
      </c>
      <c r="M187" s="1">
        <f>M$3*fmort.mat!M187</f>
        <v>4.0929435560052102E-4</v>
      </c>
      <c r="N187" s="1">
        <f>N$3*fmort.mat!N187</f>
        <v>3.2460684166488197E-7</v>
      </c>
      <c r="O187" s="1">
        <f>O$3*fmort.mat!O187</f>
        <v>0</v>
      </c>
      <c r="P187" s="1">
        <f t="shared" si="40"/>
        <v>6.25E-2</v>
      </c>
      <c r="Q187">
        <v>6.25E-2</v>
      </c>
      <c r="R187">
        <v>0</v>
      </c>
      <c r="S187">
        <v>299.137</v>
      </c>
      <c r="T187">
        <v>312.31900000000002</v>
      </c>
      <c r="U187">
        <v>209.65799999999999</v>
      </c>
      <c r="V187">
        <v>312.33199999999999</v>
      </c>
      <c r="W187">
        <v>301.12900000000002</v>
      </c>
      <c r="X187">
        <v>312.31900000000002</v>
      </c>
      <c r="Y187">
        <v>356.31599999999997</v>
      </c>
      <c r="Z187">
        <v>310.79899999999998</v>
      </c>
      <c r="AA187">
        <v>312.32400000000001</v>
      </c>
      <c r="AB187">
        <v>324.18299999999999</v>
      </c>
      <c r="AC187">
        <v>312.209</v>
      </c>
      <c r="AD187">
        <v>312.209</v>
      </c>
      <c r="AE187">
        <v>312.517</v>
      </c>
      <c r="AF187" s="1">
        <f t="shared" si="56"/>
        <v>2.9432386537581228E-6</v>
      </c>
      <c r="AH187" s="2">
        <f t="shared" si="41"/>
        <v>0</v>
      </c>
      <c r="AJ187">
        <f t="shared" si="42"/>
        <v>2.489479680109601E-6</v>
      </c>
      <c r="AK187">
        <f t="shared" si="43"/>
        <v>7.9334031528155169E-9</v>
      </c>
      <c r="AL187">
        <f t="shared" si="44"/>
        <v>1.7913047502674635E-6</v>
      </c>
      <c r="AM187">
        <f t="shared" si="45"/>
        <v>1.3156434585961776E-6</v>
      </c>
      <c r="AN187">
        <f t="shared" si="46"/>
        <v>1.2372238025643003E-12</v>
      </c>
      <c r="AO187">
        <f t="shared" si="47"/>
        <v>6.957044446676131E-13</v>
      </c>
      <c r="AP187">
        <f t="shared" si="48"/>
        <v>1.9986655817221776E-10</v>
      </c>
      <c r="AQ187">
        <f t="shared" si="49"/>
        <v>1.889706862106321E-10</v>
      </c>
      <c r="AR187">
        <f t="shared" si="50"/>
        <v>1.9356383874096228E-6</v>
      </c>
      <c r="AS187">
        <f t="shared" si="51"/>
        <v>5.3152369900472493E-6</v>
      </c>
      <c r="AT187">
        <f t="shared" si="52"/>
        <v>3.6459073936055825E-7</v>
      </c>
      <c r="AU187">
        <f t="shared" si="53"/>
        <v>2.8915289640496653E-10</v>
      </c>
      <c r="AV187">
        <f t="shared" si="54"/>
        <v>0</v>
      </c>
      <c r="AX187">
        <f t="shared" si="55"/>
        <v>1.3220507332012521E-5</v>
      </c>
    </row>
    <row r="188" spans="1:50" x14ac:dyDescent="0.15">
      <c r="A188">
        <v>45.25</v>
      </c>
      <c r="B188" s="1">
        <f t="shared" si="39"/>
        <v>0</v>
      </c>
      <c r="C188" s="1">
        <f>C$3*fmort.mat!C188</f>
        <v>4.8143656569808897E-4</v>
      </c>
      <c r="D188" s="1">
        <f>D$3*fmort.mat!D188</f>
        <v>1.75542507928836E-5</v>
      </c>
      <c r="E188" s="1">
        <f>E$3*fmort.mat!E188</f>
        <v>0</v>
      </c>
      <c r="F188" s="1">
        <f>F$3*fmort.mat!F188</f>
        <v>0</v>
      </c>
      <c r="G188" s="1">
        <f>G$3*fmort.mat!G188</f>
        <v>2.64121694741215E-8</v>
      </c>
      <c r="H188" s="1">
        <f>H$3*fmort.mat!H188</f>
        <v>3.3574603385531999E-10</v>
      </c>
      <c r="I188" s="1">
        <f>I$3*fmort.mat!I188</f>
        <v>2.89371016656387E-8</v>
      </c>
      <c r="J188" s="1">
        <f>J$3*fmort.mat!J188</f>
        <v>1.8131987802681801E-7</v>
      </c>
      <c r="K188" s="1">
        <f>K$3*fmort.mat!K188</f>
        <v>5.8305757398214404E-4</v>
      </c>
      <c r="L188" s="1">
        <f>L$3*fmort.mat!L188</f>
        <v>0</v>
      </c>
      <c r="M188" s="1">
        <f>M$3*fmort.mat!M188</f>
        <v>8.5050746217112296E-8</v>
      </c>
      <c r="N188" s="1">
        <f>N$3*fmort.mat!N188</f>
        <v>7.3816956997787796E-8</v>
      </c>
      <c r="O188" s="1">
        <f>O$3*fmort.mat!O188</f>
        <v>2.6814683916893602E-2</v>
      </c>
      <c r="P188" s="1">
        <f t="shared" si="40"/>
        <v>6.25E-2</v>
      </c>
      <c r="Q188">
        <v>6.25E-2</v>
      </c>
      <c r="R188">
        <v>0</v>
      </c>
      <c r="S188">
        <v>300.178</v>
      </c>
      <c r="T188">
        <v>313.24200000000002</v>
      </c>
      <c r="U188">
        <v>209.934</v>
      </c>
      <c r="V188">
        <v>313.255</v>
      </c>
      <c r="W188">
        <v>301.97699999999998</v>
      </c>
      <c r="X188">
        <v>313.24299999999999</v>
      </c>
      <c r="Y188">
        <v>356.61099999999999</v>
      </c>
      <c r="Z188">
        <v>312.20699999999999</v>
      </c>
      <c r="AA188">
        <v>313.24799999999999</v>
      </c>
      <c r="AB188">
        <v>324.964</v>
      </c>
      <c r="AC188">
        <v>313.13600000000002</v>
      </c>
      <c r="AD188">
        <v>313.13600000000002</v>
      </c>
      <c r="AE188">
        <v>313.43599999999998</v>
      </c>
      <c r="AF188" s="1">
        <f t="shared" si="56"/>
        <v>2.7649168383179295E-6</v>
      </c>
      <c r="AH188" s="2">
        <f t="shared" si="41"/>
        <v>0</v>
      </c>
      <c r="AJ188">
        <f t="shared" si="42"/>
        <v>3.8734592065300206E-7</v>
      </c>
      <c r="AK188">
        <f t="shared" si="43"/>
        <v>1.4738162524242389E-8</v>
      </c>
      <c r="AL188">
        <f t="shared" si="44"/>
        <v>0</v>
      </c>
      <c r="AM188">
        <f t="shared" si="45"/>
        <v>0</v>
      </c>
      <c r="AN188">
        <f t="shared" si="46"/>
        <v>2.1377602429609421E-11</v>
      </c>
      <c r="AO188">
        <f t="shared" si="47"/>
        <v>2.8188587876515385E-13</v>
      </c>
      <c r="AP188">
        <f t="shared" si="48"/>
        <v>2.7658639883984092E-11</v>
      </c>
      <c r="AQ188">
        <f t="shared" si="49"/>
        <v>1.5172917933943517E-10</v>
      </c>
      <c r="AR188">
        <f t="shared" si="50"/>
        <v>4.8953168017789108E-7</v>
      </c>
      <c r="AS188">
        <f t="shared" si="51"/>
        <v>0</v>
      </c>
      <c r="AT188">
        <f t="shared" si="52"/>
        <v>7.1382570416429992E-11</v>
      </c>
      <c r="AU188">
        <f t="shared" si="53"/>
        <v>6.1954119924711433E-11</v>
      </c>
      <c r="AV188">
        <f t="shared" si="54"/>
        <v>2.252696129040201E-5</v>
      </c>
      <c r="AX188">
        <f t="shared" si="55"/>
        <v>2.341891143775502E-5</v>
      </c>
    </row>
    <row r="189" spans="1:50" x14ac:dyDescent="0.15">
      <c r="A189">
        <v>45.5</v>
      </c>
      <c r="B189" s="1">
        <f t="shared" si="39"/>
        <v>0</v>
      </c>
      <c r="C189" s="1">
        <f>C$3*fmort.mat!C189</f>
        <v>5.2348560452597499E-5</v>
      </c>
      <c r="D189" s="1">
        <f>D$3*fmort.mat!D189</f>
        <v>1.7315702273955198E-5</v>
      </c>
      <c r="E189" s="1">
        <f>E$3*fmort.mat!E189</f>
        <v>0</v>
      </c>
      <c r="F189" s="1">
        <f>F$3*fmort.mat!F189</f>
        <v>0</v>
      </c>
      <c r="G189" s="1">
        <f>G$3*fmort.mat!G189</f>
        <v>8.6583421783851308E-9</v>
      </c>
      <c r="H189" s="1">
        <f>H$3*fmort.mat!H189</f>
        <v>8.2486499640380101E-11</v>
      </c>
      <c r="I189" s="1">
        <f>I$3*fmort.mat!I189</f>
        <v>1.00190179186438E-8</v>
      </c>
      <c r="J189" s="1">
        <f>J$3*fmort.mat!J189</f>
        <v>0</v>
      </c>
      <c r="K189" s="1">
        <f>K$3*fmort.mat!K189</f>
        <v>1.22967134874602E-3</v>
      </c>
      <c r="L189" s="1">
        <f>L$3*fmort.mat!L189</f>
        <v>0</v>
      </c>
      <c r="M189" s="1">
        <f>M$3*fmort.mat!M189</f>
        <v>0</v>
      </c>
      <c r="N189" s="1">
        <f>N$3*fmort.mat!N189</f>
        <v>2.4985114337658099E-9</v>
      </c>
      <c r="O189" s="1">
        <f>O$3*fmort.mat!O189</f>
        <v>0</v>
      </c>
      <c r="P189" s="1">
        <f t="shared" si="40"/>
        <v>6.25E-2</v>
      </c>
      <c r="Q189">
        <v>6.25E-2</v>
      </c>
      <c r="R189">
        <v>0</v>
      </c>
      <c r="S189">
        <v>301.178</v>
      </c>
      <c r="T189">
        <v>314.12799999999999</v>
      </c>
      <c r="U189">
        <v>210.19800000000001</v>
      </c>
      <c r="V189">
        <v>314.14</v>
      </c>
      <c r="W189">
        <v>302.79199999999997</v>
      </c>
      <c r="X189">
        <v>314.12799999999999</v>
      </c>
      <c r="Y189">
        <v>356.88499999999999</v>
      </c>
      <c r="Z189">
        <v>313.55</v>
      </c>
      <c r="AA189">
        <v>314.13299999999998</v>
      </c>
      <c r="AB189">
        <v>325.714</v>
      </c>
      <c r="AC189">
        <v>314.02499999999998</v>
      </c>
      <c r="AD189">
        <v>314.02499999999998</v>
      </c>
      <c r="AE189">
        <v>314.31700000000001</v>
      </c>
      <c r="AF189" s="1">
        <f t="shared" si="56"/>
        <v>2.597398995508798E-6</v>
      </c>
      <c r="AH189" s="2">
        <f t="shared" si="41"/>
        <v>0</v>
      </c>
      <c r="AJ189">
        <f t="shared" si="42"/>
        <v>3.9697726720731998E-8</v>
      </c>
      <c r="AK189">
        <f t="shared" si="43"/>
        <v>1.3695705492512309E-8</v>
      </c>
      <c r="AL189">
        <f t="shared" si="44"/>
        <v>0</v>
      </c>
      <c r="AM189">
        <f t="shared" si="45"/>
        <v>0</v>
      </c>
      <c r="AN189">
        <f t="shared" si="46"/>
        <v>6.601107283037884E-12</v>
      </c>
      <c r="AO189">
        <f t="shared" si="47"/>
        <v>6.5241986048817847E-14</v>
      </c>
      <c r="AP189">
        <f t="shared" si="48"/>
        <v>9.0030797556784514E-12</v>
      </c>
      <c r="AQ189">
        <f t="shared" si="49"/>
        <v>0</v>
      </c>
      <c r="AR189">
        <f t="shared" si="50"/>
        <v>9.7261343730210166E-7</v>
      </c>
      <c r="AS189">
        <f t="shared" si="51"/>
        <v>0</v>
      </c>
      <c r="AT189">
        <f t="shared" si="52"/>
        <v>0</v>
      </c>
      <c r="AU189">
        <f t="shared" si="53"/>
        <v>1.9755281152171343E-12</v>
      </c>
      <c r="AV189">
        <f t="shared" si="54"/>
        <v>0</v>
      </c>
      <c r="AX189">
        <f t="shared" si="55"/>
        <v>1.026024514472486E-6</v>
      </c>
    </row>
    <row r="190" spans="1:50" x14ac:dyDescent="0.15">
      <c r="A190">
        <v>45.75</v>
      </c>
      <c r="B190" s="1">
        <f t="shared" si="39"/>
        <v>0</v>
      </c>
      <c r="C190" s="1">
        <f>C$3*fmort.mat!C190</f>
        <v>2.4948757146450899E-2</v>
      </c>
      <c r="D190" s="1">
        <f>D$3*fmort.mat!D190</f>
        <v>1.0834796908573899E-4</v>
      </c>
      <c r="E190" s="1">
        <f>E$3*fmort.mat!E190</f>
        <v>0</v>
      </c>
      <c r="F190" s="1">
        <f>F$3*fmort.mat!F190</f>
        <v>0</v>
      </c>
      <c r="G190" s="1">
        <f>G$3*fmort.mat!G190</f>
        <v>9.0297698255269094E-9</v>
      </c>
      <c r="H190" s="1">
        <f>H$3*fmort.mat!H190</f>
        <v>7.8182198722166206E-11</v>
      </c>
      <c r="I190" s="1">
        <f>I$3*fmort.mat!I190</f>
        <v>1.0648905562420001E-6</v>
      </c>
      <c r="J190" s="1">
        <f>J$3*fmort.mat!J190</f>
        <v>0</v>
      </c>
      <c r="K190" s="1">
        <f>K$3*fmort.mat!K190</f>
        <v>1.6947250890728099E-2</v>
      </c>
      <c r="L190" s="1">
        <f>L$3*fmort.mat!L190</f>
        <v>4.2430600894971297E-2</v>
      </c>
      <c r="M190" s="1">
        <f>M$3*fmort.mat!M190</f>
        <v>3.5335712511455299E-5</v>
      </c>
      <c r="N190" s="1">
        <f>N$3*fmort.mat!N190</f>
        <v>1.45363579602359E-7</v>
      </c>
      <c r="O190" s="1">
        <f>O$3*fmort.mat!O190</f>
        <v>0</v>
      </c>
      <c r="P190" s="1">
        <f t="shared" si="40"/>
        <v>6.25E-2</v>
      </c>
      <c r="Q190">
        <v>6.25E-2</v>
      </c>
      <c r="R190">
        <v>314.56200000000001</v>
      </c>
      <c r="S190">
        <v>302.13600000000002</v>
      </c>
      <c r="T190">
        <v>314.97699999999998</v>
      </c>
      <c r="U190">
        <v>210.45</v>
      </c>
      <c r="V190">
        <v>314.98899999999998</v>
      </c>
      <c r="W190">
        <v>303.577</v>
      </c>
      <c r="X190">
        <v>314.97699999999998</v>
      </c>
      <c r="Y190">
        <v>357.13900000000001</v>
      </c>
      <c r="Z190">
        <v>314.83</v>
      </c>
      <c r="AA190">
        <v>314.98200000000003</v>
      </c>
      <c r="AB190">
        <v>326.435</v>
      </c>
      <c r="AC190">
        <v>314.87700000000001</v>
      </c>
      <c r="AD190">
        <v>314.87700000000001</v>
      </c>
      <c r="AE190">
        <v>315.16300000000001</v>
      </c>
      <c r="AF190" s="1">
        <f t="shared" si="56"/>
        <v>2.4400305457195656E-6</v>
      </c>
      <c r="AH190" s="2">
        <f t="shared" si="41"/>
        <v>7.6754088852263799E-4</v>
      </c>
      <c r="AJ190">
        <f t="shared" si="42"/>
        <v>1.782976565374173E-5</v>
      </c>
      <c r="AK190">
        <f t="shared" si="43"/>
        <v>8.0722362073849814E-8</v>
      </c>
      <c r="AL190">
        <f t="shared" si="44"/>
        <v>0</v>
      </c>
      <c r="AM190">
        <f t="shared" si="45"/>
        <v>0</v>
      </c>
      <c r="AN190">
        <f t="shared" si="46"/>
        <v>6.4839519695110726E-12</v>
      </c>
      <c r="AO190">
        <f t="shared" si="47"/>
        <v>5.8247993074851773E-14</v>
      </c>
      <c r="AP190">
        <f t="shared" si="48"/>
        <v>8.995731784024628E-10</v>
      </c>
      <c r="AQ190">
        <f t="shared" si="49"/>
        <v>0</v>
      </c>
      <c r="AR190">
        <f t="shared" si="50"/>
        <v>1.2626391157342769E-5</v>
      </c>
      <c r="AS190">
        <f t="shared" si="51"/>
        <v>3.2761980205097638E-5</v>
      </c>
      <c r="AT190">
        <f t="shared" si="52"/>
        <v>2.6317766906700919E-8</v>
      </c>
      <c r="AU190">
        <f t="shared" si="53"/>
        <v>1.0826567607652831E-10</v>
      </c>
      <c r="AV190">
        <f t="shared" si="54"/>
        <v>0</v>
      </c>
      <c r="AX190">
        <f t="shared" si="55"/>
        <v>6.3326191526217137E-5</v>
      </c>
    </row>
    <row r="191" spans="1:50" x14ac:dyDescent="0.15">
      <c r="A191">
        <v>46</v>
      </c>
      <c r="B191" s="1">
        <f t="shared" si="39"/>
        <v>0</v>
      </c>
      <c r="C191" s="1">
        <f>C$3*fmort.mat!C191</f>
        <v>2.9168493041202702E-3</v>
      </c>
      <c r="D191" s="1">
        <f>D$3*fmort.mat!D191</f>
        <v>8.9030058642107293E-6</v>
      </c>
      <c r="E191" s="1">
        <f>E$3*fmort.mat!E191</f>
        <v>2.9945638630108802E-3</v>
      </c>
      <c r="F191" s="1">
        <f>F$3*fmort.mat!F191</f>
        <v>1.4763769937106699E-3</v>
      </c>
      <c r="G191" s="1">
        <f>G$3*fmort.mat!G191</f>
        <v>1.4400289567432801E-9</v>
      </c>
      <c r="H191" s="1">
        <f>H$3*fmort.mat!H191</f>
        <v>7.8073187903416505E-10</v>
      </c>
      <c r="I191" s="1">
        <f>I$3*fmort.mat!I191</f>
        <v>1.9659856783917001E-7</v>
      </c>
      <c r="J191" s="1">
        <f>J$3*fmort.mat!J191</f>
        <v>2.13103394587552E-7</v>
      </c>
      <c r="K191" s="1">
        <f>K$3*fmort.mat!K191</f>
        <v>2.1721729879071298E-3</v>
      </c>
      <c r="L191" s="1">
        <f>L$3*fmort.mat!L191</f>
        <v>5.7465598824115701E-3</v>
      </c>
      <c r="M191" s="1">
        <f>M$3*fmort.mat!M191</f>
        <v>4.0929435560052102E-4</v>
      </c>
      <c r="N191" s="1">
        <f>N$3*fmort.mat!N191</f>
        <v>3.2460684166488197E-7</v>
      </c>
      <c r="O191" s="1">
        <f>O$3*fmort.mat!O191</f>
        <v>0</v>
      </c>
      <c r="P191" s="1">
        <f t="shared" si="40"/>
        <v>6.25E-2</v>
      </c>
      <c r="Q191">
        <v>6.25E-2</v>
      </c>
      <c r="R191">
        <v>0</v>
      </c>
      <c r="S191">
        <v>299.137</v>
      </c>
      <c r="T191">
        <v>312.31900000000002</v>
      </c>
      <c r="U191">
        <v>209.65799999999999</v>
      </c>
      <c r="V191">
        <v>312.33199999999999</v>
      </c>
      <c r="W191">
        <v>301.12900000000002</v>
      </c>
      <c r="X191">
        <v>312.31900000000002</v>
      </c>
      <c r="Y191">
        <v>356.31599999999997</v>
      </c>
      <c r="Z191">
        <v>310.79899999999998</v>
      </c>
      <c r="AA191">
        <v>312.32400000000001</v>
      </c>
      <c r="AB191">
        <v>324.18299999999999</v>
      </c>
      <c r="AC191">
        <v>312.209</v>
      </c>
      <c r="AD191">
        <v>312.209</v>
      </c>
      <c r="AE191">
        <v>312.517</v>
      </c>
      <c r="AF191" s="1">
        <f t="shared" si="56"/>
        <v>2.2921965683128538E-6</v>
      </c>
      <c r="AH191" s="2">
        <f t="shared" si="41"/>
        <v>0</v>
      </c>
      <c r="AJ191">
        <f t="shared" si="42"/>
        <v>1.9388087243097081E-6</v>
      </c>
      <c r="AK191">
        <f t="shared" si="43"/>
        <v>6.1785405878338782E-9</v>
      </c>
      <c r="AL191">
        <f t="shared" si="44"/>
        <v>1.3950695422278282E-6</v>
      </c>
      <c r="AM191">
        <f t="shared" si="45"/>
        <v>1.0246241557974747E-6</v>
      </c>
      <c r="AN191">
        <f t="shared" si="46"/>
        <v>9.635508662716584E-13</v>
      </c>
      <c r="AO191">
        <f t="shared" si="47"/>
        <v>5.4181516629339399E-13</v>
      </c>
      <c r="AP191">
        <f t="shared" si="48"/>
        <v>1.5565623201430971E-10</v>
      </c>
      <c r="AQ191">
        <f t="shared" si="49"/>
        <v>1.4717051839838101E-10</v>
      </c>
      <c r="AR191">
        <f t="shared" si="50"/>
        <v>1.5074766918576855E-6</v>
      </c>
      <c r="AS191">
        <f t="shared" si="51"/>
        <v>4.1395107300588947E-6</v>
      </c>
      <c r="AT191">
        <f t="shared" si="52"/>
        <v>2.8394355331458529E-7</v>
      </c>
      <c r="AU191">
        <f t="shared" si="53"/>
        <v>2.251925021475528E-10</v>
      </c>
      <c r="AV191">
        <f t="shared" si="54"/>
        <v>0</v>
      </c>
      <c r="AX191">
        <f t="shared" si="55"/>
        <v>1.0296141462772604E-5</v>
      </c>
    </row>
    <row r="192" spans="1:50" x14ac:dyDescent="0.15">
      <c r="A192">
        <v>46.25</v>
      </c>
      <c r="B192" s="1">
        <f t="shared" si="39"/>
        <v>0</v>
      </c>
      <c r="C192" s="1">
        <f>C$3*fmort.mat!C192</f>
        <v>4.8143656569808897E-4</v>
      </c>
      <c r="D192" s="1">
        <f>D$3*fmort.mat!D192</f>
        <v>1.75542507928836E-5</v>
      </c>
      <c r="E192" s="1">
        <f>E$3*fmort.mat!E192</f>
        <v>0</v>
      </c>
      <c r="F192" s="1">
        <f>F$3*fmort.mat!F192</f>
        <v>0</v>
      </c>
      <c r="G192" s="1">
        <f>G$3*fmort.mat!G192</f>
        <v>2.64121694741215E-8</v>
      </c>
      <c r="H192" s="1">
        <f>H$3*fmort.mat!H192</f>
        <v>3.3574603385531999E-10</v>
      </c>
      <c r="I192" s="1">
        <f>I$3*fmort.mat!I192</f>
        <v>2.89371016656387E-8</v>
      </c>
      <c r="J192" s="1">
        <f>J$3*fmort.mat!J192</f>
        <v>1.8131987802681801E-7</v>
      </c>
      <c r="K192" s="1">
        <f>K$3*fmort.mat!K192</f>
        <v>5.8305757398214404E-4</v>
      </c>
      <c r="L192" s="1">
        <f>L$3*fmort.mat!L192</f>
        <v>0</v>
      </c>
      <c r="M192" s="1">
        <f>M$3*fmort.mat!M192</f>
        <v>8.5050746217112296E-8</v>
      </c>
      <c r="N192" s="1">
        <f>N$3*fmort.mat!N192</f>
        <v>7.3816956997787796E-8</v>
      </c>
      <c r="O192" s="1">
        <f>O$3*fmort.mat!O192</f>
        <v>2.6814683916893602E-2</v>
      </c>
      <c r="P192" s="1">
        <f t="shared" si="40"/>
        <v>6.25E-2</v>
      </c>
      <c r="Q192">
        <v>6.25E-2</v>
      </c>
      <c r="R192">
        <v>0</v>
      </c>
      <c r="S192">
        <v>300.178</v>
      </c>
      <c r="T192">
        <v>313.24200000000002</v>
      </c>
      <c r="U192">
        <v>209.934</v>
      </c>
      <c r="V192">
        <v>313.255</v>
      </c>
      <c r="W192">
        <v>301.97699999999998</v>
      </c>
      <c r="X192">
        <v>313.24299999999999</v>
      </c>
      <c r="Y192">
        <v>356.61099999999999</v>
      </c>
      <c r="Z192">
        <v>312.20699999999999</v>
      </c>
      <c r="AA192">
        <v>313.24799999999999</v>
      </c>
      <c r="AB192">
        <v>324.964</v>
      </c>
      <c r="AC192">
        <v>313.13600000000002</v>
      </c>
      <c r="AD192">
        <v>313.13600000000002</v>
      </c>
      <c r="AE192">
        <v>313.43599999999998</v>
      </c>
      <c r="AF192" s="1">
        <f t="shared" si="56"/>
        <v>2.1533193988093167E-6</v>
      </c>
      <c r="AH192" s="2">
        <f t="shared" si="41"/>
        <v>0</v>
      </c>
      <c r="AJ192">
        <f t="shared" si="42"/>
        <v>3.0166530632407231E-7</v>
      </c>
      <c r="AK192">
        <f t="shared" si="43"/>
        <v>1.1478092514913608E-8</v>
      </c>
      <c r="AL192">
        <f t="shared" si="44"/>
        <v>0</v>
      </c>
      <c r="AM192">
        <f t="shared" si="45"/>
        <v>0</v>
      </c>
      <c r="AN192">
        <f t="shared" si="46"/>
        <v>1.6648893512368987E-11</v>
      </c>
      <c r="AO192">
        <f t="shared" si="47"/>
        <v>2.1953294311907299E-13</v>
      </c>
      <c r="AP192">
        <f t="shared" si="48"/>
        <v>2.1540570400336802E-11</v>
      </c>
      <c r="AQ192">
        <f t="shared" si="49"/>
        <v>1.1816680368433375E-10</v>
      </c>
      <c r="AR192">
        <f t="shared" si="50"/>
        <v>3.8124765586080212E-7</v>
      </c>
      <c r="AS192">
        <f t="shared" si="51"/>
        <v>0</v>
      </c>
      <c r="AT192">
        <f t="shared" si="52"/>
        <v>5.5592801737965384E-11</v>
      </c>
      <c r="AU192">
        <f t="shared" si="53"/>
        <v>4.8249917111864997E-11</v>
      </c>
      <c r="AV192">
        <f t="shared" si="54"/>
        <v>1.7544015093184315E-5</v>
      </c>
      <c r="AX192">
        <f t="shared" si="55"/>
        <v>1.8238666566403494E-5</v>
      </c>
    </row>
    <row r="193" spans="1:50" x14ac:dyDescent="0.15">
      <c r="A193">
        <v>46.5</v>
      </c>
      <c r="B193" s="1">
        <f t="shared" si="39"/>
        <v>0</v>
      </c>
      <c r="C193" s="1">
        <f>C$3*fmort.mat!C193</f>
        <v>5.2348560452597499E-5</v>
      </c>
      <c r="D193" s="1">
        <f>D$3*fmort.mat!D193</f>
        <v>1.7315702273955198E-5</v>
      </c>
      <c r="E193" s="1">
        <f>E$3*fmort.mat!E193</f>
        <v>0</v>
      </c>
      <c r="F193" s="1">
        <f>F$3*fmort.mat!F193</f>
        <v>0</v>
      </c>
      <c r="G193" s="1">
        <f>G$3*fmort.mat!G193</f>
        <v>8.6583421783851308E-9</v>
      </c>
      <c r="H193" s="1">
        <f>H$3*fmort.mat!H193</f>
        <v>8.2486499640380101E-11</v>
      </c>
      <c r="I193" s="1">
        <f>I$3*fmort.mat!I193</f>
        <v>1.00190179186438E-8</v>
      </c>
      <c r="J193" s="1">
        <f>J$3*fmort.mat!J193</f>
        <v>0</v>
      </c>
      <c r="K193" s="1">
        <f>K$3*fmort.mat!K193</f>
        <v>1.22967134874602E-3</v>
      </c>
      <c r="L193" s="1">
        <f>L$3*fmort.mat!L193</f>
        <v>0</v>
      </c>
      <c r="M193" s="1">
        <f>M$3*fmort.mat!M193</f>
        <v>0</v>
      </c>
      <c r="N193" s="1">
        <f>N$3*fmort.mat!N193</f>
        <v>2.4985114337658099E-9</v>
      </c>
      <c r="O193" s="1">
        <f>O$3*fmort.mat!O193</f>
        <v>0</v>
      </c>
      <c r="P193" s="1">
        <f t="shared" si="40"/>
        <v>6.25E-2</v>
      </c>
      <c r="Q193">
        <v>6.25E-2</v>
      </c>
      <c r="R193">
        <v>0</v>
      </c>
      <c r="S193">
        <v>301.178</v>
      </c>
      <c r="T193">
        <v>314.12799999999999</v>
      </c>
      <c r="U193">
        <v>210.19800000000001</v>
      </c>
      <c r="V193">
        <v>314.14</v>
      </c>
      <c r="W193">
        <v>302.79199999999997</v>
      </c>
      <c r="X193">
        <v>314.12799999999999</v>
      </c>
      <c r="Y193">
        <v>356.88499999999999</v>
      </c>
      <c r="Z193">
        <v>313.55</v>
      </c>
      <c r="AA193">
        <v>314.13299999999998</v>
      </c>
      <c r="AB193">
        <v>325.714</v>
      </c>
      <c r="AC193">
        <v>314.02499999999998</v>
      </c>
      <c r="AD193">
        <v>314.02499999999998</v>
      </c>
      <c r="AE193">
        <v>314.31700000000001</v>
      </c>
      <c r="AF193" s="1">
        <f t="shared" si="56"/>
        <v>2.0228563716511328E-6</v>
      </c>
      <c r="AH193" s="2">
        <f t="shared" si="41"/>
        <v>0</v>
      </c>
      <c r="AJ193">
        <f t="shared" si="42"/>
        <v>3.0916620656260722E-8</v>
      </c>
      <c r="AK193">
        <f t="shared" si="43"/>
        <v>1.0666226162283931E-8</v>
      </c>
      <c r="AL193">
        <f t="shared" si="44"/>
        <v>0</v>
      </c>
      <c r="AM193">
        <f t="shared" si="45"/>
        <v>0</v>
      </c>
      <c r="AN193">
        <f t="shared" si="46"/>
        <v>5.1409475211682591E-12</v>
      </c>
      <c r="AO193">
        <f t="shared" si="47"/>
        <v>5.0810509823953013E-14</v>
      </c>
      <c r="AP193">
        <f t="shared" si="48"/>
        <v>7.011605563776692E-12</v>
      </c>
      <c r="AQ193">
        <f t="shared" si="49"/>
        <v>0</v>
      </c>
      <c r="AR193">
        <f t="shared" si="50"/>
        <v>7.5747210659664756E-7</v>
      </c>
      <c r="AS193">
        <f t="shared" si="51"/>
        <v>0</v>
      </c>
      <c r="AT193">
        <f t="shared" si="52"/>
        <v>0</v>
      </c>
      <c r="AU193">
        <f t="shared" si="53"/>
        <v>1.5385428431106809E-12</v>
      </c>
      <c r="AV193">
        <f t="shared" si="54"/>
        <v>0</v>
      </c>
      <c r="AX193">
        <f t="shared" si="55"/>
        <v>7.9906869532163011E-7</v>
      </c>
    </row>
    <row r="194" spans="1:50" x14ac:dyDescent="0.15">
      <c r="A194">
        <v>46.75</v>
      </c>
      <c r="B194" s="1">
        <f t="shared" si="39"/>
        <v>0</v>
      </c>
      <c r="C194" s="1">
        <f>C$3*fmort.mat!C194</f>
        <v>2.4948757146450899E-2</v>
      </c>
      <c r="D194" s="1">
        <f>D$3*fmort.mat!D194</f>
        <v>1.0834796908573899E-4</v>
      </c>
      <c r="E194" s="1">
        <f>E$3*fmort.mat!E194</f>
        <v>0</v>
      </c>
      <c r="F194" s="1">
        <f>F$3*fmort.mat!F194</f>
        <v>0</v>
      </c>
      <c r="G194" s="1">
        <f>G$3*fmort.mat!G194</f>
        <v>9.0297698255269094E-9</v>
      </c>
      <c r="H194" s="1">
        <f>H$3*fmort.mat!H194</f>
        <v>7.8182198722166206E-11</v>
      </c>
      <c r="I194" s="1">
        <f>I$3*fmort.mat!I194</f>
        <v>1.0648905562420001E-6</v>
      </c>
      <c r="J194" s="1">
        <f>J$3*fmort.mat!J194</f>
        <v>0</v>
      </c>
      <c r="K194" s="1">
        <f>K$3*fmort.mat!K194</f>
        <v>1.6947250890728099E-2</v>
      </c>
      <c r="L194" s="1">
        <f>L$3*fmort.mat!L194</f>
        <v>4.2430600894971297E-2</v>
      </c>
      <c r="M194" s="1">
        <f>M$3*fmort.mat!M194</f>
        <v>3.5335712511455299E-5</v>
      </c>
      <c r="N194" s="1">
        <f>N$3*fmort.mat!N194</f>
        <v>1.45363579602359E-7</v>
      </c>
      <c r="O194" s="1">
        <f>O$3*fmort.mat!O194</f>
        <v>0</v>
      </c>
      <c r="P194" s="1">
        <f t="shared" si="40"/>
        <v>6.25E-2</v>
      </c>
      <c r="Q194">
        <v>6.25E-2</v>
      </c>
      <c r="R194">
        <v>314.56200000000001</v>
      </c>
      <c r="S194">
        <v>302.13600000000002</v>
      </c>
      <c r="T194">
        <v>314.97699999999998</v>
      </c>
      <c r="U194">
        <v>210.45</v>
      </c>
      <c r="V194">
        <v>314.98899999999998</v>
      </c>
      <c r="W194">
        <v>303.577</v>
      </c>
      <c r="X194">
        <v>314.97699999999998</v>
      </c>
      <c r="Y194">
        <v>357.13900000000001</v>
      </c>
      <c r="Z194">
        <v>314.83</v>
      </c>
      <c r="AA194">
        <v>314.98200000000003</v>
      </c>
      <c r="AB194">
        <v>326.435</v>
      </c>
      <c r="AC194">
        <v>314.87700000000001</v>
      </c>
      <c r="AD194">
        <v>314.87700000000001</v>
      </c>
      <c r="AE194">
        <v>315.16300000000001</v>
      </c>
      <c r="AF194" s="1">
        <f t="shared" si="56"/>
        <v>1.9002976997245455E-6</v>
      </c>
      <c r="AH194" s="2">
        <f t="shared" si="41"/>
        <v>5.9776144502075249E-4</v>
      </c>
      <c r="AJ194">
        <f t="shared" si="42"/>
        <v>1.3885835453113703E-5</v>
      </c>
      <c r="AK194">
        <f t="shared" si="43"/>
        <v>6.2866638794487735E-8</v>
      </c>
      <c r="AL194">
        <f t="shared" si="44"/>
        <v>0</v>
      </c>
      <c r="AM194">
        <f t="shared" si="45"/>
        <v>0</v>
      </c>
      <c r="AN194">
        <f t="shared" si="46"/>
        <v>5.0497068712526029E-12</v>
      </c>
      <c r="AO194">
        <f t="shared" si="47"/>
        <v>4.5363582619032336E-14</v>
      </c>
      <c r="AP194">
        <f t="shared" si="48"/>
        <v>7.0058829576987076E-10</v>
      </c>
      <c r="AQ194">
        <f t="shared" si="49"/>
        <v>0</v>
      </c>
      <c r="AR194">
        <f t="shared" si="50"/>
        <v>9.8334433207044148E-6</v>
      </c>
      <c r="AS194">
        <f t="shared" si="51"/>
        <v>2.5515055838699911E-5</v>
      </c>
      <c r="AT194">
        <f t="shared" si="52"/>
        <v>2.0496297475629384E-8</v>
      </c>
      <c r="AU194">
        <f t="shared" si="53"/>
        <v>8.4317393308155332E-11</v>
      </c>
      <c r="AV194">
        <f t="shared" si="54"/>
        <v>0</v>
      </c>
      <c r="AX194">
        <f t="shared" si="55"/>
        <v>4.9318487549547675E-5</v>
      </c>
    </row>
    <row r="195" spans="1:50" x14ac:dyDescent="0.15">
      <c r="A195">
        <v>47</v>
      </c>
      <c r="B195" s="1">
        <f t="shared" si="39"/>
        <v>0</v>
      </c>
      <c r="C195" s="1">
        <f>C$3*fmort.mat!C195</f>
        <v>2.9168493041202702E-3</v>
      </c>
      <c r="D195" s="1">
        <f>D$3*fmort.mat!D195</f>
        <v>8.9030058642107293E-6</v>
      </c>
      <c r="E195" s="1">
        <f>E$3*fmort.mat!E195</f>
        <v>2.9945638630108802E-3</v>
      </c>
      <c r="F195" s="1">
        <f>F$3*fmort.mat!F195</f>
        <v>1.4763769937106699E-3</v>
      </c>
      <c r="G195" s="1">
        <f>G$3*fmort.mat!G195</f>
        <v>1.4400289567432801E-9</v>
      </c>
      <c r="H195" s="1">
        <f>H$3*fmort.mat!H195</f>
        <v>7.8073187903416505E-10</v>
      </c>
      <c r="I195" s="1">
        <f>I$3*fmort.mat!I195</f>
        <v>1.9659856783917001E-7</v>
      </c>
      <c r="J195" s="1">
        <f>J$3*fmort.mat!J195</f>
        <v>2.13103394587552E-7</v>
      </c>
      <c r="K195" s="1">
        <f>K$3*fmort.mat!K195</f>
        <v>2.1721729879071298E-3</v>
      </c>
      <c r="L195" s="1">
        <f>L$3*fmort.mat!L195</f>
        <v>5.7465598824115701E-3</v>
      </c>
      <c r="M195" s="1">
        <f>M$3*fmort.mat!M195</f>
        <v>4.0929435560052102E-4</v>
      </c>
      <c r="N195" s="1">
        <f>N$3*fmort.mat!N195</f>
        <v>3.2460684166488197E-7</v>
      </c>
      <c r="O195" s="1">
        <f>O$3*fmort.mat!O195</f>
        <v>0</v>
      </c>
      <c r="P195" s="1">
        <f t="shared" si="40"/>
        <v>6.25E-2</v>
      </c>
      <c r="Q195">
        <v>6.25E-2</v>
      </c>
      <c r="R195">
        <v>0</v>
      </c>
      <c r="S195">
        <v>299.137</v>
      </c>
      <c r="T195">
        <v>312.31900000000002</v>
      </c>
      <c r="U195">
        <v>209.65799999999999</v>
      </c>
      <c r="V195">
        <v>312.33199999999999</v>
      </c>
      <c r="W195">
        <v>301.12900000000002</v>
      </c>
      <c r="X195">
        <v>312.31900000000002</v>
      </c>
      <c r="Y195">
        <v>356.31599999999997</v>
      </c>
      <c r="Z195">
        <v>310.79899999999998</v>
      </c>
      <c r="AA195">
        <v>312.32400000000001</v>
      </c>
      <c r="AB195">
        <v>324.18299999999999</v>
      </c>
      <c r="AC195">
        <v>312.209</v>
      </c>
      <c r="AD195">
        <v>312.209</v>
      </c>
      <c r="AE195">
        <v>312.517</v>
      </c>
      <c r="AF195" s="1">
        <f t="shared" si="56"/>
        <v>1.785164482355638E-6</v>
      </c>
      <c r="AH195" s="2">
        <f t="shared" si="41"/>
        <v>0</v>
      </c>
      <c r="AJ195">
        <f t="shared" si="42"/>
        <v>1.5099457527180725E-6</v>
      </c>
      <c r="AK195">
        <f t="shared" si="43"/>
        <v>4.8118522480434842E-9</v>
      </c>
      <c r="AL195">
        <f t="shared" si="44"/>
        <v>1.0864812519260992E-6</v>
      </c>
      <c r="AM195">
        <f t="shared" si="45"/>
        <v>7.9797809488895067E-7</v>
      </c>
      <c r="AN195">
        <f t="shared" si="46"/>
        <v>7.504141691814983E-13</v>
      </c>
      <c r="AO195">
        <f t="shared" si="47"/>
        <v>4.2196607578925882E-13</v>
      </c>
      <c r="AP195">
        <f t="shared" si="48"/>
        <v>1.2122519538268873E-10</v>
      </c>
      <c r="AQ195">
        <f t="shared" si="49"/>
        <v>1.1461651497368378E-10</v>
      </c>
      <c r="AR195">
        <f t="shared" si="50"/>
        <v>1.1740240280806566E-6</v>
      </c>
      <c r="AS195">
        <f t="shared" si="51"/>
        <v>3.2238541981023515E-6</v>
      </c>
      <c r="AT195">
        <f t="shared" si="52"/>
        <v>2.2113546166947627E-7</v>
      </c>
      <c r="AU195">
        <f t="shared" si="53"/>
        <v>1.7538009701432317E-10</v>
      </c>
      <c r="AV195">
        <f t="shared" si="54"/>
        <v>0</v>
      </c>
      <c r="AX195">
        <f t="shared" si="55"/>
        <v>8.0186430338212674E-6</v>
      </c>
    </row>
    <row r="196" spans="1:50" x14ac:dyDescent="0.15">
      <c r="A196">
        <v>47.25</v>
      </c>
      <c r="B196" s="1">
        <f t="shared" si="39"/>
        <v>0</v>
      </c>
      <c r="C196" s="1">
        <f>C$3*fmort.mat!C196</f>
        <v>4.8143656569808897E-4</v>
      </c>
      <c r="D196" s="1">
        <f>D$3*fmort.mat!D196</f>
        <v>1.75542507928836E-5</v>
      </c>
      <c r="E196" s="1">
        <f>E$3*fmort.mat!E196</f>
        <v>0</v>
      </c>
      <c r="F196" s="1">
        <f>F$3*fmort.mat!F196</f>
        <v>0</v>
      </c>
      <c r="G196" s="1">
        <f>G$3*fmort.mat!G196</f>
        <v>2.64121694741215E-8</v>
      </c>
      <c r="H196" s="1">
        <f>H$3*fmort.mat!H196</f>
        <v>3.3574603385531999E-10</v>
      </c>
      <c r="I196" s="1">
        <f>I$3*fmort.mat!I196</f>
        <v>2.89371016656387E-8</v>
      </c>
      <c r="J196" s="1">
        <f>J$3*fmort.mat!J196</f>
        <v>1.8131987802681801E-7</v>
      </c>
      <c r="K196" s="1">
        <f>K$3*fmort.mat!K196</f>
        <v>5.8305757398214404E-4</v>
      </c>
      <c r="L196" s="1">
        <f>L$3*fmort.mat!L196</f>
        <v>0</v>
      </c>
      <c r="M196" s="1">
        <f>M$3*fmort.mat!M196</f>
        <v>8.5050746217112296E-8</v>
      </c>
      <c r="N196" s="1">
        <f>N$3*fmort.mat!N196</f>
        <v>7.3816956997787796E-8</v>
      </c>
      <c r="O196" s="1">
        <f>O$3*fmort.mat!O196</f>
        <v>2.6814683916893602E-2</v>
      </c>
      <c r="P196" s="1">
        <f t="shared" si="40"/>
        <v>6.25E-2</v>
      </c>
      <c r="Q196">
        <v>6.25E-2</v>
      </c>
      <c r="R196">
        <v>0</v>
      </c>
      <c r="S196">
        <v>300.178</v>
      </c>
      <c r="T196">
        <v>313.24200000000002</v>
      </c>
      <c r="U196">
        <v>209.934</v>
      </c>
      <c r="V196">
        <v>313.255</v>
      </c>
      <c r="W196">
        <v>301.97699999999998</v>
      </c>
      <c r="X196">
        <v>313.24299999999999</v>
      </c>
      <c r="Y196">
        <v>356.61099999999999</v>
      </c>
      <c r="Z196">
        <v>312.20699999999999</v>
      </c>
      <c r="AA196">
        <v>313.24799999999999</v>
      </c>
      <c r="AB196">
        <v>324.964</v>
      </c>
      <c r="AC196">
        <v>313.13600000000002</v>
      </c>
      <c r="AD196">
        <v>313.13600000000002</v>
      </c>
      <c r="AE196">
        <v>313.43599999999998</v>
      </c>
      <c r="AF196" s="1">
        <f t="shared" si="56"/>
        <v>1.6770068339955429E-6</v>
      </c>
      <c r="AH196" s="2">
        <f t="shared" si="41"/>
        <v>0</v>
      </c>
      <c r="AJ196">
        <f t="shared" si="42"/>
        <v>2.3493717679066276E-7</v>
      </c>
      <c r="AK196">
        <f t="shared" si="43"/>
        <v>8.9391474387807505E-9</v>
      </c>
      <c r="AL196">
        <f t="shared" si="44"/>
        <v>0</v>
      </c>
      <c r="AM196">
        <f t="shared" si="45"/>
        <v>0</v>
      </c>
      <c r="AN196">
        <f t="shared" si="46"/>
        <v>1.2966171304705402E-11</v>
      </c>
      <c r="AO196">
        <f t="shared" si="47"/>
        <v>1.7097242801110425E-13</v>
      </c>
      <c r="AP196">
        <f t="shared" si="48"/>
        <v>1.6775813095587029E-11</v>
      </c>
      <c r="AQ196">
        <f t="shared" si="49"/>
        <v>9.2028399242404107E-11</v>
      </c>
      <c r="AR196">
        <f t="shared" si="50"/>
        <v>2.9691597292853016E-7</v>
      </c>
      <c r="AS196">
        <f t="shared" si="51"/>
        <v>0</v>
      </c>
      <c r="AT196">
        <f t="shared" si="52"/>
        <v>4.3295717526660814E-11</v>
      </c>
      <c r="AU196">
        <f t="shared" si="53"/>
        <v>3.7577073229850846E-11</v>
      </c>
      <c r="AV196">
        <f t="shared" si="54"/>
        <v>1.3663292692788491E-5</v>
      </c>
      <c r="AX196">
        <f t="shared" si="55"/>
        <v>1.4204287804093293E-5</v>
      </c>
    </row>
    <row r="197" spans="1:50" x14ac:dyDescent="0.15">
      <c r="A197">
        <v>47.5</v>
      </c>
      <c r="B197" s="1">
        <f t="shared" si="39"/>
        <v>0</v>
      </c>
      <c r="C197" s="1">
        <f>C$3*fmort.mat!C197</f>
        <v>5.2348560452597499E-5</v>
      </c>
      <c r="D197" s="1">
        <f>D$3*fmort.mat!D197</f>
        <v>1.7315702273955198E-5</v>
      </c>
      <c r="E197" s="1">
        <f>E$3*fmort.mat!E197</f>
        <v>0</v>
      </c>
      <c r="F197" s="1">
        <f>F$3*fmort.mat!F197</f>
        <v>0</v>
      </c>
      <c r="G197" s="1">
        <f>G$3*fmort.mat!G197</f>
        <v>8.6583421783851308E-9</v>
      </c>
      <c r="H197" s="1">
        <f>H$3*fmort.mat!H197</f>
        <v>8.2486499640380101E-11</v>
      </c>
      <c r="I197" s="1">
        <f>I$3*fmort.mat!I197</f>
        <v>1.00190179186438E-8</v>
      </c>
      <c r="J197" s="1">
        <f>J$3*fmort.mat!J197</f>
        <v>0</v>
      </c>
      <c r="K197" s="1">
        <f>K$3*fmort.mat!K197</f>
        <v>1.22967134874602E-3</v>
      </c>
      <c r="L197" s="1">
        <f>L$3*fmort.mat!L197</f>
        <v>0</v>
      </c>
      <c r="M197" s="1">
        <f>M$3*fmort.mat!M197</f>
        <v>0</v>
      </c>
      <c r="N197" s="1">
        <f>N$3*fmort.mat!N197</f>
        <v>2.4985114337658099E-9</v>
      </c>
      <c r="O197" s="1">
        <f>O$3*fmort.mat!O197</f>
        <v>0</v>
      </c>
      <c r="P197" s="1">
        <f t="shared" si="40"/>
        <v>6.25E-2</v>
      </c>
      <c r="Q197">
        <v>6.25E-2</v>
      </c>
      <c r="R197">
        <v>0</v>
      </c>
      <c r="S197">
        <v>301.178</v>
      </c>
      <c r="T197">
        <v>314.12799999999999</v>
      </c>
      <c r="U197">
        <v>210.19800000000001</v>
      </c>
      <c r="V197">
        <v>314.14</v>
      </c>
      <c r="W197">
        <v>302.79199999999997</v>
      </c>
      <c r="X197">
        <v>314.12799999999999</v>
      </c>
      <c r="Y197">
        <v>356.88499999999999</v>
      </c>
      <c r="Z197">
        <v>313.55</v>
      </c>
      <c r="AA197">
        <v>314.13299999999998</v>
      </c>
      <c r="AB197">
        <v>325.714</v>
      </c>
      <c r="AC197">
        <v>314.02499999999998</v>
      </c>
      <c r="AD197">
        <v>314.02499999999998</v>
      </c>
      <c r="AE197">
        <v>314.31700000000001</v>
      </c>
      <c r="AF197" s="1">
        <f t="shared" si="56"/>
        <v>1.5754021262828832E-6</v>
      </c>
      <c r="AH197" s="2">
        <f t="shared" si="41"/>
        <v>0</v>
      </c>
      <c r="AJ197">
        <f t="shared" si="42"/>
        <v>2.4077888377017425E-8</v>
      </c>
      <c r="AK197">
        <f t="shared" si="43"/>
        <v>8.3068652876034326E-9</v>
      </c>
      <c r="AL197">
        <f t="shared" si="44"/>
        <v>0</v>
      </c>
      <c r="AM197">
        <f t="shared" si="45"/>
        <v>0</v>
      </c>
      <c r="AN197">
        <f t="shared" si="46"/>
        <v>4.0037739552148381E-12</v>
      </c>
      <c r="AO197">
        <f t="shared" si="47"/>
        <v>3.9571264839151932E-14</v>
      </c>
      <c r="AP197">
        <f t="shared" si="48"/>
        <v>5.4606439036571083E-12</v>
      </c>
      <c r="AQ197">
        <f t="shared" si="49"/>
        <v>0</v>
      </c>
      <c r="AR197">
        <f t="shared" si="50"/>
        <v>5.8991986977221583E-7</v>
      </c>
      <c r="AS197">
        <f t="shared" si="51"/>
        <v>0</v>
      </c>
      <c r="AT197">
        <f t="shared" si="52"/>
        <v>0</v>
      </c>
      <c r="AU197">
        <f t="shared" si="53"/>
        <v>1.1982183710035041E-12</v>
      </c>
      <c r="AV197">
        <f t="shared" si="54"/>
        <v>0</v>
      </c>
      <c r="AX197">
        <f t="shared" si="55"/>
        <v>6.2231532564433146E-7</v>
      </c>
    </row>
    <row r="198" spans="1:50" x14ac:dyDescent="0.15">
      <c r="A198">
        <v>47.75</v>
      </c>
      <c r="B198" s="1">
        <f t="shared" si="39"/>
        <v>0</v>
      </c>
      <c r="C198" s="1">
        <f>C$3*fmort.mat!C198</f>
        <v>2.4948757146450899E-2</v>
      </c>
      <c r="D198" s="1">
        <f>D$3*fmort.mat!D198</f>
        <v>1.0834796908573899E-4</v>
      </c>
      <c r="E198" s="1">
        <f>E$3*fmort.mat!E198</f>
        <v>0</v>
      </c>
      <c r="F198" s="1">
        <f>F$3*fmort.mat!F198</f>
        <v>0</v>
      </c>
      <c r="G198" s="1">
        <f>G$3*fmort.mat!G198</f>
        <v>9.0297698255269094E-9</v>
      </c>
      <c r="H198" s="1">
        <f>H$3*fmort.mat!H198</f>
        <v>7.8182198722166206E-11</v>
      </c>
      <c r="I198" s="1">
        <f>I$3*fmort.mat!I198</f>
        <v>1.0648905562420001E-6</v>
      </c>
      <c r="J198" s="1">
        <f>J$3*fmort.mat!J198</f>
        <v>0</v>
      </c>
      <c r="K198" s="1">
        <f>K$3*fmort.mat!K198</f>
        <v>1.6947250890728099E-2</v>
      </c>
      <c r="L198" s="1">
        <f>L$3*fmort.mat!L198</f>
        <v>4.2430600894971297E-2</v>
      </c>
      <c r="M198" s="1">
        <f>M$3*fmort.mat!M198</f>
        <v>3.5335712511455299E-5</v>
      </c>
      <c r="N198" s="1">
        <f>N$3*fmort.mat!N198</f>
        <v>1.45363579602359E-7</v>
      </c>
      <c r="O198" s="1">
        <f>O$3*fmort.mat!O198</f>
        <v>0</v>
      </c>
      <c r="P198" s="1">
        <f t="shared" si="40"/>
        <v>6.25E-2</v>
      </c>
      <c r="Q198">
        <v>6.25E-2</v>
      </c>
      <c r="R198">
        <v>314.56200000000001</v>
      </c>
      <c r="S198">
        <v>302.13600000000002</v>
      </c>
      <c r="T198">
        <v>314.97699999999998</v>
      </c>
      <c r="U198">
        <v>210.45</v>
      </c>
      <c r="V198">
        <v>314.98899999999998</v>
      </c>
      <c r="W198">
        <v>303.577</v>
      </c>
      <c r="X198">
        <v>314.97699999999998</v>
      </c>
      <c r="Y198">
        <v>357.13900000000001</v>
      </c>
      <c r="Z198">
        <v>314.83</v>
      </c>
      <c r="AA198">
        <v>314.98200000000003</v>
      </c>
      <c r="AB198">
        <v>326.435</v>
      </c>
      <c r="AC198">
        <v>314.87700000000001</v>
      </c>
      <c r="AD198">
        <v>314.87700000000001</v>
      </c>
      <c r="AE198">
        <v>315.16300000000001</v>
      </c>
      <c r="AF198" s="1">
        <f t="shared" si="56"/>
        <v>1.4799533366142655E-6</v>
      </c>
      <c r="AH198" s="2">
        <f t="shared" si="41"/>
        <v>4.6553708147205661E-4</v>
      </c>
      <c r="AJ198">
        <f t="shared" si="42"/>
        <v>1.0814299524485628E-5</v>
      </c>
      <c r="AK198">
        <f t="shared" si="43"/>
        <v>4.8960587522214197E-8</v>
      </c>
      <c r="AL198">
        <f t="shared" si="44"/>
        <v>0</v>
      </c>
      <c r="AM198">
        <f t="shared" si="45"/>
        <v>0</v>
      </c>
      <c r="AN198">
        <f t="shared" si="46"/>
        <v>3.9327156656125802E-12</v>
      </c>
      <c r="AO198">
        <f t="shared" si="47"/>
        <v>3.5329193666626756E-14</v>
      </c>
      <c r="AP198">
        <f t="shared" si="48"/>
        <v>5.4561871335623639E-10</v>
      </c>
      <c r="AQ198">
        <f t="shared" si="49"/>
        <v>0</v>
      </c>
      <c r="AR198">
        <f t="shared" si="50"/>
        <v>7.6582933584528728E-6</v>
      </c>
      <c r="AS198">
        <f t="shared" si="51"/>
        <v>1.9871145467290113E-5</v>
      </c>
      <c r="AT198">
        <f t="shared" si="52"/>
        <v>1.5962532524084621E-8</v>
      </c>
      <c r="AU198">
        <f t="shared" si="53"/>
        <v>6.5666451934930999E-11</v>
      </c>
      <c r="AV198">
        <f t="shared" si="54"/>
        <v>0</v>
      </c>
      <c r="AX198">
        <f t="shared" si="55"/>
        <v>3.8409276723485067E-5</v>
      </c>
    </row>
    <row r="199" spans="1:50" x14ac:dyDescent="0.15">
      <c r="A199">
        <v>48</v>
      </c>
      <c r="B199" s="1">
        <f t="shared" si="39"/>
        <v>0</v>
      </c>
      <c r="C199" s="1">
        <f>C$3*fmort.mat!C199</f>
        <v>2.9168493041202702E-3</v>
      </c>
      <c r="D199" s="1">
        <f>D$3*fmort.mat!D199</f>
        <v>8.9030058642107293E-6</v>
      </c>
      <c r="E199" s="1">
        <f>E$3*fmort.mat!E199</f>
        <v>2.9945638630108802E-3</v>
      </c>
      <c r="F199" s="1">
        <f>F$3*fmort.mat!F199</f>
        <v>1.4763769937106699E-3</v>
      </c>
      <c r="G199" s="1">
        <f>G$3*fmort.mat!G199</f>
        <v>1.4400289567432801E-9</v>
      </c>
      <c r="H199" s="1">
        <f>H$3*fmort.mat!H199</f>
        <v>7.8073187903416505E-10</v>
      </c>
      <c r="I199" s="1">
        <f>I$3*fmort.mat!I199</f>
        <v>1.9659856783917001E-7</v>
      </c>
      <c r="J199" s="1">
        <f>J$3*fmort.mat!J199</f>
        <v>2.13103394587552E-7</v>
      </c>
      <c r="K199" s="1">
        <f>K$3*fmort.mat!K199</f>
        <v>2.1721729879071298E-3</v>
      </c>
      <c r="L199" s="1">
        <f>L$3*fmort.mat!L199</f>
        <v>5.7465598824115701E-3</v>
      </c>
      <c r="M199" s="1">
        <f>M$3*fmort.mat!M199</f>
        <v>4.0929435560052102E-4</v>
      </c>
      <c r="N199" s="1">
        <f>N$3*fmort.mat!N199</f>
        <v>3.2460684166488197E-7</v>
      </c>
      <c r="O199" s="1">
        <f>O$3*fmort.mat!O199</f>
        <v>0</v>
      </c>
      <c r="P199" s="1">
        <f t="shared" si="40"/>
        <v>6.25E-2</v>
      </c>
      <c r="Q199">
        <v>6.25E-2</v>
      </c>
      <c r="R199">
        <v>0</v>
      </c>
      <c r="S199">
        <v>299.137</v>
      </c>
      <c r="T199">
        <v>312.31900000000002</v>
      </c>
      <c r="U199">
        <v>209.65799999999999</v>
      </c>
      <c r="V199">
        <v>312.33199999999999</v>
      </c>
      <c r="W199">
        <v>301.12900000000002</v>
      </c>
      <c r="X199">
        <v>312.31900000000002</v>
      </c>
      <c r="Y199">
        <v>356.31599999999997</v>
      </c>
      <c r="Z199">
        <v>310.79899999999998</v>
      </c>
      <c r="AA199">
        <v>312.32400000000001</v>
      </c>
      <c r="AB199">
        <v>324.18299999999999</v>
      </c>
      <c r="AC199">
        <v>312.209</v>
      </c>
      <c r="AD199">
        <v>312.209</v>
      </c>
      <c r="AE199">
        <v>312.517</v>
      </c>
      <c r="AF199" s="1">
        <f t="shared" si="56"/>
        <v>1.3902874967698301E-6</v>
      </c>
      <c r="AH199" s="2">
        <f t="shared" si="41"/>
        <v>0</v>
      </c>
      <c r="AJ199">
        <f t="shared" si="42"/>
        <v>1.175946934612177E-6</v>
      </c>
      <c r="AK199">
        <f t="shared" si="43"/>
        <v>3.7474742988001656E-9</v>
      </c>
      <c r="AL199">
        <f t="shared" si="44"/>
        <v>8.4615244979244658E-7</v>
      </c>
      <c r="AM199">
        <f t="shared" si="45"/>
        <v>6.2146596517334264E-7</v>
      </c>
      <c r="AN199">
        <f t="shared" si="46"/>
        <v>5.8442314258642865E-13</v>
      </c>
      <c r="AO199">
        <f t="shared" si="47"/>
        <v>3.2862751025424256E-13</v>
      </c>
      <c r="AP199">
        <f t="shared" si="48"/>
        <v>9.4410277092022019E-11</v>
      </c>
      <c r="AQ199">
        <f t="shared" si="49"/>
        <v>8.9263431614420331E-11</v>
      </c>
      <c r="AR199">
        <f t="shared" si="50"/>
        <v>9.1433083241386052E-7</v>
      </c>
      <c r="AS199">
        <f t="shared" si="51"/>
        <v>2.5107401739901475E-6</v>
      </c>
      <c r="AT199">
        <f t="shared" si="52"/>
        <v>1.7222047071304478E-7</v>
      </c>
      <c r="AU199">
        <f t="shared" si="53"/>
        <v>1.3658615688989385E-10</v>
      </c>
      <c r="AV199">
        <f t="shared" si="54"/>
        <v>0</v>
      </c>
      <c r="AX199">
        <f t="shared" si="55"/>
        <v>6.244925473910068E-6</v>
      </c>
    </row>
    <row r="200" spans="1:50" x14ac:dyDescent="0.15">
      <c r="A200">
        <v>48.25</v>
      </c>
      <c r="B200" s="1">
        <f t="shared" ref="B200:B258" si="57">SUM(C200:O200)*$B$3</f>
        <v>0</v>
      </c>
      <c r="C200" s="1">
        <f>C$3*fmort.mat!C200</f>
        <v>4.8143656569808897E-4</v>
      </c>
      <c r="D200" s="1">
        <f>D$3*fmort.mat!D200</f>
        <v>1.75542507928836E-5</v>
      </c>
      <c r="E200" s="1">
        <f>E$3*fmort.mat!E200</f>
        <v>0</v>
      </c>
      <c r="F200" s="1">
        <f>F$3*fmort.mat!F200</f>
        <v>0</v>
      </c>
      <c r="G200" s="1">
        <f>G$3*fmort.mat!G200</f>
        <v>2.64121694741215E-8</v>
      </c>
      <c r="H200" s="1">
        <f>H$3*fmort.mat!H200</f>
        <v>3.3574603385531999E-10</v>
      </c>
      <c r="I200" s="1">
        <f>I$3*fmort.mat!I200</f>
        <v>2.89371016656387E-8</v>
      </c>
      <c r="J200" s="1">
        <f>J$3*fmort.mat!J200</f>
        <v>1.8131987802681801E-7</v>
      </c>
      <c r="K200" s="1">
        <f>K$3*fmort.mat!K200</f>
        <v>5.8305757398214404E-4</v>
      </c>
      <c r="L200" s="1">
        <f>L$3*fmort.mat!L200</f>
        <v>0</v>
      </c>
      <c r="M200" s="1">
        <f>M$3*fmort.mat!M200</f>
        <v>8.5050746217112296E-8</v>
      </c>
      <c r="N200" s="1">
        <f>N$3*fmort.mat!N200</f>
        <v>7.3816956997787796E-8</v>
      </c>
      <c r="O200" s="1">
        <f>O$3*fmort.mat!O200</f>
        <v>2.6814683916893602E-2</v>
      </c>
      <c r="P200" s="1">
        <f t="shared" ref="P200:P258" si="58">B200+Q200</f>
        <v>6.25E-2</v>
      </c>
      <c r="Q200">
        <v>6.25E-2</v>
      </c>
      <c r="R200">
        <v>0</v>
      </c>
      <c r="S200">
        <v>300.178</v>
      </c>
      <c r="T200">
        <v>313.24200000000002</v>
      </c>
      <c r="U200">
        <v>209.934</v>
      </c>
      <c r="V200">
        <v>313.255</v>
      </c>
      <c r="W200">
        <v>301.97699999999998</v>
      </c>
      <c r="X200">
        <v>313.24299999999999</v>
      </c>
      <c r="Y200">
        <v>356.61099999999999</v>
      </c>
      <c r="Z200">
        <v>312.20699999999999</v>
      </c>
      <c r="AA200">
        <v>313.24799999999999</v>
      </c>
      <c r="AB200">
        <v>324.964</v>
      </c>
      <c r="AC200">
        <v>313.13600000000002</v>
      </c>
      <c r="AD200">
        <v>313.13600000000002</v>
      </c>
      <c r="AE200">
        <v>313.43599999999998</v>
      </c>
      <c r="AF200" s="1">
        <f t="shared" si="56"/>
        <v>1.3060542355318266E-6</v>
      </c>
      <c r="AH200" s="2">
        <f t="shared" ref="AH200:AH258" si="59">AF200*R200</f>
        <v>0</v>
      </c>
      <c r="AJ200">
        <f t="shared" ref="AJ200:AJ258" si="60">$AF200*S200*C200/$P200*(1-EXP(-$P200))</f>
        <v>1.8296925725715331E-7</v>
      </c>
      <c r="AK200">
        <f t="shared" ref="AK200:AK258" si="61">$AF200*T200*D200/$P200*(1-EXP(-$P200))</f>
        <v>6.961815025313192E-9</v>
      </c>
      <c r="AL200">
        <f t="shared" ref="AL200:AL258" si="62">$AF200*U200*E200/$P200*(1-EXP(-$P200))</f>
        <v>0</v>
      </c>
      <c r="AM200">
        <f t="shared" ref="AM200:AM258" si="63">$AF200*V200*F200/$P200*(1-EXP(-$P200))</f>
        <v>0</v>
      </c>
      <c r="AN200">
        <f t="shared" ref="AN200:AN258" si="64">$AF200*W200*G200/$P200*(1-EXP(-$P200))</f>
        <v>1.0098064365542548E-11</v>
      </c>
      <c r="AO200">
        <f t="shared" ref="AO200:AO258" si="65">$AF200*X200*H200/$P200*(1-EXP(-$P200))</f>
        <v>1.331534608186674E-13</v>
      </c>
      <c r="AP200">
        <f t="shared" ref="AP200:AP258" si="66">$AF200*Y200*I200/$P200*(1-EXP(-$P200))</f>
        <v>1.3065016375502709E-11</v>
      </c>
      <c r="AQ200">
        <f t="shared" ref="AQ200:AQ258" si="67">$AF200*Z200*J200/$P200*(1-EXP(-$P200))</f>
        <v>7.1671789394792202E-11</v>
      </c>
      <c r="AR200">
        <f t="shared" ref="AR200:AR258" si="68">$AF200*AA200*K200/$P200*(1-EXP(-$P200))</f>
        <v>2.312383922231474E-7</v>
      </c>
      <c r="AS200">
        <f t="shared" ref="AS200:AS258" si="69">$AF200*AB200*L200/$P200*(1-EXP(-$P200))</f>
        <v>0</v>
      </c>
      <c r="AT200">
        <f t="shared" ref="AT200:AT258" si="70">$AF200*AC200*M200/$P200*(1-EXP(-$P200))</f>
        <v>3.3718738713401793E-11</v>
      </c>
      <c r="AU200">
        <f t="shared" ref="AU200:AU258" si="71">$AF200*AD200*N200/$P200*(1-EXP(-$P200))</f>
        <v>2.9265054056939366E-11</v>
      </c>
      <c r="AV200">
        <f t="shared" ref="AV200:AV258" si="72">$AF200*AE200*O200/$P200*(1-EXP(-$P200))</f>
        <v>1.0640983048477483E-5</v>
      </c>
      <c r="AX200">
        <f t="shared" ref="AX200:AX258" si="73">SUM(AJ200:AV200)</f>
        <v>1.1062310464799463E-5</v>
      </c>
    </row>
    <row r="201" spans="1:50" x14ac:dyDescent="0.15">
      <c r="A201">
        <v>48.5</v>
      </c>
      <c r="B201" s="1">
        <f t="shared" si="57"/>
        <v>0</v>
      </c>
      <c r="C201" s="1">
        <f>C$3*fmort.mat!C201</f>
        <v>5.2348560452597499E-5</v>
      </c>
      <c r="D201" s="1">
        <f>D$3*fmort.mat!D201</f>
        <v>1.7315702273955198E-5</v>
      </c>
      <c r="E201" s="1">
        <f>E$3*fmort.mat!E201</f>
        <v>0</v>
      </c>
      <c r="F201" s="1">
        <f>F$3*fmort.mat!F201</f>
        <v>0</v>
      </c>
      <c r="G201" s="1">
        <f>G$3*fmort.mat!G201</f>
        <v>8.6583421783851308E-9</v>
      </c>
      <c r="H201" s="1">
        <f>H$3*fmort.mat!H201</f>
        <v>8.2486499640380101E-11</v>
      </c>
      <c r="I201" s="1">
        <f>I$3*fmort.mat!I201</f>
        <v>1.00190179186438E-8</v>
      </c>
      <c r="J201" s="1">
        <f>J$3*fmort.mat!J201</f>
        <v>0</v>
      </c>
      <c r="K201" s="1">
        <f>K$3*fmort.mat!K201</f>
        <v>1.22967134874602E-3</v>
      </c>
      <c r="L201" s="1">
        <f>L$3*fmort.mat!L201</f>
        <v>0</v>
      </c>
      <c r="M201" s="1">
        <f>M$3*fmort.mat!M201</f>
        <v>0</v>
      </c>
      <c r="N201" s="1">
        <f>N$3*fmort.mat!N201</f>
        <v>2.4985114337658099E-9</v>
      </c>
      <c r="O201" s="1">
        <f>O$3*fmort.mat!O201</f>
        <v>0</v>
      </c>
      <c r="P201" s="1">
        <f t="shared" si="58"/>
        <v>6.25E-2</v>
      </c>
      <c r="Q201">
        <v>6.25E-2</v>
      </c>
      <c r="R201">
        <v>0</v>
      </c>
      <c r="S201">
        <v>301.178</v>
      </c>
      <c r="T201">
        <v>314.12799999999999</v>
      </c>
      <c r="U201">
        <v>210.19800000000001</v>
      </c>
      <c r="V201">
        <v>314.14</v>
      </c>
      <c r="W201">
        <v>302.79199999999997</v>
      </c>
      <c r="X201">
        <v>314.12799999999999</v>
      </c>
      <c r="Y201">
        <v>356.88499999999999</v>
      </c>
      <c r="Z201">
        <v>313.55</v>
      </c>
      <c r="AA201">
        <v>314.13299999999998</v>
      </c>
      <c r="AB201">
        <v>325.714</v>
      </c>
      <c r="AC201">
        <v>314.02499999999998</v>
      </c>
      <c r="AD201">
        <v>314.02499999999998</v>
      </c>
      <c r="AE201">
        <v>314.31700000000001</v>
      </c>
      <c r="AF201" s="1">
        <f t="shared" ref="AF201:AF258" si="74">AF200*EXP(-P200)</f>
        <v>1.226924409601466E-6</v>
      </c>
      <c r="AH201" s="2">
        <f t="shared" si="59"/>
        <v>0</v>
      </c>
      <c r="AJ201">
        <f t="shared" si="60"/>
        <v>1.8751878322727053E-8</v>
      </c>
      <c r="AK201">
        <f t="shared" si="61"/>
        <v>6.4693931908542241E-9</v>
      </c>
      <c r="AL201">
        <f t="shared" si="62"/>
        <v>0</v>
      </c>
      <c r="AM201">
        <f t="shared" si="63"/>
        <v>0</v>
      </c>
      <c r="AN201">
        <f t="shared" si="64"/>
        <v>3.1181422915622133E-12</v>
      </c>
      <c r="AO201">
        <f t="shared" si="65"/>
        <v>3.0818132043857476E-14</v>
      </c>
      <c r="AP201">
        <f t="shared" si="66"/>
        <v>4.2527537482422499E-12</v>
      </c>
      <c r="AQ201">
        <f t="shared" si="67"/>
        <v>0</v>
      </c>
      <c r="AR201">
        <f t="shared" si="68"/>
        <v>4.5943005652798308E-7</v>
      </c>
      <c r="AS201">
        <f t="shared" si="69"/>
        <v>0</v>
      </c>
      <c r="AT201">
        <f t="shared" si="70"/>
        <v>0</v>
      </c>
      <c r="AU201">
        <f t="shared" si="71"/>
        <v>9.3317340562807236E-13</v>
      </c>
      <c r="AV201">
        <f t="shared" si="72"/>
        <v>0</v>
      </c>
      <c r="AX201">
        <f t="shared" si="73"/>
        <v>4.8465966292914188E-7</v>
      </c>
    </row>
    <row r="202" spans="1:50" x14ac:dyDescent="0.15">
      <c r="A202">
        <v>48.75</v>
      </c>
      <c r="B202" s="1">
        <f t="shared" si="57"/>
        <v>0</v>
      </c>
      <c r="C202" s="1">
        <f>C$3*fmort.mat!C202</f>
        <v>2.4948757146450899E-2</v>
      </c>
      <c r="D202" s="1">
        <f>D$3*fmort.mat!D202</f>
        <v>1.0834796908573899E-4</v>
      </c>
      <c r="E202" s="1">
        <f>E$3*fmort.mat!E202</f>
        <v>0</v>
      </c>
      <c r="F202" s="1">
        <f>F$3*fmort.mat!F202</f>
        <v>0</v>
      </c>
      <c r="G202" s="1">
        <f>G$3*fmort.mat!G202</f>
        <v>9.0297698255269094E-9</v>
      </c>
      <c r="H202" s="1">
        <f>H$3*fmort.mat!H202</f>
        <v>7.8182198722166206E-11</v>
      </c>
      <c r="I202" s="1">
        <f>I$3*fmort.mat!I202</f>
        <v>1.0648905562420001E-6</v>
      </c>
      <c r="J202" s="1">
        <f>J$3*fmort.mat!J202</f>
        <v>0</v>
      </c>
      <c r="K202" s="1">
        <f>K$3*fmort.mat!K202</f>
        <v>1.6947250890728099E-2</v>
      </c>
      <c r="L202" s="1">
        <f>L$3*fmort.mat!L202</f>
        <v>4.2430600894971297E-2</v>
      </c>
      <c r="M202" s="1">
        <f>M$3*fmort.mat!M202</f>
        <v>3.5335712511455299E-5</v>
      </c>
      <c r="N202" s="1">
        <f>N$3*fmort.mat!N202</f>
        <v>1.45363579602359E-7</v>
      </c>
      <c r="O202" s="1">
        <f>O$3*fmort.mat!O202</f>
        <v>0</v>
      </c>
      <c r="P202" s="1">
        <f t="shared" si="58"/>
        <v>6.25E-2</v>
      </c>
      <c r="Q202">
        <v>6.25E-2</v>
      </c>
      <c r="R202">
        <v>314.56200000000001</v>
      </c>
      <c r="S202">
        <v>302.13600000000002</v>
      </c>
      <c r="T202">
        <v>314.97699999999998</v>
      </c>
      <c r="U202">
        <v>210.45</v>
      </c>
      <c r="V202">
        <v>314.98899999999998</v>
      </c>
      <c r="W202">
        <v>303.577</v>
      </c>
      <c r="X202">
        <v>314.97699999999998</v>
      </c>
      <c r="Y202">
        <v>357.13900000000001</v>
      </c>
      <c r="Z202">
        <v>314.83</v>
      </c>
      <c r="AA202">
        <v>314.98200000000003</v>
      </c>
      <c r="AB202">
        <v>326.435</v>
      </c>
      <c r="AC202">
        <v>314.87700000000001</v>
      </c>
      <c r="AD202">
        <v>314.87700000000001</v>
      </c>
      <c r="AE202">
        <v>315.16300000000001</v>
      </c>
      <c r="AF202" s="1">
        <f t="shared" si="74"/>
        <v>1.1525888174643286E-6</v>
      </c>
      <c r="AH202" s="2">
        <f t="shared" si="59"/>
        <v>3.6256064359921412E-4</v>
      </c>
      <c r="AJ202">
        <f t="shared" si="60"/>
        <v>8.4221849380381298E-6</v>
      </c>
      <c r="AK202">
        <f t="shared" si="61"/>
        <v>3.813054390193648E-8</v>
      </c>
      <c r="AL202">
        <f t="shared" si="62"/>
        <v>0</v>
      </c>
      <c r="AM202">
        <f t="shared" si="63"/>
        <v>0</v>
      </c>
      <c r="AN202">
        <f t="shared" si="64"/>
        <v>3.0628020399762599E-12</v>
      </c>
      <c r="AO202">
        <f t="shared" si="65"/>
        <v>2.7514403692850241E-14</v>
      </c>
      <c r="AP202">
        <f t="shared" si="66"/>
        <v>4.2492828122024933E-10</v>
      </c>
      <c r="AQ202">
        <f t="shared" si="67"/>
        <v>0</v>
      </c>
      <c r="AR202">
        <f t="shared" si="68"/>
        <v>5.9642848645536385E-6</v>
      </c>
      <c r="AS202">
        <f t="shared" si="69"/>
        <v>1.5475663650451339E-5</v>
      </c>
      <c r="AT202">
        <f t="shared" si="70"/>
        <v>1.2431632829559875E-8</v>
      </c>
      <c r="AU202">
        <f t="shared" si="71"/>
        <v>5.1141084188445039E-11</v>
      </c>
      <c r="AV202">
        <f t="shared" si="72"/>
        <v>0</v>
      </c>
      <c r="AX202">
        <f t="shared" si="73"/>
        <v>2.9913174789456454E-5</v>
      </c>
    </row>
    <row r="203" spans="1:50" x14ac:dyDescent="0.15">
      <c r="A203">
        <v>49</v>
      </c>
      <c r="B203" s="1">
        <f t="shared" si="57"/>
        <v>0</v>
      </c>
      <c r="C203" s="1">
        <f>C$3*fmort.mat!C203</f>
        <v>2.9168493041202702E-3</v>
      </c>
      <c r="D203" s="1">
        <f>D$3*fmort.mat!D203</f>
        <v>8.9030058642107293E-6</v>
      </c>
      <c r="E203" s="1">
        <f>E$3*fmort.mat!E203</f>
        <v>2.9945638630108802E-3</v>
      </c>
      <c r="F203" s="1">
        <f>F$3*fmort.mat!F203</f>
        <v>1.4763769937106699E-3</v>
      </c>
      <c r="G203" s="1">
        <f>G$3*fmort.mat!G203</f>
        <v>1.4400289567432801E-9</v>
      </c>
      <c r="H203" s="1">
        <f>H$3*fmort.mat!H203</f>
        <v>7.8073187903416505E-10</v>
      </c>
      <c r="I203" s="1">
        <f>I$3*fmort.mat!I203</f>
        <v>1.9659856783917001E-7</v>
      </c>
      <c r="J203" s="1">
        <f>J$3*fmort.mat!J203</f>
        <v>2.13103394587552E-7</v>
      </c>
      <c r="K203" s="1">
        <f>K$3*fmort.mat!K203</f>
        <v>2.1721729879071298E-3</v>
      </c>
      <c r="L203" s="1">
        <f>L$3*fmort.mat!L203</f>
        <v>5.7465598824115701E-3</v>
      </c>
      <c r="M203" s="1">
        <f>M$3*fmort.mat!M203</f>
        <v>4.0929435560052102E-4</v>
      </c>
      <c r="N203" s="1">
        <f>N$3*fmort.mat!N203</f>
        <v>3.2460684166488197E-7</v>
      </c>
      <c r="O203" s="1">
        <f>O$3*fmort.mat!O203</f>
        <v>0</v>
      </c>
      <c r="P203" s="1">
        <f t="shared" si="58"/>
        <v>6.25E-2</v>
      </c>
      <c r="Q203">
        <v>6.25E-2</v>
      </c>
      <c r="R203">
        <v>0</v>
      </c>
      <c r="S203">
        <v>299.137</v>
      </c>
      <c r="T203">
        <v>312.31900000000002</v>
      </c>
      <c r="U203">
        <v>209.65799999999999</v>
      </c>
      <c r="V203">
        <v>312.33199999999999</v>
      </c>
      <c r="W203">
        <v>301.12900000000002</v>
      </c>
      <c r="X203">
        <v>312.31900000000002</v>
      </c>
      <c r="Y203">
        <v>356.31599999999997</v>
      </c>
      <c r="Z203">
        <v>310.79899999999998</v>
      </c>
      <c r="AA203">
        <v>312.32400000000001</v>
      </c>
      <c r="AB203">
        <v>324.18299999999999</v>
      </c>
      <c r="AC203">
        <v>312.209</v>
      </c>
      <c r="AD203">
        <v>312.209</v>
      </c>
      <c r="AE203">
        <v>312.517</v>
      </c>
      <c r="AF203" s="1">
        <f t="shared" si="74"/>
        <v>1.0827569911787271E-6</v>
      </c>
      <c r="AH203" s="2">
        <f t="shared" si="59"/>
        <v>0</v>
      </c>
      <c r="AJ203">
        <f t="shared" si="60"/>
        <v>9.1582839352638159E-7</v>
      </c>
      <c r="AK203">
        <f t="shared" si="61"/>
        <v>2.918535918445533E-9</v>
      </c>
      <c r="AL203">
        <f t="shared" si="62"/>
        <v>6.5898419049614499E-7</v>
      </c>
      <c r="AM203">
        <f t="shared" si="63"/>
        <v>4.8399818032922573E-7</v>
      </c>
      <c r="AN203">
        <f t="shared" si="64"/>
        <v>4.55149201091362E-13</v>
      </c>
      <c r="AO203">
        <f t="shared" si="65"/>
        <v>2.5593536232481024E-13</v>
      </c>
      <c r="AP203">
        <f t="shared" si="66"/>
        <v>7.3526797729255078E-11</v>
      </c>
      <c r="AQ203">
        <f t="shared" si="67"/>
        <v>6.9518430440951355E-11</v>
      </c>
      <c r="AR203">
        <f t="shared" si="68"/>
        <v>7.1208156827024425E-7</v>
      </c>
      <c r="AS203">
        <f t="shared" si="69"/>
        <v>1.9553664135923627E-6</v>
      </c>
      <c r="AT203">
        <f t="shared" si="70"/>
        <v>1.3412543745224525E-7</v>
      </c>
      <c r="AU203">
        <f t="shared" si="71"/>
        <v>1.0637340594256313E-10</v>
      </c>
      <c r="AV203">
        <f t="shared" si="72"/>
        <v>0</v>
      </c>
      <c r="AX203">
        <f t="shared" si="73"/>
        <v>4.8635528493037255E-6</v>
      </c>
    </row>
    <row r="204" spans="1:50" x14ac:dyDescent="0.15">
      <c r="A204">
        <v>49.25</v>
      </c>
      <c r="B204" s="1">
        <f t="shared" si="57"/>
        <v>0</v>
      </c>
      <c r="C204" s="1">
        <f>C$3*fmort.mat!C204</f>
        <v>4.8143656569808897E-4</v>
      </c>
      <c r="D204" s="1">
        <f>D$3*fmort.mat!D204</f>
        <v>1.75542507928836E-5</v>
      </c>
      <c r="E204" s="1">
        <f>E$3*fmort.mat!E204</f>
        <v>0</v>
      </c>
      <c r="F204" s="1">
        <f>F$3*fmort.mat!F204</f>
        <v>0</v>
      </c>
      <c r="G204" s="1">
        <f>G$3*fmort.mat!G204</f>
        <v>2.64121694741215E-8</v>
      </c>
      <c r="H204" s="1">
        <f>H$3*fmort.mat!H204</f>
        <v>3.3574603385531999E-10</v>
      </c>
      <c r="I204" s="1">
        <f>I$3*fmort.mat!I204</f>
        <v>2.89371016656387E-8</v>
      </c>
      <c r="J204" s="1">
        <f>J$3*fmort.mat!J204</f>
        <v>1.8131987802681801E-7</v>
      </c>
      <c r="K204" s="1">
        <f>K$3*fmort.mat!K204</f>
        <v>5.8305757398214404E-4</v>
      </c>
      <c r="L204" s="1">
        <f>L$3*fmort.mat!L204</f>
        <v>0</v>
      </c>
      <c r="M204" s="1">
        <f>M$3*fmort.mat!M204</f>
        <v>8.5050746217112296E-8</v>
      </c>
      <c r="N204" s="1">
        <f>N$3*fmort.mat!N204</f>
        <v>7.3816956997787796E-8</v>
      </c>
      <c r="O204" s="1">
        <f>O$3*fmort.mat!O204</f>
        <v>2.6814683916893602E-2</v>
      </c>
      <c r="P204" s="1">
        <f t="shared" si="58"/>
        <v>6.25E-2</v>
      </c>
      <c r="Q204">
        <v>6.25E-2</v>
      </c>
      <c r="R204">
        <v>0</v>
      </c>
      <c r="S204">
        <v>300.178</v>
      </c>
      <c r="T204">
        <v>313.24200000000002</v>
      </c>
      <c r="U204">
        <v>209.934</v>
      </c>
      <c r="V204">
        <v>313.255</v>
      </c>
      <c r="W204">
        <v>301.97699999999998</v>
      </c>
      <c r="X204">
        <v>313.24299999999999</v>
      </c>
      <c r="Y204">
        <v>356.61099999999999</v>
      </c>
      <c r="Z204">
        <v>312.20699999999999</v>
      </c>
      <c r="AA204">
        <v>313.24799999999999</v>
      </c>
      <c r="AB204">
        <v>324.964</v>
      </c>
      <c r="AC204">
        <v>313.13600000000002</v>
      </c>
      <c r="AD204">
        <v>313.13600000000002</v>
      </c>
      <c r="AE204">
        <v>313.43599999999998</v>
      </c>
      <c r="AF204" s="1">
        <f t="shared" si="74"/>
        <v>1.0171560613659116E-6</v>
      </c>
      <c r="AH204" s="2">
        <f t="shared" si="59"/>
        <v>0</v>
      </c>
      <c r="AJ204">
        <f t="shared" si="60"/>
        <v>1.4249660082986434E-7</v>
      </c>
      <c r="AK204">
        <f t="shared" si="61"/>
        <v>5.4218669933121863E-9</v>
      </c>
      <c r="AL204">
        <f t="shared" si="62"/>
        <v>0</v>
      </c>
      <c r="AM204">
        <f t="shared" si="63"/>
        <v>0</v>
      </c>
      <c r="AN204">
        <f t="shared" si="64"/>
        <v>7.864380435389985E-12</v>
      </c>
      <c r="AO204">
        <f t="shared" si="65"/>
        <v>1.0370001955424581E-13</v>
      </c>
      <c r="AP204">
        <f t="shared" si="66"/>
        <v>1.0175044984082239E-11</v>
      </c>
      <c r="AQ204">
        <f t="shared" si="67"/>
        <v>5.5818045704792982E-11</v>
      </c>
      <c r="AR204">
        <f t="shared" si="68"/>
        <v>1.8008864093955987E-7</v>
      </c>
      <c r="AS204">
        <f t="shared" si="69"/>
        <v>0</v>
      </c>
      <c r="AT204">
        <f t="shared" si="70"/>
        <v>2.6260180114177409E-11</v>
      </c>
      <c r="AU204">
        <f t="shared" si="71"/>
        <v>2.2791647016171372E-11</v>
      </c>
      <c r="AV204">
        <f t="shared" si="72"/>
        <v>8.287205930803809E-6</v>
      </c>
      <c r="AX204">
        <f t="shared" si="73"/>
        <v>8.6153360525648188E-6</v>
      </c>
    </row>
    <row r="205" spans="1:50" x14ac:dyDescent="0.15">
      <c r="A205">
        <v>49.5</v>
      </c>
      <c r="B205" s="1">
        <f t="shared" si="57"/>
        <v>0</v>
      </c>
      <c r="C205" s="1">
        <f>C$3*fmort.mat!C205</f>
        <v>5.2348560452597499E-5</v>
      </c>
      <c r="D205" s="1">
        <f>D$3*fmort.mat!D205</f>
        <v>1.7315702273955198E-5</v>
      </c>
      <c r="E205" s="1">
        <f>E$3*fmort.mat!E205</f>
        <v>0</v>
      </c>
      <c r="F205" s="1">
        <f>F$3*fmort.mat!F205</f>
        <v>0</v>
      </c>
      <c r="G205" s="1">
        <f>G$3*fmort.mat!G205</f>
        <v>8.6583421783851308E-9</v>
      </c>
      <c r="H205" s="1">
        <f>H$3*fmort.mat!H205</f>
        <v>8.2486499640380101E-11</v>
      </c>
      <c r="I205" s="1">
        <f>I$3*fmort.mat!I205</f>
        <v>1.00190179186438E-8</v>
      </c>
      <c r="J205" s="1">
        <f>J$3*fmort.mat!J205</f>
        <v>0</v>
      </c>
      <c r="K205" s="1">
        <f>K$3*fmort.mat!K205</f>
        <v>1.22967134874602E-3</v>
      </c>
      <c r="L205" s="1">
        <f>L$3*fmort.mat!L205</f>
        <v>0</v>
      </c>
      <c r="M205" s="1">
        <f>M$3*fmort.mat!M205</f>
        <v>0</v>
      </c>
      <c r="N205" s="1">
        <f>N$3*fmort.mat!N205</f>
        <v>2.4985114337658099E-9</v>
      </c>
      <c r="O205" s="1">
        <f>O$3*fmort.mat!O205</f>
        <v>0</v>
      </c>
      <c r="P205" s="1">
        <f t="shared" si="58"/>
        <v>6.25E-2</v>
      </c>
      <c r="Q205">
        <v>6.25E-2</v>
      </c>
      <c r="R205">
        <v>0</v>
      </c>
      <c r="S205">
        <v>301.178</v>
      </c>
      <c r="T205">
        <v>314.12799999999999</v>
      </c>
      <c r="U205">
        <v>210.19800000000001</v>
      </c>
      <c r="V205">
        <v>314.14</v>
      </c>
      <c r="W205">
        <v>302.79199999999997</v>
      </c>
      <c r="X205">
        <v>314.12799999999999</v>
      </c>
      <c r="Y205">
        <v>356.88499999999999</v>
      </c>
      <c r="Z205">
        <v>313.55</v>
      </c>
      <c r="AA205">
        <v>314.13299999999998</v>
      </c>
      <c r="AB205">
        <v>325.714</v>
      </c>
      <c r="AC205">
        <v>314.02499999999998</v>
      </c>
      <c r="AD205">
        <v>314.02499999999998</v>
      </c>
      <c r="AE205">
        <v>314.31700000000001</v>
      </c>
      <c r="AF205" s="1">
        <f t="shared" si="74"/>
        <v>9.5552969096704282E-7</v>
      </c>
      <c r="AH205" s="2">
        <f t="shared" si="59"/>
        <v>0</v>
      </c>
      <c r="AJ205">
        <f t="shared" si="60"/>
        <v>1.4603977521799529E-8</v>
      </c>
      <c r="AK205">
        <f t="shared" si="61"/>
        <v>5.0383684830340849E-9</v>
      </c>
      <c r="AL205">
        <f t="shared" si="62"/>
        <v>0</v>
      </c>
      <c r="AM205">
        <f t="shared" si="63"/>
        <v>0</v>
      </c>
      <c r="AN205">
        <f t="shared" si="64"/>
        <v>2.4284116583967163E-12</v>
      </c>
      <c r="AO205">
        <f t="shared" si="65"/>
        <v>2.4001185368554158E-14</v>
      </c>
      <c r="AP205">
        <f t="shared" si="66"/>
        <v>3.3120479493409166E-12</v>
      </c>
      <c r="AQ205">
        <f t="shared" si="67"/>
        <v>0</v>
      </c>
      <c r="AR205">
        <f t="shared" si="68"/>
        <v>3.5780448779053295E-7</v>
      </c>
      <c r="AS205">
        <f t="shared" si="69"/>
        <v>0</v>
      </c>
      <c r="AT205">
        <f t="shared" si="70"/>
        <v>0</v>
      </c>
      <c r="AU205">
        <f t="shared" si="71"/>
        <v>7.2675617904455235E-13</v>
      </c>
      <c r="AV205">
        <f t="shared" si="72"/>
        <v>0</v>
      </c>
      <c r="AX205">
        <f t="shared" si="73"/>
        <v>3.7745332501233875E-7</v>
      </c>
    </row>
    <row r="206" spans="1:50" x14ac:dyDescent="0.15">
      <c r="A206">
        <v>49.75</v>
      </c>
      <c r="B206" s="1">
        <f t="shared" si="57"/>
        <v>0</v>
      </c>
      <c r="C206" s="1">
        <f>C$3*fmort.mat!C206</f>
        <v>2.4948757146450899E-2</v>
      </c>
      <c r="D206" s="1">
        <f>D$3*fmort.mat!D206</f>
        <v>1.0834796908573899E-4</v>
      </c>
      <c r="E206" s="1">
        <f>E$3*fmort.mat!E206</f>
        <v>0</v>
      </c>
      <c r="F206" s="1">
        <f>F$3*fmort.mat!F206</f>
        <v>0</v>
      </c>
      <c r="G206" s="1">
        <f>G$3*fmort.mat!G206</f>
        <v>9.0297698255269094E-9</v>
      </c>
      <c r="H206" s="1">
        <f>H$3*fmort.mat!H206</f>
        <v>7.8182198722166206E-11</v>
      </c>
      <c r="I206" s="1">
        <f>I$3*fmort.mat!I206</f>
        <v>1.0648905562420001E-6</v>
      </c>
      <c r="J206" s="1">
        <f>J$3*fmort.mat!J206</f>
        <v>0</v>
      </c>
      <c r="K206" s="1">
        <f>K$3*fmort.mat!K206</f>
        <v>1.6947250890728099E-2</v>
      </c>
      <c r="L206" s="1">
        <f>L$3*fmort.mat!L206</f>
        <v>4.2430600894971297E-2</v>
      </c>
      <c r="M206" s="1">
        <f>M$3*fmort.mat!M206</f>
        <v>3.5335712511455299E-5</v>
      </c>
      <c r="N206" s="1">
        <f>N$3*fmort.mat!N206</f>
        <v>1.45363579602359E-7</v>
      </c>
      <c r="O206" s="1">
        <f>O$3*fmort.mat!O206</f>
        <v>0</v>
      </c>
      <c r="P206" s="1">
        <f t="shared" si="58"/>
        <v>6.25E-2</v>
      </c>
      <c r="Q206">
        <v>6.25E-2</v>
      </c>
      <c r="R206">
        <v>314.56200000000001</v>
      </c>
      <c r="S206">
        <v>302.13600000000002</v>
      </c>
      <c r="T206">
        <v>314.97699999999998</v>
      </c>
      <c r="U206">
        <v>210.45</v>
      </c>
      <c r="V206">
        <v>314.98899999999998</v>
      </c>
      <c r="W206">
        <v>303.577</v>
      </c>
      <c r="X206">
        <v>314.97699999999998</v>
      </c>
      <c r="Y206">
        <v>357.13900000000001</v>
      </c>
      <c r="Z206">
        <v>314.83</v>
      </c>
      <c r="AA206">
        <v>314.98200000000003</v>
      </c>
      <c r="AB206">
        <v>326.435</v>
      </c>
      <c r="AC206">
        <v>314.87700000000001</v>
      </c>
      <c r="AD206">
        <v>314.87700000000001</v>
      </c>
      <c r="AE206">
        <v>315.16300000000001</v>
      </c>
      <c r="AF206" s="1">
        <f t="shared" si="74"/>
        <v>8.9763707360056373E-7</v>
      </c>
      <c r="AH206" s="2">
        <f t="shared" si="59"/>
        <v>2.8236251314594054E-4</v>
      </c>
      <c r="AJ206">
        <f t="shared" si="60"/>
        <v>6.5592042249162871E-6</v>
      </c>
      <c r="AK206">
        <f t="shared" si="61"/>
        <v>2.9696097449766717E-8</v>
      </c>
      <c r="AL206">
        <f t="shared" si="62"/>
        <v>0</v>
      </c>
      <c r="AM206">
        <f t="shared" si="63"/>
        <v>0</v>
      </c>
      <c r="AN206">
        <f t="shared" si="64"/>
        <v>2.3853126271262071E-12</v>
      </c>
      <c r="AO206">
        <f t="shared" si="65"/>
        <v>2.1428239141734524E-14</v>
      </c>
      <c r="AP206">
        <f t="shared" si="66"/>
        <v>3.3093447816351642E-10</v>
      </c>
      <c r="AQ206">
        <f t="shared" si="67"/>
        <v>0</v>
      </c>
      <c r="AR206">
        <f t="shared" si="68"/>
        <v>4.644989722975301E-6</v>
      </c>
      <c r="AS206">
        <f t="shared" si="69"/>
        <v>1.2052458969521181E-5</v>
      </c>
      <c r="AT206">
        <f t="shared" si="70"/>
        <v>9.6817653825174169E-9</v>
      </c>
      <c r="AU206">
        <f t="shared" si="71"/>
        <v>3.982871641308165E-11</v>
      </c>
      <c r="AV206">
        <f t="shared" si="72"/>
        <v>0</v>
      </c>
      <c r="AX206">
        <f t="shared" si="73"/>
        <v>2.3296403950180494E-5</v>
      </c>
    </row>
    <row r="207" spans="1:50" x14ac:dyDescent="0.15">
      <c r="A207">
        <v>50</v>
      </c>
      <c r="B207" s="1">
        <f t="shared" si="57"/>
        <v>0</v>
      </c>
      <c r="C207" s="1">
        <f>C$3*fmort.mat!C207</f>
        <v>2.9168493041202702E-3</v>
      </c>
      <c r="D207" s="1">
        <f>D$3*fmort.mat!D207</f>
        <v>8.9030058642107293E-6</v>
      </c>
      <c r="E207" s="1">
        <f>E$3*fmort.mat!E207</f>
        <v>2.9945638630108802E-3</v>
      </c>
      <c r="F207" s="1">
        <f>F$3*fmort.mat!F207</f>
        <v>1.4763769937106699E-3</v>
      </c>
      <c r="G207" s="1">
        <f>G$3*fmort.mat!G207</f>
        <v>1.4400289567432801E-9</v>
      </c>
      <c r="H207" s="1">
        <f>H$3*fmort.mat!H207</f>
        <v>7.8073187903416505E-10</v>
      </c>
      <c r="I207" s="1">
        <f>I$3*fmort.mat!I207</f>
        <v>1.9659856783917001E-7</v>
      </c>
      <c r="J207" s="1">
        <f>J$3*fmort.mat!J207</f>
        <v>2.13103394587552E-7</v>
      </c>
      <c r="K207" s="1">
        <f>K$3*fmort.mat!K207</f>
        <v>2.1721729879071298E-3</v>
      </c>
      <c r="L207" s="1">
        <f>L$3*fmort.mat!L207</f>
        <v>5.7465598824115701E-3</v>
      </c>
      <c r="M207" s="1">
        <f>M$3*fmort.mat!M207</f>
        <v>4.0929435560052102E-4</v>
      </c>
      <c r="N207" s="1">
        <f>N$3*fmort.mat!N207</f>
        <v>3.2460684166488197E-7</v>
      </c>
      <c r="O207" s="1">
        <f>O$3*fmort.mat!O207</f>
        <v>0</v>
      </c>
      <c r="P207" s="1">
        <f t="shared" si="58"/>
        <v>6.25E-2</v>
      </c>
      <c r="Q207">
        <v>6.25E-2</v>
      </c>
      <c r="R207">
        <v>0</v>
      </c>
      <c r="S207">
        <v>299.137</v>
      </c>
      <c r="T207">
        <v>312.31900000000002</v>
      </c>
      <c r="U207">
        <v>209.65799999999999</v>
      </c>
      <c r="V207">
        <v>312.33199999999999</v>
      </c>
      <c r="W207">
        <v>301.12900000000002</v>
      </c>
      <c r="X207">
        <v>312.31900000000002</v>
      </c>
      <c r="Y207">
        <v>356.31599999999997</v>
      </c>
      <c r="Z207">
        <v>310.79899999999998</v>
      </c>
      <c r="AA207">
        <v>312.32400000000001</v>
      </c>
      <c r="AB207">
        <v>324.18299999999999</v>
      </c>
      <c r="AC207">
        <v>312.209</v>
      </c>
      <c r="AD207">
        <v>312.209</v>
      </c>
      <c r="AE207">
        <v>312.517</v>
      </c>
      <c r="AF207" s="1">
        <f t="shared" si="74"/>
        <v>8.4325199260603096E-7</v>
      </c>
      <c r="AH207" s="2">
        <f t="shared" si="59"/>
        <v>0</v>
      </c>
      <c r="AJ207">
        <f t="shared" si="60"/>
        <v>7.1324787003737291E-7</v>
      </c>
      <c r="AK207">
        <f t="shared" si="61"/>
        <v>2.2729580587074029E-9</v>
      </c>
      <c r="AL207">
        <f t="shared" si="62"/>
        <v>5.1321740359007369E-7</v>
      </c>
      <c r="AM207">
        <f t="shared" si="63"/>
        <v>3.7693816184553612E-7</v>
      </c>
      <c r="AN207">
        <f t="shared" si="64"/>
        <v>3.5447055422427706E-13</v>
      </c>
      <c r="AO207">
        <f t="shared" si="65"/>
        <v>1.9932266059422598E-13</v>
      </c>
      <c r="AP207">
        <f t="shared" si="66"/>
        <v>5.726272764827666E-11</v>
      </c>
      <c r="AQ207">
        <f t="shared" si="67"/>
        <v>5.4141008065307913E-11</v>
      </c>
      <c r="AR207">
        <f t="shared" si="68"/>
        <v>5.5456968297958014E-7</v>
      </c>
      <c r="AS207">
        <f t="shared" si="69"/>
        <v>1.5228408940972565E-6</v>
      </c>
      <c r="AT207">
        <f t="shared" si="70"/>
        <v>1.0445699571760335E-7</v>
      </c>
      <c r="AU207">
        <f t="shared" si="71"/>
        <v>8.2843691846040602E-11</v>
      </c>
      <c r="AV207">
        <f t="shared" si="72"/>
        <v>0</v>
      </c>
      <c r="AX207">
        <f t="shared" si="73"/>
        <v>3.7877387675469041E-6</v>
      </c>
    </row>
    <row r="208" spans="1:50" x14ac:dyDescent="0.15">
      <c r="A208">
        <v>50.25</v>
      </c>
      <c r="B208" s="1">
        <f t="shared" si="57"/>
        <v>0</v>
      </c>
      <c r="C208" s="1">
        <f>C$3*fmort.mat!C208</f>
        <v>4.8143656569808897E-4</v>
      </c>
      <c r="D208" s="1">
        <f>D$3*fmort.mat!D208</f>
        <v>1.75542507928836E-5</v>
      </c>
      <c r="E208" s="1">
        <f>E$3*fmort.mat!E208</f>
        <v>0</v>
      </c>
      <c r="F208" s="1">
        <f>F$3*fmort.mat!F208</f>
        <v>0</v>
      </c>
      <c r="G208" s="1">
        <f>G$3*fmort.mat!G208</f>
        <v>2.64121694741215E-8</v>
      </c>
      <c r="H208" s="1">
        <f>H$3*fmort.mat!H208</f>
        <v>3.3574603385531999E-10</v>
      </c>
      <c r="I208" s="1">
        <f>I$3*fmort.mat!I208</f>
        <v>2.89371016656387E-8</v>
      </c>
      <c r="J208" s="1">
        <f>J$3*fmort.mat!J208</f>
        <v>1.8131987802681801E-7</v>
      </c>
      <c r="K208" s="1">
        <f>K$3*fmort.mat!K208</f>
        <v>5.8305757398214404E-4</v>
      </c>
      <c r="L208" s="1">
        <f>L$3*fmort.mat!L208</f>
        <v>0</v>
      </c>
      <c r="M208" s="1">
        <f>M$3*fmort.mat!M208</f>
        <v>8.5050746217112296E-8</v>
      </c>
      <c r="N208" s="1">
        <f>N$3*fmort.mat!N208</f>
        <v>7.3816956997787796E-8</v>
      </c>
      <c r="O208" s="1">
        <f>O$3*fmort.mat!O208</f>
        <v>2.6814683916893602E-2</v>
      </c>
      <c r="P208" s="1">
        <f t="shared" si="58"/>
        <v>6.25E-2</v>
      </c>
      <c r="Q208">
        <v>6.25E-2</v>
      </c>
      <c r="R208">
        <v>0</v>
      </c>
      <c r="S208">
        <v>300.178</v>
      </c>
      <c r="T208">
        <v>313.24200000000002</v>
      </c>
      <c r="U208">
        <v>209.934</v>
      </c>
      <c r="V208">
        <v>313.255</v>
      </c>
      <c r="W208">
        <v>301.97699999999998</v>
      </c>
      <c r="X208">
        <v>313.24299999999999</v>
      </c>
      <c r="Y208">
        <v>356.61099999999999</v>
      </c>
      <c r="Z208">
        <v>312.20699999999999</v>
      </c>
      <c r="AA208">
        <v>313.24799999999999</v>
      </c>
      <c r="AB208">
        <v>324.964</v>
      </c>
      <c r="AC208">
        <v>313.13600000000002</v>
      </c>
      <c r="AD208">
        <v>313.13600000000002</v>
      </c>
      <c r="AE208">
        <v>313.43599999999998</v>
      </c>
      <c r="AF208" s="1">
        <f t="shared" si="74"/>
        <v>7.92161937097598E-7</v>
      </c>
      <c r="AH208" s="2">
        <f t="shared" si="59"/>
        <v>0</v>
      </c>
      <c r="AJ208">
        <f t="shared" si="60"/>
        <v>1.1097646431131176E-7</v>
      </c>
      <c r="AK208">
        <f t="shared" si="61"/>
        <v>4.2225542601005355E-9</v>
      </c>
      <c r="AL208">
        <f t="shared" si="62"/>
        <v>0</v>
      </c>
      <c r="AM208">
        <f t="shared" si="63"/>
        <v>0</v>
      </c>
      <c r="AN208">
        <f t="shared" si="64"/>
        <v>6.1247856414531576E-12</v>
      </c>
      <c r="AO208">
        <f t="shared" si="65"/>
        <v>8.0761656433366651E-14</v>
      </c>
      <c r="AP208">
        <f t="shared" si="66"/>
        <v>7.9243330013900194E-12</v>
      </c>
      <c r="AQ208">
        <f t="shared" si="67"/>
        <v>4.3471137704408253E-11</v>
      </c>
      <c r="AR208">
        <f t="shared" si="68"/>
        <v>1.4025317458599433E-7</v>
      </c>
      <c r="AS208">
        <f t="shared" si="69"/>
        <v>0</v>
      </c>
      <c r="AT208">
        <f t="shared" si="70"/>
        <v>2.0451448836517504E-11</v>
      </c>
      <c r="AU208">
        <f t="shared" si="71"/>
        <v>1.7750152543681318E-11</v>
      </c>
      <c r="AV208">
        <f t="shared" si="72"/>
        <v>6.4540824683839983E-6</v>
      </c>
      <c r="AX208">
        <f t="shared" si="73"/>
        <v>6.7096304641607885E-6</v>
      </c>
    </row>
    <row r="209" spans="1:50" x14ac:dyDescent="0.15">
      <c r="A209">
        <v>50.5</v>
      </c>
      <c r="B209" s="1">
        <f t="shared" si="57"/>
        <v>0</v>
      </c>
      <c r="C209" s="1">
        <f>C$3*fmort.mat!C209</f>
        <v>5.2348560452597499E-5</v>
      </c>
      <c r="D209" s="1">
        <f>D$3*fmort.mat!D209</f>
        <v>1.7315702273955198E-5</v>
      </c>
      <c r="E209" s="1">
        <f>E$3*fmort.mat!E209</f>
        <v>0</v>
      </c>
      <c r="F209" s="1">
        <f>F$3*fmort.mat!F209</f>
        <v>0</v>
      </c>
      <c r="G209" s="1">
        <f>G$3*fmort.mat!G209</f>
        <v>8.6583421783851308E-9</v>
      </c>
      <c r="H209" s="1">
        <f>H$3*fmort.mat!H209</f>
        <v>8.2486499640380101E-11</v>
      </c>
      <c r="I209" s="1">
        <f>I$3*fmort.mat!I209</f>
        <v>1.00190179186438E-8</v>
      </c>
      <c r="J209" s="1">
        <f>J$3*fmort.mat!J209</f>
        <v>0</v>
      </c>
      <c r="K209" s="1">
        <f>K$3*fmort.mat!K209</f>
        <v>1.22967134874602E-3</v>
      </c>
      <c r="L209" s="1">
        <f>L$3*fmort.mat!L209</f>
        <v>0</v>
      </c>
      <c r="M209" s="1">
        <f>M$3*fmort.mat!M209</f>
        <v>0</v>
      </c>
      <c r="N209" s="1">
        <f>N$3*fmort.mat!N209</f>
        <v>2.4985114337658099E-9</v>
      </c>
      <c r="O209" s="1">
        <f>O$3*fmort.mat!O209</f>
        <v>0</v>
      </c>
      <c r="P209" s="1">
        <f t="shared" si="58"/>
        <v>6.25E-2</v>
      </c>
      <c r="Q209">
        <v>6.25E-2</v>
      </c>
      <c r="R209">
        <v>0</v>
      </c>
      <c r="S209">
        <v>301.178</v>
      </c>
      <c r="T209">
        <v>314.12799999999999</v>
      </c>
      <c r="U209">
        <v>210.19800000000001</v>
      </c>
      <c r="V209">
        <v>314.14</v>
      </c>
      <c r="W209">
        <v>302.79199999999997</v>
      </c>
      <c r="X209">
        <v>314.12799999999999</v>
      </c>
      <c r="Y209">
        <v>356.88499999999999</v>
      </c>
      <c r="Z209">
        <v>313.55</v>
      </c>
      <c r="AA209">
        <v>314.13299999999998</v>
      </c>
      <c r="AB209">
        <v>325.714</v>
      </c>
      <c r="AC209">
        <v>314.02499999999998</v>
      </c>
      <c r="AD209">
        <v>314.02499999999998</v>
      </c>
      <c r="AE209">
        <v>314.31700000000001</v>
      </c>
      <c r="AF209" s="1">
        <f t="shared" si="74"/>
        <v>7.4416727157311051E-7</v>
      </c>
      <c r="AH209" s="2">
        <f t="shared" si="59"/>
        <v>0</v>
      </c>
      <c r="AJ209">
        <f t="shared" si="60"/>
        <v>1.137358912993467E-8</v>
      </c>
      <c r="AK209">
        <f t="shared" si="61"/>
        <v>3.9238853199892314E-9</v>
      </c>
      <c r="AL209">
        <f t="shared" si="62"/>
        <v>0</v>
      </c>
      <c r="AM209">
        <f t="shared" si="63"/>
        <v>0</v>
      </c>
      <c r="AN209">
        <f t="shared" si="64"/>
        <v>1.8912489011790917E-12</v>
      </c>
      <c r="AO209">
        <f t="shared" si="65"/>
        <v>1.8692141959671922E-14</v>
      </c>
      <c r="AP209">
        <f t="shared" si="66"/>
        <v>2.5794255365167467E-12</v>
      </c>
      <c r="AQ209">
        <f t="shared" si="67"/>
        <v>0</v>
      </c>
      <c r="AR209">
        <f t="shared" si="68"/>
        <v>2.7865841527773004E-7</v>
      </c>
      <c r="AS209">
        <f t="shared" si="69"/>
        <v>0</v>
      </c>
      <c r="AT209">
        <f t="shared" si="70"/>
        <v>0</v>
      </c>
      <c r="AU209">
        <f t="shared" si="71"/>
        <v>5.6599828134187958E-13</v>
      </c>
      <c r="AV209">
        <f t="shared" si="72"/>
        <v>0</v>
      </c>
      <c r="AX209">
        <f t="shared" si="73"/>
        <v>2.9396094509251496E-7</v>
      </c>
    </row>
    <row r="210" spans="1:50" x14ac:dyDescent="0.15">
      <c r="A210">
        <v>50.75</v>
      </c>
      <c r="B210" s="1">
        <f t="shared" si="57"/>
        <v>0</v>
      </c>
      <c r="C210" s="1">
        <f>C$3*fmort.mat!C210</f>
        <v>2.4948757146450899E-2</v>
      </c>
      <c r="D210" s="1">
        <f>D$3*fmort.mat!D210</f>
        <v>1.0834796908573899E-4</v>
      </c>
      <c r="E210" s="1">
        <f>E$3*fmort.mat!E210</f>
        <v>0</v>
      </c>
      <c r="F210" s="1">
        <f>F$3*fmort.mat!F210</f>
        <v>0</v>
      </c>
      <c r="G210" s="1">
        <f>G$3*fmort.mat!G210</f>
        <v>9.0297698255269094E-9</v>
      </c>
      <c r="H210" s="1">
        <f>H$3*fmort.mat!H210</f>
        <v>7.8182198722166206E-11</v>
      </c>
      <c r="I210" s="1">
        <f>I$3*fmort.mat!I210</f>
        <v>1.0648905562420001E-6</v>
      </c>
      <c r="J210" s="1">
        <f>J$3*fmort.mat!J210</f>
        <v>0</v>
      </c>
      <c r="K210" s="1">
        <f>K$3*fmort.mat!K210</f>
        <v>1.6947250890728099E-2</v>
      </c>
      <c r="L210" s="1">
        <f>L$3*fmort.mat!L210</f>
        <v>4.2430600894971297E-2</v>
      </c>
      <c r="M210" s="1">
        <f>M$3*fmort.mat!M210</f>
        <v>3.5335712511455299E-5</v>
      </c>
      <c r="N210" s="1">
        <f>N$3*fmort.mat!N210</f>
        <v>1.45363579602359E-7</v>
      </c>
      <c r="O210" s="1">
        <f>O$3*fmort.mat!O210</f>
        <v>0</v>
      </c>
      <c r="P210" s="1">
        <f t="shared" si="58"/>
        <v>6.25E-2</v>
      </c>
      <c r="Q210">
        <v>6.25E-2</v>
      </c>
      <c r="R210">
        <v>314.56200000000001</v>
      </c>
      <c r="S210">
        <v>302.13600000000002</v>
      </c>
      <c r="T210">
        <v>314.97699999999998</v>
      </c>
      <c r="U210">
        <v>210.45</v>
      </c>
      <c r="V210">
        <v>314.98899999999998</v>
      </c>
      <c r="W210">
        <v>303.577</v>
      </c>
      <c r="X210">
        <v>314.97699999999998</v>
      </c>
      <c r="Y210">
        <v>357.13900000000001</v>
      </c>
      <c r="Z210">
        <v>314.83</v>
      </c>
      <c r="AA210">
        <v>314.98200000000003</v>
      </c>
      <c r="AB210">
        <v>326.435</v>
      </c>
      <c r="AC210">
        <v>314.87700000000001</v>
      </c>
      <c r="AD210">
        <v>314.87700000000001</v>
      </c>
      <c r="AE210">
        <v>315.16300000000001</v>
      </c>
      <c r="AF210" s="1">
        <f t="shared" si="74"/>
        <v>6.9908045583404343E-7</v>
      </c>
      <c r="AH210" s="2">
        <f t="shared" si="59"/>
        <v>2.1990414634806839E-4</v>
      </c>
      <c r="AJ210">
        <f t="shared" si="60"/>
        <v>5.1083133866900734E-6</v>
      </c>
      <c r="AK210">
        <f t="shared" si="61"/>
        <v>2.3127343948043075E-8</v>
      </c>
      <c r="AL210">
        <f t="shared" si="62"/>
        <v>0</v>
      </c>
      <c r="AM210">
        <f t="shared" si="63"/>
        <v>0</v>
      </c>
      <c r="AN210">
        <f t="shared" si="64"/>
        <v>1.8576833418760008E-12</v>
      </c>
      <c r="AO210">
        <f t="shared" si="65"/>
        <v>1.6688329423424181E-14</v>
      </c>
      <c r="AP210">
        <f t="shared" si="66"/>
        <v>2.5773203073907336E-10</v>
      </c>
      <c r="AQ210">
        <f t="shared" si="67"/>
        <v>0</v>
      </c>
      <c r="AR210">
        <f t="shared" si="68"/>
        <v>3.6175216336117934E-6</v>
      </c>
      <c r="AS210">
        <f t="shared" si="69"/>
        <v>9.3864644833990743E-6</v>
      </c>
      <c r="AT210">
        <f t="shared" si="70"/>
        <v>7.5401664614181838E-9</v>
      </c>
      <c r="AU210">
        <f t="shared" si="71"/>
        <v>3.1018635531236903E-11</v>
      </c>
      <c r="AV210">
        <f t="shared" si="72"/>
        <v>0</v>
      </c>
      <c r="AX210">
        <f t="shared" si="73"/>
        <v>1.8143257639148343E-5</v>
      </c>
    </row>
    <row r="211" spans="1:50" x14ac:dyDescent="0.15">
      <c r="A211">
        <v>51</v>
      </c>
      <c r="B211" s="1">
        <f t="shared" si="57"/>
        <v>0</v>
      </c>
      <c r="C211" s="1">
        <f>C$3*fmort.mat!C211</f>
        <v>2.9168493041202702E-3</v>
      </c>
      <c r="D211" s="1">
        <f>D$3*fmort.mat!D211</f>
        <v>8.9030058642107293E-6</v>
      </c>
      <c r="E211" s="1">
        <f>E$3*fmort.mat!E211</f>
        <v>2.9945638630108802E-3</v>
      </c>
      <c r="F211" s="1">
        <f>F$3*fmort.mat!F211</f>
        <v>1.4763769937106699E-3</v>
      </c>
      <c r="G211" s="1">
        <f>G$3*fmort.mat!G211</f>
        <v>1.4400289567432801E-9</v>
      </c>
      <c r="H211" s="1">
        <f>H$3*fmort.mat!H211</f>
        <v>7.8073187903416505E-10</v>
      </c>
      <c r="I211" s="1">
        <f>I$3*fmort.mat!I211</f>
        <v>1.9659856783917001E-7</v>
      </c>
      <c r="J211" s="1">
        <f>J$3*fmort.mat!J211</f>
        <v>2.13103394587552E-7</v>
      </c>
      <c r="K211" s="1">
        <f>K$3*fmort.mat!K211</f>
        <v>2.1721729879071298E-3</v>
      </c>
      <c r="L211" s="1">
        <f>L$3*fmort.mat!L211</f>
        <v>5.7465598824115701E-3</v>
      </c>
      <c r="M211" s="1">
        <f>M$3*fmort.mat!M211</f>
        <v>4.0929435560052102E-4</v>
      </c>
      <c r="N211" s="1">
        <f>N$3*fmort.mat!N211</f>
        <v>3.2460684166488197E-7</v>
      </c>
      <c r="O211" s="1">
        <f>O$3*fmort.mat!O211</f>
        <v>0</v>
      </c>
      <c r="P211" s="1">
        <f t="shared" si="58"/>
        <v>6.25E-2</v>
      </c>
      <c r="Q211">
        <v>6.25E-2</v>
      </c>
      <c r="R211">
        <v>0</v>
      </c>
      <c r="S211">
        <v>299.137</v>
      </c>
      <c r="T211">
        <v>312.31900000000002</v>
      </c>
      <c r="U211">
        <v>209.65799999999999</v>
      </c>
      <c r="V211">
        <v>312.33199999999999</v>
      </c>
      <c r="W211">
        <v>301.12900000000002</v>
      </c>
      <c r="X211">
        <v>312.31900000000002</v>
      </c>
      <c r="Y211">
        <v>356.31599999999997</v>
      </c>
      <c r="Z211">
        <v>310.79899999999998</v>
      </c>
      <c r="AA211">
        <v>312.32400000000001</v>
      </c>
      <c r="AB211">
        <v>324.18299999999999</v>
      </c>
      <c r="AC211">
        <v>312.209</v>
      </c>
      <c r="AD211">
        <v>312.209</v>
      </c>
      <c r="AE211">
        <v>312.517</v>
      </c>
      <c r="AF211" s="1">
        <f t="shared" si="74"/>
        <v>6.5672531216809953E-7</v>
      </c>
      <c r="AH211" s="2">
        <f t="shared" si="59"/>
        <v>0</v>
      </c>
      <c r="AJ211">
        <f t="shared" si="60"/>
        <v>5.554779997091176E-7</v>
      </c>
      <c r="AK211">
        <f t="shared" si="61"/>
        <v>1.7701815160097861E-9</v>
      </c>
      <c r="AL211">
        <f t="shared" si="62"/>
        <v>3.9969411580182262E-7</v>
      </c>
      <c r="AM211">
        <f t="shared" si="63"/>
        <v>2.9355973561479952E-7</v>
      </c>
      <c r="AN211">
        <f t="shared" si="64"/>
        <v>2.7606194520562194E-13</v>
      </c>
      <c r="AO211">
        <f t="shared" si="65"/>
        <v>1.5523264415465909E-13</v>
      </c>
      <c r="AP211">
        <f t="shared" si="66"/>
        <v>4.4596257133282453E-11</v>
      </c>
      <c r="AQ211">
        <f t="shared" si="67"/>
        <v>4.2165059477537054E-11</v>
      </c>
      <c r="AR211">
        <f t="shared" si="68"/>
        <v>4.3189930337215791E-7</v>
      </c>
      <c r="AS211">
        <f t="shared" si="69"/>
        <v>1.1859896808161018E-6</v>
      </c>
      <c r="AT211">
        <f t="shared" si="70"/>
        <v>8.1351190062155886E-8</v>
      </c>
      <c r="AU211">
        <f t="shared" si="71"/>
        <v>6.4518732082222572E-11</v>
      </c>
      <c r="AV211">
        <f t="shared" si="72"/>
        <v>0</v>
      </c>
      <c r="AX211">
        <f t="shared" si="73"/>
        <v>2.9498939182354477E-6</v>
      </c>
    </row>
    <row r="212" spans="1:50" x14ac:dyDescent="0.15">
      <c r="A212">
        <v>51.25</v>
      </c>
      <c r="B212" s="1">
        <f t="shared" si="57"/>
        <v>0</v>
      </c>
      <c r="C212" s="1">
        <f>C$3*fmort.mat!C212</f>
        <v>4.8143656569808897E-4</v>
      </c>
      <c r="D212" s="1">
        <f>D$3*fmort.mat!D212</f>
        <v>1.75542507928836E-5</v>
      </c>
      <c r="E212" s="1">
        <f>E$3*fmort.mat!E212</f>
        <v>0</v>
      </c>
      <c r="F212" s="1">
        <f>F$3*fmort.mat!F212</f>
        <v>0</v>
      </c>
      <c r="G212" s="1">
        <f>G$3*fmort.mat!G212</f>
        <v>2.64121694741215E-8</v>
      </c>
      <c r="H212" s="1">
        <f>H$3*fmort.mat!H212</f>
        <v>3.3574603385531999E-10</v>
      </c>
      <c r="I212" s="1">
        <f>I$3*fmort.mat!I212</f>
        <v>2.89371016656387E-8</v>
      </c>
      <c r="J212" s="1">
        <f>J$3*fmort.mat!J212</f>
        <v>1.8131987802681801E-7</v>
      </c>
      <c r="K212" s="1">
        <f>K$3*fmort.mat!K212</f>
        <v>5.8305757398214404E-4</v>
      </c>
      <c r="L212" s="1">
        <f>L$3*fmort.mat!L212</f>
        <v>0</v>
      </c>
      <c r="M212" s="1">
        <f>M$3*fmort.mat!M212</f>
        <v>8.5050746217112296E-8</v>
      </c>
      <c r="N212" s="1">
        <f>N$3*fmort.mat!N212</f>
        <v>7.3816956997787796E-8</v>
      </c>
      <c r="O212" s="1">
        <f>O$3*fmort.mat!O212</f>
        <v>2.6814683916893602E-2</v>
      </c>
      <c r="P212" s="1">
        <f t="shared" si="58"/>
        <v>6.25E-2</v>
      </c>
      <c r="Q212">
        <v>6.25E-2</v>
      </c>
      <c r="R212">
        <v>0</v>
      </c>
      <c r="S212">
        <v>300.178</v>
      </c>
      <c r="T212">
        <v>313.24200000000002</v>
      </c>
      <c r="U212">
        <v>209.934</v>
      </c>
      <c r="V212">
        <v>313.255</v>
      </c>
      <c r="W212">
        <v>301.97699999999998</v>
      </c>
      <c r="X212">
        <v>313.24299999999999</v>
      </c>
      <c r="Y212">
        <v>356.61099999999999</v>
      </c>
      <c r="Z212">
        <v>312.20699999999999</v>
      </c>
      <c r="AA212">
        <v>313.24799999999999</v>
      </c>
      <c r="AB212">
        <v>324.964</v>
      </c>
      <c r="AC212">
        <v>313.13600000000002</v>
      </c>
      <c r="AD212">
        <v>313.13600000000002</v>
      </c>
      <c r="AE212">
        <v>313.43599999999998</v>
      </c>
      <c r="AF212" s="1">
        <f t="shared" si="74"/>
        <v>6.1693633693097038E-7</v>
      </c>
      <c r="AH212" s="2">
        <f t="shared" si="59"/>
        <v>0</v>
      </c>
      <c r="AJ212">
        <f t="shared" si="60"/>
        <v>8.6428557308145418E-8</v>
      </c>
      <c r="AK212">
        <f t="shared" si="61"/>
        <v>3.2885285643277939E-9</v>
      </c>
      <c r="AL212">
        <f t="shared" si="62"/>
        <v>0</v>
      </c>
      <c r="AM212">
        <f t="shared" si="63"/>
        <v>0</v>
      </c>
      <c r="AN212">
        <f t="shared" si="64"/>
        <v>4.7699878537082163E-12</v>
      </c>
      <c r="AO212">
        <f t="shared" si="65"/>
        <v>6.2897241272449712E-14</v>
      </c>
      <c r="AP212">
        <f t="shared" si="66"/>
        <v>6.1714767468011238E-12</v>
      </c>
      <c r="AQ212">
        <f t="shared" si="67"/>
        <v>3.3855356085198027E-11</v>
      </c>
      <c r="AR212">
        <f t="shared" si="68"/>
        <v>1.0922928219582284E-7</v>
      </c>
      <c r="AS212">
        <f t="shared" si="69"/>
        <v>0</v>
      </c>
      <c r="AT212">
        <f t="shared" si="70"/>
        <v>1.5927604368824607E-11</v>
      </c>
      <c r="AU212">
        <f t="shared" si="71"/>
        <v>1.3823832700655901E-11</v>
      </c>
      <c r="AV212">
        <f t="shared" si="72"/>
        <v>5.0264444803848836E-6</v>
      </c>
      <c r="AX212">
        <f t="shared" si="73"/>
        <v>5.225465459608176E-6</v>
      </c>
    </row>
    <row r="213" spans="1:50" x14ac:dyDescent="0.15">
      <c r="A213">
        <v>51.5</v>
      </c>
      <c r="B213" s="1">
        <f t="shared" si="57"/>
        <v>0</v>
      </c>
      <c r="C213" s="1">
        <f>C$3*fmort.mat!C213</f>
        <v>5.2348560452597499E-5</v>
      </c>
      <c r="D213" s="1">
        <f>D$3*fmort.mat!D213</f>
        <v>1.7315702273955198E-5</v>
      </c>
      <c r="E213" s="1">
        <f>E$3*fmort.mat!E213</f>
        <v>0</v>
      </c>
      <c r="F213" s="1">
        <f>F$3*fmort.mat!F213</f>
        <v>0</v>
      </c>
      <c r="G213" s="1">
        <f>G$3*fmort.mat!G213</f>
        <v>8.6583421783851308E-9</v>
      </c>
      <c r="H213" s="1">
        <f>H$3*fmort.mat!H213</f>
        <v>8.2486499640380101E-11</v>
      </c>
      <c r="I213" s="1">
        <f>I$3*fmort.mat!I213</f>
        <v>1.00190179186438E-8</v>
      </c>
      <c r="J213" s="1">
        <f>J$3*fmort.mat!J213</f>
        <v>0</v>
      </c>
      <c r="K213" s="1">
        <f>K$3*fmort.mat!K213</f>
        <v>1.22967134874602E-3</v>
      </c>
      <c r="L213" s="1">
        <f>L$3*fmort.mat!L213</f>
        <v>0</v>
      </c>
      <c r="M213" s="1">
        <f>M$3*fmort.mat!M213</f>
        <v>0</v>
      </c>
      <c r="N213" s="1">
        <f>N$3*fmort.mat!N213</f>
        <v>2.4985114337658099E-9</v>
      </c>
      <c r="O213" s="1">
        <f>O$3*fmort.mat!O213</f>
        <v>0</v>
      </c>
      <c r="P213" s="1">
        <f t="shared" si="58"/>
        <v>6.25E-2</v>
      </c>
      <c r="Q213">
        <v>6.25E-2</v>
      </c>
      <c r="R213">
        <v>0</v>
      </c>
      <c r="S213">
        <v>301.178</v>
      </c>
      <c r="T213">
        <v>314.12799999999999</v>
      </c>
      <c r="U213">
        <v>210.19800000000001</v>
      </c>
      <c r="V213">
        <v>314.14</v>
      </c>
      <c r="W213">
        <v>302.79199999999997</v>
      </c>
      <c r="X213">
        <v>314.12799999999999</v>
      </c>
      <c r="Y213">
        <v>356.88499999999999</v>
      </c>
      <c r="Z213">
        <v>313.55</v>
      </c>
      <c r="AA213">
        <v>314.13299999999998</v>
      </c>
      <c r="AB213">
        <v>325.714</v>
      </c>
      <c r="AC213">
        <v>314.02499999999998</v>
      </c>
      <c r="AD213">
        <v>314.02499999999998</v>
      </c>
      <c r="AE213">
        <v>314.31700000000001</v>
      </c>
      <c r="AF213" s="1">
        <f t="shared" si="74"/>
        <v>5.7955805383724931E-7</v>
      </c>
      <c r="AH213" s="2">
        <f t="shared" si="59"/>
        <v>0</v>
      </c>
      <c r="AJ213">
        <f t="shared" si="60"/>
        <v>8.8577601207255399E-9</v>
      </c>
      <c r="AK213">
        <f t="shared" si="61"/>
        <v>3.0559249598900041E-9</v>
      </c>
      <c r="AL213">
        <f t="shared" si="62"/>
        <v>0</v>
      </c>
      <c r="AM213">
        <f t="shared" si="63"/>
        <v>0</v>
      </c>
      <c r="AN213">
        <f t="shared" si="64"/>
        <v>1.4729061252212106E-12</v>
      </c>
      <c r="AO213">
        <f t="shared" si="65"/>
        <v>1.4557454795474362E-14</v>
      </c>
      <c r="AP213">
        <f t="shared" si="66"/>
        <v>2.0088586277136209E-12</v>
      </c>
      <c r="AQ213">
        <f t="shared" si="67"/>
        <v>0</v>
      </c>
      <c r="AR213">
        <f t="shared" si="68"/>
        <v>2.1701939202773288E-7</v>
      </c>
      <c r="AS213">
        <f t="shared" si="69"/>
        <v>0</v>
      </c>
      <c r="AT213">
        <f t="shared" si="70"/>
        <v>0</v>
      </c>
      <c r="AU213">
        <f t="shared" si="71"/>
        <v>4.4079990472612525E-13</v>
      </c>
      <c r="AV213">
        <f t="shared" si="72"/>
        <v>0</v>
      </c>
      <c r="AX213">
        <f t="shared" si="73"/>
        <v>2.2893701423046089E-7</v>
      </c>
    </row>
    <row r="214" spans="1:50" x14ac:dyDescent="0.15">
      <c r="A214">
        <v>51.75</v>
      </c>
      <c r="B214" s="1">
        <f t="shared" si="57"/>
        <v>0</v>
      </c>
      <c r="C214" s="1">
        <f>C$3*fmort.mat!C214</f>
        <v>2.4948757146450899E-2</v>
      </c>
      <c r="D214" s="1">
        <f>D$3*fmort.mat!D214</f>
        <v>1.0834796908573899E-4</v>
      </c>
      <c r="E214" s="1">
        <f>E$3*fmort.mat!E214</f>
        <v>0</v>
      </c>
      <c r="F214" s="1">
        <f>F$3*fmort.mat!F214</f>
        <v>0</v>
      </c>
      <c r="G214" s="1">
        <f>G$3*fmort.mat!G214</f>
        <v>9.0297698255269094E-9</v>
      </c>
      <c r="H214" s="1">
        <f>H$3*fmort.mat!H214</f>
        <v>7.8182198722166206E-11</v>
      </c>
      <c r="I214" s="1">
        <f>I$3*fmort.mat!I214</f>
        <v>1.0648905562420001E-6</v>
      </c>
      <c r="J214" s="1">
        <f>J$3*fmort.mat!J214</f>
        <v>0</v>
      </c>
      <c r="K214" s="1">
        <f>K$3*fmort.mat!K214</f>
        <v>1.6947250890728099E-2</v>
      </c>
      <c r="L214" s="1">
        <f>L$3*fmort.mat!L214</f>
        <v>4.2430600894971297E-2</v>
      </c>
      <c r="M214" s="1">
        <f>M$3*fmort.mat!M214</f>
        <v>3.5335712511455299E-5</v>
      </c>
      <c r="N214" s="1">
        <f>N$3*fmort.mat!N214</f>
        <v>1.45363579602359E-7</v>
      </c>
      <c r="O214" s="1">
        <f>O$3*fmort.mat!O214</f>
        <v>0</v>
      </c>
      <c r="P214" s="1">
        <f t="shared" si="58"/>
        <v>6.25E-2</v>
      </c>
      <c r="Q214">
        <v>6.25E-2</v>
      </c>
      <c r="R214">
        <v>314.56200000000001</v>
      </c>
      <c r="S214">
        <v>302.13600000000002</v>
      </c>
      <c r="T214">
        <v>314.97699999999998</v>
      </c>
      <c r="U214">
        <v>210.45</v>
      </c>
      <c r="V214">
        <v>314.98899999999998</v>
      </c>
      <c r="W214">
        <v>303.577</v>
      </c>
      <c r="X214">
        <v>314.97699999999998</v>
      </c>
      <c r="Y214">
        <v>357.13900000000001</v>
      </c>
      <c r="Z214">
        <v>314.83</v>
      </c>
      <c r="AA214">
        <v>314.98200000000003</v>
      </c>
      <c r="AB214">
        <v>326.435</v>
      </c>
      <c r="AC214">
        <v>314.87700000000001</v>
      </c>
      <c r="AD214">
        <v>314.87700000000001</v>
      </c>
      <c r="AE214">
        <v>315.16300000000001</v>
      </c>
      <c r="AF214" s="1">
        <f t="shared" si="74"/>
        <v>5.444444064334677E-7</v>
      </c>
      <c r="AH214" s="2">
        <f t="shared" si="59"/>
        <v>1.7126152137652447E-4</v>
      </c>
      <c r="AJ214">
        <f t="shared" si="60"/>
        <v>3.978358465728369E-6</v>
      </c>
      <c r="AK214">
        <f t="shared" si="61"/>
        <v>1.8011593577097661E-8</v>
      </c>
      <c r="AL214">
        <f t="shared" si="62"/>
        <v>0</v>
      </c>
      <c r="AM214">
        <f t="shared" si="63"/>
        <v>0</v>
      </c>
      <c r="AN214">
        <f t="shared" si="64"/>
        <v>1.4467652413517338E-12</v>
      </c>
      <c r="AO214">
        <f t="shared" si="65"/>
        <v>1.2996884023116317E-14</v>
      </c>
      <c r="AP214">
        <f t="shared" si="66"/>
        <v>2.0072190736217374E-10</v>
      </c>
      <c r="AQ214">
        <f t="shared" si="67"/>
        <v>0</v>
      </c>
      <c r="AR214">
        <f t="shared" si="68"/>
        <v>2.8173286810346126E-6</v>
      </c>
      <c r="AS214">
        <f t="shared" si="69"/>
        <v>7.3101858899431287E-6</v>
      </c>
      <c r="AT214">
        <f t="shared" si="70"/>
        <v>5.8722875446412265E-9</v>
      </c>
      <c r="AU214">
        <f t="shared" si="71"/>
        <v>2.4157337641533806E-11</v>
      </c>
      <c r="AV214">
        <f t="shared" si="72"/>
        <v>0</v>
      </c>
      <c r="AX214">
        <f t="shared" si="73"/>
        <v>1.4129983256834978E-5</v>
      </c>
    </row>
    <row r="215" spans="1:50" x14ac:dyDescent="0.15">
      <c r="A215">
        <v>52</v>
      </c>
      <c r="B215" s="1">
        <f t="shared" si="57"/>
        <v>0</v>
      </c>
      <c r="C215" s="1">
        <f>C$3*fmort.mat!C215</f>
        <v>2.9168493041202702E-3</v>
      </c>
      <c r="D215" s="1">
        <f>D$3*fmort.mat!D215</f>
        <v>8.9030058642107293E-6</v>
      </c>
      <c r="E215" s="1">
        <f>E$3*fmort.mat!E215</f>
        <v>2.9945638630108802E-3</v>
      </c>
      <c r="F215" s="1">
        <f>F$3*fmort.mat!F215</f>
        <v>1.4763769937106699E-3</v>
      </c>
      <c r="G215" s="1">
        <f>G$3*fmort.mat!G215</f>
        <v>1.4400289567432801E-9</v>
      </c>
      <c r="H215" s="1">
        <f>H$3*fmort.mat!H215</f>
        <v>7.8073187903416505E-10</v>
      </c>
      <c r="I215" s="1">
        <f>I$3*fmort.mat!I215</f>
        <v>1.9659856783917001E-7</v>
      </c>
      <c r="J215" s="1">
        <f>J$3*fmort.mat!J215</f>
        <v>2.13103394587552E-7</v>
      </c>
      <c r="K215" s="1">
        <f>K$3*fmort.mat!K215</f>
        <v>2.1721729879071298E-3</v>
      </c>
      <c r="L215" s="1">
        <f>L$3*fmort.mat!L215</f>
        <v>5.7465598824115701E-3</v>
      </c>
      <c r="M215" s="1">
        <f>M$3*fmort.mat!M215</f>
        <v>4.0929435560052102E-4</v>
      </c>
      <c r="N215" s="1">
        <f>N$3*fmort.mat!N215</f>
        <v>3.2460684166488197E-7</v>
      </c>
      <c r="O215" s="1">
        <f>O$3*fmort.mat!O215</f>
        <v>0</v>
      </c>
      <c r="P215" s="1">
        <f t="shared" si="58"/>
        <v>6.25E-2</v>
      </c>
      <c r="Q215">
        <v>6.25E-2</v>
      </c>
      <c r="R215">
        <v>0</v>
      </c>
      <c r="S215">
        <v>299.137</v>
      </c>
      <c r="T215">
        <v>312.31900000000002</v>
      </c>
      <c r="U215">
        <v>209.65799999999999</v>
      </c>
      <c r="V215">
        <v>312.33199999999999</v>
      </c>
      <c r="W215">
        <v>301.12900000000002</v>
      </c>
      <c r="X215">
        <v>312.31900000000002</v>
      </c>
      <c r="Y215">
        <v>356.31599999999997</v>
      </c>
      <c r="Z215">
        <v>310.79899999999998</v>
      </c>
      <c r="AA215">
        <v>312.32400000000001</v>
      </c>
      <c r="AB215">
        <v>324.18299999999999</v>
      </c>
      <c r="AC215">
        <v>312.209</v>
      </c>
      <c r="AD215">
        <v>312.209</v>
      </c>
      <c r="AE215">
        <v>312.517</v>
      </c>
      <c r="AF215" s="1">
        <f t="shared" si="74"/>
        <v>5.1145818737932871E-7</v>
      </c>
      <c r="AH215" s="2">
        <f t="shared" si="59"/>
        <v>0</v>
      </c>
      <c r="AJ215">
        <f t="shared" si="60"/>
        <v>4.3260670115239838E-7</v>
      </c>
      <c r="AK215">
        <f t="shared" si="61"/>
        <v>1.3786187508469479E-9</v>
      </c>
      <c r="AL215">
        <f t="shared" si="62"/>
        <v>3.1128209037549222E-7</v>
      </c>
      <c r="AM215">
        <f t="shared" si="63"/>
        <v>2.2862455197504044E-7</v>
      </c>
      <c r="AN215">
        <f t="shared" si="64"/>
        <v>2.1499725910235359E-13</v>
      </c>
      <c r="AO215">
        <f t="shared" si="65"/>
        <v>1.2089530482589322E-13</v>
      </c>
      <c r="AP215">
        <f t="shared" si="66"/>
        <v>3.4731599977454099E-11</v>
      </c>
      <c r="AQ215">
        <f t="shared" si="67"/>
        <v>3.2838181339358217E-11</v>
      </c>
      <c r="AR215">
        <f t="shared" si="68"/>
        <v>3.3636351567423078E-7</v>
      </c>
      <c r="AS215">
        <f t="shared" si="69"/>
        <v>9.2364969213418557E-7</v>
      </c>
      <c r="AT215">
        <f t="shared" si="70"/>
        <v>6.3356370524197689E-8</v>
      </c>
      <c r="AU215">
        <f t="shared" si="71"/>
        <v>5.0247239068409113E-11</v>
      </c>
      <c r="AV215">
        <f t="shared" si="72"/>
        <v>0</v>
      </c>
      <c r="AX215">
        <f t="shared" si="73"/>
        <v>2.2973796934993413E-6</v>
      </c>
    </row>
    <row r="216" spans="1:50" x14ac:dyDescent="0.15">
      <c r="A216">
        <v>52.25</v>
      </c>
      <c r="B216" s="1">
        <f t="shared" si="57"/>
        <v>0</v>
      </c>
      <c r="C216" s="1">
        <f>C$3*fmort.mat!C216</f>
        <v>4.8143656569808897E-4</v>
      </c>
      <c r="D216" s="1">
        <f>D$3*fmort.mat!D216</f>
        <v>1.75542507928836E-5</v>
      </c>
      <c r="E216" s="1">
        <f>E$3*fmort.mat!E216</f>
        <v>0</v>
      </c>
      <c r="F216" s="1">
        <f>F$3*fmort.mat!F216</f>
        <v>0</v>
      </c>
      <c r="G216" s="1">
        <f>G$3*fmort.mat!G216</f>
        <v>2.64121694741215E-8</v>
      </c>
      <c r="H216" s="1">
        <f>H$3*fmort.mat!H216</f>
        <v>3.3574603385531999E-10</v>
      </c>
      <c r="I216" s="1">
        <f>I$3*fmort.mat!I216</f>
        <v>2.89371016656387E-8</v>
      </c>
      <c r="J216" s="1">
        <f>J$3*fmort.mat!J216</f>
        <v>1.8131987802681801E-7</v>
      </c>
      <c r="K216" s="1">
        <f>K$3*fmort.mat!K216</f>
        <v>5.8305757398214404E-4</v>
      </c>
      <c r="L216" s="1">
        <f>L$3*fmort.mat!L216</f>
        <v>0</v>
      </c>
      <c r="M216" s="1">
        <f>M$3*fmort.mat!M216</f>
        <v>8.5050746217112296E-8</v>
      </c>
      <c r="N216" s="1">
        <f>N$3*fmort.mat!N216</f>
        <v>7.3816956997787796E-8</v>
      </c>
      <c r="O216" s="1">
        <f>O$3*fmort.mat!O216</f>
        <v>2.6814683916893602E-2</v>
      </c>
      <c r="P216" s="1">
        <f t="shared" si="58"/>
        <v>6.25E-2</v>
      </c>
      <c r="Q216">
        <v>6.25E-2</v>
      </c>
      <c r="R216">
        <v>0</v>
      </c>
      <c r="S216">
        <v>300.178</v>
      </c>
      <c r="T216">
        <v>313.24200000000002</v>
      </c>
      <c r="U216">
        <v>209.934</v>
      </c>
      <c r="V216">
        <v>313.255</v>
      </c>
      <c r="W216">
        <v>301.97699999999998</v>
      </c>
      <c r="X216">
        <v>313.24299999999999</v>
      </c>
      <c r="Y216">
        <v>356.61099999999999</v>
      </c>
      <c r="Z216">
        <v>312.20699999999999</v>
      </c>
      <c r="AA216">
        <v>313.24799999999999</v>
      </c>
      <c r="AB216">
        <v>324.964</v>
      </c>
      <c r="AC216">
        <v>313.13600000000002</v>
      </c>
      <c r="AD216">
        <v>313.13600000000002</v>
      </c>
      <c r="AE216">
        <v>313.43599999999998</v>
      </c>
      <c r="AF216" s="1">
        <f t="shared" si="74"/>
        <v>4.8047050230704376E-7</v>
      </c>
      <c r="AH216" s="2">
        <f t="shared" si="59"/>
        <v>0</v>
      </c>
      <c r="AJ216">
        <f t="shared" si="60"/>
        <v>6.7310628111315442E-8</v>
      </c>
      <c r="AK216">
        <f t="shared" si="61"/>
        <v>2.5611086210511684E-9</v>
      </c>
      <c r="AL216">
        <f t="shared" si="62"/>
        <v>0</v>
      </c>
      <c r="AM216">
        <f t="shared" si="63"/>
        <v>0</v>
      </c>
      <c r="AN216">
        <f t="shared" si="64"/>
        <v>3.7148702757090485E-12</v>
      </c>
      <c r="AO216">
        <f t="shared" si="65"/>
        <v>4.8984420756014917E-14</v>
      </c>
      <c r="AP216">
        <f t="shared" si="66"/>
        <v>4.8063509231156803E-12</v>
      </c>
      <c r="AQ216">
        <f t="shared" si="67"/>
        <v>2.6366577830313472E-11</v>
      </c>
      <c r="AR216">
        <f t="shared" si="68"/>
        <v>8.5067850508434282E-8</v>
      </c>
      <c r="AS216">
        <f t="shared" si="69"/>
        <v>0</v>
      </c>
      <c r="AT216">
        <f t="shared" si="70"/>
        <v>1.2404430754892131E-11</v>
      </c>
      <c r="AU216">
        <f t="shared" si="71"/>
        <v>1.0766011732318908E-11</v>
      </c>
      <c r="AV216">
        <f t="shared" si="72"/>
        <v>3.9145988973886885E-6</v>
      </c>
      <c r="AX216">
        <f t="shared" si="73"/>
        <v>4.0695965918554262E-6</v>
      </c>
    </row>
    <row r="217" spans="1:50" x14ac:dyDescent="0.15">
      <c r="A217">
        <v>52.5</v>
      </c>
      <c r="B217" s="1">
        <f t="shared" si="57"/>
        <v>0</v>
      </c>
      <c r="C217" s="1">
        <f>C$3*fmort.mat!C217</f>
        <v>5.2348560452597499E-5</v>
      </c>
      <c r="D217" s="1">
        <f>D$3*fmort.mat!D217</f>
        <v>1.7315702273955198E-5</v>
      </c>
      <c r="E217" s="1">
        <f>E$3*fmort.mat!E217</f>
        <v>0</v>
      </c>
      <c r="F217" s="1">
        <f>F$3*fmort.mat!F217</f>
        <v>0</v>
      </c>
      <c r="G217" s="1">
        <f>G$3*fmort.mat!G217</f>
        <v>8.6583421783851308E-9</v>
      </c>
      <c r="H217" s="1">
        <f>H$3*fmort.mat!H217</f>
        <v>8.2486499640380101E-11</v>
      </c>
      <c r="I217" s="1">
        <f>I$3*fmort.mat!I217</f>
        <v>1.00190179186438E-8</v>
      </c>
      <c r="J217" s="1">
        <f>J$3*fmort.mat!J217</f>
        <v>0</v>
      </c>
      <c r="K217" s="1">
        <f>K$3*fmort.mat!K217</f>
        <v>1.22967134874602E-3</v>
      </c>
      <c r="L217" s="1">
        <f>L$3*fmort.mat!L217</f>
        <v>0</v>
      </c>
      <c r="M217" s="1">
        <f>M$3*fmort.mat!M217</f>
        <v>0</v>
      </c>
      <c r="N217" s="1">
        <f>N$3*fmort.mat!N217</f>
        <v>2.4985114337658099E-9</v>
      </c>
      <c r="O217" s="1">
        <f>O$3*fmort.mat!O217</f>
        <v>0</v>
      </c>
      <c r="P217" s="1">
        <f t="shared" si="58"/>
        <v>6.25E-2</v>
      </c>
      <c r="Q217">
        <v>6.25E-2</v>
      </c>
      <c r="R217">
        <v>0</v>
      </c>
      <c r="S217">
        <v>301.178</v>
      </c>
      <c r="T217">
        <v>314.12799999999999</v>
      </c>
      <c r="U217">
        <v>210.19800000000001</v>
      </c>
      <c r="V217">
        <v>314.14</v>
      </c>
      <c r="W217">
        <v>302.79199999999997</v>
      </c>
      <c r="X217">
        <v>314.12799999999999</v>
      </c>
      <c r="Y217">
        <v>356.88499999999999</v>
      </c>
      <c r="Z217">
        <v>313.55</v>
      </c>
      <c r="AA217">
        <v>314.13299999999998</v>
      </c>
      <c r="AB217">
        <v>325.714</v>
      </c>
      <c r="AC217">
        <v>314.02499999999998</v>
      </c>
      <c r="AD217">
        <v>314.02499999999998</v>
      </c>
      <c r="AE217">
        <v>314.31700000000001</v>
      </c>
      <c r="AF217" s="1">
        <f t="shared" si="74"/>
        <v>4.5136026616378917E-7</v>
      </c>
      <c r="AH217" s="2">
        <f t="shared" si="59"/>
        <v>0</v>
      </c>
      <c r="AJ217">
        <f t="shared" si="60"/>
        <v>6.8984305182797112E-9</v>
      </c>
      <c r="AK217">
        <f t="shared" si="61"/>
        <v>2.3799567517697867E-9</v>
      </c>
      <c r="AL217">
        <f t="shared" si="62"/>
        <v>0</v>
      </c>
      <c r="AM217">
        <f t="shared" si="63"/>
        <v>0</v>
      </c>
      <c r="AN217">
        <f t="shared" si="64"/>
        <v>1.1471004437129474E-12</v>
      </c>
      <c r="AO217">
        <f t="shared" si="65"/>
        <v>1.1337357194242011E-14</v>
      </c>
      <c r="AP217">
        <f t="shared" si="66"/>
        <v>1.5645006723431157E-12</v>
      </c>
      <c r="AQ217">
        <f t="shared" si="67"/>
        <v>0</v>
      </c>
      <c r="AR217">
        <f t="shared" si="68"/>
        <v>1.6901487245287855E-7</v>
      </c>
      <c r="AS217">
        <f t="shared" si="69"/>
        <v>0</v>
      </c>
      <c r="AT217">
        <f t="shared" si="70"/>
        <v>0</v>
      </c>
      <c r="AU217">
        <f t="shared" si="71"/>
        <v>3.4329531097850701E-13</v>
      </c>
      <c r="AV217">
        <f t="shared" si="72"/>
        <v>0</v>
      </c>
      <c r="AX217">
        <f t="shared" si="73"/>
        <v>1.7829632595671226E-7</v>
      </c>
    </row>
    <row r="218" spans="1:50" x14ac:dyDescent="0.15">
      <c r="A218">
        <v>52.75</v>
      </c>
      <c r="B218" s="1">
        <f t="shared" si="57"/>
        <v>0</v>
      </c>
      <c r="C218" s="1">
        <f>C$3*fmort.mat!C218</f>
        <v>2.4948757146450899E-2</v>
      </c>
      <c r="D218" s="1">
        <f>D$3*fmort.mat!D218</f>
        <v>1.0834796908573899E-4</v>
      </c>
      <c r="E218" s="1">
        <f>E$3*fmort.mat!E218</f>
        <v>0</v>
      </c>
      <c r="F218" s="1">
        <f>F$3*fmort.mat!F218</f>
        <v>0</v>
      </c>
      <c r="G218" s="1">
        <f>G$3*fmort.mat!G218</f>
        <v>9.0297698255269094E-9</v>
      </c>
      <c r="H218" s="1">
        <f>H$3*fmort.mat!H218</f>
        <v>7.8182198722166206E-11</v>
      </c>
      <c r="I218" s="1">
        <f>I$3*fmort.mat!I218</f>
        <v>1.0648905562420001E-6</v>
      </c>
      <c r="J218" s="1">
        <f>J$3*fmort.mat!J218</f>
        <v>0</v>
      </c>
      <c r="K218" s="1">
        <f>K$3*fmort.mat!K218</f>
        <v>1.6947250890728099E-2</v>
      </c>
      <c r="L218" s="1">
        <f>L$3*fmort.mat!L218</f>
        <v>4.2430600894971297E-2</v>
      </c>
      <c r="M218" s="1">
        <f>M$3*fmort.mat!M218</f>
        <v>3.5335712511455299E-5</v>
      </c>
      <c r="N218" s="1">
        <f>N$3*fmort.mat!N218</f>
        <v>1.45363579602359E-7</v>
      </c>
      <c r="O218" s="1">
        <f>O$3*fmort.mat!O218</f>
        <v>0</v>
      </c>
      <c r="P218" s="1">
        <f t="shared" si="58"/>
        <v>6.25E-2</v>
      </c>
      <c r="Q218">
        <v>6.25E-2</v>
      </c>
      <c r="R218">
        <v>314.56200000000001</v>
      </c>
      <c r="S218">
        <v>302.13600000000002</v>
      </c>
      <c r="T218">
        <v>314.97699999999998</v>
      </c>
      <c r="U218">
        <v>210.45</v>
      </c>
      <c r="V218">
        <v>314.98899999999998</v>
      </c>
      <c r="W218">
        <v>303.577</v>
      </c>
      <c r="X218">
        <v>314.97699999999998</v>
      </c>
      <c r="Y218">
        <v>357.13900000000001</v>
      </c>
      <c r="Z218">
        <v>314.83</v>
      </c>
      <c r="AA218">
        <v>314.98200000000003</v>
      </c>
      <c r="AB218">
        <v>326.435</v>
      </c>
      <c r="AC218">
        <v>314.87700000000001</v>
      </c>
      <c r="AD218">
        <v>314.87700000000001</v>
      </c>
      <c r="AE218">
        <v>315.16300000000001</v>
      </c>
      <c r="AF218" s="1">
        <f t="shared" si="74"/>
        <v>4.2401373006923084E-7</v>
      </c>
      <c r="AH218" s="2">
        <f t="shared" si="59"/>
        <v>1.333786069580374E-4</v>
      </c>
      <c r="AJ218">
        <f t="shared" si="60"/>
        <v>3.0983486884480068E-6</v>
      </c>
      <c r="AK218">
        <f t="shared" si="61"/>
        <v>1.4027443182207545E-8</v>
      </c>
      <c r="AL218">
        <f t="shared" si="62"/>
        <v>0</v>
      </c>
      <c r="AM218">
        <f t="shared" si="63"/>
        <v>0</v>
      </c>
      <c r="AN218">
        <f t="shared" si="64"/>
        <v>1.1267419028852203E-12</v>
      </c>
      <c r="AO218">
        <f t="shared" si="65"/>
        <v>1.0121983454691218E-14</v>
      </c>
      <c r="AP218">
        <f t="shared" si="66"/>
        <v>1.5632237863324688E-10</v>
      </c>
      <c r="AQ218">
        <f t="shared" si="67"/>
        <v>0</v>
      </c>
      <c r="AR218">
        <f t="shared" si="68"/>
        <v>2.1941377829592842E-6</v>
      </c>
      <c r="AS218">
        <f t="shared" si="69"/>
        <v>5.6931784954852427E-6</v>
      </c>
      <c r="AT218">
        <f t="shared" si="70"/>
        <v>4.5733421381870441E-9</v>
      </c>
      <c r="AU218">
        <f t="shared" si="71"/>
        <v>1.8813753472146851E-11</v>
      </c>
      <c r="AV218">
        <f t="shared" si="72"/>
        <v>0</v>
      </c>
      <c r="AX218">
        <f t="shared" si="73"/>
        <v>1.1004442025208921E-5</v>
      </c>
    </row>
    <row r="219" spans="1:50" x14ac:dyDescent="0.15">
      <c r="A219">
        <v>53</v>
      </c>
      <c r="B219" s="1">
        <f t="shared" si="57"/>
        <v>0</v>
      </c>
      <c r="C219" s="1">
        <f>C$3*fmort.mat!C219</f>
        <v>2.9168493041202702E-3</v>
      </c>
      <c r="D219" s="1">
        <f>D$3*fmort.mat!D219</f>
        <v>8.9030058642107293E-6</v>
      </c>
      <c r="E219" s="1">
        <f>E$3*fmort.mat!E219</f>
        <v>2.9945638630108802E-3</v>
      </c>
      <c r="F219" s="1">
        <f>F$3*fmort.mat!F219</f>
        <v>1.4763769937106699E-3</v>
      </c>
      <c r="G219" s="1">
        <f>G$3*fmort.mat!G219</f>
        <v>1.4400289567432801E-9</v>
      </c>
      <c r="H219" s="1">
        <f>H$3*fmort.mat!H219</f>
        <v>7.8073187903416505E-10</v>
      </c>
      <c r="I219" s="1">
        <f>I$3*fmort.mat!I219</f>
        <v>1.9659856783917001E-7</v>
      </c>
      <c r="J219" s="1">
        <f>J$3*fmort.mat!J219</f>
        <v>2.13103394587552E-7</v>
      </c>
      <c r="K219" s="1">
        <f>K$3*fmort.mat!K219</f>
        <v>2.1721729879071298E-3</v>
      </c>
      <c r="L219" s="1">
        <f>L$3*fmort.mat!L219</f>
        <v>5.7465598824115701E-3</v>
      </c>
      <c r="M219" s="1">
        <f>M$3*fmort.mat!M219</f>
        <v>4.0929435560052102E-4</v>
      </c>
      <c r="N219" s="1">
        <f>N$3*fmort.mat!N219</f>
        <v>3.2460684166488197E-7</v>
      </c>
      <c r="O219" s="1">
        <f>O$3*fmort.mat!O219</f>
        <v>0</v>
      </c>
      <c r="P219" s="1">
        <f t="shared" si="58"/>
        <v>6.25E-2</v>
      </c>
      <c r="Q219">
        <v>6.25E-2</v>
      </c>
      <c r="R219">
        <v>0</v>
      </c>
      <c r="S219">
        <v>299.137</v>
      </c>
      <c r="T219">
        <v>312.31900000000002</v>
      </c>
      <c r="U219">
        <v>209.65799999999999</v>
      </c>
      <c r="V219">
        <v>312.33199999999999</v>
      </c>
      <c r="W219">
        <v>301.12900000000002</v>
      </c>
      <c r="X219">
        <v>312.31900000000002</v>
      </c>
      <c r="Y219">
        <v>356.31599999999997</v>
      </c>
      <c r="Z219">
        <v>310.79899999999998</v>
      </c>
      <c r="AA219">
        <v>312.32400000000001</v>
      </c>
      <c r="AB219">
        <v>324.18299999999999</v>
      </c>
      <c r="AC219">
        <v>312.209</v>
      </c>
      <c r="AD219">
        <v>312.209</v>
      </c>
      <c r="AE219">
        <v>312.517</v>
      </c>
      <c r="AF219" s="1">
        <f t="shared" si="74"/>
        <v>3.9832403683930251E-7</v>
      </c>
      <c r="AH219" s="2">
        <f t="shared" si="59"/>
        <v>0</v>
      </c>
      <c r="AJ219">
        <f t="shared" si="60"/>
        <v>3.3691443761942505E-7</v>
      </c>
      <c r="AK219">
        <f t="shared" si="61"/>
        <v>1.0736693627165252E-9</v>
      </c>
      <c r="AL219">
        <f t="shared" si="62"/>
        <v>2.4242673574053713E-7</v>
      </c>
      <c r="AM219">
        <f t="shared" si="63"/>
        <v>1.7805298010751058E-7</v>
      </c>
      <c r="AN219">
        <f t="shared" si="64"/>
        <v>1.6744003374711871E-13</v>
      </c>
      <c r="AO219">
        <f t="shared" si="65"/>
        <v>9.4153358068061842E-14</v>
      </c>
      <c r="AP219">
        <f t="shared" si="66"/>
        <v>2.7048997259764041E-11</v>
      </c>
      <c r="AQ219">
        <f t="shared" si="67"/>
        <v>2.5574401341732977E-11</v>
      </c>
      <c r="AR219">
        <f t="shared" si="68"/>
        <v>2.6196016940374172E-7</v>
      </c>
      <c r="AS219">
        <f t="shared" si="69"/>
        <v>7.1933910351776584E-7</v>
      </c>
      <c r="AT219">
        <f t="shared" si="70"/>
        <v>4.9341990976807232E-8</v>
      </c>
      <c r="AU219">
        <f t="shared" si="71"/>
        <v>3.913258913365311E-11</v>
      </c>
      <c r="AV219">
        <f t="shared" si="72"/>
        <v>0</v>
      </c>
      <c r="AX219">
        <f t="shared" si="73"/>
        <v>1.7892011043096311E-6</v>
      </c>
    </row>
    <row r="220" spans="1:50" x14ac:dyDescent="0.15">
      <c r="A220">
        <v>53.25</v>
      </c>
      <c r="B220" s="1">
        <f t="shared" si="57"/>
        <v>0</v>
      </c>
      <c r="C220" s="1">
        <f>C$3*fmort.mat!C220</f>
        <v>4.8143656569808897E-4</v>
      </c>
      <c r="D220" s="1">
        <f>D$3*fmort.mat!D220</f>
        <v>1.75542507928836E-5</v>
      </c>
      <c r="E220" s="1">
        <f>E$3*fmort.mat!E220</f>
        <v>0</v>
      </c>
      <c r="F220" s="1">
        <f>F$3*fmort.mat!F220</f>
        <v>0</v>
      </c>
      <c r="G220" s="1">
        <f>G$3*fmort.mat!G220</f>
        <v>2.64121694741215E-8</v>
      </c>
      <c r="H220" s="1">
        <f>H$3*fmort.mat!H220</f>
        <v>3.3574603385531999E-10</v>
      </c>
      <c r="I220" s="1">
        <f>I$3*fmort.mat!I220</f>
        <v>2.89371016656387E-8</v>
      </c>
      <c r="J220" s="1">
        <f>J$3*fmort.mat!J220</f>
        <v>1.8131987802681801E-7</v>
      </c>
      <c r="K220" s="1">
        <f>K$3*fmort.mat!K220</f>
        <v>5.8305757398214404E-4</v>
      </c>
      <c r="L220" s="1">
        <f>L$3*fmort.mat!L220</f>
        <v>0</v>
      </c>
      <c r="M220" s="1">
        <f>M$3*fmort.mat!M220</f>
        <v>8.5050746217112296E-8</v>
      </c>
      <c r="N220" s="1">
        <f>N$3*fmort.mat!N220</f>
        <v>7.3816956997787796E-8</v>
      </c>
      <c r="O220" s="1">
        <f>O$3*fmort.mat!O220</f>
        <v>2.6814683916893602E-2</v>
      </c>
      <c r="P220" s="1">
        <f t="shared" si="58"/>
        <v>6.25E-2</v>
      </c>
      <c r="Q220">
        <v>6.25E-2</v>
      </c>
      <c r="R220">
        <v>0</v>
      </c>
      <c r="S220">
        <v>300.178</v>
      </c>
      <c r="T220">
        <v>313.24200000000002</v>
      </c>
      <c r="U220">
        <v>209.934</v>
      </c>
      <c r="V220">
        <v>313.255</v>
      </c>
      <c r="W220">
        <v>301.97699999999998</v>
      </c>
      <c r="X220">
        <v>313.24299999999999</v>
      </c>
      <c r="Y220">
        <v>356.61099999999999</v>
      </c>
      <c r="Z220">
        <v>312.20699999999999</v>
      </c>
      <c r="AA220">
        <v>313.24799999999999</v>
      </c>
      <c r="AB220">
        <v>324.964</v>
      </c>
      <c r="AC220">
        <v>313.13600000000002</v>
      </c>
      <c r="AD220">
        <v>313.13600000000002</v>
      </c>
      <c r="AE220">
        <v>313.43599999999998</v>
      </c>
      <c r="AF220" s="1">
        <f t="shared" si="74"/>
        <v>3.7419080343943693E-7</v>
      </c>
      <c r="AH220" s="2">
        <f t="shared" si="59"/>
        <v>0</v>
      </c>
      <c r="AJ220">
        <f t="shared" si="60"/>
        <v>5.2421569882120582E-8</v>
      </c>
      <c r="AK220">
        <f t="shared" si="61"/>
        <v>1.994593399605576E-9</v>
      </c>
      <c r="AL220">
        <f t="shared" si="62"/>
        <v>0</v>
      </c>
      <c r="AM220">
        <f t="shared" si="63"/>
        <v>0</v>
      </c>
      <c r="AN220">
        <f t="shared" si="64"/>
        <v>2.8931438797308924E-12</v>
      </c>
      <c r="AO220">
        <f t="shared" si="65"/>
        <v>3.8149105243083598E-14</v>
      </c>
      <c r="AP220">
        <f t="shared" si="66"/>
        <v>3.7431898626384621E-12</v>
      </c>
      <c r="AQ220">
        <f t="shared" si="67"/>
        <v>2.0534311461161276E-11</v>
      </c>
      <c r="AR220">
        <f t="shared" si="68"/>
        <v>6.6250908590169835E-8</v>
      </c>
      <c r="AS220">
        <f t="shared" si="69"/>
        <v>0</v>
      </c>
      <c r="AT220">
        <f t="shared" si="70"/>
        <v>9.6605803854650111E-12</v>
      </c>
      <c r="AU220">
        <f t="shared" si="71"/>
        <v>8.3845783676858978E-12</v>
      </c>
      <c r="AV220">
        <f t="shared" si="72"/>
        <v>3.0486926866967685E-6</v>
      </c>
      <c r="AX220">
        <f t="shared" si="73"/>
        <v>3.1694050125217266E-6</v>
      </c>
    </row>
    <row r="221" spans="1:50" x14ac:dyDescent="0.15">
      <c r="A221">
        <v>53.5</v>
      </c>
      <c r="B221" s="1">
        <f t="shared" si="57"/>
        <v>0</v>
      </c>
      <c r="C221" s="1">
        <f>C$3*fmort.mat!C221</f>
        <v>5.2348560452597499E-5</v>
      </c>
      <c r="D221" s="1">
        <f>D$3*fmort.mat!D221</f>
        <v>1.7315702273955198E-5</v>
      </c>
      <c r="E221" s="1">
        <f>E$3*fmort.mat!E221</f>
        <v>0</v>
      </c>
      <c r="F221" s="1">
        <f>F$3*fmort.mat!F221</f>
        <v>0</v>
      </c>
      <c r="G221" s="1">
        <f>G$3*fmort.mat!G221</f>
        <v>8.6583421783851308E-9</v>
      </c>
      <c r="H221" s="1">
        <f>H$3*fmort.mat!H221</f>
        <v>8.2486499640380101E-11</v>
      </c>
      <c r="I221" s="1">
        <f>I$3*fmort.mat!I221</f>
        <v>1.00190179186438E-8</v>
      </c>
      <c r="J221" s="1">
        <f>J$3*fmort.mat!J221</f>
        <v>0</v>
      </c>
      <c r="K221" s="1">
        <f>K$3*fmort.mat!K221</f>
        <v>1.22967134874602E-3</v>
      </c>
      <c r="L221" s="1">
        <f>L$3*fmort.mat!L221</f>
        <v>0</v>
      </c>
      <c r="M221" s="1">
        <f>M$3*fmort.mat!M221</f>
        <v>0</v>
      </c>
      <c r="N221" s="1">
        <f>N$3*fmort.mat!N221</f>
        <v>2.4985114337658099E-9</v>
      </c>
      <c r="O221" s="1">
        <f>O$3*fmort.mat!O221</f>
        <v>0</v>
      </c>
      <c r="P221" s="1">
        <f t="shared" si="58"/>
        <v>6.25E-2</v>
      </c>
      <c r="Q221">
        <v>6.25E-2</v>
      </c>
      <c r="R221">
        <v>0</v>
      </c>
      <c r="S221">
        <v>301.178</v>
      </c>
      <c r="T221">
        <v>314.12799999999999</v>
      </c>
      <c r="U221">
        <v>210.19800000000001</v>
      </c>
      <c r="V221">
        <v>314.14</v>
      </c>
      <c r="W221">
        <v>302.79199999999997</v>
      </c>
      <c r="X221">
        <v>314.12799999999999</v>
      </c>
      <c r="Y221">
        <v>356.88499999999999</v>
      </c>
      <c r="Z221">
        <v>313.55</v>
      </c>
      <c r="AA221">
        <v>314.13299999999998</v>
      </c>
      <c r="AB221">
        <v>325.714</v>
      </c>
      <c r="AC221">
        <v>314.02499999999998</v>
      </c>
      <c r="AD221">
        <v>314.02499999999998</v>
      </c>
      <c r="AE221">
        <v>314.31700000000001</v>
      </c>
      <c r="AF221" s="1">
        <f t="shared" si="74"/>
        <v>3.5151972873567673E-7</v>
      </c>
      <c r="AH221" s="2">
        <f t="shared" si="59"/>
        <v>0</v>
      </c>
      <c r="AJ221">
        <f t="shared" si="60"/>
        <v>5.3725030895999168E-9</v>
      </c>
      <c r="AK221">
        <f t="shared" si="61"/>
        <v>1.8535121819543872E-9</v>
      </c>
      <c r="AL221">
        <f t="shared" si="62"/>
        <v>0</v>
      </c>
      <c r="AM221">
        <f t="shared" si="63"/>
        <v>0</v>
      </c>
      <c r="AN221">
        <f t="shared" si="64"/>
        <v>8.9336272382519966E-13</v>
      </c>
      <c r="AO221">
        <f t="shared" si="65"/>
        <v>8.8295426608359029E-15</v>
      </c>
      <c r="AP221">
        <f t="shared" si="66"/>
        <v>1.2184343487365581E-12</v>
      </c>
      <c r="AQ221">
        <f t="shared" si="67"/>
        <v>0</v>
      </c>
      <c r="AR221">
        <f t="shared" si="68"/>
        <v>1.3162891501701544E-7</v>
      </c>
      <c r="AS221">
        <f t="shared" si="69"/>
        <v>0</v>
      </c>
      <c r="AT221">
        <f t="shared" si="70"/>
        <v>0</v>
      </c>
      <c r="AU221">
        <f t="shared" si="71"/>
        <v>2.6735865701480271E-13</v>
      </c>
      <c r="AV221">
        <f t="shared" si="72"/>
        <v>0</v>
      </c>
      <c r="AX221">
        <f t="shared" si="73"/>
        <v>1.3885731827384197E-7</v>
      </c>
    </row>
    <row r="222" spans="1:50" x14ac:dyDescent="0.15">
      <c r="A222">
        <v>53.75</v>
      </c>
      <c r="B222" s="1">
        <f t="shared" si="57"/>
        <v>0</v>
      </c>
      <c r="C222" s="1">
        <f>C$3*fmort.mat!C222</f>
        <v>2.4948757146450899E-2</v>
      </c>
      <c r="D222" s="1">
        <f>D$3*fmort.mat!D222</f>
        <v>1.0834796908573899E-4</v>
      </c>
      <c r="E222" s="1">
        <f>E$3*fmort.mat!E222</f>
        <v>0</v>
      </c>
      <c r="F222" s="1">
        <f>F$3*fmort.mat!F222</f>
        <v>0</v>
      </c>
      <c r="G222" s="1">
        <f>G$3*fmort.mat!G222</f>
        <v>9.0297698255269094E-9</v>
      </c>
      <c r="H222" s="1">
        <f>H$3*fmort.mat!H222</f>
        <v>7.8182198722166206E-11</v>
      </c>
      <c r="I222" s="1">
        <f>I$3*fmort.mat!I222</f>
        <v>1.0648905562420001E-6</v>
      </c>
      <c r="J222" s="1">
        <f>J$3*fmort.mat!J222</f>
        <v>0</v>
      </c>
      <c r="K222" s="1">
        <f>K$3*fmort.mat!K222</f>
        <v>1.6947250890728099E-2</v>
      </c>
      <c r="L222" s="1">
        <f>L$3*fmort.mat!L222</f>
        <v>4.2430600894971297E-2</v>
      </c>
      <c r="M222" s="1">
        <f>M$3*fmort.mat!M222</f>
        <v>3.5335712511455299E-5</v>
      </c>
      <c r="N222" s="1">
        <f>N$3*fmort.mat!N222</f>
        <v>1.45363579602359E-7</v>
      </c>
      <c r="O222" s="1">
        <f>O$3*fmort.mat!O222</f>
        <v>0</v>
      </c>
      <c r="P222" s="1">
        <f t="shared" si="58"/>
        <v>6.25E-2</v>
      </c>
      <c r="Q222">
        <v>6.25E-2</v>
      </c>
      <c r="R222">
        <v>314.56200000000001</v>
      </c>
      <c r="S222">
        <v>302.13600000000002</v>
      </c>
      <c r="T222">
        <v>314.97699999999998</v>
      </c>
      <c r="U222">
        <v>210.45</v>
      </c>
      <c r="V222">
        <v>314.98899999999998</v>
      </c>
      <c r="W222">
        <v>303.577</v>
      </c>
      <c r="X222">
        <v>314.97699999999998</v>
      </c>
      <c r="Y222">
        <v>357.13900000000001</v>
      </c>
      <c r="Z222">
        <v>314.83</v>
      </c>
      <c r="AA222">
        <v>314.98200000000003</v>
      </c>
      <c r="AB222">
        <v>326.435</v>
      </c>
      <c r="AC222">
        <v>314.87700000000001</v>
      </c>
      <c r="AD222">
        <v>314.87700000000001</v>
      </c>
      <c r="AE222">
        <v>315.16300000000001</v>
      </c>
      <c r="AF222" s="1">
        <f t="shared" si="74"/>
        <v>3.3022222501094427E-7</v>
      </c>
      <c r="AH222" s="2">
        <f t="shared" si="59"/>
        <v>1.0387536354389265E-4</v>
      </c>
      <c r="AJ222">
        <f t="shared" si="60"/>
        <v>2.4129963847915676E-6</v>
      </c>
      <c r="AK222">
        <f t="shared" si="61"/>
        <v>1.0924583734792876E-8</v>
      </c>
      <c r="AL222">
        <f t="shared" si="62"/>
        <v>0</v>
      </c>
      <c r="AM222">
        <f t="shared" si="63"/>
        <v>0</v>
      </c>
      <c r="AN222">
        <f t="shared" si="64"/>
        <v>8.7750747628637432E-13</v>
      </c>
      <c r="AO222">
        <f t="shared" si="65"/>
        <v>7.8830086407493245E-15</v>
      </c>
      <c r="AP222">
        <f t="shared" si="66"/>
        <v>1.2174399089115729E-10</v>
      </c>
      <c r="AQ222">
        <f t="shared" si="67"/>
        <v>0</v>
      </c>
      <c r="AR222">
        <f t="shared" si="68"/>
        <v>1.7087962235352467E-6</v>
      </c>
      <c r="AS222">
        <f t="shared" si="69"/>
        <v>4.4338518704491902E-6</v>
      </c>
      <c r="AT222">
        <f t="shared" si="70"/>
        <v>3.5617224384735231E-9</v>
      </c>
      <c r="AU222">
        <f t="shared" si="71"/>
        <v>1.4652165936620328E-11</v>
      </c>
      <c r="AV222">
        <f t="shared" si="72"/>
        <v>0</v>
      </c>
      <c r="AX222">
        <f t="shared" si="73"/>
        <v>8.5702680664965848E-6</v>
      </c>
    </row>
    <row r="223" spans="1:50" x14ac:dyDescent="0.15">
      <c r="A223">
        <v>54</v>
      </c>
      <c r="B223" s="1">
        <f t="shared" si="57"/>
        <v>0</v>
      </c>
      <c r="C223" s="1">
        <f>C$3*fmort.mat!C223</f>
        <v>2.9168493041202702E-3</v>
      </c>
      <c r="D223" s="1">
        <f>D$3*fmort.mat!D223</f>
        <v>8.9030058642107293E-6</v>
      </c>
      <c r="E223" s="1">
        <f>E$3*fmort.mat!E223</f>
        <v>2.9945638630108802E-3</v>
      </c>
      <c r="F223" s="1">
        <f>F$3*fmort.mat!F223</f>
        <v>1.4763769937106699E-3</v>
      </c>
      <c r="G223" s="1">
        <f>G$3*fmort.mat!G223</f>
        <v>1.4400289567432801E-9</v>
      </c>
      <c r="H223" s="1">
        <f>H$3*fmort.mat!H223</f>
        <v>7.8073187903416505E-10</v>
      </c>
      <c r="I223" s="1">
        <f>I$3*fmort.mat!I223</f>
        <v>1.9659856783917001E-7</v>
      </c>
      <c r="J223" s="1">
        <f>J$3*fmort.mat!J223</f>
        <v>2.13103394587552E-7</v>
      </c>
      <c r="K223" s="1">
        <f>K$3*fmort.mat!K223</f>
        <v>2.1721729879071298E-3</v>
      </c>
      <c r="L223" s="1">
        <f>L$3*fmort.mat!L223</f>
        <v>5.7465598824115701E-3</v>
      </c>
      <c r="M223" s="1">
        <f>M$3*fmort.mat!M223</f>
        <v>4.0929435560052102E-4</v>
      </c>
      <c r="N223" s="1">
        <f>N$3*fmort.mat!N223</f>
        <v>3.2460684166488197E-7</v>
      </c>
      <c r="O223" s="1">
        <f>O$3*fmort.mat!O223</f>
        <v>0</v>
      </c>
      <c r="P223" s="1">
        <f t="shared" si="58"/>
        <v>6.25E-2</v>
      </c>
      <c r="Q223">
        <v>6.25E-2</v>
      </c>
      <c r="R223">
        <v>0</v>
      </c>
      <c r="S223">
        <v>299.137</v>
      </c>
      <c r="T223">
        <v>312.31900000000002</v>
      </c>
      <c r="U223">
        <v>209.65799999999999</v>
      </c>
      <c r="V223">
        <v>312.33199999999999</v>
      </c>
      <c r="W223">
        <v>301.12900000000002</v>
      </c>
      <c r="X223">
        <v>312.31900000000002</v>
      </c>
      <c r="Y223">
        <v>356.31599999999997</v>
      </c>
      <c r="Z223">
        <v>310.79899999999998</v>
      </c>
      <c r="AA223">
        <v>312.32400000000001</v>
      </c>
      <c r="AB223">
        <v>324.18299999999999</v>
      </c>
      <c r="AC223">
        <v>312.209</v>
      </c>
      <c r="AD223">
        <v>312.209</v>
      </c>
      <c r="AE223">
        <v>312.517</v>
      </c>
      <c r="AF223" s="1">
        <f t="shared" si="74"/>
        <v>3.1021507180661195E-7</v>
      </c>
      <c r="AH223" s="2">
        <f t="shared" si="59"/>
        <v>0</v>
      </c>
      <c r="AJ223">
        <f t="shared" si="60"/>
        <v>2.6238922784607031E-7</v>
      </c>
      <c r="AK223">
        <f t="shared" si="61"/>
        <v>8.3617454044340601E-10</v>
      </c>
      <c r="AL223">
        <f t="shared" si="62"/>
        <v>1.8880213163217489E-7</v>
      </c>
      <c r="AM223">
        <f t="shared" si="63"/>
        <v>1.3866780033592654E-7</v>
      </c>
      <c r="AN223">
        <f t="shared" si="64"/>
        <v>1.3040242939975852E-13</v>
      </c>
      <c r="AO223">
        <f t="shared" si="65"/>
        <v>7.3326708992208939E-14</v>
      </c>
      <c r="AP223">
        <f t="shared" si="66"/>
        <v>2.106578024720052E-11</v>
      </c>
      <c r="AQ223">
        <f t="shared" si="67"/>
        <v>1.991736379152403E-11</v>
      </c>
      <c r="AR223">
        <f t="shared" si="68"/>
        <v>2.0401478506515195E-7</v>
      </c>
      <c r="AS223">
        <f t="shared" si="69"/>
        <v>5.6022185711351844E-7</v>
      </c>
      <c r="AT223">
        <f t="shared" si="70"/>
        <v>3.8427581211039662E-8</v>
      </c>
      <c r="AU223">
        <f t="shared" si="71"/>
        <v>3.0476491060900589E-11</v>
      </c>
      <c r="AV223">
        <f t="shared" si="72"/>
        <v>0</v>
      </c>
      <c r="AX223">
        <f t="shared" si="73"/>
        <v>1.3934312211085631E-6</v>
      </c>
    </row>
    <row r="224" spans="1:50" x14ac:dyDescent="0.15">
      <c r="A224">
        <v>54.25</v>
      </c>
      <c r="B224" s="1">
        <f t="shared" si="57"/>
        <v>0</v>
      </c>
      <c r="C224" s="1">
        <f>C$3*fmort.mat!C224</f>
        <v>4.8143656569808897E-4</v>
      </c>
      <c r="D224" s="1">
        <f>D$3*fmort.mat!D224</f>
        <v>1.75542507928836E-5</v>
      </c>
      <c r="E224" s="1">
        <f>E$3*fmort.mat!E224</f>
        <v>0</v>
      </c>
      <c r="F224" s="1">
        <f>F$3*fmort.mat!F224</f>
        <v>0</v>
      </c>
      <c r="G224" s="1">
        <f>G$3*fmort.mat!G224</f>
        <v>2.64121694741215E-8</v>
      </c>
      <c r="H224" s="1">
        <f>H$3*fmort.mat!H224</f>
        <v>3.3574603385531999E-10</v>
      </c>
      <c r="I224" s="1">
        <f>I$3*fmort.mat!I224</f>
        <v>2.89371016656387E-8</v>
      </c>
      <c r="J224" s="1">
        <f>J$3*fmort.mat!J224</f>
        <v>1.8131987802681801E-7</v>
      </c>
      <c r="K224" s="1">
        <f>K$3*fmort.mat!K224</f>
        <v>5.8305757398214404E-4</v>
      </c>
      <c r="L224" s="1">
        <f>L$3*fmort.mat!L224</f>
        <v>0</v>
      </c>
      <c r="M224" s="1">
        <f>M$3*fmort.mat!M224</f>
        <v>8.5050746217112296E-8</v>
      </c>
      <c r="N224" s="1">
        <f>N$3*fmort.mat!N224</f>
        <v>7.3816956997787796E-8</v>
      </c>
      <c r="O224" s="1">
        <f>O$3*fmort.mat!O224</f>
        <v>2.6814683916893602E-2</v>
      </c>
      <c r="P224" s="1">
        <f t="shared" si="58"/>
        <v>6.25E-2</v>
      </c>
      <c r="Q224">
        <v>6.25E-2</v>
      </c>
      <c r="R224">
        <v>0</v>
      </c>
      <c r="S224">
        <v>300.178</v>
      </c>
      <c r="T224">
        <v>313.24200000000002</v>
      </c>
      <c r="U224">
        <v>209.934</v>
      </c>
      <c r="V224">
        <v>313.255</v>
      </c>
      <c r="W224">
        <v>301.97699999999998</v>
      </c>
      <c r="X224">
        <v>313.24299999999999</v>
      </c>
      <c r="Y224">
        <v>356.61099999999999</v>
      </c>
      <c r="Z224">
        <v>312.20699999999999</v>
      </c>
      <c r="AA224">
        <v>313.24799999999999</v>
      </c>
      <c r="AB224">
        <v>324.964</v>
      </c>
      <c r="AC224">
        <v>313.13600000000002</v>
      </c>
      <c r="AD224">
        <v>313.13600000000002</v>
      </c>
      <c r="AE224">
        <v>313.43599999999998</v>
      </c>
      <c r="AF224" s="1">
        <f t="shared" si="74"/>
        <v>2.9142009073675165E-7</v>
      </c>
      <c r="AH224" s="2">
        <f t="shared" si="59"/>
        <v>0</v>
      </c>
      <c r="AJ224">
        <f t="shared" si="60"/>
        <v>4.0825959674027885E-8</v>
      </c>
      <c r="AK224">
        <f t="shared" si="61"/>
        <v>1.5533909015218784E-9</v>
      </c>
      <c r="AL224">
        <f t="shared" si="62"/>
        <v>0</v>
      </c>
      <c r="AM224">
        <f t="shared" si="63"/>
        <v>0</v>
      </c>
      <c r="AN224">
        <f t="shared" si="64"/>
        <v>2.2531827190726615E-12</v>
      </c>
      <c r="AO224">
        <f t="shared" si="65"/>
        <v>2.9710553036786946E-14</v>
      </c>
      <c r="AP224">
        <f t="shared" si="66"/>
        <v>2.9151991962077786E-12</v>
      </c>
      <c r="AQ224">
        <f t="shared" si="67"/>
        <v>1.5992137845784525E-11</v>
      </c>
      <c r="AR224">
        <f t="shared" si="68"/>
        <v>5.159625948921634E-8</v>
      </c>
      <c r="AS224">
        <f t="shared" si="69"/>
        <v>0</v>
      </c>
      <c r="AT224">
        <f t="shared" si="70"/>
        <v>7.5236675691244055E-12</v>
      </c>
      <c r="AU224">
        <f t="shared" si="71"/>
        <v>6.5299161984773398E-12</v>
      </c>
      <c r="AV224">
        <f t="shared" si="72"/>
        <v>2.3743242517435084E-6</v>
      </c>
      <c r="AX224">
        <f t="shared" si="73"/>
        <v>2.4683351056223561E-6</v>
      </c>
    </row>
    <row r="225" spans="1:50" x14ac:dyDescent="0.15">
      <c r="A225">
        <v>54.5</v>
      </c>
      <c r="B225" s="1">
        <f t="shared" si="57"/>
        <v>0</v>
      </c>
      <c r="C225" s="1">
        <f>C$3*fmort.mat!C225</f>
        <v>5.2348560452597499E-5</v>
      </c>
      <c r="D225" s="1">
        <f>D$3*fmort.mat!D225</f>
        <v>1.7315702273955198E-5</v>
      </c>
      <c r="E225" s="1">
        <f>E$3*fmort.mat!E225</f>
        <v>0</v>
      </c>
      <c r="F225" s="1">
        <f>F$3*fmort.mat!F225</f>
        <v>0</v>
      </c>
      <c r="G225" s="1">
        <f>G$3*fmort.mat!G225</f>
        <v>8.6583421783851308E-9</v>
      </c>
      <c r="H225" s="1">
        <f>H$3*fmort.mat!H225</f>
        <v>8.2486499640380101E-11</v>
      </c>
      <c r="I225" s="1">
        <f>I$3*fmort.mat!I225</f>
        <v>1.00190179186438E-8</v>
      </c>
      <c r="J225" s="1">
        <f>J$3*fmort.mat!J225</f>
        <v>0</v>
      </c>
      <c r="K225" s="1">
        <f>K$3*fmort.mat!K225</f>
        <v>1.22967134874602E-3</v>
      </c>
      <c r="L225" s="1">
        <f>L$3*fmort.mat!L225</f>
        <v>0</v>
      </c>
      <c r="M225" s="1">
        <f>M$3*fmort.mat!M225</f>
        <v>0</v>
      </c>
      <c r="N225" s="1">
        <f>N$3*fmort.mat!N225</f>
        <v>2.4985114337658099E-9</v>
      </c>
      <c r="O225" s="1">
        <f>O$3*fmort.mat!O225</f>
        <v>0</v>
      </c>
      <c r="P225" s="1">
        <f t="shared" si="58"/>
        <v>6.25E-2</v>
      </c>
      <c r="Q225">
        <v>6.25E-2</v>
      </c>
      <c r="R225">
        <v>0</v>
      </c>
      <c r="S225">
        <v>301.178</v>
      </c>
      <c r="T225">
        <v>314.12799999999999</v>
      </c>
      <c r="U225">
        <v>210.19800000000001</v>
      </c>
      <c r="V225">
        <v>314.14</v>
      </c>
      <c r="W225">
        <v>302.79199999999997</v>
      </c>
      <c r="X225">
        <v>314.12799999999999</v>
      </c>
      <c r="Y225">
        <v>356.88499999999999</v>
      </c>
      <c r="Z225">
        <v>313.55</v>
      </c>
      <c r="AA225">
        <v>314.13299999999998</v>
      </c>
      <c r="AB225">
        <v>325.714</v>
      </c>
      <c r="AC225">
        <v>314.02499999999998</v>
      </c>
      <c r="AD225">
        <v>314.02499999999998</v>
      </c>
      <c r="AE225">
        <v>314.31700000000001</v>
      </c>
      <c r="AF225" s="1">
        <f t="shared" si="74"/>
        <v>2.7376384000439292E-7</v>
      </c>
      <c r="AH225" s="2">
        <f t="shared" si="59"/>
        <v>0</v>
      </c>
      <c r="AJ225">
        <f t="shared" si="60"/>
        <v>4.1841096132339574E-9</v>
      </c>
      <c r="AK225">
        <f t="shared" si="61"/>
        <v>1.4435167387384651E-9</v>
      </c>
      <c r="AL225">
        <f t="shared" si="62"/>
        <v>0</v>
      </c>
      <c r="AM225">
        <f t="shared" si="63"/>
        <v>0</v>
      </c>
      <c r="AN225">
        <f t="shared" si="64"/>
        <v>6.9575158888186877E-13</v>
      </c>
      <c r="AO225">
        <f t="shared" si="65"/>
        <v>6.8764547384213788E-15</v>
      </c>
      <c r="AP225">
        <f t="shared" si="66"/>
        <v>9.4891762491712886E-13</v>
      </c>
      <c r="AQ225">
        <f t="shared" si="67"/>
        <v>0</v>
      </c>
      <c r="AR225">
        <f t="shared" si="68"/>
        <v>1.0251270209009106E-7</v>
      </c>
      <c r="AS225">
        <f t="shared" si="69"/>
        <v>0</v>
      </c>
      <c r="AT225">
        <f t="shared" si="70"/>
        <v>0</v>
      </c>
      <c r="AU225">
        <f t="shared" si="71"/>
        <v>2.0821913144404751E-13</v>
      </c>
      <c r="AV225">
        <f t="shared" si="72"/>
        <v>0</v>
      </c>
      <c r="AX225">
        <f t="shared" si="73"/>
        <v>1.0814218820686347E-7</v>
      </c>
    </row>
    <row r="226" spans="1:50" x14ac:dyDescent="0.15">
      <c r="A226">
        <v>54.75</v>
      </c>
      <c r="B226" s="1">
        <f t="shared" si="57"/>
        <v>0</v>
      </c>
      <c r="C226" s="1">
        <f>C$3*fmort.mat!C226</f>
        <v>2.4948757146450899E-2</v>
      </c>
      <c r="D226" s="1">
        <f>D$3*fmort.mat!D226</f>
        <v>1.0834796908573899E-4</v>
      </c>
      <c r="E226" s="1">
        <f>E$3*fmort.mat!E226</f>
        <v>0</v>
      </c>
      <c r="F226" s="1">
        <f>F$3*fmort.mat!F226</f>
        <v>0</v>
      </c>
      <c r="G226" s="1">
        <f>G$3*fmort.mat!G226</f>
        <v>9.0297698255269094E-9</v>
      </c>
      <c r="H226" s="1">
        <f>H$3*fmort.mat!H226</f>
        <v>7.8182198722166206E-11</v>
      </c>
      <c r="I226" s="1">
        <f>I$3*fmort.mat!I226</f>
        <v>1.0648905562420001E-6</v>
      </c>
      <c r="J226" s="1">
        <f>J$3*fmort.mat!J226</f>
        <v>0</v>
      </c>
      <c r="K226" s="1">
        <f>K$3*fmort.mat!K226</f>
        <v>1.6947250890728099E-2</v>
      </c>
      <c r="L226" s="1">
        <f>L$3*fmort.mat!L226</f>
        <v>4.2430600894971297E-2</v>
      </c>
      <c r="M226" s="1">
        <f>M$3*fmort.mat!M226</f>
        <v>3.5335712511455299E-5</v>
      </c>
      <c r="N226" s="1">
        <f>N$3*fmort.mat!N226</f>
        <v>1.45363579602359E-7</v>
      </c>
      <c r="O226" s="1">
        <f>O$3*fmort.mat!O226</f>
        <v>0</v>
      </c>
      <c r="P226" s="1">
        <f t="shared" si="58"/>
        <v>6.25E-2</v>
      </c>
      <c r="Q226">
        <v>6.25E-2</v>
      </c>
      <c r="R226">
        <v>314.56200000000001</v>
      </c>
      <c r="S226">
        <v>302.13600000000002</v>
      </c>
      <c r="T226">
        <v>314.97699999999998</v>
      </c>
      <c r="U226">
        <v>210.45</v>
      </c>
      <c r="V226">
        <v>314.98899999999998</v>
      </c>
      <c r="W226">
        <v>303.577</v>
      </c>
      <c r="X226">
        <v>314.97699999999998</v>
      </c>
      <c r="Y226">
        <v>357.13900000000001</v>
      </c>
      <c r="Z226">
        <v>314.83</v>
      </c>
      <c r="AA226">
        <v>314.98200000000003</v>
      </c>
      <c r="AB226">
        <v>326.435</v>
      </c>
      <c r="AC226">
        <v>314.87700000000001</v>
      </c>
      <c r="AD226">
        <v>314.87700000000001</v>
      </c>
      <c r="AE226">
        <v>315.16300000000001</v>
      </c>
      <c r="AF226" s="1">
        <f t="shared" si="74"/>
        <v>2.5717732742610508E-7</v>
      </c>
      <c r="AH226" s="2">
        <f t="shared" si="59"/>
        <v>8.0898214469810465E-5</v>
      </c>
      <c r="AJ226">
        <f t="shared" si="60"/>
        <v>1.879243474024142E-6</v>
      </c>
      <c r="AK226">
        <f t="shared" si="61"/>
        <v>8.5080743673858249E-9</v>
      </c>
      <c r="AL226">
        <f t="shared" si="62"/>
        <v>0</v>
      </c>
      <c r="AM226">
        <f t="shared" si="63"/>
        <v>0</v>
      </c>
      <c r="AN226">
        <f t="shared" si="64"/>
        <v>6.8340350968284064E-13</v>
      </c>
      <c r="AO226">
        <f t="shared" si="65"/>
        <v>6.1392933023742258E-15</v>
      </c>
      <c r="AP226">
        <f t="shared" si="66"/>
        <v>9.4814315440271311E-11</v>
      </c>
      <c r="AQ226">
        <f t="shared" si="67"/>
        <v>0</v>
      </c>
      <c r="AR226">
        <f t="shared" si="68"/>
        <v>1.3308118369987098E-6</v>
      </c>
      <c r="AS226">
        <f t="shared" si="69"/>
        <v>3.453087308728443E-6</v>
      </c>
      <c r="AT226">
        <f t="shared" si="70"/>
        <v>2.7738722241661738E-9</v>
      </c>
      <c r="AU226">
        <f t="shared" si="71"/>
        <v>1.1411118305132079E-11</v>
      </c>
      <c r="AV226">
        <f t="shared" si="72"/>
        <v>0</v>
      </c>
      <c r="AX226">
        <f t="shared" si="73"/>
        <v>6.6745314813193953E-6</v>
      </c>
    </row>
    <row r="227" spans="1:50" x14ac:dyDescent="0.15">
      <c r="A227">
        <v>55</v>
      </c>
      <c r="B227" s="1">
        <f t="shared" si="57"/>
        <v>0</v>
      </c>
      <c r="C227" s="1">
        <f>C$3*fmort.mat!C227</f>
        <v>2.9168493041202702E-3</v>
      </c>
      <c r="D227" s="1">
        <f>D$3*fmort.mat!D227</f>
        <v>8.9030058642107293E-6</v>
      </c>
      <c r="E227" s="1">
        <f>E$3*fmort.mat!E227</f>
        <v>2.9945638630108802E-3</v>
      </c>
      <c r="F227" s="1">
        <f>F$3*fmort.mat!F227</f>
        <v>1.4763769937106699E-3</v>
      </c>
      <c r="G227" s="1">
        <f>G$3*fmort.mat!G227</f>
        <v>1.4400289567432801E-9</v>
      </c>
      <c r="H227" s="1">
        <f>H$3*fmort.mat!H227</f>
        <v>7.8073187903416505E-10</v>
      </c>
      <c r="I227" s="1">
        <f>I$3*fmort.mat!I227</f>
        <v>1.9659856783917001E-7</v>
      </c>
      <c r="J227" s="1">
        <f>J$3*fmort.mat!J227</f>
        <v>2.13103394587552E-7</v>
      </c>
      <c r="K227" s="1">
        <f>K$3*fmort.mat!K227</f>
        <v>2.1721729879071298E-3</v>
      </c>
      <c r="L227" s="1">
        <f>L$3*fmort.mat!L227</f>
        <v>5.7465598824115701E-3</v>
      </c>
      <c r="M227" s="1">
        <f>M$3*fmort.mat!M227</f>
        <v>4.0929435560052102E-4</v>
      </c>
      <c r="N227" s="1">
        <f>N$3*fmort.mat!N227</f>
        <v>3.2460684166488197E-7</v>
      </c>
      <c r="O227" s="1">
        <f>O$3*fmort.mat!O227</f>
        <v>0</v>
      </c>
      <c r="P227" s="1">
        <f t="shared" si="58"/>
        <v>6.25E-2</v>
      </c>
      <c r="Q227">
        <v>6.25E-2</v>
      </c>
      <c r="R227">
        <v>0</v>
      </c>
      <c r="S227">
        <v>299.137</v>
      </c>
      <c r="T227">
        <v>312.31900000000002</v>
      </c>
      <c r="U227">
        <v>209.65799999999999</v>
      </c>
      <c r="V227">
        <v>312.33199999999999</v>
      </c>
      <c r="W227">
        <v>301.12900000000002</v>
      </c>
      <c r="X227">
        <v>312.31900000000002</v>
      </c>
      <c r="Y227">
        <v>356.31599999999997</v>
      </c>
      <c r="Z227">
        <v>310.79899999999998</v>
      </c>
      <c r="AA227">
        <v>312.32400000000001</v>
      </c>
      <c r="AB227">
        <v>324.18299999999999</v>
      </c>
      <c r="AC227">
        <v>312.209</v>
      </c>
      <c r="AD227">
        <v>312.209</v>
      </c>
      <c r="AE227">
        <v>312.517</v>
      </c>
      <c r="AF227" s="1">
        <f t="shared" si="74"/>
        <v>2.4159574084354148E-7</v>
      </c>
      <c r="AH227" s="2">
        <f t="shared" si="59"/>
        <v>0</v>
      </c>
      <c r="AJ227">
        <f t="shared" si="60"/>
        <v>2.0434893611602081E-7</v>
      </c>
      <c r="AK227">
        <f t="shared" si="61"/>
        <v>6.5121338688169677E-10</v>
      </c>
      <c r="AL227">
        <f t="shared" si="62"/>
        <v>1.4703924796068827E-7</v>
      </c>
      <c r="AM227">
        <f t="shared" si="63"/>
        <v>1.0799459148840881E-7</v>
      </c>
      <c r="AN227">
        <f t="shared" si="64"/>
        <v>1.0155751413094551E-13</v>
      </c>
      <c r="AO227">
        <f t="shared" si="65"/>
        <v>5.7106898383181346E-14</v>
      </c>
      <c r="AP227">
        <f t="shared" si="66"/>
        <v>1.6406046152529895E-11</v>
      </c>
      <c r="AQ227">
        <f t="shared" si="67"/>
        <v>1.5511658517556961E-11</v>
      </c>
      <c r="AR227">
        <f t="shared" si="68"/>
        <v>1.588868743668847E-7</v>
      </c>
      <c r="AS227">
        <f t="shared" si="69"/>
        <v>4.3630122101372478E-7</v>
      </c>
      <c r="AT227">
        <f t="shared" si="70"/>
        <v>2.9927430338697697E-8</v>
      </c>
      <c r="AU227">
        <f t="shared" si="71"/>
        <v>2.3735115103498048E-11</v>
      </c>
      <c r="AV227">
        <f t="shared" si="72"/>
        <v>0</v>
      </c>
      <c r="AX227">
        <f t="shared" si="73"/>
        <v>1.0852053261554929E-6</v>
      </c>
    </row>
    <row r="228" spans="1:50" x14ac:dyDescent="0.15">
      <c r="A228">
        <v>55.25</v>
      </c>
      <c r="B228" s="1">
        <f t="shared" si="57"/>
        <v>0</v>
      </c>
      <c r="C228" s="1">
        <f>C$3*fmort.mat!C228</f>
        <v>4.8143656569808897E-4</v>
      </c>
      <c r="D228" s="1">
        <f>D$3*fmort.mat!D228</f>
        <v>1.75542507928836E-5</v>
      </c>
      <c r="E228" s="1">
        <f>E$3*fmort.mat!E228</f>
        <v>0</v>
      </c>
      <c r="F228" s="1">
        <f>F$3*fmort.mat!F228</f>
        <v>0</v>
      </c>
      <c r="G228" s="1">
        <f>G$3*fmort.mat!G228</f>
        <v>2.64121694741215E-8</v>
      </c>
      <c r="H228" s="1">
        <f>H$3*fmort.mat!H228</f>
        <v>3.3574603385531999E-10</v>
      </c>
      <c r="I228" s="1">
        <f>I$3*fmort.mat!I228</f>
        <v>2.89371016656387E-8</v>
      </c>
      <c r="J228" s="1">
        <f>J$3*fmort.mat!J228</f>
        <v>1.8131987802681801E-7</v>
      </c>
      <c r="K228" s="1">
        <f>K$3*fmort.mat!K228</f>
        <v>5.8305757398214404E-4</v>
      </c>
      <c r="L228" s="1">
        <f>L$3*fmort.mat!L228</f>
        <v>0</v>
      </c>
      <c r="M228" s="1">
        <f>M$3*fmort.mat!M228</f>
        <v>8.5050746217112296E-8</v>
      </c>
      <c r="N228" s="1">
        <f>N$3*fmort.mat!N228</f>
        <v>7.3816956997787796E-8</v>
      </c>
      <c r="O228" s="1">
        <f>O$3*fmort.mat!O228</f>
        <v>2.6814683916893602E-2</v>
      </c>
      <c r="P228" s="1">
        <f t="shared" si="58"/>
        <v>6.25E-2</v>
      </c>
      <c r="Q228">
        <v>6.25E-2</v>
      </c>
      <c r="R228">
        <v>0</v>
      </c>
      <c r="S228">
        <v>300.178</v>
      </c>
      <c r="T228">
        <v>313.24200000000002</v>
      </c>
      <c r="U228">
        <v>209.934</v>
      </c>
      <c r="V228">
        <v>313.255</v>
      </c>
      <c r="W228">
        <v>301.97699999999998</v>
      </c>
      <c r="X228">
        <v>313.24299999999999</v>
      </c>
      <c r="Y228">
        <v>356.61099999999999</v>
      </c>
      <c r="Z228">
        <v>312.20699999999999</v>
      </c>
      <c r="AA228">
        <v>313.24799999999999</v>
      </c>
      <c r="AB228">
        <v>324.964</v>
      </c>
      <c r="AC228">
        <v>313.13600000000002</v>
      </c>
      <c r="AD228">
        <v>313.13600000000002</v>
      </c>
      <c r="AE228">
        <v>313.43599999999998</v>
      </c>
      <c r="AF228" s="1">
        <f t="shared" si="74"/>
        <v>2.2695819486852204E-7</v>
      </c>
      <c r="AH228" s="2">
        <f t="shared" si="59"/>
        <v>0</v>
      </c>
      <c r="AJ228">
        <f t="shared" si="60"/>
        <v>3.1795289363774509E-8</v>
      </c>
      <c r="AK228">
        <f t="shared" si="61"/>
        <v>1.2097820505212344E-9</v>
      </c>
      <c r="AL228">
        <f t="shared" si="62"/>
        <v>0</v>
      </c>
      <c r="AM228">
        <f t="shared" si="63"/>
        <v>0</v>
      </c>
      <c r="AN228">
        <f t="shared" si="64"/>
        <v>1.7547804660167464E-12</v>
      </c>
      <c r="AO228">
        <f t="shared" si="65"/>
        <v>2.3138601970534179E-14</v>
      </c>
      <c r="AP228">
        <f t="shared" si="66"/>
        <v>2.2703594168157483E-12</v>
      </c>
      <c r="AQ228">
        <f t="shared" si="67"/>
        <v>1.2454689477282837E-11</v>
      </c>
      <c r="AR228">
        <f t="shared" si="68"/>
        <v>4.0183207293757087E-8</v>
      </c>
      <c r="AS228">
        <f t="shared" si="69"/>
        <v>0</v>
      </c>
      <c r="AT228">
        <f t="shared" si="70"/>
        <v>5.8594381944030198E-12</v>
      </c>
      <c r="AU228">
        <f t="shared" si="71"/>
        <v>5.0855038487648032E-12</v>
      </c>
      <c r="AV228">
        <f t="shared" si="72"/>
        <v>1.8491255865232718E-6</v>
      </c>
      <c r="AX228">
        <f t="shared" si="73"/>
        <v>1.92234131314133E-6</v>
      </c>
    </row>
    <row r="229" spans="1:50" x14ac:dyDescent="0.15">
      <c r="A229">
        <v>55.5</v>
      </c>
      <c r="B229" s="1">
        <f t="shared" si="57"/>
        <v>0</v>
      </c>
      <c r="C229" s="1">
        <f>C$3*fmort.mat!C229</f>
        <v>5.2348560452597499E-5</v>
      </c>
      <c r="D229" s="1">
        <f>D$3*fmort.mat!D229</f>
        <v>1.7315702273955198E-5</v>
      </c>
      <c r="E229" s="1">
        <f>E$3*fmort.mat!E229</f>
        <v>0</v>
      </c>
      <c r="F229" s="1">
        <f>F$3*fmort.mat!F229</f>
        <v>0</v>
      </c>
      <c r="G229" s="1">
        <f>G$3*fmort.mat!G229</f>
        <v>8.6583421783851308E-9</v>
      </c>
      <c r="H229" s="1">
        <f>H$3*fmort.mat!H229</f>
        <v>8.2486499640380101E-11</v>
      </c>
      <c r="I229" s="1">
        <f>I$3*fmort.mat!I229</f>
        <v>1.00190179186438E-8</v>
      </c>
      <c r="J229" s="1">
        <f>J$3*fmort.mat!J229</f>
        <v>0</v>
      </c>
      <c r="K229" s="1">
        <f>K$3*fmort.mat!K229</f>
        <v>1.22967134874602E-3</v>
      </c>
      <c r="L229" s="1">
        <f>L$3*fmort.mat!L229</f>
        <v>0</v>
      </c>
      <c r="M229" s="1">
        <f>M$3*fmort.mat!M229</f>
        <v>0</v>
      </c>
      <c r="N229" s="1">
        <f>N$3*fmort.mat!N229</f>
        <v>2.4985114337658099E-9</v>
      </c>
      <c r="O229" s="1">
        <f>O$3*fmort.mat!O229</f>
        <v>0</v>
      </c>
      <c r="P229" s="1">
        <f t="shared" si="58"/>
        <v>6.25E-2</v>
      </c>
      <c r="Q229">
        <v>6.25E-2</v>
      </c>
      <c r="R229">
        <v>0</v>
      </c>
      <c r="S229">
        <v>301.178</v>
      </c>
      <c r="T229">
        <v>314.12799999999999</v>
      </c>
      <c r="U229">
        <v>210.19800000000001</v>
      </c>
      <c r="V229">
        <v>314.14</v>
      </c>
      <c r="W229">
        <v>302.79199999999997</v>
      </c>
      <c r="X229">
        <v>314.12799999999999</v>
      </c>
      <c r="Y229">
        <v>356.88499999999999</v>
      </c>
      <c r="Z229">
        <v>313.55</v>
      </c>
      <c r="AA229">
        <v>314.13299999999998</v>
      </c>
      <c r="AB229">
        <v>325.714</v>
      </c>
      <c r="AC229">
        <v>314.02499999999998</v>
      </c>
      <c r="AD229">
        <v>314.02499999999998</v>
      </c>
      <c r="AE229">
        <v>314.31700000000001</v>
      </c>
      <c r="AF229" s="1">
        <f t="shared" si="74"/>
        <v>2.1320749297205599E-7</v>
      </c>
      <c r="AH229" s="2">
        <f t="shared" si="59"/>
        <v>0</v>
      </c>
      <c r="AJ229">
        <f t="shared" si="60"/>
        <v>3.2585878432431997E-9</v>
      </c>
      <c r="AK229">
        <f t="shared" si="61"/>
        <v>1.124211966506197E-9</v>
      </c>
      <c r="AL229">
        <f t="shared" si="62"/>
        <v>0</v>
      </c>
      <c r="AM229">
        <f t="shared" si="63"/>
        <v>0</v>
      </c>
      <c r="AN229">
        <f t="shared" si="64"/>
        <v>5.4185188224437352E-13</v>
      </c>
      <c r="AO229">
        <f t="shared" si="65"/>
        <v>5.355388335037642E-15</v>
      </c>
      <c r="AP229">
        <f t="shared" si="66"/>
        <v>7.3901778935571756E-13</v>
      </c>
      <c r="AQ229">
        <f t="shared" si="67"/>
        <v>0</v>
      </c>
      <c r="AR229">
        <f t="shared" si="68"/>
        <v>7.9836972662528558E-8</v>
      </c>
      <c r="AS229">
        <f t="shared" si="69"/>
        <v>0</v>
      </c>
      <c r="AT229">
        <f t="shared" si="70"/>
        <v>0</v>
      </c>
      <c r="AU229">
        <f t="shared" si="71"/>
        <v>1.6216122261907197E-13</v>
      </c>
      <c r="AV229">
        <f t="shared" si="72"/>
        <v>0</v>
      </c>
      <c r="AX229">
        <f t="shared" si="73"/>
        <v>8.4221220858560511E-8</v>
      </c>
    </row>
    <row r="230" spans="1:50" x14ac:dyDescent="0.15">
      <c r="A230">
        <v>55.75</v>
      </c>
      <c r="B230" s="1">
        <f t="shared" si="57"/>
        <v>0</v>
      </c>
      <c r="C230" s="1">
        <f>C$3*fmort.mat!C230</f>
        <v>2.4948757146450899E-2</v>
      </c>
      <c r="D230" s="1">
        <f>D$3*fmort.mat!D230</f>
        <v>1.0834796908573899E-4</v>
      </c>
      <c r="E230" s="1">
        <f>E$3*fmort.mat!E230</f>
        <v>0</v>
      </c>
      <c r="F230" s="1">
        <f>F$3*fmort.mat!F230</f>
        <v>0</v>
      </c>
      <c r="G230" s="1">
        <f>G$3*fmort.mat!G230</f>
        <v>9.0297698255269094E-9</v>
      </c>
      <c r="H230" s="1">
        <f>H$3*fmort.mat!H230</f>
        <v>7.8182198722166206E-11</v>
      </c>
      <c r="I230" s="1">
        <f>I$3*fmort.mat!I230</f>
        <v>1.0648905562420001E-6</v>
      </c>
      <c r="J230" s="1">
        <f>J$3*fmort.mat!J230</f>
        <v>0</v>
      </c>
      <c r="K230" s="1">
        <f>K$3*fmort.mat!K230</f>
        <v>1.6947250890728099E-2</v>
      </c>
      <c r="L230" s="1">
        <f>L$3*fmort.mat!L230</f>
        <v>4.2430600894971297E-2</v>
      </c>
      <c r="M230" s="1">
        <f>M$3*fmort.mat!M230</f>
        <v>3.5335712511455299E-5</v>
      </c>
      <c r="N230" s="1">
        <f>N$3*fmort.mat!N230</f>
        <v>1.45363579602359E-7</v>
      </c>
      <c r="O230" s="1">
        <f>O$3*fmort.mat!O230</f>
        <v>0</v>
      </c>
      <c r="P230" s="1">
        <f t="shared" si="58"/>
        <v>6.25E-2</v>
      </c>
      <c r="Q230">
        <v>6.25E-2</v>
      </c>
      <c r="R230">
        <v>314.56200000000001</v>
      </c>
      <c r="S230">
        <v>302.13600000000002</v>
      </c>
      <c r="T230">
        <v>314.97699999999998</v>
      </c>
      <c r="U230">
        <v>210.45</v>
      </c>
      <c r="V230">
        <v>314.98899999999998</v>
      </c>
      <c r="W230">
        <v>303.577</v>
      </c>
      <c r="X230">
        <v>314.97699999999998</v>
      </c>
      <c r="Y230">
        <v>357.13900000000001</v>
      </c>
      <c r="Z230">
        <v>314.83</v>
      </c>
      <c r="AA230">
        <v>314.98200000000003</v>
      </c>
      <c r="AB230">
        <v>326.435</v>
      </c>
      <c r="AC230">
        <v>314.87700000000001</v>
      </c>
      <c r="AD230">
        <v>314.87700000000001</v>
      </c>
      <c r="AE230">
        <v>315.16300000000001</v>
      </c>
      <c r="AF230" s="1">
        <f t="shared" si="74"/>
        <v>2.0028990398766172E-7</v>
      </c>
      <c r="AH230" s="2">
        <f t="shared" si="59"/>
        <v>6.300359277816685E-5</v>
      </c>
      <c r="AJ230">
        <f t="shared" si="60"/>
        <v>1.463556289151829E-6</v>
      </c>
      <c r="AK230">
        <f t="shared" si="61"/>
        <v>6.6260949797498276E-9</v>
      </c>
      <c r="AL230">
        <f t="shared" si="62"/>
        <v>0</v>
      </c>
      <c r="AM230">
        <f t="shared" si="63"/>
        <v>0</v>
      </c>
      <c r="AN230">
        <f t="shared" si="64"/>
        <v>5.3223518849474266E-13</v>
      </c>
      <c r="AO230">
        <f t="shared" si="65"/>
        <v>4.781286431394078E-15</v>
      </c>
      <c r="AP230">
        <f t="shared" si="66"/>
        <v>7.3841463111262486E-11</v>
      </c>
      <c r="AQ230">
        <f t="shared" si="67"/>
        <v>0</v>
      </c>
      <c r="AR230">
        <f t="shared" si="68"/>
        <v>1.03643730077529E-6</v>
      </c>
      <c r="AS230">
        <f t="shared" si="69"/>
        <v>2.689267100051641E-6</v>
      </c>
      <c r="AT230">
        <f t="shared" si="70"/>
        <v>2.1602938603206351E-9</v>
      </c>
      <c r="AU230">
        <f t="shared" si="71"/>
        <v>8.8869878717573048E-12</v>
      </c>
      <c r="AV230">
        <f t="shared" si="72"/>
        <v>0</v>
      </c>
      <c r="AX230">
        <f t="shared" si="73"/>
        <v>5.1981303442862889E-6</v>
      </c>
    </row>
    <row r="231" spans="1:50" x14ac:dyDescent="0.15">
      <c r="A231">
        <v>56</v>
      </c>
      <c r="B231" s="1">
        <f t="shared" si="57"/>
        <v>0</v>
      </c>
      <c r="C231" s="1">
        <f>C$3*fmort.mat!C231</f>
        <v>2.9168493041202702E-3</v>
      </c>
      <c r="D231" s="1">
        <f>D$3*fmort.mat!D231</f>
        <v>8.9030058642107293E-6</v>
      </c>
      <c r="E231" s="1">
        <f>E$3*fmort.mat!E231</f>
        <v>2.9945638630108802E-3</v>
      </c>
      <c r="F231" s="1">
        <f>F$3*fmort.mat!F231</f>
        <v>1.4763769937106699E-3</v>
      </c>
      <c r="G231" s="1">
        <f>G$3*fmort.mat!G231</f>
        <v>1.4400289567432801E-9</v>
      </c>
      <c r="H231" s="1">
        <f>H$3*fmort.mat!H231</f>
        <v>7.8073187903416505E-10</v>
      </c>
      <c r="I231" s="1">
        <f>I$3*fmort.mat!I231</f>
        <v>1.9659856783917001E-7</v>
      </c>
      <c r="J231" s="1">
        <f>J$3*fmort.mat!J231</f>
        <v>2.13103394587552E-7</v>
      </c>
      <c r="K231" s="1">
        <f>K$3*fmort.mat!K231</f>
        <v>2.1721729879071298E-3</v>
      </c>
      <c r="L231" s="1">
        <f>L$3*fmort.mat!L231</f>
        <v>5.7465598824115701E-3</v>
      </c>
      <c r="M231" s="1">
        <f>M$3*fmort.mat!M231</f>
        <v>4.0929435560052102E-4</v>
      </c>
      <c r="N231" s="1">
        <f>N$3*fmort.mat!N231</f>
        <v>3.2460684166488197E-7</v>
      </c>
      <c r="O231" s="1">
        <f>O$3*fmort.mat!O231</f>
        <v>0</v>
      </c>
      <c r="P231" s="1">
        <f t="shared" si="58"/>
        <v>6.25E-2</v>
      </c>
      <c r="Q231">
        <v>6.25E-2</v>
      </c>
      <c r="R231">
        <v>0</v>
      </c>
      <c r="S231">
        <v>299.137</v>
      </c>
      <c r="T231">
        <v>312.31900000000002</v>
      </c>
      <c r="U231">
        <v>209.65799999999999</v>
      </c>
      <c r="V231">
        <v>312.33199999999999</v>
      </c>
      <c r="W231">
        <v>301.12900000000002</v>
      </c>
      <c r="X231">
        <v>312.31900000000002</v>
      </c>
      <c r="Y231">
        <v>356.31599999999997</v>
      </c>
      <c r="Z231">
        <v>310.79899999999998</v>
      </c>
      <c r="AA231">
        <v>312.32400000000001</v>
      </c>
      <c r="AB231">
        <v>324.18299999999999</v>
      </c>
      <c r="AC231">
        <v>312.209</v>
      </c>
      <c r="AD231">
        <v>312.209</v>
      </c>
      <c r="AE231">
        <v>312.517</v>
      </c>
      <c r="AF231" s="1">
        <f t="shared" si="74"/>
        <v>1.881549521556663E-7</v>
      </c>
      <c r="AH231" s="2">
        <f t="shared" si="59"/>
        <v>0</v>
      </c>
      <c r="AJ231">
        <f t="shared" si="60"/>
        <v>1.591471114669655E-7</v>
      </c>
      <c r="AK231">
        <f t="shared" si="61"/>
        <v>5.0716549565004713E-10</v>
      </c>
      <c r="AL231">
        <f t="shared" si="62"/>
        <v>1.1451428145401449E-7</v>
      </c>
      <c r="AM231">
        <f t="shared" si="63"/>
        <v>8.4106272418649256E-8</v>
      </c>
      <c r="AN231">
        <f t="shared" si="64"/>
        <v>7.9093071531965653E-14</v>
      </c>
      <c r="AO231">
        <f t="shared" si="65"/>
        <v>4.4474897179600783E-14</v>
      </c>
      <c r="AP231">
        <f t="shared" si="66"/>
        <v>1.2777041590695895E-11</v>
      </c>
      <c r="AQ231">
        <f t="shared" si="67"/>
        <v>1.2080491800209588E-11</v>
      </c>
      <c r="AR231">
        <f t="shared" si="68"/>
        <v>1.2374122217669772E-7</v>
      </c>
      <c r="AS231">
        <f t="shared" si="69"/>
        <v>3.3979173258049903E-7</v>
      </c>
      <c r="AT231">
        <f t="shared" si="70"/>
        <v>2.3307506183092687E-8</v>
      </c>
      <c r="AU231">
        <f t="shared" si="71"/>
        <v>1.8484926228894211E-11</v>
      </c>
      <c r="AV231">
        <f t="shared" si="72"/>
        <v>0</v>
      </c>
      <c r="AX231">
        <f t="shared" si="73"/>
        <v>8.4515875780315735E-7</v>
      </c>
    </row>
    <row r="232" spans="1:50" x14ac:dyDescent="0.15">
      <c r="A232">
        <v>56.25</v>
      </c>
      <c r="B232" s="1">
        <f t="shared" si="57"/>
        <v>0</v>
      </c>
      <c r="C232" s="1">
        <f>C$3*fmort.mat!C232</f>
        <v>4.8143656569808897E-4</v>
      </c>
      <c r="D232" s="1">
        <f>D$3*fmort.mat!D232</f>
        <v>1.75542507928836E-5</v>
      </c>
      <c r="E232" s="1">
        <f>E$3*fmort.mat!E232</f>
        <v>0</v>
      </c>
      <c r="F232" s="1">
        <f>F$3*fmort.mat!F232</f>
        <v>0</v>
      </c>
      <c r="G232" s="1">
        <f>G$3*fmort.mat!G232</f>
        <v>2.64121694741215E-8</v>
      </c>
      <c r="H232" s="1">
        <f>H$3*fmort.mat!H232</f>
        <v>3.3574603385531999E-10</v>
      </c>
      <c r="I232" s="1">
        <f>I$3*fmort.mat!I232</f>
        <v>2.89371016656387E-8</v>
      </c>
      <c r="J232" s="1">
        <f>J$3*fmort.mat!J232</f>
        <v>1.8131987802681801E-7</v>
      </c>
      <c r="K232" s="1">
        <f>K$3*fmort.mat!K232</f>
        <v>5.8305757398214404E-4</v>
      </c>
      <c r="L232" s="1">
        <f>L$3*fmort.mat!L232</f>
        <v>0</v>
      </c>
      <c r="M232" s="1">
        <f>M$3*fmort.mat!M232</f>
        <v>8.5050746217112296E-8</v>
      </c>
      <c r="N232" s="1">
        <f>N$3*fmort.mat!N232</f>
        <v>7.3816956997787796E-8</v>
      </c>
      <c r="O232" s="1">
        <f>O$3*fmort.mat!O232</f>
        <v>2.6814683916893602E-2</v>
      </c>
      <c r="P232" s="1">
        <f t="shared" si="58"/>
        <v>6.25E-2</v>
      </c>
      <c r="Q232">
        <v>6.25E-2</v>
      </c>
      <c r="R232">
        <v>0</v>
      </c>
      <c r="S232">
        <v>300.178</v>
      </c>
      <c r="T232">
        <v>313.24200000000002</v>
      </c>
      <c r="U232">
        <v>209.934</v>
      </c>
      <c r="V232">
        <v>313.255</v>
      </c>
      <c r="W232">
        <v>301.97699999999998</v>
      </c>
      <c r="X232">
        <v>313.24299999999999</v>
      </c>
      <c r="Y232">
        <v>356.61099999999999</v>
      </c>
      <c r="Z232">
        <v>312.20699999999999</v>
      </c>
      <c r="AA232">
        <v>313.24799999999999</v>
      </c>
      <c r="AB232">
        <v>324.964</v>
      </c>
      <c r="AC232">
        <v>313.13600000000002</v>
      </c>
      <c r="AD232">
        <v>313.13600000000002</v>
      </c>
      <c r="AE232">
        <v>313.43599999999998</v>
      </c>
      <c r="AF232" s="1">
        <f t="shared" si="74"/>
        <v>1.7675521988807749E-7</v>
      </c>
      <c r="AH232" s="2">
        <f t="shared" si="59"/>
        <v>0</v>
      </c>
      <c r="AJ232">
        <f t="shared" si="60"/>
        <v>2.4762196254489507E-8</v>
      </c>
      <c r="AK232">
        <f t="shared" si="61"/>
        <v>9.4217920829166725E-10</v>
      </c>
      <c r="AL232">
        <f t="shared" si="62"/>
        <v>0</v>
      </c>
      <c r="AM232">
        <f t="shared" si="63"/>
        <v>0</v>
      </c>
      <c r="AN232">
        <f t="shared" si="64"/>
        <v>1.3666244010522468E-12</v>
      </c>
      <c r="AO232">
        <f t="shared" si="65"/>
        <v>1.8020361333829571E-14</v>
      </c>
      <c r="AP232">
        <f t="shared" si="66"/>
        <v>1.7681576916696431E-12</v>
      </c>
      <c r="AQ232">
        <f t="shared" si="67"/>
        <v>9.6997219178190622E-12</v>
      </c>
      <c r="AR232">
        <f t="shared" si="68"/>
        <v>3.1294713306698607E-8</v>
      </c>
      <c r="AS232">
        <f t="shared" si="69"/>
        <v>0</v>
      </c>
      <c r="AT232">
        <f t="shared" si="70"/>
        <v>4.5633350541595716E-12</v>
      </c>
      <c r="AU232">
        <f t="shared" si="71"/>
        <v>3.9605943797306725E-12</v>
      </c>
      <c r="AV232">
        <f t="shared" si="72"/>
        <v>1.4401004547816953E-6</v>
      </c>
      <c r="AX232">
        <f t="shared" si="73"/>
        <v>1.4971209200049809E-6</v>
      </c>
    </row>
    <row r="233" spans="1:50" x14ac:dyDescent="0.15">
      <c r="A233">
        <v>56.5</v>
      </c>
      <c r="B233" s="1">
        <f t="shared" si="57"/>
        <v>0</v>
      </c>
      <c r="C233" s="1">
        <f>C$3*fmort.mat!C233</f>
        <v>5.2348560452597499E-5</v>
      </c>
      <c r="D233" s="1">
        <f>D$3*fmort.mat!D233</f>
        <v>1.7315702273955198E-5</v>
      </c>
      <c r="E233" s="1">
        <f>E$3*fmort.mat!E233</f>
        <v>0</v>
      </c>
      <c r="F233" s="1">
        <f>F$3*fmort.mat!F233</f>
        <v>0</v>
      </c>
      <c r="G233" s="1">
        <f>G$3*fmort.mat!G233</f>
        <v>8.6583421783851308E-9</v>
      </c>
      <c r="H233" s="1">
        <f>H$3*fmort.mat!H233</f>
        <v>8.2486499640380101E-11</v>
      </c>
      <c r="I233" s="1">
        <f>I$3*fmort.mat!I233</f>
        <v>1.00190179186438E-8</v>
      </c>
      <c r="J233" s="1">
        <f>J$3*fmort.mat!J233</f>
        <v>0</v>
      </c>
      <c r="K233" s="1">
        <f>K$3*fmort.mat!K233</f>
        <v>1.22967134874602E-3</v>
      </c>
      <c r="L233" s="1">
        <f>L$3*fmort.mat!L233</f>
        <v>0</v>
      </c>
      <c r="M233" s="1">
        <f>M$3*fmort.mat!M233</f>
        <v>0</v>
      </c>
      <c r="N233" s="1">
        <f>N$3*fmort.mat!N233</f>
        <v>2.4985114337658099E-9</v>
      </c>
      <c r="O233" s="1">
        <f>O$3*fmort.mat!O233</f>
        <v>0</v>
      </c>
      <c r="P233" s="1">
        <f t="shared" si="58"/>
        <v>6.25E-2</v>
      </c>
      <c r="Q233">
        <v>6.25E-2</v>
      </c>
      <c r="R233">
        <v>0</v>
      </c>
      <c r="S233">
        <v>301.178</v>
      </c>
      <c r="T233">
        <v>314.12799999999999</v>
      </c>
      <c r="U233">
        <v>210.19800000000001</v>
      </c>
      <c r="V233">
        <v>314.14</v>
      </c>
      <c r="W233">
        <v>302.79199999999997</v>
      </c>
      <c r="X233">
        <v>314.12799999999999</v>
      </c>
      <c r="Y233">
        <v>356.88499999999999</v>
      </c>
      <c r="Z233">
        <v>313.55</v>
      </c>
      <c r="AA233">
        <v>314.13299999999998</v>
      </c>
      <c r="AB233">
        <v>325.714</v>
      </c>
      <c r="AC233">
        <v>314.02499999999998</v>
      </c>
      <c r="AD233">
        <v>314.02499999999998</v>
      </c>
      <c r="AE233">
        <v>314.31700000000001</v>
      </c>
      <c r="AF233" s="1">
        <f t="shared" si="74"/>
        <v>1.6604616248332826E-7</v>
      </c>
      <c r="AH233" s="2">
        <f t="shared" si="59"/>
        <v>0</v>
      </c>
      <c r="AJ233">
        <f t="shared" si="60"/>
        <v>2.5377907640247642E-9</v>
      </c>
      <c r="AK233">
        <f t="shared" si="61"/>
        <v>8.7553715985327028E-10</v>
      </c>
      <c r="AL233">
        <f t="shared" si="62"/>
        <v>0</v>
      </c>
      <c r="AM233">
        <f t="shared" si="63"/>
        <v>0</v>
      </c>
      <c r="AN233">
        <f t="shared" si="64"/>
        <v>4.2199467020063278E-13</v>
      </c>
      <c r="AO233">
        <f t="shared" si="65"/>
        <v>4.1707806289787827E-15</v>
      </c>
      <c r="AP233">
        <f t="shared" si="66"/>
        <v>5.7554763305393132E-13</v>
      </c>
      <c r="AQ233">
        <f t="shared" si="67"/>
        <v>0</v>
      </c>
      <c r="AR233">
        <f t="shared" si="68"/>
        <v>6.2177096827627587E-8</v>
      </c>
      <c r="AS233">
        <f t="shared" si="69"/>
        <v>0</v>
      </c>
      <c r="AT233">
        <f t="shared" si="70"/>
        <v>0</v>
      </c>
      <c r="AU233">
        <f t="shared" si="71"/>
        <v>1.2629128715954967E-13</v>
      </c>
      <c r="AV233">
        <f t="shared" si="72"/>
        <v>0</v>
      </c>
      <c r="AX233">
        <f t="shared" si="73"/>
        <v>6.5591552755876663E-8</v>
      </c>
    </row>
    <row r="234" spans="1:50" x14ac:dyDescent="0.15">
      <c r="A234">
        <v>56.75</v>
      </c>
      <c r="B234" s="1">
        <f t="shared" si="57"/>
        <v>0</v>
      </c>
      <c r="C234" s="1">
        <f>C$3*fmort.mat!C234</f>
        <v>2.4948757146450899E-2</v>
      </c>
      <c r="D234" s="1">
        <f>D$3*fmort.mat!D234</f>
        <v>1.0834796908573899E-4</v>
      </c>
      <c r="E234" s="1">
        <f>E$3*fmort.mat!E234</f>
        <v>0</v>
      </c>
      <c r="F234" s="1">
        <f>F$3*fmort.mat!F234</f>
        <v>0</v>
      </c>
      <c r="G234" s="1">
        <f>G$3*fmort.mat!G234</f>
        <v>9.0297698255269094E-9</v>
      </c>
      <c r="H234" s="1">
        <f>H$3*fmort.mat!H234</f>
        <v>7.8182198722166206E-11</v>
      </c>
      <c r="I234" s="1">
        <f>I$3*fmort.mat!I234</f>
        <v>1.0648905562420001E-6</v>
      </c>
      <c r="J234" s="1">
        <f>J$3*fmort.mat!J234</f>
        <v>0</v>
      </c>
      <c r="K234" s="1">
        <f>K$3*fmort.mat!K234</f>
        <v>1.6947250890728099E-2</v>
      </c>
      <c r="L234" s="1">
        <f>L$3*fmort.mat!L234</f>
        <v>4.2430600894971297E-2</v>
      </c>
      <c r="M234" s="1">
        <f>M$3*fmort.mat!M234</f>
        <v>3.5335712511455299E-5</v>
      </c>
      <c r="N234" s="1">
        <f>N$3*fmort.mat!N234</f>
        <v>1.45363579602359E-7</v>
      </c>
      <c r="O234" s="1">
        <f>O$3*fmort.mat!O234</f>
        <v>0</v>
      </c>
      <c r="P234" s="1">
        <f t="shared" si="58"/>
        <v>6.25E-2</v>
      </c>
      <c r="Q234">
        <v>6.25E-2</v>
      </c>
      <c r="R234">
        <v>314.56200000000001</v>
      </c>
      <c r="S234">
        <v>302.13600000000002</v>
      </c>
      <c r="T234">
        <v>314.97699999999998</v>
      </c>
      <c r="U234">
        <v>210.45</v>
      </c>
      <c r="V234">
        <v>314.98899999999998</v>
      </c>
      <c r="W234">
        <v>303.577</v>
      </c>
      <c r="X234">
        <v>314.97699999999998</v>
      </c>
      <c r="Y234">
        <v>357.13900000000001</v>
      </c>
      <c r="Z234">
        <v>314.83</v>
      </c>
      <c r="AA234">
        <v>314.98200000000003</v>
      </c>
      <c r="AB234">
        <v>326.435</v>
      </c>
      <c r="AC234">
        <v>314.87700000000001</v>
      </c>
      <c r="AD234">
        <v>314.87700000000001</v>
      </c>
      <c r="AE234">
        <v>315.16300000000001</v>
      </c>
      <c r="AF234" s="1">
        <f t="shared" si="74"/>
        <v>1.5598593406688747E-7</v>
      </c>
      <c r="AH234" s="2">
        <f t="shared" si="59"/>
        <v>4.9067247391948259E-5</v>
      </c>
      <c r="AJ234">
        <f t="shared" si="60"/>
        <v>1.1398187840605241E-6</v>
      </c>
      <c r="AK234">
        <f t="shared" si="61"/>
        <v>5.1604079589346712E-9</v>
      </c>
      <c r="AL234">
        <f t="shared" si="62"/>
        <v>0</v>
      </c>
      <c r="AM234">
        <f t="shared" si="63"/>
        <v>0</v>
      </c>
      <c r="AN234">
        <f t="shared" si="64"/>
        <v>4.1450518157786242E-13</v>
      </c>
      <c r="AO234">
        <f t="shared" si="65"/>
        <v>3.7236696168583915E-15</v>
      </c>
      <c r="AP234">
        <f t="shared" si="66"/>
        <v>5.7507789294189493E-11</v>
      </c>
      <c r="AQ234">
        <f t="shared" si="67"/>
        <v>0</v>
      </c>
      <c r="AR234">
        <f t="shared" si="68"/>
        <v>8.071781814482091E-7</v>
      </c>
      <c r="AS234">
        <f t="shared" si="69"/>
        <v>2.0944033234083848E-6</v>
      </c>
      <c r="AT234">
        <f t="shared" si="70"/>
        <v>1.6824385500820592E-9</v>
      </c>
      <c r="AU234">
        <f t="shared" si="71"/>
        <v>6.9211931136706679E-12</v>
      </c>
      <c r="AV234">
        <f t="shared" si="72"/>
        <v>0</v>
      </c>
      <c r="AX234">
        <f t="shared" si="73"/>
        <v>4.0483079826373934E-6</v>
      </c>
    </row>
    <row r="235" spans="1:50" x14ac:dyDescent="0.15">
      <c r="A235">
        <v>57</v>
      </c>
      <c r="B235" s="1">
        <f t="shared" si="57"/>
        <v>0</v>
      </c>
      <c r="C235" s="1">
        <f>C$3*fmort.mat!C235</f>
        <v>2.9168493041202702E-3</v>
      </c>
      <c r="D235" s="1">
        <f>D$3*fmort.mat!D235</f>
        <v>8.9030058642107293E-6</v>
      </c>
      <c r="E235" s="1">
        <f>E$3*fmort.mat!E235</f>
        <v>2.9945638630108802E-3</v>
      </c>
      <c r="F235" s="1">
        <f>F$3*fmort.mat!F235</f>
        <v>1.4763769937106699E-3</v>
      </c>
      <c r="G235" s="1">
        <f>G$3*fmort.mat!G235</f>
        <v>1.4400289567432801E-9</v>
      </c>
      <c r="H235" s="1">
        <f>H$3*fmort.mat!H235</f>
        <v>7.8073187903416505E-10</v>
      </c>
      <c r="I235" s="1">
        <f>I$3*fmort.mat!I235</f>
        <v>1.9659856783917001E-7</v>
      </c>
      <c r="J235" s="1">
        <f>J$3*fmort.mat!J235</f>
        <v>2.13103394587552E-7</v>
      </c>
      <c r="K235" s="1">
        <f>K$3*fmort.mat!K235</f>
        <v>2.1721729879071298E-3</v>
      </c>
      <c r="L235" s="1">
        <f>L$3*fmort.mat!L235</f>
        <v>5.7465598824115701E-3</v>
      </c>
      <c r="M235" s="1">
        <f>M$3*fmort.mat!M235</f>
        <v>4.0929435560052102E-4</v>
      </c>
      <c r="N235" s="1">
        <f>N$3*fmort.mat!N235</f>
        <v>3.2460684166488197E-7</v>
      </c>
      <c r="O235" s="1">
        <f>O$3*fmort.mat!O235</f>
        <v>0</v>
      </c>
      <c r="P235" s="1">
        <f t="shared" si="58"/>
        <v>6.25E-2</v>
      </c>
      <c r="Q235">
        <v>6.25E-2</v>
      </c>
      <c r="R235">
        <v>0</v>
      </c>
      <c r="S235">
        <v>299.137</v>
      </c>
      <c r="T235">
        <v>312.31900000000002</v>
      </c>
      <c r="U235">
        <v>209.65799999999999</v>
      </c>
      <c r="V235">
        <v>312.33199999999999</v>
      </c>
      <c r="W235">
        <v>301.12900000000002</v>
      </c>
      <c r="X235">
        <v>312.31900000000002</v>
      </c>
      <c r="Y235">
        <v>356.31599999999997</v>
      </c>
      <c r="Z235">
        <v>310.79899999999998</v>
      </c>
      <c r="AA235">
        <v>312.32400000000001</v>
      </c>
      <c r="AB235">
        <v>324.18299999999999</v>
      </c>
      <c r="AC235">
        <v>312.209</v>
      </c>
      <c r="AD235">
        <v>312.209</v>
      </c>
      <c r="AE235">
        <v>312.517</v>
      </c>
      <c r="AF235" s="1">
        <f t="shared" si="74"/>
        <v>1.4653522407759566E-7</v>
      </c>
      <c r="AH235" s="2">
        <f t="shared" si="59"/>
        <v>0</v>
      </c>
      <c r="AJ235">
        <f t="shared" si="60"/>
        <v>1.2394389503402492E-7</v>
      </c>
      <c r="AK235">
        <f t="shared" si="61"/>
        <v>3.9498088515905394E-10</v>
      </c>
      <c r="AL235">
        <f t="shared" si="62"/>
        <v>8.9183812069245757E-8</v>
      </c>
      <c r="AM235">
        <f t="shared" si="63"/>
        <v>6.5502030820860942E-8</v>
      </c>
      <c r="AN235">
        <f t="shared" si="64"/>
        <v>6.1597746044617493E-14</v>
      </c>
      <c r="AO235">
        <f t="shared" si="65"/>
        <v>3.463708475049331E-14</v>
      </c>
      <c r="AP235">
        <f t="shared" si="66"/>
        <v>9.9507699961698731E-12</v>
      </c>
      <c r="AQ235">
        <f t="shared" si="67"/>
        <v>9.408296473890915E-12</v>
      </c>
      <c r="AR235">
        <f t="shared" si="68"/>
        <v>9.6369760729424896E-8</v>
      </c>
      <c r="AS235">
        <f t="shared" si="69"/>
        <v>2.6463006741488202E-7</v>
      </c>
      <c r="AT235">
        <f t="shared" si="70"/>
        <v>1.81519040668342E-8</v>
      </c>
      <c r="AU235">
        <f t="shared" si="71"/>
        <v>1.4396075022079967E-11</v>
      </c>
      <c r="AV235">
        <f t="shared" si="72"/>
        <v>0</v>
      </c>
      <c r="AX235">
        <f t="shared" si="73"/>
        <v>6.5821030239675468E-7</v>
      </c>
    </row>
    <row r="236" spans="1:50" x14ac:dyDescent="0.15">
      <c r="A236">
        <v>57.25</v>
      </c>
      <c r="B236" s="1">
        <f t="shared" si="57"/>
        <v>0</v>
      </c>
      <c r="C236" s="1">
        <f>C$3*fmort.mat!C236</f>
        <v>4.8143656569808897E-4</v>
      </c>
      <c r="D236" s="1">
        <f>D$3*fmort.mat!D236</f>
        <v>1.75542507928836E-5</v>
      </c>
      <c r="E236" s="1">
        <f>E$3*fmort.mat!E236</f>
        <v>0</v>
      </c>
      <c r="F236" s="1">
        <f>F$3*fmort.mat!F236</f>
        <v>0</v>
      </c>
      <c r="G236" s="1">
        <f>G$3*fmort.mat!G236</f>
        <v>2.64121694741215E-8</v>
      </c>
      <c r="H236" s="1">
        <f>H$3*fmort.mat!H236</f>
        <v>3.3574603385531999E-10</v>
      </c>
      <c r="I236" s="1">
        <f>I$3*fmort.mat!I236</f>
        <v>2.89371016656387E-8</v>
      </c>
      <c r="J236" s="1">
        <f>J$3*fmort.mat!J236</f>
        <v>1.8131987802681801E-7</v>
      </c>
      <c r="K236" s="1">
        <f>K$3*fmort.mat!K236</f>
        <v>5.8305757398214404E-4</v>
      </c>
      <c r="L236" s="1">
        <f>L$3*fmort.mat!L236</f>
        <v>0</v>
      </c>
      <c r="M236" s="1">
        <f>M$3*fmort.mat!M236</f>
        <v>8.5050746217112296E-8</v>
      </c>
      <c r="N236" s="1">
        <f>N$3*fmort.mat!N236</f>
        <v>7.3816956997787796E-8</v>
      </c>
      <c r="O236" s="1">
        <f>O$3*fmort.mat!O236</f>
        <v>2.6814683916893602E-2</v>
      </c>
      <c r="P236" s="1">
        <f t="shared" si="58"/>
        <v>6.25E-2</v>
      </c>
      <c r="Q236">
        <v>6.25E-2</v>
      </c>
      <c r="R236">
        <v>0</v>
      </c>
      <c r="S236">
        <v>300.178</v>
      </c>
      <c r="T236">
        <v>313.24200000000002</v>
      </c>
      <c r="U236">
        <v>209.934</v>
      </c>
      <c r="V236">
        <v>313.255</v>
      </c>
      <c r="W236">
        <v>301.97699999999998</v>
      </c>
      <c r="X236">
        <v>313.24299999999999</v>
      </c>
      <c r="Y236">
        <v>356.61099999999999</v>
      </c>
      <c r="Z236">
        <v>312.20699999999999</v>
      </c>
      <c r="AA236">
        <v>313.24799999999999</v>
      </c>
      <c r="AB236">
        <v>324.964</v>
      </c>
      <c r="AC236">
        <v>313.13600000000002</v>
      </c>
      <c r="AD236">
        <v>313.13600000000002</v>
      </c>
      <c r="AE236">
        <v>313.43599999999998</v>
      </c>
      <c r="AF236" s="1">
        <f t="shared" si="74"/>
        <v>1.3765710366079312E-7</v>
      </c>
      <c r="AH236" s="2">
        <f t="shared" si="59"/>
        <v>0</v>
      </c>
      <c r="AJ236">
        <f t="shared" si="60"/>
        <v>1.9284817833564235E-8</v>
      </c>
      <c r="AK236">
        <f t="shared" si="61"/>
        <v>7.3376990521114688E-10</v>
      </c>
      <c r="AL236">
        <f t="shared" si="62"/>
        <v>0</v>
      </c>
      <c r="AM236">
        <f t="shared" si="63"/>
        <v>0</v>
      </c>
      <c r="AN236">
        <f t="shared" si="64"/>
        <v>1.0643281537039798E-12</v>
      </c>
      <c r="AO236">
        <f t="shared" si="65"/>
        <v>1.4034271518016138E-14</v>
      </c>
      <c r="AP236">
        <f t="shared" si="66"/>
        <v>1.3770425948660456E-12</v>
      </c>
      <c r="AQ236">
        <f t="shared" si="67"/>
        <v>7.5541510251723543E-12</v>
      </c>
      <c r="AR236">
        <f t="shared" si="68"/>
        <v>2.4372347229251991E-8</v>
      </c>
      <c r="AS236">
        <f t="shared" si="69"/>
        <v>0</v>
      </c>
      <c r="AT236">
        <f t="shared" si="70"/>
        <v>3.553928913596666E-12</v>
      </c>
      <c r="AU236">
        <f t="shared" si="71"/>
        <v>3.0845140043624528E-12</v>
      </c>
      <c r="AV236">
        <f t="shared" si="72"/>
        <v>1.1215513618854705E-6</v>
      </c>
      <c r="AX236">
        <f t="shared" si="73"/>
        <v>1.165958944852461E-6</v>
      </c>
    </row>
    <row r="237" spans="1:50" x14ac:dyDescent="0.15">
      <c r="A237">
        <v>57.5</v>
      </c>
      <c r="B237" s="1">
        <f t="shared" si="57"/>
        <v>0</v>
      </c>
      <c r="C237" s="1">
        <f>C$3*fmort.mat!C237</f>
        <v>5.2348560452597499E-5</v>
      </c>
      <c r="D237" s="1">
        <f>D$3*fmort.mat!D237</f>
        <v>1.7315702273955198E-5</v>
      </c>
      <c r="E237" s="1">
        <f>E$3*fmort.mat!E237</f>
        <v>0</v>
      </c>
      <c r="F237" s="1">
        <f>F$3*fmort.mat!F237</f>
        <v>0</v>
      </c>
      <c r="G237" s="1">
        <f>G$3*fmort.mat!G237</f>
        <v>8.6583421783851308E-9</v>
      </c>
      <c r="H237" s="1">
        <f>H$3*fmort.mat!H237</f>
        <v>8.2486499640380101E-11</v>
      </c>
      <c r="I237" s="1">
        <f>I$3*fmort.mat!I237</f>
        <v>1.00190179186438E-8</v>
      </c>
      <c r="J237" s="1">
        <f>J$3*fmort.mat!J237</f>
        <v>0</v>
      </c>
      <c r="K237" s="1">
        <f>K$3*fmort.mat!K237</f>
        <v>1.22967134874602E-3</v>
      </c>
      <c r="L237" s="1">
        <f>L$3*fmort.mat!L237</f>
        <v>0</v>
      </c>
      <c r="M237" s="1">
        <f>M$3*fmort.mat!M237</f>
        <v>0</v>
      </c>
      <c r="N237" s="1">
        <f>N$3*fmort.mat!N237</f>
        <v>2.4985114337658099E-9</v>
      </c>
      <c r="O237" s="1">
        <f>O$3*fmort.mat!O237</f>
        <v>0</v>
      </c>
      <c r="P237" s="1">
        <f t="shared" si="58"/>
        <v>6.25E-2</v>
      </c>
      <c r="Q237">
        <v>6.25E-2</v>
      </c>
      <c r="R237">
        <v>0</v>
      </c>
      <c r="S237">
        <v>301.178</v>
      </c>
      <c r="T237">
        <v>314.12799999999999</v>
      </c>
      <c r="U237">
        <v>210.19800000000001</v>
      </c>
      <c r="V237">
        <v>314.14</v>
      </c>
      <c r="W237">
        <v>302.79199999999997</v>
      </c>
      <c r="X237">
        <v>314.12799999999999</v>
      </c>
      <c r="Y237">
        <v>356.88499999999999</v>
      </c>
      <c r="Z237">
        <v>313.55</v>
      </c>
      <c r="AA237">
        <v>314.13299999999998</v>
      </c>
      <c r="AB237">
        <v>325.714</v>
      </c>
      <c r="AC237">
        <v>314.02499999999998</v>
      </c>
      <c r="AD237">
        <v>314.02499999999998</v>
      </c>
      <c r="AE237">
        <v>314.31700000000001</v>
      </c>
      <c r="AF237" s="1">
        <f t="shared" si="74"/>
        <v>1.293168813680178E-7</v>
      </c>
      <c r="AH237" s="2">
        <f t="shared" si="59"/>
        <v>0</v>
      </c>
      <c r="AJ237">
        <f t="shared" si="60"/>
        <v>1.9764334342938658E-9</v>
      </c>
      <c r="AK237">
        <f t="shared" si="61"/>
        <v>6.8186902570184087E-10</v>
      </c>
      <c r="AL237">
        <f t="shared" si="62"/>
        <v>0</v>
      </c>
      <c r="AM237">
        <f t="shared" si="63"/>
        <v>0</v>
      </c>
      <c r="AN237">
        <f t="shared" si="64"/>
        <v>3.2864977960421213E-13</v>
      </c>
      <c r="AO237">
        <f t="shared" si="65"/>
        <v>3.2482072198677231E-15</v>
      </c>
      <c r="AP237">
        <f t="shared" si="66"/>
        <v>4.4823694731729542E-13</v>
      </c>
      <c r="AQ237">
        <f t="shared" si="67"/>
        <v>0</v>
      </c>
      <c r="AR237">
        <f t="shared" si="68"/>
        <v>4.8423571698462934E-8</v>
      </c>
      <c r="AS237">
        <f t="shared" si="69"/>
        <v>0</v>
      </c>
      <c r="AT237">
        <f t="shared" si="70"/>
        <v>0</v>
      </c>
      <c r="AU237">
        <f t="shared" si="71"/>
        <v>9.8355753334952964E-14</v>
      </c>
      <c r="AV237">
        <f t="shared" si="72"/>
        <v>0</v>
      </c>
      <c r="AX237">
        <f t="shared" si="73"/>
        <v>5.1082752649146114E-8</v>
      </c>
    </row>
    <row r="238" spans="1:50" x14ac:dyDescent="0.15">
      <c r="A238">
        <v>57.75</v>
      </c>
      <c r="B238" s="1">
        <f t="shared" si="57"/>
        <v>0</v>
      </c>
      <c r="C238" s="1">
        <f>C$3*fmort.mat!C238</f>
        <v>2.4948757146450899E-2</v>
      </c>
      <c r="D238" s="1">
        <f>D$3*fmort.mat!D238</f>
        <v>1.0834796908573899E-4</v>
      </c>
      <c r="E238" s="1">
        <f>E$3*fmort.mat!E238</f>
        <v>0</v>
      </c>
      <c r="F238" s="1">
        <f>F$3*fmort.mat!F238</f>
        <v>0</v>
      </c>
      <c r="G238" s="1">
        <f>G$3*fmort.mat!G238</f>
        <v>9.0297698255269094E-9</v>
      </c>
      <c r="H238" s="1">
        <f>H$3*fmort.mat!H238</f>
        <v>7.8182198722166206E-11</v>
      </c>
      <c r="I238" s="1">
        <f>I$3*fmort.mat!I238</f>
        <v>1.0648905562420001E-6</v>
      </c>
      <c r="J238" s="1">
        <f>J$3*fmort.mat!J238</f>
        <v>0</v>
      </c>
      <c r="K238" s="1">
        <f>K$3*fmort.mat!K238</f>
        <v>1.6947250890728099E-2</v>
      </c>
      <c r="L238" s="1">
        <f>L$3*fmort.mat!L238</f>
        <v>4.2430600894971297E-2</v>
      </c>
      <c r="M238" s="1">
        <f>M$3*fmort.mat!M238</f>
        <v>3.5335712511455299E-5</v>
      </c>
      <c r="N238" s="1">
        <f>N$3*fmort.mat!N238</f>
        <v>1.45363579602359E-7</v>
      </c>
      <c r="O238" s="1">
        <f>O$3*fmort.mat!O238</f>
        <v>0</v>
      </c>
      <c r="P238" s="1">
        <f t="shared" si="58"/>
        <v>6.25E-2</v>
      </c>
      <c r="Q238">
        <v>6.25E-2</v>
      </c>
      <c r="R238">
        <v>314.56200000000001</v>
      </c>
      <c r="S238">
        <v>302.13600000000002</v>
      </c>
      <c r="T238">
        <v>314.97699999999998</v>
      </c>
      <c r="U238">
        <v>210.45</v>
      </c>
      <c r="V238">
        <v>314.98899999999998</v>
      </c>
      <c r="W238">
        <v>303.577</v>
      </c>
      <c r="X238">
        <v>314.97699999999998</v>
      </c>
      <c r="Y238">
        <v>357.13900000000001</v>
      </c>
      <c r="Z238">
        <v>314.83</v>
      </c>
      <c r="AA238">
        <v>314.98200000000003</v>
      </c>
      <c r="AB238">
        <v>326.435</v>
      </c>
      <c r="AC238">
        <v>314.87700000000001</v>
      </c>
      <c r="AD238">
        <v>314.87700000000001</v>
      </c>
      <c r="AE238">
        <v>315.16300000000001</v>
      </c>
      <c r="AF238" s="1">
        <f t="shared" si="74"/>
        <v>1.2148196759941651E-7</v>
      </c>
      <c r="AH238" s="2">
        <f t="shared" si="59"/>
        <v>3.8213610692007659E-5</v>
      </c>
      <c r="AJ238">
        <f t="shared" si="60"/>
        <v>8.8769176158583293E-7</v>
      </c>
      <c r="AK238">
        <f t="shared" si="61"/>
        <v>4.0189297593862329E-9</v>
      </c>
      <c r="AL238">
        <f t="shared" si="62"/>
        <v>0</v>
      </c>
      <c r="AM238">
        <f t="shared" si="63"/>
        <v>0</v>
      </c>
      <c r="AN238">
        <f t="shared" si="64"/>
        <v>3.2281695999999422E-13</v>
      </c>
      <c r="AO238">
        <f t="shared" si="65"/>
        <v>2.8999968135085137E-15</v>
      </c>
      <c r="AP238">
        <f t="shared" si="66"/>
        <v>4.478711133502013E-11</v>
      </c>
      <c r="AQ238">
        <f t="shared" si="67"/>
        <v>0</v>
      </c>
      <c r="AR238">
        <f t="shared" si="68"/>
        <v>6.286309997900179E-7</v>
      </c>
      <c r="AS238">
        <f t="shared" si="69"/>
        <v>1.6311229483378028E-6</v>
      </c>
      <c r="AT238">
        <f t="shared" si="70"/>
        <v>1.310284460273427E-9</v>
      </c>
      <c r="AU238">
        <f t="shared" si="71"/>
        <v>5.390230616715132E-12</v>
      </c>
      <c r="AV238">
        <f t="shared" si="72"/>
        <v>0</v>
      </c>
      <c r="AX238">
        <f t="shared" si="73"/>
        <v>3.1528254269922223E-6</v>
      </c>
    </row>
    <row r="239" spans="1:50" x14ac:dyDescent="0.15">
      <c r="A239">
        <v>58</v>
      </c>
      <c r="B239" s="1">
        <f t="shared" si="57"/>
        <v>0</v>
      </c>
      <c r="C239" s="1">
        <f>C$3*fmort.mat!C239</f>
        <v>2.9168493041202702E-3</v>
      </c>
      <c r="D239" s="1">
        <f>D$3*fmort.mat!D239</f>
        <v>8.9030058642107293E-6</v>
      </c>
      <c r="E239" s="1">
        <f>E$3*fmort.mat!E239</f>
        <v>2.9945638630108802E-3</v>
      </c>
      <c r="F239" s="1">
        <f>F$3*fmort.mat!F239</f>
        <v>1.4763769937106699E-3</v>
      </c>
      <c r="G239" s="1">
        <f>G$3*fmort.mat!G239</f>
        <v>1.4400289567432801E-9</v>
      </c>
      <c r="H239" s="1">
        <f>H$3*fmort.mat!H239</f>
        <v>7.8073187903416505E-10</v>
      </c>
      <c r="I239" s="1">
        <f>I$3*fmort.mat!I239</f>
        <v>1.9659856783917001E-7</v>
      </c>
      <c r="J239" s="1">
        <f>J$3*fmort.mat!J239</f>
        <v>2.13103394587552E-7</v>
      </c>
      <c r="K239" s="1">
        <f>K$3*fmort.mat!K239</f>
        <v>2.1721729879071298E-3</v>
      </c>
      <c r="L239" s="1">
        <f>L$3*fmort.mat!L239</f>
        <v>5.7465598824115701E-3</v>
      </c>
      <c r="M239" s="1">
        <f>M$3*fmort.mat!M239</f>
        <v>4.0929435560052102E-4</v>
      </c>
      <c r="N239" s="1">
        <f>N$3*fmort.mat!N239</f>
        <v>3.2460684166488197E-7</v>
      </c>
      <c r="O239" s="1">
        <f>O$3*fmort.mat!O239</f>
        <v>0</v>
      </c>
      <c r="P239" s="1">
        <f t="shared" si="58"/>
        <v>6.25E-2</v>
      </c>
      <c r="Q239">
        <v>6.25E-2</v>
      </c>
      <c r="R239">
        <v>0</v>
      </c>
      <c r="S239">
        <v>299.137</v>
      </c>
      <c r="T239">
        <v>312.31900000000002</v>
      </c>
      <c r="U239">
        <v>209.65799999999999</v>
      </c>
      <c r="V239">
        <v>312.33199999999999</v>
      </c>
      <c r="W239">
        <v>301.12900000000002</v>
      </c>
      <c r="X239">
        <v>312.31900000000002</v>
      </c>
      <c r="Y239">
        <v>356.31599999999997</v>
      </c>
      <c r="Z239">
        <v>310.79899999999998</v>
      </c>
      <c r="AA239">
        <v>312.32400000000001</v>
      </c>
      <c r="AB239">
        <v>324.18299999999999</v>
      </c>
      <c r="AC239">
        <v>312.209</v>
      </c>
      <c r="AD239">
        <v>312.209</v>
      </c>
      <c r="AE239">
        <v>312.517</v>
      </c>
      <c r="AF239" s="1">
        <f t="shared" si="74"/>
        <v>1.1412174725917529E-7</v>
      </c>
      <c r="AH239" s="2">
        <f t="shared" si="59"/>
        <v>0</v>
      </c>
      <c r="AJ239">
        <f t="shared" si="60"/>
        <v>9.6527602509418613E-8</v>
      </c>
      <c r="AK239">
        <f t="shared" si="61"/>
        <v>3.076114226601079E-10</v>
      </c>
      <c r="AL239">
        <f t="shared" si="62"/>
        <v>6.9456422676821616E-8</v>
      </c>
      <c r="AM239">
        <f t="shared" si="63"/>
        <v>5.10130328960538E-8</v>
      </c>
      <c r="AN239">
        <f t="shared" si="64"/>
        <v>4.7972372854981641E-14</v>
      </c>
      <c r="AO239">
        <f t="shared" si="65"/>
        <v>2.6975388726994807E-14</v>
      </c>
      <c r="AP239">
        <f t="shared" si="66"/>
        <v>7.7496674651805375E-12</v>
      </c>
      <c r="AQ239">
        <f t="shared" si="67"/>
        <v>7.3271886612341819E-12</v>
      </c>
      <c r="AR239">
        <f t="shared" si="68"/>
        <v>7.5052845120480045E-8</v>
      </c>
      <c r="AS239">
        <f t="shared" si="69"/>
        <v>2.0609410372694882E-7</v>
      </c>
      <c r="AT239">
        <f t="shared" si="70"/>
        <v>1.4136717101487494E-8</v>
      </c>
      <c r="AU239">
        <f t="shared" si="71"/>
        <v>1.1211674500350571E-11</v>
      </c>
      <c r="AV239">
        <f t="shared" si="72"/>
        <v>0</v>
      </c>
      <c r="AX239">
        <f t="shared" si="73"/>
        <v>5.1261469893225889E-7</v>
      </c>
    </row>
    <row r="240" spans="1:50" x14ac:dyDescent="0.15">
      <c r="A240">
        <v>58.25</v>
      </c>
      <c r="B240" s="1">
        <f t="shared" si="57"/>
        <v>0</v>
      </c>
      <c r="C240" s="1">
        <f>C$3*fmort.mat!C240</f>
        <v>4.8143656569808897E-4</v>
      </c>
      <c r="D240" s="1">
        <f>D$3*fmort.mat!D240</f>
        <v>1.75542507928836E-5</v>
      </c>
      <c r="E240" s="1">
        <f>E$3*fmort.mat!E240</f>
        <v>0</v>
      </c>
      <c r="F240" s="1">
        <f>F$3*fmort.mat!F240</f>
        <v>0</v>
      </c>
      <c r="G240" s="1">
        <f>G$3*fmort.mat!G240</f>
        <v>2.64121694741215E-8</v>
      </c>
      <c r="H240" s="1">
        <f>H$3*fmort.mat!H240</f>
        <v>3.3574603385531999E-10</v>
      </c>
      <c r="I240" s="1">
        <f>I$3*fmort.mat!I240</f>
        <v>2.89371016656387E-8</v>
      </c>
      <c r="J240" s="1">
        <f>J$3*fmort.mat!J240</f>
        <v>1.8131987802681801E-7</v>
      </c>
      <c r="K240" s="1">
        <f>K$3*fmort.mat!K240</f>
        <v>5.8305757398214404E-4</v>
      </c>
      <c r="L240" s="1">
        <f>L$3*fmort.mat!L240</f>
        <v>0</v>
      </c>
      <c r="M240" s="1">
        <f>M$3*fmort.mat!M240</f>
        <v>8.5050746217112296E-8</v>
      </c>
      <c r="N240" s="1">
        <f>N$3*fmort.mat!N240</f>
        <v>7.3816956997787796E-8</v>
      </c>
      <c r="O240" s="1">
        <f>O$3*fmort.mat!O240</f>
        <v>2.6814683916893602E-2</v>
      </c>
      <c r="P240" s="1">
        <f t="shared" si="58"/>
        <v>6.25E-2</v>
      </c>
      <c r="Q240">
        <v>6.25E-2</v>
      </c>
      <c r="R240">
        <v>0</v>
      </c>
      <c r="S240">
        <v>300.178</v>
      </c>
      <c r="T240">
        <v>313.24200000000002</v>
      </c>
      <c r="U240">
        <v>209.934</v>
      </c>
      <c r="V240">
        <v>313.255</v>
      </c>
      <c r="W240">
        <v>301.97699999999998</v>
      </c>
      <c r="X240">
        <v>313.24299999999999</v>
      </c>
      <c r="Y240">
        <v>356.61099999999999</v>
      </c>
      <c r="Z240">
        <v>312.20699999999999</v>
      </c>
      <c r="AA240">
        <v>313.24799999999999</v>
      </c>
      <c r="AB240">
        <v>324.964</v>
      </c>
      <c r="AC240">
        <v>313.13600000000002</v>
      </c>
      <c r="AD240">
        <v>313.13600000000002</v>
      </c>
      <c r="AE240">
        <v>313.43599999999998</v>
      </c>
      <c r="AF240" s="1">
        <f t="shared" si="74"/>
        <v>1.0720746012636725E-7</v>
      </c>
      <c r="AH240" s="2">
        <f t="shared" si="59"/>
        <v>0</v>
      </c>
      <c r="AJ240">
        <f t="shared" si="60"/>
        <v>1.5019031230169223E-8</v>
      </c>
      <c r="AK240">
        <f t="shared" si="61"/>
        <v>5.7146057677267172E-10</v>
      </c>
      <c r="AL240">
        <f t="shared" si="62"/>
        <v>0</v>
      </c>
      <c r="AM240">
        <f t="shared" si="63"/>
        <v>0</v>
      </c>
      <c r="AN240">
        <f t="shared" si="64"/>
        <v>8.2889959954960188E-13</v>
      </c>
      <c r="AO240">
        <f t="shared" si="65"/>
        <v>1.0929901648067684E-14</v>
      </c>
      <c r="AP240">
        <f t="shared" si="66"/>
        <v>1.0724418512043561E-12</v>
      </c>
      <c r="AQ240">
        <f t="shared" si="67"/>
        <v>5.883178733843886E-12</v>
      </c>
      <c r="AR240">
        <f t="shared" si="68"/>
        <v>1.8981203107429637E-8</v>
      </c>
      <c r="AS240">
        <f t="shared" si="69"/>
        <v>0</v>
      </c>
      <c r="AT240">
        <f t="shared" si="70"/>
        <v>2.7678026208891913E-12</v>
      </c>
      <c r="AU240">
        <f t="shared" si="71"/>
        <v>2.4022219219921933E-12</v>
      </c>
      <c r="AV240">
        <f t="shared" si="72"/>
        <v>8.7346507889120512E-7</v>
      </c>
      <c r="AX240">
        <f t="shared" si="73"/>
        <v>9.0804973928020574E-7</v>
      </c>
    </row>
    <row r="241" spans="1:50" x14ac:dyDescent="0.15">
      <c r="A241">
        <v>58.5</v>
      </c>
      <c r="B241" s="1">
        <f t="shared" si="57"/>
        <v>0</v>
      </c>
      <c r="C241" s="1">
        <f>C$3*fmort.mat!C241</f>
        <v>5.2348560452597499E-5</v>
      </c>
      <c r="D241" s="1">
        <f>D$3*fmort.mat!D241</f>
        <v>1.7315702273955198E-5</v>
      </c>
      <c r="E241" s="1">
        <f>E$3*fmort.mat!E241</f>
        <v>0</v>
      </c>
      <c r="F241" s="1">
        <f>F$3*fmort.mat!F241</f>
        <v>0</v>
      </c>
      <c r="G241" s="1">
        <f>G$3*fmort.mat!G241</f>
        <v>8.6583421783851308E-9</v>
      </c>
      <c r="H241" s="1">
        <f>H$3*fmort.mat!H241</f>
        <v>8.2486499640380101E-11</v>
      </c>
      <c r="I241" s="1">
        <f>I$3*fmort.mat!I241</f>
        <v>1.00190179186438E-8</v>
      </c>
      <c r="J241" s="1">
        <f>J$3*fmort.mat!J241</f>
        <v>0</v>
      </c>
      <c r="K241" s="1">
        <f>K$3*fmort.mat!K241</f>
        <v>1.22967134874602E-3</v>
      </c>
      <c r="L241" s="1">
        <f>L$3*fmort.mat!L241</f>
        <v>0</v>
      </c>
      <c r="M241" s="1">
        <f>M$3*fmort.mat!M241</f>
        <v>0</v>
      </c>
      <c r="N241" s="1">
        <f>N$3*fmort.mat!N241</f>
        <v>2.4985114337658099E-9</v>
      </c>
      <c r="O241" s="1">
        <f>O$3*fmort.mat!O241</f>
        <v>0</v>
      </c>
      <c r="P241" s="1">
        <f t="shared" si="58"/>
        <v>6.25E-2</v>
      </c>
      <c r="Q241">
        <v>6.25E-2</v>
      </c>
      <c r="R241">
        <v>0</v>
      </c>
      <c r="S241">
        <v>301.178</v>
      </c>
      <c r="T241">
        <v>314.12799999999999</v>
      </c>
      <c r="U241">
        <v>210.19800000000001</v>
      </c>
      <c r="V241">
        <v>314.14</v>
      </c>
      <c r="W241">
        <v>302.79199999999997</v>
      </c>
      <c r="X241">
        <v>314.12799999999999</v>
      </c>
      <c r="Y241">
        <v>356.88499999999999</v>
      </c>
      <c r="Z241">
        <v>313.55</v>
      </c>
      <c r="AA241">
        <v>314.13299999999998</v>
      </c>
      <c r="AB241">
        <v>325.714</v>
      </c>
      <c r="AC241">
        <v>314.02499999999998</v>
      </c>
      <c r="AD241">
        <v>314.02499999999998</v>
      </c>
      <c r="AE241">
        <v>314.31700000000001</v>
      </c>
      <c r="AF241" s="1">
        <f t="shared" si="74"/>
        <v>1.0071208847376424E-7</v>
      </c>
      <c r="AH241" s="2">
        <f t="shared" si="59"/>
        <v>0</v>
      </c>
      <c r="AJ241">
        <f t="shared" si="60"/>
        <v>1.5392479063165687E-9</v>
      </c>
      <c r="AK241">
        <f t="shared" si="61"/>
        <v>5.310401311687295E-10</v>
      </c>
      <c r="AL241">
        <f t="shared" si="62"/>
        <v>0</v>
      </c>
      <c r="AM241">
        <f t="shared" si="63"/>
        <v>0</v>
      </c>
      <c r="AN241">
        <f t="shared" si="64"/>
        <v>2.5595270571200502E-13</v>
      </c>
      <c r="AO241">
        <f t="shared" si="65"/>
        <v>2.5297063264111737E-15</v>
      </c>
      <c r="AP241">
        <f t="shared" si="66"/>
        <v>3.4908728557224577E-13</v>
      </c>
      <c r="AQ241">
        <f t="shared" si="67"/>
        <v>0</v>
      </c>
      <c r="AR241">
        <f t="shared" si="68"/>
        <v>3.7712315557877252E-8</v>
      </c>
      <c r="AS241">
        <f t="shared" si="69"/>
        <v>0</v>
      </c>
      <c r="AT241">
        <f t="shared" si="70"/>
        <v>0</v>
      </c>
      <c r="AU241">
        <f t="shared" si="71"/>
        <v>7.6599537716839316E-14</v>
      </c>
      <c r="AV241">
        <f t="shared" si="72"/>
        <v>0</v>
      </c>
      <c r="AX241">
        <f t="shared" si="73"/>
        <v>3.9783287764597883E-8</v>
      </c>
    </row>
    <row r="242" spans="1:50" x14ac:dyDescent="0.15">
      <c r="A242">
        <v>58.75</v>
      </c>
      <c r="B242" s="1">
        <f t="shared" si="57"/>
        <v>0</v>
      </c>
      <c r="C242" s="1">
        <f>C$3*fmort.mat!C242</f>
        <v>2.4948757146450899E-2</v>
      </c>
      <c r="D242" s="1">
        <f>D$3*fmort.mat!D242</f>
        <v>1.0834796908573899E-4</v>
      </c>
      <c r="E242" s="1">
        <f>E$3*fmort.mat!E242</f>
        <v>0</v>
      </c>
      <c r="F242" s="1">
        <f>F$3*fmort.mat!F242</f>
        <v>0</v>
      </c>
      <c r="G242" s="1">
        <f>G$3*fmort.mat!G242</f>
        <v>9.0297698255269094E-9</v>
      </c>
      <c r="H242" s="1">
        <f>H$3*fmort.mat!H242</f>
        <v>7.8182198722166206E-11</v>
      </c>
      <c r="I242" s="1">
        <f>I$3*fmort.mat!I242</f>
        <v>1.0648905562420001E-6</v>
      </c>
      <c r="J242" s="1">
        <f>J$3*fmort.mat!J242</f>
        <v>0</v>
      </c>
      <c r="K242" s="1">
        <f>K$3*fmort.mat!K242</f>
        <v>1.6947250890728099E-2</v>
      </c>
      <c r="L242" s="1">
        <f>L$3*fmort.mat!L242</f>
        <v>4.2430600894971297E-2</v>
      </c>
      <c r="M242" s="1">
        <f>M$3*fmort.mat!M242</f>
        <v>3.5335712511455299E-5</v>
      </c>
      <c r="N242" s="1">
        <f>N$3*fmort.mat!N242</f>
        <v>1.45363579602359E-7</v>
      </c>
      <c r="O242" s="1">
        <f>O$3*fmort.mat!O242</f>
        <v>0</v>
      </c>
      <c r="P242" s="1">
        <f t="shared" si="58"/>
        <v>6.25E-2</v>
      </c>
      <c r="Q242">
        <v>6.25E-2</v>
      </c>
      <c r="R242">
        <v>314.56200000000001</v>
      </c>
      <c r="S242">
        <v>302.13600000000002</v>
      </c>
      <c r="T242">
        <v>314.97699999999998</v>
      </c>
      <c r="U242">
        <v>210.45</v>
      </c>
      <c r="V242">
        <v>314.98899999999998</v>
      </c>
      <c r="W242">
        <v>303.577</v>
      </c>
      <c r="X242">
        <v>314.97699999999998</v>
      </c>
      <c r="Y242">
        <v>357.13900000000001</v>
      </c>
      <c r="Z242">
        <v>314.83</v>
      </c>
      <c r="AA242">
        <v>314.98200000000003</v>
      </c>
      <c r="AB242">
        <v>326.435</v>
      </c>
      <c r="AC242">
        <v>314.87700000000001</v>
      </c>
      <c r="AD242">
        <v>314.87700000000001</v>
      </c>
      <c r="AE242">
        <v>315.16300000000001</v>
      </c>
      <c r="AF242" s="1">
        <f t="shared" si="74"/>
        <v>9.4610251495480613E-8</v>
      </c>
      <c r="AH242" s="2">
        <f t="shared" si="59"/>
        <v>2.9760789930921374E-5</v>
      </c>
      <c r="AJ242">
        <f t="shared" si="60"/>
        <v>6.9133503904908153E-7</v>
      </c>
      <c r="AK242">
        <f t="shared" si="61"/>
        <v>3.1299456437189709E-9</v>
      </c>
      <c r="AL242">
        <f t="shared" si="62"/>
        <v>0</v>
      </c>
      <c r="AM242">
        <f t="shared" si="63"/>
        <v>0</v>
      </c>
      <c r="AN242">
        <f t="shared" si="64"/>
        <v>2.5141010123672584E-13</v>
      </c>
      <c r="AO242">
        <f t="shared" si="65"/>
        <v>2.2585197892650095E-15</v>
      </c>
      <c r="AP242">
        <f t="shared" si="66"/>
        <v>3.4880237379219874E-11</v>
      </c>
      <c r="AQ242">
        <f t="shared" si="67"/>
        <v>0</v>
      </c>
      <c r="AR242">
        <f t="shared" si="68"/>
        <v>4.89578314899426E-7</v>
      </c>
      <c r="AS242">
        <f t="shared" si="69"/>
        <v>1.2703198294512195E-6</v>
      </c>
      <c r="AT242">
        <f t="shared" si="70"/>
        <v>1.0204505637072379E-9</v>
      </c>
      <c r="AU242">
        <f t="shared" si="71"/>
        <v>4.1979158252332063E-12</v>
      </c>
      <c r="AV242">
        <f t="shared" si="72"/>
        <v>0</v>
      </c>
      <c r="AX242">
        <f t="shared" si="73"/>
        <v>2.4554229114289786E-6</v>
      </c>
    </row>
    <row r="243" spans="1:50" x14ac:dyDescent="0.15">
      <c r="A243">
        <v>59</v>
      </c>
      <c r="B243" s="1">
        <f t="shared" si="57"/>
        <v>0</v>
      </c>
      <c r="C243" s="1">
        <f>C$3*fmort.mat!C243</f>
        <v>2.9168493041202702E-3</v>
      </c>
      <c r="D243" s="1">
        <f>D$3*fmort.mat!D243</f>
        <v>8.9030058642107293E-6</v>
      </c>
      <c r="E243" s="1">
        <f>E$3*fmort.mat!E243</f>
        <v>2.9945638630108802E-3</v>
      </c>
      <c r="F243" s="1">
        <f>F$3*fmort.mat!F243</f>
        <v>1.4763769937106699E-3</v>
      </c>
      <c r="G243" s="1">
        <f>G$3*fmort.mat!G243</f>
        <v>1.4400289567432801E-9</v>
      </c>
      <c r="H243" s="1">
        <f>H$3*fmort.mat!H243</f>
        <v>7.8073187903416505E-10</v>
      </c>
      <c r="I243" s="1">
        <f>I$3*fmort.mat!I243</f>
        <v>1.9659856783917001E-7</v>
      </c>
      <c r="J243" s="1">
        <f>J$3*fmort.mat!J243</f>
        <v>2.13103394587552E-7</v>
      </c>
      <c r="K243" s="1">
        <f>K$3*fmort.mat!K243</f>
        <v>2.1721729879071298E-3</v>
      </c>
      <c r="L243" s="1">
        <f>L$3*fmort.mat!L243</f>
        <v>5.7465598824115701E-3</v>
      </c>
      <c r="M243" s="1">
        <f>M$3*fmort.mat!M243</f>
        <v>4.0929435560052102E-4</v>
      </c>
      <c r="N243" s="1">
        <f>N$3*fmort.mat!N243</f>
        <v>3.2460684166488197E-7</v>
      </c>
      <c r="O243" s="1">
        <f>O$3*fmort.mat!O243</f>
        <v>0</v>
      </c>
      <c r="P243" s="1">
        <f t="shared" si="58"/>
        <v>6.25E-2</v>
      </c>
      <c r="Q243">
        <v>6.25E-2</v>
      </c>
      <c r="R243">
        <v>0</v>
      </c>
      <c r="S243">
        <v>299.137</v>
      </c>
      <c r="T243">
        <v>312.31900000000002</v>
      </c>
      <c r="U243">
        <v>209.65799999999999</v>
      </c>
      <c r="V243">
        <v>312.33199999999999</v>
      </c>
      <c r="W243">
        <v>301.12900000000002</v>
      </c>
      <c r="X243">
        <v>312.31900000000002</v>
      </c>
      <c r="Y243">
        <v>356.31599999999997</v>
      </c>
      <c r="Z243">
        <v>310.79899999999998</v>
      </c>
      <c r="AA243">
        <v>312.32400000000001</v>
      </c>
      <c r="AB243">
        <v>324.18299999999999</v>
      </c>
      <c r="AC243">
        <v>312.209</v>
      </c>
      <c r="AD243">
        <v>312.209</v>
      </c>
      <c r="AE243">
        <v>312.517</v>
      </c>
      <c r="AF243" s="1">
        <f t="shared" si="74"/>
        <v>8.8878106130922677E-8</v>
      </c>
      <c r="AH243" s="2">
        <f t="shared" si="59"/>
        <v>0</v>
      </c>
      <c r="AJ243">
        <f t="shared" si="60"/>
        <v>7.5175772422340518E-8</v>
      </c>
      <c r="AK243">
        <f t="shared" si="61"/>
        <v>2.3956801684940098E-10</v>
      </c>
      <c r="AL243">
        <f t="shared" si="62"/>
        <v>5.4092716370047164E-8</v>
      </c>
      <c r="AM243">
        <f t="shared" si="63"/>
        <v>3.9728989966294046E-8</v>
      </c>
      <c r="AN243">
        <f t="shared" si="64"/>
        <v>3.7360921545253113E-14</v>
      </c>
      <c r="AO243">
        <f t="shared" si="65"/>
        <v>2.1008453864239106E-14</v>
      </c>
      <c r="AP243">
        <f t="shared" si="66"/>
        <v>6.0354470904255925E-12</v>
      </c>
      <c r="AQ243">
        <f t="shared" si="67"/>
        <v>5.7064202670811007E-12</v>
      </c>
      <c r="AR243">
        <f t="shared" si="68"/>
        <v>5.845121455156672E-8</v>
      </c>
      <c r="AS243">
        <f t="shared" si="69"/>
        <v>1.6050624936894712E-7</v>
      </c>
      <c r="AT243">
        <f t="shared" si="70"/>
        <v>1.1009686348697382E-8</v>
      </c>
      <c r="AU243">
        <f t="shared" si="71"/>
        <v>8.7316608804147276E-12</v>
      </c>
      <c r="AV243">
        <f t="shared" si="72"/>
        <v>0</v>
      </c>
      <c r="AX243">
        <f t="shared" si="73"/>
        <v>3.9922472894235565E-7</v>
      </c>
    </row>
    <row r="244" spans="1:50" x14ac:dyDescent="0.15">
      <c r="A244">
        <v>59.25</v>
      </c>
      <c r="B244" s="1">
        <f t="shared" si="57"/>
        <v>0</v>
      </c>
      <c r="C244" s="1">
        <f>C$3*fmort.mat!C244</f>
        <v>4.8143656569808897E-4</v>
      </c>
      <c r="D244" s="1">
        <f>D$3*fmort.mat!D244</f>
        <v>1.75542507928836E-5</v>
      </c>
      <c r="E244" s="1">
        <f>E$3*fmort.mat!E244</f>
        <v>0</v>
      </c>
      <c r="F244" s="1">
        <f>F$3*fmort.mat!F244</f>
        <v>0</v>
      </c>
      <c r="G244" s="1">
        <f>G$3*fmort.mat!G244</f>
        <v>2.64121694741215E-8</v>
      </c>
      <c r="H244" s="1">
        <f>H$3*fmort.mat!H244</f>
        <v>3.3574603385531999E-10</v>
      </c>
      <c r="I244" s="1">
        <f>I$3*fmort.mat!I244</f>
        <v>2.89371016656387E-8</v>
      </c>
      <c r="J244" s="1">
        <f>J$3*fmort.mat!J244</f>
        <v>1.8131987802681801E-7</v>
      </c>
      <c r="K244" s="1">
        <f>K$3*fmort.mat!K244</f>
        <v>5.8305757398214404E-4</v>
      </c>
      <c r="L244" s="1">
        <f>L$3*fmort.mat!L244</f>
        <v>0</v>
      </c>
      <c r="M244" s="1">
        <f>M$3*fmort.mat!M244</f>
        <v>8.5050746217112296E-8</v>
      </c>
      <c r="N244" s="1">
        <f>N$3*fmort.mat!N244</f>
        <v>7.3816956997787796E-8</v>
      </c>
      <c r="O244" s="1">
        <f>O$3*fmort.mat!O244</f>
        <v>2.6814683916893602E-2</v>
      </c>
      <c r="P244" s="1">
        <f t="shared" si="58"/>
        <v>6.25E-2</v>
      </c>
      <c r="Q244">
        <v>6.25E-2</v>
      </c>
      <c r="R244">
        <v>0</v>
      </c>
      <c r="S244">
        <v>300.178</v>
      </c>
      <c r="T244">
        <v>313.24200000000002</v>
      </c>
      <c r="U244">
        <v>209.934</v>
      </c>
      <c r="V244">
        <v>313.255</v>
      </c>
      <c r="W244">
        <v>301.97699999999998</v>
      </c>
      <c r="X244">
        <v>313.24299999999999</v>
      </c>
      <c r="Y244">
        <v>356.61099999999999</v>
      </c>
      <c r="Z244">
        <v>312.20699999999999</v>
      </c>
      <c r="AA244">
        <v>313.24799999999999</v>
      </c>
      <c r="AB244">
        <v>324.964</v>
      </c>
      <c r="AC244">
        <v>313.13600000000002</v>
      </c>
      <c r="AD244">
        <v>313.13600000000002</v>
      </c>
      <c r="AE244">
        <v>313.43599999999998</v>
      </c>
      <c r="AF244" s="1">
        <f t="shared" si="74"/>
        <v>8.3493253897511237E-8</v>
      </c>
      <c r="AH244" s="2">
        <f t="shared" si="59"/>
        <v>0</v>
      </c>
      <c r="AJ244">
        <f t="shared" si="60"/>
        <v>1.1696833283029679E-8</v>
      </c>
      <c r="AK244">
        <f t="shared" si="61"/>
        <v>4.4505394468499352E-10</v>
      </c>
      <c r="AL244">
        <f t="shared" si="62"/>
        <v>0</v>
      </c>
      <c r="AM244">
        <f t="shared" si="63"/>
        <v>0</v>
      </c>
      <c r="AN244">
        <f t="shared" si="64"/>
        <v>6.4554765721680417E-13</v>
      </c>
      <c r="AO244">
        <f t="shared" si="65"/>
        <v>8.5122159624085533E-15</v>
      </c>
      <c r="AP244">
        <f t="shared" si="66"/>
        <v>8.352185535164995E-13</v>
      </c>
      <c r="AQ244">
        <f t="shared" si="67"/>
        <v>4.5818242048666557E-12</v>
      </c>
      <c r="AR244">
        <f t="shared" si="68"/>
        <v>1.4782575843703586E-8</v>
      </c>
      <c r="AS244">
        <f t="shared" si="69"/>
        <v>0</v>
      </c>
      <c r="AT244">
        <f t="shared" si="70"/>
        <v>2.1555668485355891E-12</v>
      </c>
      <c r="AU244">
        <f t="shared" si="71"/>
        <v>1.8708523139588162E-12</v>
      </c>
      <c r="AV244">
        <f t="shared" si="72"/>
        <v>6.802552874259971E-7</v>
      </c>
      <c r="AX244">
        <f t="shared" si="73"/>
        <v>7.0718984801920944E-7</v>
      </c>
    </row>
    <row r="245" spans="1:50" x14ac:dyDescent="0.15">
      <c r="A245">
        <v>59.5</v>
      </c>
      <c r="B245" s="1">
        <f t="shared" si="57"/>
        <v>0</v>
      </c>
      <c r="C245" s="1">
        <f>C$3*fmort.mat!C245</f>
        <v>5.2348560452597499E-5</v>
      </c>
      <c r="D245" s="1">
        <f>D$3*fmort.mat!D245</f>
        <v>1.7315702273955198E-5</v>
      </c>
      <c r="E245" s="1">
        <f>E$3*fmort.mat!E245</f>
        <v>0</v>
      </c>
      <c r="F245" s="1">
        <f>F$3*fmort.mat!F245</f>
        <v>0</v>
      </c>
      <c r="G245" s="1">
        <f>G$3*fmort.mat!G245</f>
        <v>8.6583421783851308E-9</v>
      </c>
      <c r="H245" s="1">
        <f>H$3*fmort.mat!H245</f>
        <v>8.2486499640380101E-11</v>
      </c>
      <c r="I245" s="1">
        <f>I$3*fmort.mat!I245</f>
        <v>1.00190179186438E-8</v>
      </c>
      <c r="J245" s="1">
        <f>J$3*fmort.mat!J245</f>
        <v>0</v>
      </c>
      <c r="K245" s="1">
        <f>K$3*fmort.mat!K245</f>
        <v>1.22967134874602E-3</v>
      </c>
      <c r="L245" s="1">
        <f>L$3*fmort.mat!L245</f>
        <v>0</v>
      </c>
      <c r="M245" s="1">
        <f>M$3*fmort.mat!M245</f>
        <v>0</v>
      </c>
      <c r="N245" s="1">
        <f>N$3*fmort.mat!N245</f>
        <v>2.4985114337658099E-9</v>
      </c>
      <c r="O245" s="1">
        <f>O$3*fmort.mat!O245</f>
        <v>0</v>
      </c>
      <c r="P245" s="1">
        <f t="shared" si="58"/>
        <v>6.25E-2</v>
      </c>
      <c r="Q245">
        <v>6.25E-2</v>
      </c>
      <c r="R245">
        <v>0</v>
      </c>
      <c r="S245">
        <v>301.178</v>
      </c>
      <c r="T245">
        <v>314.12799999999999</v>
      </c>
      <c r="U245">
        <v>210.19800000000001</v>
      </c>
      <c r="V245">
        <v>314.14</v>
      </c>
      <c r="W245">
        <v>302.79199999999997</v>
      </c>
      <c r="X245">
        <v>314.12799999999999</v>
      </c>
      <c r="Y245">
        <v>356.88499999999999</v>
      </c>
      <c r="Z245">
        <v>313.55</v>
      </c>
      <c r="AA245">
        <v>314.13299999999998</v>
      </c>
      <c r="AB245">
        <v>325.714</v>
      </c>
      <c r="AC245">
        <v>314.02499999999998</v>
      </c>
      <c r="AD245">
        <v>314.02499999999998</v>
      </c>
      <c r="AE245">
        <v>314.31700000000001</v>
      </c>
      <c r="AF245" s="1">
        <f t="shared" si="74"/>
        <v>7.8434653368124211E-8</v>
      </c>
      <c r="AH245" s="2">
        <f t="shared" si="59"/>
        <v>0</v>
      </c>
      <c r="AJ245">
        <f t="shared" si="60"/>
        <v>1.1987674747803641E-9</v>
      </c>
      <c r="AK245">
        <f t="shared" si="61"/>
        <v>4.1357446999654829E-10</v>
      </c>
      <c r="AL245">
        <f t="shared" si="62"/>
        <v>0</v>
      </c>
      <c r="AM245">
        <f t="shared" si="63"/>
        <v>0</v>
      </c>
      <c r="AN245">
        <f t="shared" si="64"/>
        <v>1.9933616763775441E-13</v>
      </c>
      <c r="AO245">
        <f t="shared" si="65"/>
        <v>1.9701372679497097E-15</v>
      </c>
      <c r="AP245">
        <f t="shared" si="66"/>
        <v>2.7186945136393618E-13</v>
      </c>
      <c r="AQ245">
        <f t="shared" si="67"/>
        <v>0</v>
      </c>
      <c r="AR245">
        <f t="shared" si="68"/>
        <v>2.9370380887910734E-8</v>
      </c>
      <c r="AS245">
        <f t="shared" si="69"/>
        <v>0</v>
      </c>
      <c r="AT245">
        <f t="shared" si="70"/>
        <v>0</v>
      </c>
      <c r="AU245">
        <f t="shared" si="71"/>
        <v>5.9655779956782083E-14</v>
      </c>
      <c r="AV245">
        <f t="shared" si="72"/>
        <v>0</v>
      </c>
      <c r="AX245">
        <f t="shared" si="73"/>
        <v>3.0983255664223873E-8</v>
      </c>
    </row>
    <row r="246" spans="1:50" x14ac:dyDescent="0.15">
      <c r="A246">
        <v>59.75</v>
      </c>
      <c r="B246" s="1">
        <f t="shared" si="57"/>
        <v>0</v>
      </c>
      <c r="C246" s="1">
        <f>C$3*fmort.mat!C246</f>
        <v>2.4948757146450899E-2</v>
      </c>
      <c r="D246" s="1">
        <f>D$3*fmort.mat!D246</f>
        <v>1.0834796908573899E-4</v>
      </c>
      <c r="E246" s="1">
        <f>E$3*fmort.mat!E246</f>
        <v>0</v>
      </c>
      <c r="F246" s="1">
        <f>F$3*fmort.mat!F246</f>
        <v>0</v>
      </c>
      <c r="G246" s="1">
        <f>G$3*fmort.mat!G246</f>
        <v>9.0297698255269094E-9</v>
      </c>
      <c r="H246" s="1">
        <f>H$3*fmort.mat!H246</f>
        <v>7.8182198722166206E-11</v>
      </c>
      <c r="I246" s="1">
        <f>I$3*fmort.mat!I246</f>
        <v>1.0648905562420001E-6</v>
      </c>
      <c r="J246" s="1">
        <f>J$3*fmort.mat!J246</f>
        <v>0</v>
      </c>
      <c r="K246" s="1">
        <f>K$3*fmort.mat!K246</f>
        <v>1.6947250890728099E-2</v>
      </c>
      <c r="L246" s="1">
        <f>L$3*fmort.mat!L246</f>
        <v>4.2430600894971297E-2</v>
      </c>
      <c r="M246" s="1">
        <f>M$3*fmort.mat!M246</f>
        <v>3.5335712511455299E-5</v>
      </c>
      <c r="N246" s="1">
        <f>N$3*fmort.mat!N246</f>
        <v>1.45363579602359E-7</v>
      </c>
      <c r="O246" s="1">
        <f>O$3*fmort.mat!O246</f>
        <v>0</v>
      </c>
      <c r="P246" s="1">
        <f t="shared" si="58"/>
        <v>6.25E-2</v>
      </c>
      <c r="Q246">
        <v>6.25E-2</v>
      </c>
      <c r="R246">
        <v>314.56200000000001</v>
      </c>
      <c r="S246">
        <v>302.13600000000002</v>
      </c>
      <c r="T246">
        <v>314.97699999999998</v>
      </c>
      <c r="U246">
        <v>210.45</v>
      </c>
      <c r="V246">
        <v>314.98899999999998</v>
      </c>
      <c r="W246">
        <v>303.577</v>
      </c>
      <c r="X246">
        <v>314.97699999999998</v>
      </c>
      <c r="Y246">
        <v>357.13900000000001</v>
      </c>
      <c r="Z246">
        <v>314.83</v>
      </c>
      <c r="AA246">
        <v>314.98200000000003</v>
      </c>
      <c r="AB246">
        <v>326.435</v>
      </c>
      <c r="AC246">
        <v>314.87700000000001</v>
      </c>
      <c r="AD246">
        <v>314.87700000000001</v>
      </c>
      <c r="AE246">
        <v>315.16300000000001</v>
      </c>
      <c r="AF246" s="1">
        <f t="shared" si="74"/>
        <v>7.3682537951262866E-8</v>
      </c>
      <c r="AH246" s="2">
        <f t="shared" si="59"/>
        <v>2.317772650302515E-5</v>
      </c>
      <c r="AJ246">
        <f t="shared" si="60"/>
        <v>5.38412269776125E-7</v>
      </c>
      <c r="AK246">
        <f t="shared" si="61"/>
        <v>2.4376041182992671E-9</v>
      </c>
      <c r="AL246">
        <f t="shared" si="62"/>
        <v>0</v>
      </c>
      <c r="AM246">
        <f t="shared" si="63"/>
        <v>0</v>
      </c>
      <c r="AN246">
        <f t="shared" si="64"/>
        <v>1.9579838371522331E-13</v>
      </c>
      <c r="AO246">
        <f t="shared" si="65"/>
        <v>1.7589369804618541E-15</v>
      </c>
      <c r="AP246">
        <f t="shared" si="66"/>
        <v>2.7164756184652929E-11</v>
      </c>
      <c r="AQ246">
        <f t="shared" si="67"/>
        <v>0</v>
      </c>
      <c r="AR246">
        <f t="shared" si="68"/>
        <v>3.8128397501845193E-7</v>
      </c>
      <c r="AS246">
        <f t="shared" si="69"/>
        <v>9.8932607792774358E-7</v>
      </c>
      <c r="AT246">
        <f t="shared" si="70"/>
        <v>7.9472769810085369E-10</v>
      </c>
      <c r="AU246">
        <f t="shared" si="71"/>
        <v>3.2693401319594646E-12</v>
      </c>
      <c r="AV246">
        <f t="shared" si="72"/>
        <v>0</v>
      </c>
      <c r="AX246">
        <f t="shared" si="73"/>
        <v>1.9122852861923579E-6</v>
      </c>
    </row>
    <row r="247" spans="1:50" x14ac:dyDescent="0.15">
      <c r="A247">
        <v>60</v>
      </c>
      <c r="B247" s="1">
        <f t="shared" si="57"/>
        <v>0</v>
      </c>
      <c r="C247" s="1">
        <f>C$3*fmort.mat!C247</f>
        <v>2.9168493041202702E-3</v>
      </c>
      <c r="D247" s="1">
        <f>D$3*fmort.mat!D247</f>
        <v>8.9030058642107293E-6</v>
      </c>
      <c r="E247" s="1">
        <f>E$3*fmort.mat!E247</f>
        <v>2.9945638630108802E-3</v>
      </c>
      <c r="F247" s="1">
        <f>F$3*fmort.mat!F247</f>
        <v>1.4763769937106699E-3</v>
      </c>
      <c r="G247" s="1">
        <f>G$3*fmort.mat!G247</f>
        <v>1.4400289567432801E-9</v>
      </c>
      <c r="H247" s="1">
        <f>H$3*fmort.mat!H247</f>
        <v>7.8073187903416505E-10</v>
      </c>
      <c r="I247" s="1">
        <f>I$3*fmort.mat!I247</f>
        <v>1.9659856783917001E-7</v>
      </c>
      <c r="J247" s="1">
        <f>J$3*fmort.mat!J247</f>
        <v>2.13103394587552E-7</v>
      </c>
      <c r="K247" s="1">
        <f>K$3*fmort.mat!K247</f>
        <v>2.1721729879071298E-3</v>
      </c>
      <c r="L247" s="1">
        <f>L$3*fmort.mat!L247</f>
        <v>5.7465598824115701E-3</v>
      </c>
      <c r="M247" s="1">
        <f>M$3*fmort.mat!M247</f>
        <v>4.0929435560052102E-4</v>
      </c>
      <c r="N247" s="1">
        <f>N$3*fmort.mat!N247</f>
        <v>3.2460684166488197E-7</v>
      </c>
      <c r="O247" s="1">
        <f>O$3*fmort.mat!O247</f>
        <v>0</v>
      </c>
      <c r="P247" s="1">
        <f t="shared" si="58"/>
        <v>6.25E-2</v>
      </c>
      <c r="Q247">
        <v>6.25E-2</v>
      </c>
      <c r="R247">
        <v>0</v>
      </c>
      <c r="S247">
        <v>299.137</v>
      </c>
      <c r="T247">
        <v>312.31900000000002</v>
      </c>
      <c r="U247">
        <v>209.65799999999999</v>
      </c>
      <c r="V247">
        <v>312.33199999999999</v>
      </c>
      <c r="W247">
        <v>301.12900000000002</v>
      </c>
      <c r="X247">
        <v>312.31900000000002</v>
      </c>
      <c r="Y247">
        <v>356.31599999999997</v>
      </c>
      <c r="Z247">
        <v>310.79899999999998</v>
      </c>
      <c r="AA247">
        <v>312.32400000000001</v>
      </c>
      <c r="AB247">
        <v>324.18299999999999</v>
      </c>
      <c r="AC247">
        <v>312.209</v>
      </c>
      <c r="AD247">
        <v>312.209</v>
      </c>
      <c r="AE247">
        <v>312.517</v>
      </c>
      <c r="AF247" s="1">
        <f t="shared" si="74"/>
        <v>6.9218338652666017E-8</v>
      </c>
      <c r="AH247" s="2">
        <f t="shared" si="59"/>
        <v>0</v>
      </c>
      <c r="AJ247">
        <f t="shared" si="60"/>
        <v>5.8546950430516531E-8</v>
      </c>
      <c r="AK247">
        <f t="shared" si="61"/>
        <v>1.86575759121177E-10</v>
      </c>
      <c r="AL247">
        <f t="shared" si="62"/>
        <v>4.212744986745213E-8</v>
      </c>
      <c r="AM247">
        <f t="shared" si="63"/>
        <v>3.0940968496385794E-8</v>
      </c>
      <c r="AN247">
        <f t="shared" si="64"/>
        <v>2.9096714955712448E-14</v>
      </c>
      <c r="AO247">
        <f t="shared" si="65"/>
        <v>1.63614003205889E-14</v>
      </c>
      <c r="AP247">
        <f t="shared" si="66"/>
        <v>4.7004109202094839E-12</v>
      </c>
      <c r="AQ247">
        <f t="shared" si="67"/>
        <v>4.4441645725372964E-12</v>
      </c>
      <c r="AR247">
        <f t="shared" si="68"/>
        <v>4.5521851664234871E-8</v>
      </c>
      <c r="AS247">
        <f t="shared" si="69"/>
        <v>1.2500239269639019E-7</v>
      </c>
      <c r="AT247">
        <f t="shared" si="70"/>
        <v>8.5743523497360783E-9</v>
      </c>
      <c r="AU247">
        <f t="shared" si="71"/>
        <v>6.8002243311809419E-12</v>
      </c>
      <c r="AV247">
        <f t="shared" si="72"/>
        <v>0</v>
      </c>
      <c r="AX247">
        <f t="shared" si="73"/>
        <v>3.1091653152177595E-7</v>
      </c>
    </row>
    <row r="248" spans="1:50" x14ac:dyDescent="0.15">
      <c r="A248">
        <v>60.25</v>
      </c>
      <c r="B248" s="1">
        <f t="shared" si="57"/>
        <v>0</v>
      </c>
      <c r="C248" s="1">
        <f>C$3*fmort.mat!C248</f>
        <v>4.8143656569808897E-4</v>
      </c>
      <c r="D248" s="1">
        <f>D$3*fmort.mat!D248</f>
        <v>1.75542507928836E-5</v>
      </c>
      <c r="E248" s="1">
        <f>E$3*fmort.mat!E248</f>
        <v>0</v>
      </c>
      <c r="F248" s="1">
        <f>F$3*fmort.mat!F248</f>
        <v>0</v>
      </c>
      <c r="G248" s="1">
        <f>G$3*fmort.mat!G248</f>
        <v>2.64121694741215E-8</v>
      </c>
      <c r="H248" s="1">
        <f>H$3*fmort.mat!H248</f>
        <v>3.3574603385531999E-10</v>
      </c>
      <c r="I248" s="1">
        <f>I$3*fmort.mat!I248</f>
        <v>2.89371016656387E-8</v>
      </c>
      <c r="J248" s="1">
        <f>J$3*fmort.mat!J248</f>
        <v>1.8131987802681801E-7</v>
      </c>
      <c r="K248" s="1">
        <f>K$3*fmort.mat!K248</f>
        <v>5.8305757398214404E-4</v>
      </c>
      <c r="L248" s="1">
        <f>L$3*fmort.mat!L248</f>
        <v>0</v>
      </c>
      <c r="M248" s="1">
        <f>M$3*fmort.mat!M248</f>
        <v>8.5050746217112296E-8</v>
      </c>
      <c r="N248" s="1">
        <f>N$3*fmort.mat!N248</f>
        <v>7.3816956997787796E-8</v>
      </c>
      <c r="O248" s="1">
        <f>O$3*fmort.mat!O248</f>
        <v>2.6814683916893602E-2</v>
      </c>
      <c r="P248" s="1">
        <f t="shared" si="58"/>
        <v>6.25E-2</v>
      </c>
      <c r="Q248">
        <v>6.25E-2</v>
      </c>
      <c r="R248">
        <v>0</v>
      </c>
      <c r="S248">
        <v>300.178</v>
      </c>
      <c r="T248">
        <v>313.24200000000002</v>
      </c>
      <c r="U248">
        <v>209.934</v>
      </c>
      <c r="V248">
        <v>313.255</v>
      </c>
      <c r="W248">
        <v>301.97699999999998</v>
      </c>
      <c r="X248">
        <v>313.24299999999999</v>
      </c>
      <c r="Y248">
        <v>356.61099999999999</v>
      </c>
      <c r="Z248">
        <v>312.20699999999999</v>
      </c>
      <c r="AA248">
        <v>313.24799999999999</v>
      </c>
      <c r="AB248">
        <v>324.964</v>
      </c>
      <c r="AC248">
        <v>313.13600000000002</v>
      </c>
      <c r="AD248">
        <v>313.13600000000002</v>
      </c>
      <c r="AE248">
        <v>313.43599999999998</v>
      </c>
      <c r="AF248" s="1">
        <f t="shared" si="74"/>
        <v>6.5024611516561382E-8</v>
      </c>
      <c r="AH248" s="2">
        <f t="shared" si="59"/>
        <v>0</v>
      </c>
      <c r="AJ248">
        <f t="shared" si="60"/>
        <v>9.1095029202791853E-9</v>
      </c>
      <c r="AK248">
        <f t="shared" si="61"/>
        <v>3.4660836062969071E-10</v>
      </c>
      <c r="AL248">
        <f t="shared" si="62"/>
        <v>0</v>
      </c>
      <c r="AM248">
        <f t="shared" si="63"/>
        <v>0</v>
      </c>
      <c r="AN248">
        <f t="shared" si="64"/>
        <v>5.0275302095035786E-13</v>
      </c>
      <c r="AO248">
        <f t="shared" si="65"/>
        <v>6.6293204571966938E-15</v>
      </c>
      <c r="AP248">
        <f t="shared" si="66"/>
        <v>6.5046886351441586E-13</v>
      </c>
      <c r="AQ248">
        <f t="shared" si="67"/>
        <v>3.5683282786456691E-12</v>
      </c>
      <c r="AR248">
        <f t="shared" si="68"/>
        <v>1.1512681642888788E-8</v>
      </c>
      <c r="AS248">
        <f t="shared" si="69"/>
        <v>0</v>
      </c>
      <c r="AT248">
        <f t="shared" si="70"/>
        <v>1.6787571496022772E-12</v>
      </c>
      <c r="AU248">
        <f t="shared" si="71"/>
        <v>1.4570212471220756E-12</v>
      </c>
      <c r="AV248">
        <f t="shared" si="72"/>
        <v>5.2978335053583024E-7</v>
      </c>
      <c r="AX248">
        <f t="shared" si="73"/>
        <v>5.5076000741750822E-7</v>
      </c>
    </row>
    <row r="249" spans="1:50" x14ac:dyDescent="0.15">
      <c r="A249">
        <v>60.5</v>
      </c>
      <c r="B249" s="1">
        <f t="shared" si="57"/>
        <v>0</v>
      </c>
      <c r="C249" s="1">
        <f>C$3*fmort.mat!C249</f>
        <v>5.2348560452597499E-5</v>
      </c>
      <c r="D249" s="1">
        <f>D$3*fmort.mat!D249</f>
        <v>1.7315702273955198E-5</v>
      </c>
      <c r="E249" s="1">
        <f>E$3*fmort.mat!E249</f>
        <v>0</v>
      </c>
      <c r="F249" s="1">
        <f>F$3*fmort.mat!F249</f>
        <v>0</v>
      </c>
      <c r="G249" s="1">
        <f>G$3*fmort.mat!G249</f>
        <v>8.6583421783851308E-9</v>
      </c>
      <c r="H249" s="1">
        <f>H$3*fmort.mat!H249</f>
        <v>8.2486499640380101E-11</v>
      </c>
      <c r="I249" s="1">
        <f>I$3*fmort.mat!I249</f>
        <v>1.00190179186438E-8</v>
      </c>
      <c r="J249" s="1">
        <f>J$3*fmort.mat!J249</f>
        <v>0</v>
      </c>
      <c r="K249" s="1">
        <f>K$3*fmort.mat!K249</f>
        <v>1.22967134874602E-3</v>
      </c>
      <c r="L249" s="1">
        <f>L$3*fmort.mat!L249</f>
        <v>0</v>
      </c>
      <c r="M249" s="1">
        <f>M$3*fmort.mat!M249</f>
        <v>0</v>
      </c>
      <c r="N249" s="1">
        <f>N$3*fmort.mat!N249</f>
        <v>2.4985114337658099E-9</v>
      </c>
      <c r="O249" s="1">
        <f>O$3*fmort.mat!O249</f>
        <v>0</v>
      </c>
      <c r="P249" s="1">
        <f t="shared" si="58"/>
        <v>6.25E-2</v>
      </c>
      <c r="Q249">
        <v>6.25E-2</v>
      </c>
      <c r="R249">
        <v>0</v>
      </c>
      <c r="S249">
        <v>301.178</v>
      </c>
      <c r="T249">
        <v>314.12799999999999</v>
      </c>
      <c r="U249">
        <v>210.19800000000001</v>
      </c>
      <c r="V249">
        <v>314.14</v>
      </c>
      <c r="W249">
        <v>302.79199999999997</v>
      </c>
      <c r="X249">
        <v>314.12799999999999</v>
      </c>
      <c r="Y249">
        <v>356.88499999999999</v>
      </c>
      <c r="Z249">
        <v>313.55</v>
      </c>
      <c r="AA249">
        <v>314.13299999999998</v>
      </c>
      <c r="AB249">
        <v>325.714</v>
      </c>
      <c r="AC249">
        <v>314.02499999999998</v>
      </c>
      <c r="AD249">
        <v>314.02499999999998</v>
      </c>
      <c r="AE249">
        <v>314.31700000000001</v>
      </c>
      <c r="AF249" s="1">
        <f t="shared" si="74"/>
        <v>6.1084969463029344E-8</v>
      </c>
      <c r="AH249" s="2">
        <f t="shared" si="59"/>
        <v>0</v>
      </c>
      <c r="AJ249">
        <f t="shared" si="60"/>
        <v>9.3360104807947841E-10</v>
      </c>
      <c r="AK249">
        <f t="shared" si="61"/>
        <v>3.2209212109165306E-10</v>
      </c>
      <c r="AL249">
        <f t="shared" si="62"/>
        <v>0</v>
      </c>
      <c r="AM249">
        <f t="shared" si="63"/>
        <v>0</v>
      </c>
      <c r="AN249">
        <f t="shared" si="64"/>
        <v>1.5524316345073598E-13</v>
      </c>
      <c r="AO249">
        <f t="shared" si="65"/>
        <v>1.5343444470373922E-15</v>
      </c>
      <c r="AP249">
        <f t="shared" si="66"/>
        <v>2.1173214161542673E-13</v>
      </c>
      <c r="AQ249">
        <f t="shared" si="67"/>
        <v>0</v>
      </c>
      <c r="AR249">
        <f t="shared" si="68"/>
        <v>2.2873675634610305E-8</v>
      </c>
      <c r="AS249">
        <f t="shared" si="69"/>
        <v>0</v>
      </c>
      <c r="AT249">
        <f t="shared" si="70"/>
        <v>0</v>
      </c>
      <c r="AU249">
        <f t="shared" si="71"/>
        <v>4.6459968145077312E-14</v>
      </c>
      <c r="AV249">
        <f t="shared" si="72"/>
        <v>0</v>
      </c>
      <c r="AX249">
        <f t="shared" si="73"/>
        <v>2.4129783773399095E-8</v>
      </c>
    </row>
    <row r="250" spans="1:50" x14ac:dyDescent="0.15">
      <c r="A250">
        <v>60.75</v>
      </c>
      <c r="B250" s="1">
        <f t="shared" si="57"/>
        <v>0</v>
      </c>
      <c r="C250" s="1">
        <f>C$3*fmort.mat!C250</f>
        <v>2.4948757146450899E-2</v>
      </c>
      <c r="D250" s="1">
        <f>D$3*fmort.mat!D250</f>
        <v>1.0834796908573899E-4</v>
      </c>
      <c r="E250" s="1">
        <f>E$3*fmort.mat!E250</f>
        <v>0</v>
      </c>
      <c r="F250" s="1">
        <f>F$3*fmort.mat!F250</f>
        <v>0</v>
      </c>
      <c r="G250" s="1">
        <f>G$3*fmort.mat!G250</f>
        <v>9.0297698255269094E-9</v>
      </c>
      <c r="H250" s="1">
        <f>H$3*fmort.mat!H250</f>
        <v>7.8182198722166206E-11</v>
      </c>
      <c r="I250" s="1">
        <f>I$3*fmort.mat!I250</f>
        <v>1.0648905562420001E-6</v>
      </c>
      <c r="J250" s="1">
        <f>J$3*fmort.mat!J250</f>
        <v>0</v>
      </c>
      <c r="K250" s="1">
        <f>K$3*fmort.mat!K250</f>
        <v>1.6947250890728099E-2</v>
      </c>
      <c r="L250" s="1">
        <f>L$3*fmort.mat!L250</f>
        <v>4.2430600894971297E-2</v>
      </c>
      <c r="M250" s="1">
        <f>M$3*fmort.mat!M250</f>
        <v>3.5335712511455299E-5</v>
      </c>
      <c r="N250" s="1">
        <f>N$3*fmort.mat!N250</f>
        <v>1.45363579602359E-7</v>
      </c>
      <c r="O250" s="1">
        <f>O$3*fmort.mat!O250</f>
        <v>0</v>
      </c>
      <c r="P250" s="1">
        <f t="shared" si="58"/>
        <v>6.25E-2</v>
      </c>
      <c r="Q250">
        <v>6.25E-2</v>
      </c>
      <c r="R250">
        <v>314.56200000000001</v>
      </c>
      <c r="S250">
        <v>302.13600000000002</v>
      </c>
      <c r="T250">
        <v>314.97699999999998</v>
      </c>
      <c r="U250">
        <v>210.45</v>
      </c>
      <c r="V250">
        <v>314.98899999999998</v>
      </c>
      <c r="W250">
        <v>303.577</v>
      </c>
      <c r="X250">
        <v>314.97699999999998</v>
      </c>
      <c r="Y250">
        <v>357.13900000000001</v>
      </c>
      <c r="Z250">
        <v>314.83</v>
      </c>
      <c r="AA250">
        <v>314.98200000000003</v>
      </c>
      <c r="AB250">
        <v>326.435</v>
      </c>
      <c r="AC250">
        <v>314.87700000000001</v>
      </c>
      <c r="AD250">
        <v>314.87700000000001</v>
      </c>
      <c r="AE250">
        <v>315.16300000000001</v>
      </c>
      <c r="AF250" s="1">
        <f t="shared" si="74"/>
        <v>5.7384018255132033E-8</v>
      </c>
      <c r="AH250" s="2">
        <f t="shared" si="59"/>
        <v>1.8050831550370843E-5</v>
      </c>
      <c r="AJ250">
        <f t="shared" si="60"/>
        <v>4.1931589731689865E-7</v>
      </c>
      <c r="AK250">
        <f t="shared" si="61"/>
        <v>1.8984079961495508E-9</v>
      </c>
      <c r="AL250">
        <f t="shared" si="62"/>
        <v>0</v>
      </c>
      <c r="AM250">
        <f t="shared" si="63"/>
        <v>0</v>
      </c>
      <c r="AN250">
        <f t="shared" si="64"/>
        <v>1.5248793456153133E-13</v>
      </c>
      <c r="AO250">
        <f t="shared" si="65"/>
        <v>1.3698614977569443E-15</v>
      </c>
      <c r="AP250">
        <f t="shared" si="66"/>
        <v>2.115593338855149E-11</v>
      </c>
      <c r="AQ250">
        <f t="shared" si="67"/>
        <v>0</v>
      </c>
      <c r="AR250">
        <f t="shared" si="68"/>
        <v>2.969442583169484E-7</v>
      </c>
      <c r="AS250">
        <f t="shared" si="69"/>
        <v>7.7048792420308854E-7</v>
      </c>
      <c r="AT250">
        <f t="shared" si="70"/>
        <v>6.189345536094799E-10</v>
      </c>
      <c r="AU250">
        <f t="shared" si="71"/>
        <v>2.546164654896801E-12</v>
      </c>
      <c r="AV250">
        <f t="shared" si="72"/>
        <v>0</v>
      </c>
      <c r="AX250">
        <f t="shared" si="73"/>
        <v>1.4892892783425341E-6</v>
      </c>
    </row>
    <row r="251" spans="1:50" x14ac:dyDescent="0.15">
      <c r="A251">
        <v>61</v>
      </c>
      <c r="B251" s="1">
        <f t="shared" si="57"/>
        <v>0</v>
      </c>
      <c r="C251" s="1">
        <f>C$3*fmort.mat!C251</f>
        <v>2.9168493041202702E-3</v>
      </c>
      <c r="D251" s="1">
        <f>D$3*fmort.mat!D251</f>
        <v>8.9030058642107293E-6</v>
      </c>
      <c r="E251" s="1">
        <f>E$3*fmort.mat!E251</f>
        <v>2.9945638630108802E-3</v>
      </c>
      <c r="F251" s="1">
        <f>F$3*fmort.mat!F251</f>
        <v>1.4763769937106699E-3</v>
      </c>
      <c r="G251" s="1">
        <f>G$3*fmort.mat!G251</f>
        <v>1.4400289567432801E-9</v>
      </c>
      <c r="H251" s="1">
        <f>H$3*fmort.mat!H251</f>
        <v>7.8073187903416505E-10</v>
      </c>
      <c r="I251" s="1">
        <f>I$3*fmort.mat!I251</f>
        <v>1.9659856783917001E-7</v>
      </c>
      <c r="J251" s="1">
        <f>J$3*fmort.mat!J251</f>
        <v>2.13103394587552E-7</v>
      </c>
      <c r="K251" s="1">
        <f>K$3*fmort.mat!K251</f>
        <v>2.1721729879071298E-3</v>
      </c>
      <c r="L251" s="1">
        <f>L$3*fmort.mat!L251</f>
        <v>5.7465598824115701E-3</v>
      </c>
      <c r="M251" s="1">
        <f>M$3*fmort.mat!M251</f>
        <v>4.0929435560052102E-4</v>
      </c>
      <c r="N251" s="1">
        <f>N$3*fmort.mat!N251</f>
        <v>3.2460684166488197E-7</v>
      </c>
      <c r="O251" s="1">
        <f>O$3*fmort.mat!O251</f>
        <v>0</v>
      </c>
      <c r="P251" s="1">
        <f t="shared" si="58"/>
        <v>6.25E-2</v>
      </c>
      <c r="Q251">
        <v>6.25E-2</v>
      </c>
      <c r="R251">
        <v>0</v>
      </c>
      <c r="S251">
        <v>299.137</v>
      </c>
      <c r="T251">
        <v>312.31900000000002</v>
      </c>
      <c r="U251">
        <v>209.65799999999999</v>
      </c>
      <c r="V251">
        <v>312.33199999999999</v>
      </c>
      <c r="W251">
        <v>301.12900000000002</v>
      </c>
      <c r="X251">
        <v>312.31900000000002</v>
      </c>
      <c r="Y251">
        <v>356.31599999999997</v>
      </c>
      <c r="Z251">
        <v>310.79899999999998</v>
      </c>
      <c r="AA251">
        <v>312.32400000000001</v>
      </c>
      <c r="AB251">
        <v>324.18299999999999</v>
      </c>
      <c r="AC251">
        <v>312.209</v>
      </c>
      <c r="AD251">
        <v>312.209</v>
      </c>
      <c r="AE251">
        <v>312.517</v>
      </c>
      <c r="AF251" s="1">
        <f t="shared" si="74"/>
        <v>5.3907296345597988E-8</v>
      </c>
      <c r="AH251" s="2">
        <f t="shared" si="59"/>
        <v>0</v>
      </c>
      <c r="AJ251">
        <f t="shared" si="60"/>
        <v>4.5596410841729004E-8</v>
      </c>
      <c r="AK251">
        <f t="shared" si="61"/>
        <v>1.4530534730571447E-10</v>
      </c>
      <c r="AL251">
        <f t="shared" si="62"/>
        <v>3.2808890945573079E-8</v>
      </c>
      <c r="AM251">
        <f t="shared" si="63"/>
        <v>2.4096850493972925E-8</v>
      </c>
      <c r="AN251">
        <f t="shared" si="64"/>
        <v>2.2660544392314312E-14</v>
      </c>
      <c r="AO251">
        <f t="shared" si="65"/>
        <v>1.274227138181937E-14</v>
      </c>
      <c r="AP251">
        <f t="shared" si="66"/>
        <v>3.6606837054165295E-12</v>
      </c>
      <c r="AQ251">
        <f t="shared" si="67"/>
        <v>3.4611188491902425E-12</v>
      </c>
      <c r="AR251">
        <f t="shared" si="68"/>
        <v>3.5452453722966451E-8</v>
      </c>
      <c r="AS251">
        <f t="shared" si="69"/>
        <v>9.735196131774796E-8</v>
      </c>
      <c r="AT251">
        <f t="shared" si="70"/>
        <v>6.6777123243045984E-9</v>
      </c>
      <c r="AU251">
        <f t="shared" si="71"/>
        <v>5.2960200341849387E-12</v>
      </c>
      <c r="AV251">
        <f t="shared" si="72"/>
        <v>0</v>
      </c>
      <c r="AX251">
        <f t="shared" si="73"/>
        <v>2.4214203821900429E-7</v>
      </c>
    </row>
    <row r="252" spans="1:50" x14ac:dyDescent="0.15">
      <c r="A252">
        <v>61.25</v>
      </c>
      <c r="B252" s="1">
        <f t="shared" si="57"/>
        <v>0</v>
      </c>
      <c r="C252" s="1">
        <f>C$3*fmort.mat!C252</f>
        <v>4.8143656569808897E-4</v>
      </c>
      <c r="D252" s="1">
        <f>D$3*fmort.mat!D252</f>
        <v>1.75542507928836E-5</v>
      </c>
      <c r="E252" s="1">
        <f>E$3*fmort.mat!E252</f>
        <v>0</v>
      </c>
      <c r="F252" s="1">
        <f>F$3*fmort.mat!F252</f>
        <v>0</v>
      </c>
      <c r="G252" s="1">
        <f>G$3*fmort.mat!G252</f>
        <v>2.64121694741215E-8</v>
      </c>
      <c r="H252" s="1">
        <f>H$3*fmort.mat!H252</f>
        <v>3.3574603385531999E-10</v>
      </c>
      <c r="I252" s="1">
        <f>I$3*fmort.mat!I252</f>
        <v>2.89371016656387E-8</v>
      </c>
      <c r="J252" s="1">
        <f>J$3*fmort.mat!J252</f>
        <v>1.8131987802681801E-7</v>
      </c>
      <c r="K252" s="1">
        <f>K$3*fmort.mat!K252</f>
        <v>5.8305757398214404E-4</v>
      </c>
      <c r="L252" s="1">
        <f>L$3*fmort.mat!L252</f>
        <v>0</v>
      </c>
      <c r="M252" s="1">
        <f>M$3*fmort.mat!M252</f>
        <v>8.5050746217112296E-8</v>
      </c>
      <c r="N252" s="1">
        <f>N$3*fmort.mat!N252</f>
        <v>7.3816956997787796E-8</v>
      </c>
      <c r="O252" s="1">
        <f>O$3*fmort.mat!O252</f>
        <v>2.6814683916893602E-2</v>
      </c>
      <c r="P252" s="1">
        <f t="shared" si="58"/>
        <v>6.25E-2</v>
      </c>
      <c r="Q252">
        <v>6.25E-2</v>
      </c>
      <c r="R252">
        <v>0</v>
      </c>
      <c r="S252">
        <v>300.178</v>
      </c>
      <c r="T252">
        <v>313.24200000000002</v>
      </c>
      <c r="U252">
        <v>209.934</v>
      </c>
      <c r="V252">
        <v>313.255</v>
      </c>
      <c r="W252">
        <v>301.97699999999998</v>
      </c>
      <c r="X252">
        <v>313.24299999999999</v>
      </c>
      <c r="Y252">
        <v>356.61099999999999</v>
      </c>
      <c r="Z252">
        <v>312.20699999999999</v>
      </c>
      <c r="AA252">
        <v>313.24799999999999</v>
      </c>
      <c r="AB252">
        <v>324.964</v>
      </c>
      <c r="AC252">
        <v>313.13600000000002</v>
      </c>
      <c r="AD252">
        <v>313.13600000000002</v>
      </c>
      <c r="AE252">
        <v>313.43599999999998</v>
      </c>
      <c r="AF252" s="1">
        <f t="shared" si="74"/>
        <v>5.06412183680119E-8</v>
      </c>
      <c r="AH252" s="2">
        <f t="shared" si="59"/>
        <v>0</v>
      </c>
      <c r="AJ252">
        <f t="shared" si="60"/>
        <v>7.0944880077046793E-9</v>
      </c>
      <c r="AK252">
        <f t="shared" si="61"/>
        <v>2.6993886267749905E-10</v>
      </c>
      <c r="AL252">
        <f t="shared" si="62"/>
        <v>0</v>
      </c>
      <c r="AM252">
        <f t="shared" si="63"/>
        <v>0</v>
      </c>
      <c r="AN252">
        <f t="shared" si="64"/>
        <v>3.9154444640765311E-13</v>
      </c>
      <c r="AO252">
        <f t="shared" si="65"/>
        <v>5.1629199632960682E-15</v>
      </c>
      <c r="AP252">
        <f t="shared" si="66"/>
        <v>5.0658566026859395E-13</v>
      </c>
      <c r="AQ252">
        <f t="shared" si="67"/>
        <v>2.7790168576650855E-12</v>
      </c>
      <c r="AR252">
        <f t="shared" si="68"/>
        <v>8.9660854787335767E-9</v>
      </c>
      <c r="AS252">
        <f t="shared" si="69"/>
        <v>0</v>
      </c>
      <c r="AT252">
        <f t="shared" si="70"/>
        <v>1.3074173826969732E-12</v>
      </c>
      <c r="AU252">
        <f t="shared" si="71"/>
        <v>1.1347292882103474E-12</v>
      </c>
      <c r="AV252">
        <f t="shared" si="72"/>
        <v>4.1259568825549712E-7</v>
      </c>
      <c r="AX252">
        <f t="shared" si="73"/>
        <v>4.2893232506116809E-7</v>
      </c>
    </row>
    <row r="253" spans="1:50" x14ac:dyDescent="0.15">
      <c r="A253">
        <v>61.5</v>
      </c>
      <c r="B253" s="1">
        <f t="shared" si="57"/>
        <v>0</v>
      </c>
      <c r="C253" s="1">
        <f>C$3*fmort.mat!C253</f>
        <v>5.2348560452597499E-5</v>
      </c>
      <c r="D253" s="1">
        <f>D$3*fmort.mat!D253</f>
        <v>1.7315702273955198E-5</v>
      </c>
      <c r="E253" s="1">
        <f>E$3*fmort.mat!E253</f>
        <v>0</v>
      </c>
      <c r="F253" s="1">
        <f>F$3*fmort.mat!F253</f>
        <v>0</v>
      </c>
      <c r="G253" s="1">
        <f>G$3*fmort.mat!G253</f>
        <v>8.6583421783851308E-9</v>
      </c>
      <c r="H253" s="1">
        <f>H$3*fmort.mat!H253</f>
        <v>8.2486499640380101E-11</v>
      </c>
      <c r="I253" s="1">
        <f>I$3*fmort.mat!I253</f>
        <v>1.00190179186438E-8</v>
      </c>
      <c r="J253" s="1">
        <f>J$3*fmort.mat!J253</f>
        <v>0</v>
      </c>
      <c r="K253" s="1">
        <f>K$3*fmort.mat!K253</f>
        <v>1.22967134874602E-3</v>
      </c>
      <c r="L253" s="1">
        <f>L$3*fmort.mat!L253</f>
        <v>0</v>
      </c>
      <c r="M253" s="1">
        <f>M$3*fmort.mat!M253</f>
        <v>0</v>
      </c>
      <c r="N253" s="1">
        <f>N$3*fmort.mat!N253</f>
        <v>2.4985114337658099E-9</v>
      </c>
      <c r="O253" s="1">
        <f>O$3*fmort.mat!O253</f>
        <v>0</v>
      </c>
      <c r="P253" s="1">
        <f t="shared" si="58"/>
        <v>6.25E-2</v>
      </c>
      <c r="Q253">
        <v>6.25E-2</v>
      </c>
      <c r="R253">
        <v>0</v>
      </c>
      <c r="S253">
        <v>301.178</v>
      </c>
      <c r="T253">
        <v>314.12799999999999</v>
      </c>
      <c r="U253">
        <v>210.19800000000001</v>
      </c>
      <c r="V253">
        <v>314.14</v>
      </c>
      <c r="W253">
        <v>302.79199999999997</v>
      </c>
      <c r="X253">
        <v>314.12799999999999</v>
      </c>
      <c r="Y253">
        <v>356.88499999999999</v>
      </c>
      <c r="Z253">
        <v>313.55</v>
      </c>
      <c r="AA253">
        <v>314.13299999999998</v>
      </c>
      <c r="AB253">
        <v>325.714</v>
      </c>
      <c r="AC253">
        <v>314.02499999999998</v>
      </c>
      <c r="AD253">
        <v>314.02499999999998</v>
      </c>
      <c r="AE253">
        <v>314.31700000000001</v>
      </c>
      <c r="AF253" s="1">
        <f t="shared" si="74"/>
        <v>4.7573022051700111E-8</v>
      </c>
      <c r="AH253" s="2">
        <f t="shared" si="59"/>
        <v>0</v>
      </c>
      <c r="AJ253">
        <f t="shared" si="60"/>
        <v>7.2708922732058209E-10</v>
      </c>
      <c r="AK253">
        <f t="shared" si="61"/>
        <v>2.5084559612730918E-10</v>
      </c>
      <c r="AL253">
        <f t="shared" si="62"/>
        <v>0</v>
      </c>
      <c r="AM253">
        <f t="shared" si="63"/>
        <v>0</v>
      </c>
      <c r="AN253">
        <f t="shared" si="64"/>
        <v>1.2090349726191529E-13</v>
      </c>
      <c r="AO253">
        <f t="shared" si="65"/>
        <v>1.1949486568539827E-15</v>
      </c>
      <c r="AP253">
        <f t="shared" si="66"/>
        <v>1.6489715769147994E-13</v>
      </c>
      <c r="AQ253">
        <f t="shared" si="67"/>
        <v>0</v>
      </c>
      <c r="AR253">
        <f t="shared" si="68"/>
        <v>1.7814036495955821E-8</v>
      </c>
      <c r="AS253">
        <f t="shared" si="69"/>
        <v>0</v>
      </c>
      <c r="AT253">
        <f t="shared" si="70"/>
        <v>0</v>
      </c>
      <c r="AU253">
        <f t="shared" si="71"/>
        <v>3.6183059572858737E-14</v>
      </c>
      <c r="AV253">
        <f t="shared" si="72"/>
        <v>0</v>
      </c>
      <c r="AX253">
        <f t="shared" si="73"/>
        <v>1.8792294498066895E-8</v>
      </c>
    </row>
    <row r="254" spans="1:50" x14ac:dyDescent="0.15">
      <c r="A254">
        <v>61.75</v>
      </c>
      <c r="B254" s="1">
        <f t="shared" si="57"/>
        <v>0</v>
      </c>
      <c r="C254" s="1">
        <f>C$3*fmort.mat!C254</f>
        <v>2.4948757146450899E-2</v>
      </c>
      <c r="D254" s="1">
        <f>D$3*fmort.mat!D254</f>
        <v>1.0834796908573899E-4</v>
      </c>
      <c r="E254" s="1">
        <f>E$3*fmort.mat!E254</f>
        <v>0</v>
      </c>
      <c r="F254" s="1">
        <f>F$3*fmort.mat!F254</f>
        <v>0</v>
      </c>
      <c r="G254" s="1">
        <f>G$3*fmort.mat!G254</f>
        <v>9.0297698255269094E-9</v>
      </c>
      <c r="H254" s="1">
        <f>H$3*fmort.mat!H254</f>
        <v>7.8182198722166206E-11</v>
      </c>
      <c r="I254" s="1">
        <f>I$3*fmort.mat!I254</f>
        <v>1.0648905562420001E-6</v>
      </c>
      <c r="J254" s="1">
        <f>J$3*fmort.mat!J254</f>
        <v>0</v>
      </c>
      <c r="K254" s="1">
        <f>K$3*fmort.mat!K254</f>
        <v>1.6947250890728099E-2</v>
      </c>
      <c r="L254" s="1">
        <f>L$3*fmort.mat!L254</f>
        <v>4.2430600894971297E-2</v>
      </c>
      <c r="M254" s="1">
        <f>M$3*fmort.mat!M254</f>
        <v>3.5335712511455299E-5</v>
      </c>
      <c r="N254" s="1">
        <f>N$3*fmort.mat!N254</f>
        <v>1.45363579602359E-7</v>
      </c>
      <c r="O254" s="1">
        <f>O$3*fmort.mat!O254</f>
        <v>0</v>
      </c>
      <c r="P254" s="1">
        <f t="shared" si="58"/>
        <v>6.25E-2</v>
      </c>
      <c r="Q254">
        <v>6.25E-2</v>
      </c>
      <c r="R254">
        <v>314.56200000000001</v>
      </c>
      <c r="S254">
        <v>302.13600000000002</v>
      </c>
      <c r="T254">
        <v>314.97699999999998</v>
      </c>
      <c r="U254">
        <v>210.45</v>
      </c>
      <c r="V254">
        <v>314.98899999999998</v>
      </c>
      <c r="W254">
        <v>303.577</v>
      </c>
      <c r="X254">
        <v>314.97699999999998</v>
      </c>
      <c r="Y254">
        <v>357.13900000000001</v>
      </c>
      <c r="Z254">
        <v>314.83</v>
      </c>
      <c r="AA254">
        <v>314.98200000000003</v>
      </c>
      <c r="AB254">
        <v>326.435</v>
      </c>
      <c r="AC254">
        <v>314.87700000000001</v>
      </c>
      <c r="AD254">
        <v>314.87700000000001</v>
      </c>
      <c r="AE254">
        <v>315.16300000000001</v>
      </c>
      <c r="AF254" s="1">
        <f t="shared" si="74"/>
        <v>4.4690718352880625E-8</v>
      </c>
      <c r="AH254" s="2">
        <f t="shared" si="59"/>
        <v>1.4058001746518835E-5</v>
      </c>
      <c r="AJ254">
        <f t="shared" si="60"/>
        <v>3.2656354918468954E-7</v>
      </c>
      <c r="AK254">
        <f t="shared" si="61"/>
        <v>1.4784816339902869E-9</v>
      </c>
      <c r="AL254">
        <f t="shared" si="62"/>
        <v>0</v>
      </c>
      <c r="AM254">
        <f t="shared" si="63"/>
        <v>0</v>
      </c>
      <c r="AN254">
        <f t="shared" si="64"/>
        <v>1.1875772284546175E-13</v>
      </c>
      <c r="AO254">
        <f t="shared" si="65"/>
        <v>1.0668492071524757E-15</v>
      </c>
      <c r="AP254">
        <f t="shared" si="66"/>
        <v>1.6476257489610381E-11</v>
      </c>
      <c r="AQ254">
        <f t="shared" si="67"/>
        <v>0</v>
      </c>
      <c r="AR254">
        <f t="shared" si="68"/>
        <v>2.3126042090579693E-7</v>
      </c>
      <c r="AS254">
        <f t="shared" si="69"/>
        <v>6.0005659871642659E-7</v>
      </c>
      <c r="AT254">
        <f t="shared" si="70"/>
        <v>4.8202671502101348E-10</v>
      </c>
      <c r="AU254">
        <f t="shared" si="71"/>
        <v>1.9829550270623622E-12</v>
      </c>
      <c r="AV254">
        <f t="shared" si="72"/>
        <v>0</v>
      </c>
      <c r="AX254">
        <f t="shared" si="73"/>
        <v>1.1598596561930133E-6</v>
      </c>
    </row>
    <row r="255" spans="1:50" x14ac:dyDescent="0.15">
      <c r="A255">
        <v>62</v>
      </c>
      <c r="B255" s="1">
        <f t="shared" si="57"/>
        <v>0</v>
      </c>
      <c r="C255" s="1">
        <f>C$3*fmort.mat!C255</f>
        <v>2.9168493041202702E-3</v>
      </c>
      <c r="D255" s="1">
        <f>D$3*fmort.mat!D255</f>
        <v>8.9030058642107293E-6</v>
      </c>
      <c r="E255" s="1">
        <f>E$3*fmort.mat!E255</f>
        <v>2.9945638630108802E-3</v>
      </c>
      <c r="F255" s="1">
        <f>F$3*fmort.mat!F255</f>
        <v>1.4763769937106699E-3</v>
      </c>
      <c r="G255" s="1">
        <f>G$3*fmort.mat!G255</f>
        <v>1.4400289567432801E-9</v>
      </c>
      <c r="H255" s="1">
        <f>H$3*fmort.mat!H255</f>
        <v>7.8073187903416505E-10</v>
      </c>
      <c r="I255" s="1">
        <f>I$3*fmort.mat!I255</f>
        <v>1.9659856783917001E-7</v>
      </c>
      <c r="J255" s="1">
        <f>J$3*fmort.mat!J255</f>
        <v>2.13103394587552E-7</v>
      </c>
      <c r="K255" s="1">
        <f>K$3*fmort.mat!K255</f>
        <v>2.1721729879071298E-3</v>
      </c>
      <c r="L255" s="1">
        <f>L$3*fmort.mat!L255</f>
        <v>5.7465598824115701E-3</v>
      </c>
      <c r="M255" s="1">
        <f>M$3*fmort.mat!M255</f>
        <v>4.0929435560052102E-4</v>
      </c>
      <c r="N255" s="1">
        <f>N$3*fmort.mat!N255</f>
        <v>3.2460684166488197E-7</v>
      </c>
      <c r="O255" s="1">
        <f>O$3*fmort.mat!O255</f>
        <v>0</v>
      </c>
      <c r="P255" s="1">
        <f t="shared" si="58"/>
        <v>6.25E-2</v>
      </c>
      <c r="Q255">
        <v>6.25E-2</v>
      </c>
      <c r="R255">
        <v>0</v>
      </c>
      <c r="S255">
        <v>299.137</v>
      </c>
      <c r="T255">
        <v>312.31900000000002</v>
      </c>
      <c r="U255">
        <v>209.65799999999999</v>
      </c>
      <c r="V255">
        <v>312.33199999999999</v>
      </c>
      <c r="W255">
        <v>301.12900000000002</v>
      </c>
      <c r="X255">
        <v>312.31900000000002</v>
      </c>
      <c r="Y255">
        <v>356.31599999999997</v>
      </c>
      <c r="Z255">
        <v>310.79899999999998</v>
      </c>
      <c r="AA255">
        <v>312.32400000000001</v>
      </c>
      <c r="AB255">
        <v>324.18299999999999</v>
      </c>
      <c r="AC255">
        <v>312.209</v>
      </c>
      <c r="AD255">
        <v>312.209</v>
      </c>
      <c r="AE255">
        <v>312.517</v>
      </c>
      <c r="AF255" s="1">
        <f t="shared" si="74"/>
        <v>4.1983044607214005E-8</v>
      </c>
      <c r="AH255" s="2">
        <f t="shared" si="59"/>
        <v>0</v>
      </c>
      <c r="AJ255">
        <f t="shared" si="60"/>
        <v>3.551052046878405E-8</v>
      </c>
      <c r="AK255">
        <f t="shared" si="61"/>
        <v>1.131639182661529E-10</v>
      </c>
      <c r="AL255">
        <f t="shared" si="62"/>
        <v>2.5551589960116641E-8</v>
      </c>
      <c r="AM255">
        <f t="shared" si="63"/>
        <v>1.8766646034260688E-8</v>
      </c>
      <c r="AN255">
        <f t="shared" si="64"/>
        <v>1.7648049717558725E-14</v>
      </c>
      <c r="AO255">
        <f t="shared" si="65"/>
        <v>9.9236909302692792E-15</v>
      </c>
      <c r="AP255">
        <f t="shared" si="66"/>
        <v>2.8509433363551254E-12</v>
      </c>
      <c r="AQ255">
        <f t="shared" si="67"/>
        <v>2.6955220700525607E-12</v>
      </c>
      <c r="AR255">
        <f t="shared" si="68"/>
        <v>2.7610398721249023E-8</v>
      </c>
      <c r="AS255">
        <f t="shared" si="69"/>
        <v>7.5817783707799238E-8</v>
      </c>
      <c r="AT255">
        <f t="shared" si="70"/>
        <v>5.2006075872939933E-9</v>
      </c>
      <c r="AU255">
        <f t="shared" si="71"/>
        <v>4.1245445497850792E-12</v>
      </c>
      <c r="AV255">
        <f t="shared" si="72"/>
        <v>0</v>
      </c>
      <c r="AX255">
        <f t="shared" si="73"/>
        <v>1.8858040897946664E-7</v>
      </c>
    </row>
    <row r="256" spans="1:50" x14ac:dyDescent="0.15">
      <c r="A256">
        <v>62.25</v>
      </c>
      <c r="B256" s="1">
        <f t="shared" si="57"/>
        <v>0</v>
      </c>
      <c r="C256" s="1">
        <f>C$3*fmort.mat!C256</f>
        <v>4.8143656569808897E-4</v>
      </c>
      <c r="D256" s="1">
        <f>D$3*fmort.mat!D256</f>
        <v>1.75542507928836E-5</v>
      </c>
      <c r="E256" s="1">
        <f>E$3*fmort.mat!E256</f>
        <v>0</v>
      </c>
      <c r="F256" s="1">
        <f>F$3*fmort.mat!F256</f>
        <v>0</v>
      </c>
      <c r="G256" s="1">
        <f>G$3*fmort.mat!G256</f>
        <v>2.64121694741215E-8</v>
      </c>
      <c r="H256" s="1">
        <f>H$3*fmort.mat!H256</f>
        <v>3.3574603385531999E-10</v>
      </c>
      <c r="I256" s="1">
        <f>I$3*fmort.mat!I256</f>
        <v>2.89371016656387E-8</v>
      </c>
      <c r="J256" s="1">
        <f>J$3*fmort.mat!J256</f>
        <v>1.8131987802681801E-7</v>
      </c>
      <c r="K256" s="1">
        <f>K$3*fmort.mat!K256</f>
        <v>5.8305757398214404E-4</v>
      </c>
      <c r="L256" s="1">
        <f>L$3*fmort.mat!L256</f>
        <v>0</v>
      </c>
      <c r="M256" s="1">
        <f>M$3*fmort.mat!M256</f>
        <v>8.5050746217112296E-8</v>
      </c>
      <c r="N256" s="1">
        <f>N$3*fmort.mat!N256</f>
        <v>7.3816956997787796E-8</v>
      </c>
      <c r="O256" s="1">
        <f>O$3*fmort.mat!O256</f>
        <v>2.6814683916893602E-2</v>
      </c>
      <c r="P256" s="1">
        <f t="shared" si="58"/>
        <v>6.25E-2</v>
      </c>
      <c r="Q256">
        <v>6.25E-2</v>
      </c>
      <c r="R256">
        <v>0</v>
      </c>
      <c r="S256">
        <v>300.178</v>
      </c>
      <c r="T256">
        <v>313.24200000000002</v>
      </c>
      <c r="U256">
        <v>209.934</v>
      </c>
      <c r="V256">
        <v>313.255</v>
      </c>
      <c r="W256">
        <v>301.97699999999998</v>
      </c>
      <c r="X256">
        <v>313.24299999999999</v>
      </c>
      <c r="Y256">
        <v>356.61099999999999</v>
      </c>
      <c r="Z256">
        <v>312.20699999999999</v>
      </c>
      <c r="AA256">
        <v>313.24799999999999</v>
      </c>
      <c r="AB256">
        <v>324.964</v>
      </c>
      <c r="AC256">
        <v>313.13600000000002</v>
      </c>
      <c r="AD256">
        <v>313.13600000000002</v>
      </c>
      <c r="AE256">
        <v>313.43599999999998</v>
      </c>
      <c r="AF256" s="1">
        <f t="shared" si="74"/>
        <v>3.9439420520697684E-8</v>
      </c>
      <c r="AH256" s="2">
        <f t="shared" si="59"/>
        <v>0</v>
      </c>
      <c r="AJ256">
        <f t="shared" si="60"/>
        <v>5.5251928158910959E-9</v>
      </c>
      <c r="AK256">
        <f t="shared" si="61"/>
        <v>2.1022859763464072E-10</v>
      </c>
      <c r="AL256">
        <f t="shared" si="62"/>
        <v>0</v>
      </c>
      <c r="AM256">
        <f t="shared" si="63"/>
        <v>0</v>
      </c>
      <c r="AN256">
        <f t="shared" si="64"/>
        <v>3.0493512146954006E-13</v>
      </c>
      <c r="AO256">
        <f t="shared" si="65"/>
        <v>4.0208861103499675E-15</v>
      </c>
      <c r="AP256">
        <f t="shared" si="66"/>
        <v>3.9452930890992572E-13</v>
      </c>
      <c r="AQ256">
        <f t="shared" si="67"/>
        <v>2.1643005049182037E-12</v>
      </c>
      <c r="AR256">
        <f t="shared" si="68"/>
        <v>6.9827943919228619E-9</v>
      </c>
      <c r="AS256">
        <f t="shared" si="69"/>
        <v>0</v>
      </c>
      <c r="AT256">
        <f t="shared" si="70"/>
        <v>1.0182176814455694E-12</v>
      </c>
      <c r="AU256">
        <f t="shared" si="71"/>
        <v>8.8372805823227654E-13</v>
      </c>
      <c r="AV256">
        <f t="shared" si="72"/>
        <v>3.2132984510526645E-7</v>
      </c>
      <c r="AX256">
        <f t="shared" si="73"/>
        <v>3.3405283064227612E-7</v>
      </c>
    </row>
    <row r="257" spans="1:50" x14ac:dyDescent="0.15">
      <c r="A257">
        <v>62.5</v>
      </c>
      <c r="B257" s="1">
        <f t="shared" si="57"/>
        <v>0</v>
      </c>
      <c r="C257" s="1">
        <f>C$3*fmort.mat!C257</f>
        <v>5.2348560452597499E-5</v>
      </c>
      <c r="D257" s="1">
        <f>D$3*fmort.mat!D257</f>
        <v>1.7315702273955198E-5</v>
      </c>
      <c r="E257" s="1">
        <f>E$3*fmort.mat!E257</f>
        <v>0</v>
      </c>
      <c r="F257" s="1">
        <f>F$3*fmort.mat!F257</f>
        <v>0</v>
      </c>
      <c r="G257" s="1">
        <f>G$3*fmort.mat!G257</f>
        <v>8.6583421783851308E-9</v>
      </c>
      <c r="H257" s="1">
        <f>H$3*fmort.mat!H257</f>
        <v>8.2486499640380101E-11</v>
      </c>
      <c r="I257" s="1">
        <f>I$3*fmort.mat!I257</f>
        <v>1.00190179186438E-8</v>
      </c>
      <c r="J257" s="1">
        <f>J$3*fmort.mat!J257</f>
        <v>0</v>
      </c>
      <c r="K257" s="1">
        <f>K$3*fmort.mat!K257</f>
        <v>1.22967134874602E-3</v>
      </c>
      <c r="L257" s="1">
        <f>L$3*fmort.mat!L257</f>
        <v>0</v>
      </c>
      <c r="M257" s="1">
        <f>M$3*fmort.mat!M257</f>
        <v>0</v>
      </c>
      <c r="N257" s="1">
        <f>N$3*fmort.mat!N257</f>
        <v>2.4985114337658099E-9</v>
      </c>
      <c r="O257" s="1">
        <f>O$3*fmort.mat!O257</f>
        <v>0</v>
      </c>
      <c r="P257" s="1">
        <f t="shared" si="58"/>
        <v>6.25E-2</v>
      </c>
      <c r="Q257">
        <v>6.25E-2</v>
      </c>
      <c r="R257">
        <v>0</v>
      </c>
      <c r="S257">
        <v>301.178</v>
      </c>
      <c r="T257">
        <v>314.12799999999999</v>
      </c>
      <c r="U257">
        <v>210.19800000000001</v>
      </c>
      <c r="V257">
        <v>314.14</v>
      </c>
      <c r="W257">
        <v>302.79199999999997</v>
      </c>
      <c r="X257">
        <v>314.12799999999999</v>
      </c>
      <c r="Y257">
        <v>356.88499999999999</v>
      </c>
      <c r="Z257">
        <v>313.55</v>
      </c>
      <c r="AA257">
        <v>314.13299999999998</v>
      </c>
      <c r="AB257">
        <v>325.714</v>
      </c>
      <c r="AC257">
        <v>314.02499999999998</v>
      </c>
      <c r="AD257">
        <v>314.02499999999998</v>
      </c>
      <c r="AE257">
        <v>314.31700000000001</v>
      </c>
      <c r="AF257" s="1">
        <f t="shared" si="74"/>
        <v>3.7049906826937257E-8</v>
      </c>
      <c r="AH257" s="2">
        <f t="shared" si="59"/>
        <v>0</v>
      </c>
      <c r="AJ257">
        <f t="shared" si="60"/>
        <v>5.6625765960005206E-10</v>
      </c>
      <c r="AK257">
        <f t="shared" si="61"/>
        <v>1.9535874669396173E-10</v>
      </c>
      <c r="AL257">
        <f t="shared" si="62"/>
        <v>0</v>
      </c>
      <c r="AM257">
        <f t="shared" si="63"/>
        <v>0</v>
      </c>
      <c r="AN257">
        <f t="shared" si="64"/>
        <v>9.4159738343651081E-14</v>
      </c>
      <c r="AO257">
        <f t="shared" si="65"/>
        <v>9.3062694968800517E-16</v>
      </c>
      <c r="AP257">
        <f t="shared" si="66"/>
        <v>1.2842203553637351E-13</v>
      </c>
      <c r="AQ257">
        <f t="shared" si="67"/>
        <v>0</v>
      </c>
      <c r="AR257">
        <f t="shared" si="68"/>
        <v>1.3873585572712978E-8</v>
      </c>
      <c r="AS257">
        <f t="shared" si="69"/>
        <v>0</v>
      </c>
      <c r="AT257">
        <f t="shared" si="70"/>
        <v>0</v>
      </c>
      <c r="AU257">
        <f t="shared" si="71"/>
        <v>2.8179395129261673E-14</v>
      </c>
      <c r="AV257">
        <f t="shared" si="72"/>
        <v>0</v>
      </c>
      <c r="AX257">
        <f t="shared" si="73"/>
        <v>1.463545367080295E-8</v>
      </c>
    </row>
    <row r="258" spans="1:50" x14ac:dyDescent="0.15">
      <c r="A258">
        <v>62.75</v>
      </c>
      <c r="B258" s="1">
        <f t="shared" si="57"/>
        <v>0</v>
      </c>
      <c r="C258" s="1">
        <f>C$3*fmort.mat!C258</f>
        <v>2.4948757146450899E-2</v>
      </c>
      <c r="D258" s="1">
        <f>D$3*fmort.mat!D258</f>
        <v>1.0834796908573899E-4</v>
      </c>
      <c r="E258" s="1">
        <f>E$3*fmort.mat!E258</f>
        <v>0</v>
      </c>
      <c r="F258" s="1">
        <f>F$3*fmort.mat!F258</f>
        <v>0</v>
      </c>
      <c r="G258" s="1">
        <f>G$3*fmort.mat!G258</f>
        <v>9.0297698255269094E-9</v>
      </c>
      <c r="H258" s="1">
        <f>H$3*fmort.mat!H258</f>
        <v>7.8182198722166206E-11</v>
      </c>
      <c r="I258" s="1">
        <f>I$3*fmort.mat!I258</f>
        <v>1.0648905562420001E-6</v>
      </c>
      <c r="J258" s="1">
        <f>J$3*fmort.mat!J258</f>
        <v>0</v>
      </c>
      <c r="K258" s="1">
        <f>K$3*fmort.mat!K258</f>
        <v>1.6947250890728099E-2</v>
      </c>
      <c r="L258" s="1">
        <f>L$3*fmort.mat!L258</f>
        <v>4.2430600894971297E-2</v>
      </c>
      <c r="M258" s="1">
        <f>M$3*fmort.mat!M258</f>
        <v>3.5335712511455299E-5</v>
      </c>
      <c r="N258" s="1">
        <f>N$3*fmort.mat!N258</f>
        <v>1.45363579602359E-7</v>
      </c>
      <c r="O258" s="1">
        <f>O$3*fmort.mat!O258</f>
        <v>0</v>
      </c>
      <c r="P258" s="1">
        <f t="shared" si="58"/>
        <v>6.25E-2</v>
      </c>
      <c r="Q258">
        <v>6.25E-2</v>
      </c>
      <c r="R258">
        <v>314.56200000000001</v>
      </c>
      <c r="S258">
        <v>302.13600000000002</v>
      </c>
      <c r="T258">
        <v>314.97699999999998</v>
      </c>
      <c r="U258">
        <v>210.45</v>
      </c>
      <c r="V258">
        <v>314.98899999999998</v>
      </c>
      <c r="W258">
        <v>303.577</v>
      </c>
      <c r="X258">
        <v>314.97699999999998</v>
      </c>
      <c r="Y258">
        <v>357.13900000000001</v>
      </c>
      <c r="Z258">
        <v>314.83</v>
      </c>
      <c r="AA258">
        <v>314.98200000000003</v>
      </c>
      <c r="AB258">
        <v>326.435</v>
      </c>
      <c r="AC258">
        <v>314.87700000000001</v>
      </c>
      <c r="AD258">
        <v>314.87700000000001</v>
      </c>
      <c r="AE258">
        <v>315.16300000000001</v>
      </c>
      <c r="AF258" s="1">
        <f t="shared" si="74"/>
        <v>3.4805166449247038E-8</v>
      </c>
      <c r="AH258" s="2">
        <f t="shared" si="59"/>
        <v>1.0948382768608048E-5</v>
      </c>
      <c r="AJ258">
        <f t="shared" si="60"/>
        <v>2.5432794782761349E-7</v>
      </c>
      <c r="AK258">
        <f t="shared" si="61"/>
        <v>1.1514426543083257E-9</v>
      </c>
      <c r="AL258">
        <f t="shared" si="62"/>
        <v>0</v>
      </c>
      <c r="AM258">
        <f t="shared" si="63"/>
        <v>0</v>
      </c>
      <c r="AN258">
        <f t="shared" si="64"/>
        <v>9.2488607547822497E-14</v>
      </c>
      <c r="AO258">
        <f t="shared" si="65"/>
        <v>8.3086299794945568E-16</v>
      </c>
      <c r="AP258">
        <f t="shared" si="66"/>
        <v>1.2831722234994667E-11</v>
      </c>
      <c r="AQ258">
        <f t="shared" si="67"/>
        <v>0</v>
      </c>
      <c r="AR258">
        <f t="shared" si="68"/>
        <v>1.8010579689485737E-7</v>
      </c>
      <c r="AS258">
        <f t="shared" si="69"/>
        <v>4.6732454896751678E-7</v>
      </c>
      <c r="AT258">
        <f t="shared" si="70"/>
        <v>3.7540278311970216E-10</v>
      </c>
      <c r="AU258">
        <f t="shared" si="71"/>
        <v>1.5443269278715468E-12</v>
      </c>
      <c r="AV258">
        <f t="shared" si="72"/>
        <v>0</v>
      </c>
      <c r="AX258">
        <f t="shared" si="73"/>
        <v>9.0329960849604902E-7</v>
      </c>
    </row>
    <row r="260" spans="1:50" x14ac:dyDescent="0.15">
      <c r="AX260">
        <f>SUM(AX7:AX258)</f>
        <v>10.840627535680664</v>
      </c>
    </row>
    <row r="261" spans="1:50" x14ac:dyDescent="0.15">
      <c r="AJ261">
        <f>SUM(AJ7:AJ258)</f>
        <v>1.4343120488114469</v>
      </c>
      <c r="AK261">
        <f t="shared" ref="AK261:AV261" si="75">SUM(AK7:AK258)</f>
        <v>1.1344701026579693</v>
      </c>
      <c r="AL261">
        <f t="shared" si="75"/>
        <v>1.4810051077571709</v>
      </c>
      <c r="AM261">
        <f t="shared" si="75"/>
        <v>6.1922482073050726E-2</v>
      </c>
      <c r="AN261">
        <f t="shared" si="75"/>
        <v>0.22045796462642972</v>
      </c>
      <c r="AO261">
        <f t="shared" si="75"/>
        <v>2.2123695500585187E-2</v>
      </c>
      <c r="AP261">
        <f t="shared" si="75"/>
        <v>0.23414012966939746</v>
      </c>
      <c r="AQ261">
        <f t="shared" si="75"/>
        <v>3.6343761514086206E-2</v>
      </c>
      <c r="AR261">
        <f t="shared" si="75"/>
        <v>1.3790561685072216</v>
      </c>
      <c r="AS261">
        <f t="shared" si="75"/>
        <v>0.866045857029761</v>
      </c>
      <c r="AT261">
        <f t="shared" si="75"/>
        <v>2.8027319531578732</v>
      </c>
      <c r="AU261">
        <f t="shared" si="75"/>
        <v>3.4412026271677804E-3</v>
      </c>
      <c r="AV261">
        <f t="shared" si="75"/>
        <v>1.1645770617485052</v>
      </c>
      <c r="AW261">
        <f>SUM(AJ261:AV261)</f>
        <v>10.840627535680664</v>
      </c>
    </row>
  </sheetData>
  <phoneticPr fontId="18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10" workbookViewId="0">
      <selection activeCell="B1" sqref="B1:C56"/>
    </sheetView>
  </sheetViews>
  <sheetFormatPr defaultRowHeight="13.5" x14ac:dyDescent="0.15"/>
  <sheetData>
    <row r="1" spans="1:8" x14ac:dyDescent="0.15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91</v>
      </c>
      <c r="H1" t="s">
        <v>92</v>
      </c>
    </row>
    <row r="2" spans="1:8" x14ac:dyDescent="0.15">
      <c r="A2">
        <v>1987</v>
      </c>
      <c r="B2">
        <v>15223</v>
      </c>
      <c r="C2">
        <v>8686.98</v>
      </c>
      <c r="D2">
        <v>-0.154394</v>
      </c>
      <c r="E2">
        <v>1</v>
      </c>
      <c r="F2" t="s">
        <v>90</v>
      </c>
      <c r="G2">
        <f>C2/B2</f>
        <v>0.57064836103264793</v>
      </c>
      <c r="H2">
        <f>1/G2</f>
        <v>1.7523926612010159</v>
      </c>
    </row>
    <row r="3" spans="1:8" x14ac:dyDescent="0.15">
      <c r="A3">
        <v>1985</v>
      </c>
      <c r="B3">
        <v>15287.3</v>
      </c>
      <c r="C3">
        <v>8618.76</v>
      </c>
      <c r="D3">
        <v>-0.162277</v>
      </c>
      <c r="E3">
        <v>1</v>
      </c>
      <c r="F3" t="s">
        <v>90</v>
      </c>
      <c r="G3">
        <f>C3/B3</f>
        <v>0.56378562597711834</v>
      </c>
      <c r="H3">
        <f>1/G3</f>
        <v>1.7737238303421836</v>
      </c>
    </row>
    <row r="4" spans="1:8" x14ac:dyDescent="0.15">
      <c r="A4">
        <v>1984</v>
      </c>
      <c r="B4">
        <v>15364.2</v>
      </c>
      <c r="C4">
        <v>8312.81</v>
      </c>
      <c r="D4">
        <v>-0.19842099999999999</v>
      </c>
      <c r="E4">
        <v>1</v>
      </c>
      <c r="F4" t="s">
        <v>90</v>
      </c>
      <c r="G4">
        <f>C4/B4</f>
        <v>0.54105062417828453</v>
      </c>
      <c r="H4">
        <f>1/G4</f>
        <v>1.8482558845925747</v>
      </c>
    </row>
    <row r="5" spans="1:8" x14ac:dyDescent="0.15">
      <c r="A5">
        <v>1986</v>
      </c>
      <c r="B5">
        <v>15450</v>
      </c>
      <c r="C5">
        <v>4920.3599999999997</v>
      </c>
      <c r="D5">
        <v>-0.72283699999999995</v>
      </c>
      <c r="E5">
        <v>1</v>
      </c>
      <c r="F5" t="s">
        <v>90</v>
      </c>
      <c r="G5">
        <f>C5/B5</f>
        <v>0.31846990291262134</v>
      </c>
      <c r="H5">
        <f>1/G5</f>
        <v>3.1400141453064414</v>
      </c>
    </row>
    <row r="6" spans="1:8" x14ac:dyDescent="0.15">
      <c r="A6">
        <v>1983</v>
      </c>
      <c r="B6">
        <v>15663</v>
      </c>
      <c r="C6">
        <v>11065.4</v>
      </c>
      <c r="D6">
        <v>8.76001E-2</v>
      </c>
      <c r="E6">
        <v>1</v>
      </c>
      <c r="F6" t="s">
        <v>90</v>
      </c>
      <c r="G6">
        <f>C6/B6</f>
        <v>0.70646747111025987</v>
      </c>
      <c r="H6">
        <f>1/G6</f>
        <v>1.4154933395991107</v>
      </c>
    </row>
    <row r="7" spans="1:8" x14ac:dyDescent="0.15">
      <c r="A7">
        <v>1988</v>
      </c>
      <c r="B7">
        <v>16734.3</v>
      </c>
      <c r="C7">
        <v>6948.6</v>
      </c>
      <c r="D7">
        <v>-0.37767899999999999</v>
      </c>
      <c r="E7">
        <v>1</v>
      </c>
      <c r="F7" t="s">
        <v>90</v>
      </c>
      <c r="G7">
        <f>C7/B7</f>
        <v>0.41523099263189978</v>
      </c>
      <c r="H7">
        <f>1/G7</f>
        <v>2.4082980744322597</v>
      </c>
    </row>
    <row r="8" spans="1:8" x14ac:dyDescent="0.15">
      <c r="A8">
        <v>1989</v>
      </c>
      <c r="B8">
        <v>18634.099999999999</v>
      </c>
      <c r="C8">
        <v>15728.3</v>
      </c>
      <c r="D8">
        <v>0.439245</v>
      </c>
      <c r="E8">
        <v>1</v>
      </c>
      <c r="F8" t="s">
        <v>90</v>
      </c>
      <c r="G8">
        <f>C8/B8</f>
        <v>0.84406008339549543</v>
      </c>
      <c r="H8">
        <f>1/G8</f>
        <v>1.1847497822396571</v>
      </c>
    </row>
    <row r="9" spans="1:8" x14ac:dyDescent="0.15">
      <c r="A9">
        <v>1975</v>
      </c>
      <c r="B9">
        <v>18872.900000000001</v>
      </c>
      <c r="C9">
        <v>6518.16</v>
      </c>
      <c r="D9">
        <v>-0.44162699999999999</v>
      </c>
      <c r="E9">
        <v>1</v>
      </c>
      <c r="F9" t="s">
        <v>90</v>
      </c>
      <c r="G9">
        <f>C9/B9</f>
        <v>0.34537140556035373</v>
      </c>
      <c r="H9">
        <f>1/G9</f>
        <v>2.8954336806706187</v>
      </c>
    </row>
    <row r="10" spans="1:8" x14ac:dyDescent="0.15">
      <c r="A10">
        <v>1974</v>
      </c>
      <c r="B10">
        <v>20220.7</v>
      </c>
      <c r="C10">
        <v>6914.59</v>
      </c>
      <c r="D10">
        <v>-0.38258500000000001</v>
      </c>
      <c r="E10">
        <v>1</v>
      </c>
      <c r="F10" t="s">
        <v>90</v>
      </c>
      <c r="G10">
        <f>C10/B10</f>
        <v>0.34195601537038778</v>
      </c>
      <c r="H10">
        <f>1/G10</f>
        <v>2.9243527092712656</v>
      </c>
    </row>
    <row r="11" spans="1:8" x14ac:dyDescent="0.15">
      <c r="A11">
        <v>1982</v>
      </c>
      <c r="B11">
        <v>20343.599999999999</v>
      </c>
      <c r="C11">
        <v>6992.94</v>
      </c>
      <c r="D11">
        <v>-0.37131799999999998</v>
      </c>
      <c r="E11">
        <v>1</v>
      </c>
      <c r="F11" t="s">
        <v>90</v>
      </c>
      <c r="G11">
        <f>C11/B11</f>
        <v>0.34374152067480684</v>
      </c>
      <c r="H11">
        <f>1/G11</f>
        <v>2.9091626697783761</v>
      </c>
    </row>
    <row r="12" spans="1:8" x14ac:dyDescent="0.15">
      <c r="A12">
        <v>1976</v>
      </c>
      <c r="B12">
        <v>23069.599999999999</v>
      </c>
      <c r="C12">
        <v>14305</v>
      </c>
      <c r="D12">
        <v>0.34439199999999998</v>
      </c>
      <c r="E12">
        <v>1</v>
      </c>
      <c r="F12" t="s">
        <v>90</v>
      </c>
      <c r="G12">
        <f>C12/B12</f>
        <v>0.62008010542012004</v>
      </c>
      <c r="H12">
        <f>1/G12</f>
        <v>1.6126948619363857</v>
      </c>
    </row>
    <row r="13" spans="1:8" x14ac:dyDescent="0.15">
      <c r="A13">
        <v>1973</v>
      </c>
      <c r="B13">
        <v>23979.3</v>
      </c>
      <c r="C13">
        <v>19289.400000000001</v>
      </c>
      <c r="D13">
        <v>0.64333499999999999</v>
      </c>
      <c r="E13">
        <v>1</v>
      </c>
      <c r="F13" t="s">
        <v>90</v>
      </c>
      <c r="G13">
        <f>C13/B13</f>
        <v>0.8044188112246814</v>
      </c>
      <c r="H13">
        <f>1/G13</f>
        <v>1.2431335344800769</v>
      </c>
    </row>
    <row r="14" spans="1:8" x14ac:dyDescent="0.15">
      <c r="A14">
        <v>1990</v>
      </c>
      <c r="B14">
        <v>24159.4</v>
      </c>
      <c r="C14">
        <v>11595.2</v>
      </c>
      <c r="D14">
        <v>0.13436999999999999</v>
      </c>
      <c r="E14">
        <v>1</v>
      </c>
      <c r="F14" t="s">
        <v>90</v>
      </c>
      <c r="G14">
        <f>C14/B14</f>
        <v>0.47994569401557985</v>
      </c>
      <c r="H14">
        <f>1/G14</f>
        <v>2.083569063060577</v>
      </c>
    </row>
    <row r="15" spans="1:8" x14ac:dyDescent="0.15">
      <c r="A15">
        <v>1972</v>
      </c>
      <c r="B15">
        <v>24906.400000000001</v>
      </c>
      <c r="C15">
        <v>18201.099999999999</v>
      </c>
      <c r="D15">
        <v>0.58526400000000001</v>
      </c>
      <c r="E15">
        <v>1</v>
      </c>
      <c r="F15" t="s">
        <v>90</v>
      </c>
      <c r="G15">
        <f>C15/B15</f>
        <v>0.73078004047152534</v>
      </c>
      <c r="H15">
        <f>1/G15</f>
        <v>1.3684008109399983</v>
      </c>
    </row>
    <row r="16" spans="1:8" x14ac:dyDescent="0.15">
      <c r="A16">
        <v>1981</v>
      </c>
      <c r="B16">
        <v>25425.3</v>
      </c>
      <c r="C16">
        <v>8194.33</v>
      </c>
      <c r="D16">
        <v>-0.21277599999999999</v>
      </c>
      <c r="E16">
        <v>1</v>
      </c>
      <c r="F16" t="s">
        <v>90</v>
      </c>
      <c r="G16">
        <f>C16/B16</f>
        <v>0.32229039578687368</v>
      </c>
      <c r="H16">
        <f>1/G16</f>
        <v>3.1027918084822068</v>
      </c>
    </row>
    <row r="17" spans="1:8" x14ac:dyDescent="0.15">
      <c r="A17">
        <v>1971</v>
      </c>
      <c r="B17">
        <v>27878</v>
      </c>
      <c r="C17">
        <v>11455.3</v>
      </c>
      <c r="D17">
        <v>0.12223299999999999</v>
      </c>
      <c r="E17">
        <v>1</v>
      </c>
      <c r="F17" t="s">
        <v>90</v>
      </c>
      <c r="G17">
        <f>C17/B17</f>
        <v>0.41090824305904294</v>
      </c>
      <c r="H17">
        <f>1/G17</f>
        <v>2.4336333400260144</v>
      </c>
    </row>
    <row r="18" spans="1:8" x14ac:dyDescent="0.15">
      <c r="A18">
        <v>1970</v>
      </c>
      <c r="B18">
        <v>32086.400000000001</v>
      </c>
      <c r="C18">
        <v>7120.67</v>
      </c>
      <c r="D18">
        <v>-0.353217</v>
      </c>
      <c r="E18">
        <v>1</v>
      </c>
      <c r="F18" t="s">
        <v>90</v>
      </c>
      <c r="G18">
        <f>C18/B18</f>
        <v>0.22192174877829859</v>
      </c>
      <c r="H18">
        <f>1/G18</f>
        <v>4.5060928255346759</v>
      </c>
    </row>
    <row r="19" spans="1:8" x14ac:dyDescent="0.15">
      <c r="A19">
        <v>1991</v>
      </c>
      <c r="B19">
        <v>32744.7</v>
      </c>
      <c r="C19">
        <v>3002.89</v>
      </c>
      <c r="D19">
        <v>-1.2166399999999999</v>
      </c>
      <c r="E19">
        <v>1</v>
      </c>
      <c r="F19" t="s">
        <v>90</v>
      </c>
      <c r="G19">
        <f>C19/B19</f>
        <v>9.170613870336268E-2</v>
      </c>
      <c r="H19">
        <f>1/G19</f>
        <v>10.904395432400122</v>
      </c>
    </row>
    <row r="20" spans="1:8" x14ac:dyDescent="0.15">
      <c r="A20">
        <v>1977</v>
      </c>
      <c r="B20">
        <v>34054.199999999997</v>
      </c>
      <c r="C20">
        <v>19890.8</v>
      </c>
      <c r="D20">
        <v>0.67403800000000003</v>
      </c>
      <c r="E20">
        <v>1</v>
      </c>
      <c r="F20" t="s">
        <v>90</v>
      </c>
      <c r="G20">
        <f>C20/B20</f>
        <v>0.58409241738170337</v>
      </c>
      <c r="H20">
        <f>1/G20</f>
        <v>1.7120578357833769</v>
      </c>
    </row>
    <row r="21" spans="1:8" x14ac:dyDescent="0.15">
      <c r="A21">
        <v>1980</v>
      </c>
      <c r="B21">
        <v>36701.5</v>
      </c>
      <c r="C21">
        <v>9729.7800000000007</v>
      </c>
      <c r="D21">
        <v>-4.1027099999999997E-2</v>
      </c>
      <c r="E21">
        <v>1</v>
      </c>
      <c r="F21" t="s">
        <v>90</v>
      </c>
      <c r="G21">
        <f>C21/B21</f>
        <v>0.26510578586706268</v>
      </c>
      <c r="H21">
        <f>1/G21</f>
        <v>3.7720791220356467</v>
      </c>
    </row>
    <row r="22" spans="1:8" x14ac:dyDescent="0.15">
      <c r="A22">
        <v>1969</v>
      </c>
      <c r="B22">
        <v>37487.5</v>
      </c>
      <c r="C22">
        <v>13006.3</v>
      </c>
      <c r="D22">
        <v>0.24921499999999999</v>
      </c>
      <c r="E22">
        <v>1</v>
      </c>
      <c r="F22" t="s">
        <v>90</v>
      </c>
      <c r="G22">
        <f>C22/B22</f>
        <v>0.34695031677225741</v>
      </c>
      <c r="H22">
        <f>1/G22</f>
        <v>2.8822570600401347</v>
      </c>
    </row>
    <row r="23" spans="1:8" x14ac:dyDescent="0.15">
      <c r="A23">
        <v>1992</v>
      </c>
      <c r="B23">
        <v>42842.400000000001</v>
      </c>
      <c r="C23">
        <v>2324.33</v>
      </c>
      <c r="D23">
        <v>-1.47279</v>
      </c>
      <c r="E23">
        <v>1</v>
      </c>
      <c r="F23" t="s">
        <v>90</v>
      </c>
      <c r="G23">
        <f>C23/B23</f>
        <v>5.425302970888652E-2</v>
      </c>
      <c r="H23">
        <f>1/G23</f>
        <v>18.432150340098008</v>
      </c>
    </row>
    <row r="24" spans="1:8" x14ac:dyDescent="0.15">
      <c r="A24">
        <v>1968</v>
      </c>
      <c r="B24">
        <v>43036.7</v>
      </c>
      <c r="C24">
        <v>4217.32</v>
      </c>
      <c r="D24">
        <v>-0.87701899999999999</v>
      </c>
      <c r="E24">
        <v>1</v>
      </c>
      <c r="F24" t="s">
        <v>90</v>
      </c>
      <c r="G24">
        <f>C24/B24</f>
        <v>9.7993572927292286E-2</v>
      </c>
      <c r="H24">
        <f>1/G24</f>
        <v>10.204750884447943</v>
      </c>
    </row>
    <row r="25" spans="1:8" x14ac:dyDescent="0.15">
      <c r="A25">
        <v>1979</v>
      </c>
      <c r="B25">
        <v>43768.9</v>
      </c>
      <c r="C25">
        <v>4140.7700000000004</v>
      </c>
      <c r="D25">
        <v>-0.89533600000000002</v>
      </c>
      <c r="E25">
        <v>1</v>
      </c>
      <c r="F25" t="s">
        <v>90</v>
      </c>
      <c r="G25">
        <f>C25/B25</f>
        <v>9.4605301938134156E-2</v>
      </c>
      <c r="H25">
        <f>1/G25</f>
        <v>10.570232106588872</v>
      </c>
    </row>
    <row r="26" spans="1:8" x14ac:dyDescent="0.15">
      <c r="A26">
        <v>1978</v>
      </c>
      <c r="B26">
        <v>44695.199999999997</v>
      </c>
      <c r="C26">
        <v>13100.7</v>
      </c>
      <c r="D26">
        <v>0.25644899999999998</v>
      </c>
      <c r="E26">
        <v>1</v>
      </c>
      <c r="F26" t="s">
        <v>90</v>
      </c>
      <c r="G26">
        <f>C26/B26</f>
        <v>0.2931120120281373</v>
      </c>
      <c r="H26">
        <f>1/G26</f>
        <v>3.4116650255329861</v>
      </c>
    </row>
    <row r="27" spans="1:8" x14ac:dyDescent="0.15">
      <c r="A27">
        <v>1956</v>
      </c>
      <c r="B27">
        <v>45331</v>
      </c>
      <c r="C27">
        <v>12370.8</v>
      </c>
      <c r="D27">
        <v>0.199124</v>
      </c>
      <c r="E27">
        <v>1</v>
      </c>
      <c r="F27" t="s">
        <v>90</v>
      </c>
      <c r="G27">
        <f>C27/B27</f>
        <v>0.27289934040722685</v>
      </c>
      <c r="H27">
        <f>1/G27</f>
        <v>3.6643547709121478</v>
      </c>
    </row>
    <row r="28" spans="1:8" x14ac:dyDescent="0.15">
      <c r="A28">
        <v>1967</v>
      </c>
      <c r="B28">
        <v>51839.1</v>
      </c>
      <c r="C28">
        <v>11723</v>
      </c>
      <c r="D28">
        <v>0.14533799999999999</v>
      </c>
      <c r="E28">
        <v>1</v>
      </c>
      <c r="F28" t="s">
        <v>90</v>
      </c>
      <c r="G28">
        <f>C28/B28</f>
        <v>0.22614204336109231</v>
      </c>
      <c r="H28">
        <f>1/G28</f>
        <v>4.4219994881856177</v>
      </c>
    </row>
    <row r="29" spans="1:8" x14ac:dyDescent="0.15">
      <c r="A29">
        <v>2006</v>
      </c>
      <c r="B29">
        <v>52149.5</v>
      </c>
      <c r="C29">
        <v>7676.43</v>
      </c>
      <c r="D29">
        <v>-0.27806399999999998</v>
      </c>
      <c r="E29">
        <v>1</v>
      </c>
      <c r="F29" t="s">
        <v>90</v>
      </c>
      <c r="G29">
        <f>C29/B29</f>
        <v>0.14720045254508674</v>
      </c>
      <c r="H29">
        <f>1/G29</f>
        <v>6.7934573753684973</v>
      </c>
    </row>
    <row r="30" spans="1:8" x14ac:dyDescent="0.15">
      <c r="A30">
        <v>2004</v>
      </c>
      <c r="B30">
        <v>52161.8</v>
      </c>
      <c r="C30">
        <v>10581.5</v>
      </c>
      <c r="D30">
        <v>4.2892899999999998E-2</v>
      </c>
      <c r="E30">
        <v>1</v>
      </c>
      <c r="F30" t="s">
        <v>90</v>
      </c>
      <c r="G30">
        <f>C30/B30</f>
        <v>0.20285918047306647</v>
      </c>
      <c r="H30">
        <f>1/G30</f>
        <v>4.9295279497235747</v>
      </c>
    </row>
    <row r="31" spans="1:8" x14ac:dyDescent="0.15">
      <c r="A31">
        <v>2005</v>
      </c>
      <c r="B31">
        <v>52411.4</v>
      </c>
      <c r="C31">
        <v>8662.09</v>
      </c>
      <c r="D31">
        <v>-0.15726200000000001</v>
      </c>
      <c r="E31">
        <v>1</v>
      </c>
      <c r="F31" t="s">
        <v>90</v>
      </c>
      <c r="G31">
        <f>C31/B31</f>
        <v>0.1652711051412479</v>
      </c>
      <c r="H31">
        <f>1/G31</f>
        <v>6.0506644470329904</v>
      </c>
    </row>
    <row r="32" spans="1:8" x14ac:dyDescent="0.15">
      <c r="A32">
        <v>1957</v>
      </c>
      <c r="B32">
        <v>53749.5</v>
      </c>
      <c r="C32">
        <v>2560.06</v>
      </c>
      <c r="D32">
        <v>-1.37619</v>
      </c>
      <c r="E32">
        <v>1</v>
      </c>
      <c r="F32" t="s">
        <v>90</v>
      </c>
      <c r="G32">
        <f>C32/B32</f>
        <v>4.7629466320616938E-2</v>
      </c>
      <c r="H32">
        <f>1/G32</f>
        <v>20.995406357663491</v>
      </c>
    </row>
    <row r="33" spans="1:8" x14ac:dyDescent="0.15">
      <c r="A33">
        <v>2003</v>
      </c>
      <c r="B33">
        <v>53821.1</v>
      </c>
      <c r="C33">
        <v>21401.599999999999</v>
      </c>
      <c r="D33">
        <v>0.74724800000000002</v>
      </c>
      <c r="E33">
        <v>1</v>
      </c>
      <c r="F33" t="s">
        <v>90</v>
      </c>
      <c r="G33">
        <f>C33/B33</f>
        <v>0.39764330346276833</v>
      </c>
      <c r="H33">
        <f>1/G33</f>
        <v>2.5148166492224879</v>
      </c>
    </row>
    <row r="34" spans="1:8" x14ac:dyDescent="0.15">
      <c r="A34">
        <v>2002</v>
      </c>
      <c r="B34">
        <v>54359.7</v>
      </c>
      <c r="C34">
        <v>7094.54</v>
      </c>
      <c r="D34">
        <v>-0.35689300000000002</v>
      </c>
      <c r="E34">
        <v>1</v>
      </c>
      <c r="F34" t="s">
        <v>90</v>
      </c>
      <c r="G34">
        <f>C34/B34</f>
        <v>0.13051102195192396</v>
      </c>
      <c r="H34">
        <f>1/G34</f>
        <v>7.6621881052189416</v>
      </c>
    </row>
    <row r="35" spans="1:8" x14ac:dyDescent="0.15">
      <c r="A35">
        <v>1955</v>
      </c>
      <c r="B35">
        <v>55526.1</v>
      </c>
      <c r="C35">
        <v>30486.400000000001</v>
      </c>
      <c r="D35">
        <v>1.1010599999999999</v>
      </c>
      <c r="E35">
        <v>1</v>
      </c>
      <c r="F35" t="s">
        <v>90</v>
      </c>
      <c r="G35">
        <f>C35/B35</f>
        <v>0.54904630435056667</v>
      </c>
      <c r="H35">
        <f>1/G35</f>
        <v>1.8213400073475385</v>
      </c>
    </row>
    <row r="36" spans="1:8" x14ac:dyDescent="0.15">
      <c r="A36">
        <v>2001</v>
      </c>
      <c r="B36">
        <v>57572.800000000003</v>
      </c>
      <c r="C36">
        <v>12545.3</v>
      </c>
      <c r="D36">
        <v>0.21312700000000001</v>
      </c>
      <c r="E36">
        <v>1</v>
      </c>
      <c r="F36" t="s">
        <v>90</v>
      </c>
      <c r="G36">
        <f>C36/B36</f>
        <v>0.21790324597726701</v>
      </c>
      <c r="H36">
        <f>1/G36</f>
        <v>4.589192765418125</v>
      </c>
    </row>
    <row r="37" spans="1:8" x14ac:dyDescent="0.15">
      <c r="A37">
        <v>2000</v>
      </c>
      <c r="B37">
        <v>58732.4</v>
      </c>
      <c r="C37">
        <v>15827.9</v>
      </c>
      <c r="D37">
        <v>0.44555400000000001</v>
      </c>
      <c r="E37">
        <v>1</v>
      </c>
      <c r="F37" t="s">
        <v>90</v>
      </c>
      <c r="G37">
        <f>C37/B37</f>
        <v>0.26949179669143436</v>
      </c>
      <c r="H37">
        <f>1/G37</f>
        <v>3.7106880887546674</v>
      </c>
    </row>
    <row r="38" spans="1:8" x14ac:dyDescent="0.15">
      <c r="A38">
        <v>1993</v>
      </c>
      <c r="B38">
        <v>58771.8</v>
      </c>
      <c r="C38">
        <v>25164.7</v>
      </c>
      <c r="D38">
        <v>0.90922499999999995</v>
      </c>
      <c r="E38">
        <v>1</v>
      </c>
      <c r="F38" t="s">
        <v>90</v>
      </c>
      <c r="G38">
        <f>C38/B38</f>
        <v>0.42817643835989366</v>
      </c>
      <c r="H38">
        <f>1/G38</f>
        <v>2.3354858194216503</v>
      </c>
    </row>
    <row r="39" spans="1:8" x14ac:dyDescent="0.15">
      <c r="A39">
        <v>1966</v>
      </c>
      <c r="B39">
        <v>60220.7</v>
      </c>
      <c r="C39">
        <v>9755.24</v>
      </c>
      <c r="D39">
        <v>-3.8414200000000003E-2</v>
      </c>
      <c r="E39">
        <v>1</v>
      </c>
      <c r="F39" t="s">
        <v>90</v>
      </c>
      <c r="G39">
        <f>C39/B39</f>
        <v>0.161991474692257</v>
      </c>
      <c r="H39">
        <f>1/G39</f>
        <v>6.1731643711482231</v>
      </c>
    </row>
    <row r="40" spans="1:8" x14ac:dyDescent="0.15">
      <c r="A40">
        <v>1999</v>
      </c>
      <c r="B40">
        <v>63064.5</v>
      </c>
      <c r="C40">
        <v>14149.1</v>
      </c>
      <c r="D40">
        <v>0.33343</v>
      </c>
      <c r="E40">
        <v>1</v>
      </c>
      <c r="F40" t="s">
        <v>90</v>
      </c>
      <c r="G40">
        <f>C40/B40</f>
        <v>0.22435918781564906</v>
      </c>
      <c r="H40">
        <f>1/G40</f>
        <v>4.4571386165904547</v>
      </c>
    </row>
    <row r="41" spans="1:8" x14ac:dyDescent="0.15">
      <c r="A41">
        <v>1998</v>
      </c>
      <c r="B41">
        <v>68209.7</v>
      </c>
      <c r="C41">
        <v>17670.900000000001</v>
      </c>
      <c r="D41">
        <v>0.55569800000000003</v>
      </c>
      <c r="E41">
        <v>1</v>
      </c>
      <c r="F41" t="s">
        <v>90</v>
      </c>
      <c r="G41">
        <f>C41/B41</f>
        <v>0.25906725876231684</v>
      </c>
      <c r="H41">
        <f>1/G41</f>
        <v>3.8600014713455448</v>
      </c>
    </row>
    <row r="42" spans="1:8" x14ac:dyDescent="0.15">
      <c r="A42">
        <v>1954</v>
      </c>
      <c r="B42">
        <v>70754.7</v>
      </c>
      <c r="C42">
        <v>9924.51</v>
      </c>
      <c r="D42">
        <v>-2.1211199999999999E-2</v>
      </c>
      <c r="E42">
        <v>1</v>
      </c>
      <c r="F42" t="s">
        <v>90</v>
      </c>
      <c r="G42">
        <f>C42/B42</f>
        <v>0.140266441663946</v>
      </c>
      <c r="H42">
        <f>1/G42</f>
        <v>7.129289002681241</v>
      </c>
    </row>
    <row r="43" spans="1:8" x14ac:dyDescent="0.15">
      <c r="A43">
        <v>1994</v>
      </c>
      <c r="B43">
        <v>71690.399999999994</v>
      </c>
      <c r="C43">
        <v>14329.7</v>
      </c>
      <c r="D43">
        <v>0.346113</v>
      </c>
      <c r="E43">
        <v>1</v>
      </c>
      <c r="F43" t="s">
        <v>90</v>
      </c>
      <c r="G43">
        <f>C43/B43</f>
        <v>0.19988310847756466</v>
      </c>
      <c r="H43">
        <f>1/G43</f>
        <v>5.0029239970131956</v>
      </c>
    </row>
    <row r="44" spans="1:8" x14ac:dyDescent="0.15">
      <c r="A44">
        <v>1997</v>
      </c>
      <c r="B44">
        <v>71750.3</v>
      </c>
      <c r="C44">
        <v>11280.3</v>
      </c>
      <c r="D44">
        <v>0.106838</v>
      </c>
      <c r="E44">
        <v>1</v>
      </c>
      <c r="F44" t="s">
        <v>90</v>
      </c>
      <c r="G44">
        <f>C44/B44</f>
        <v>0.15721606738926525</v>
      </c>
      <c r="H44">
        <f>1/G44</f>
        <v>6.3606730317456108</v>
      </c>
    </row>
    <row r="45" spans="1:8" x14ac:dyDescent="0.15">
      <c r="A45">
        <v>1965</v>
      </c>
      <c r="B45">
        <v>72264.600000000006</v>
      </c>
      <c r="C45">
        <v>7197.61</v>
      </c>
      <c r="D45">
        <v>-0.34247</v>
      </c>
      <c r="E45">
        <v>1</v>
      </c>
      <c r="F45" t="s">
        <v>90</v>
      </c>
      <c r="G45">
        <f>C45/B45</f>
        <v>9.960077271582489E-2</v>
      </c>
      <c r="H45">
        <f>1/G45</f>
        <v>10.040082749690523</v>
      </c>
    </row>
    <row r="46" spans="1:8" x14ac:dyDescent="0.15">
      <c r="A46">
        <v>1953</v>
      </c>
      <c r="B46">
        <v>79377.100000000006</v>
      </c>
      <c r="C46">
        <v>32170.6</v>
      </c>
      <c r="D46">
        <v>1.15483</v>
      </c>
      <c r="E46">
        <v>1</v>
      </c>
      <c r="F46" t="s">
        <v>90</v>
      </c>
      <c r="G46">
        <f>C46/B46</f>
        <v>0.40528817505300641</v>
      </c>
      <c r="H46">
        <f>1/G46</f>
        <v>2.4673801545510501</v>
      </c>
    </row>
    <row r="47" spans="1:8" x14ac:dyDescent="0.15">
      <c r="A47">
        <v>1958</v>
      </c>
      <c r="B47">
        <v>80754.899999999994</v>
      </c>
      <c r="C47">
        <v>2941.05</v>
      </c>
      <c r="D47">
        <v>-1.2374499999999999</v>
      </c>
      <c r="E47">
        <v>1</v>
      </c>
      <c r="F47" t="s">
        <v>90</v>
      </c>
      <c r="G47">
        <f>C47/B47</f>
        <v>3.6419461853088794E-2</v>
      </c>
      <c r="H47">
        <f>1/G47</f>
        <v>27.457846687407557</v>
      </c>
    </row>
    <row r="48" spans="1:8" x14ac:dyDescent="0.15">
      <c r="A48">
        <v>1996</v>
      </c>
      <c r="B48">
        <v>81263.199999999997</v>
      </c>
      <c r="C48">
        <v>8654.93</v>
      </c>
      <c r="D48">
        <v>-0.15809000000000001</v>
      </c>
      <c r="E48">
        <v>1</v>
      </c>
      <c r="F48" t="s">
        <v>90</v>
      </c>
      <c r="G48">
        <f>C48/B48</f>
        <v>0.10650491243268786</v>
      </c>
      <c r="H48">
        <f>1/G48</f>
        <v>9.3892382722910526</v>
      </c>
    </row>
    <row r="49" spans="1:8" x14ac:dyDescent="0.15">
      <c r="A49">
        <v>1995</v>
      </c>
      <c r="B49">
        <v>83522.600000000006</v>
      </c>
      <c r="C49">
        <v>16021.3</v>
      </c>
      <c r="D49">
        <v>0.4577</v>
      </c>
      <c r="E49">
        <v>1</v>
      </c>
      <c r="F49" t="s">
        <v>90</v>
      </c>
      <c r="G49">
        <f>C49/B49</f>
        <v>0.1918199385555526</v>
      </c>
      <c r="H49">
        <f>1/G49</f>
        <v>5.2132223976830856</v>
      </c>
    </row>
    <row r="50" spans="1:8" x14ac:dyDescent="0.15">
      <c r="A50">
        <v>1952</v>
      </c>
      <c r="B50">
        <v>85219.8</v>
      </c>
      <c r="C50">
        <v>21428.5</v>
      </c>
      <c r="D50">
        <v>0.74850499999999998</v>
      </c>
      <c r="E50">
        <v>1</v>
      </c>
      <c r="F50" t="s">
        <v>90</v>
      </c>
      <c r="G50">
        <f>C50/B50</f>
        <v>0.2514497804500832</v>
      </c>
      <c r="H50">
        <f>1/G50</f>
        <v>3.9769372564575214</v>
      </c>
    </row>
    <row r="51" spans="1:8" x14ac:dyDescent="0.15">
      <c r="A51">
        <v>1964</v>
      </c>
      <c r="B51">
        <v>89131.5</v>
      </c>
      <c r="C51">
        <v>8558.66</v>
      </c>
      <c r="D51">
        <v>-0.16927500000000001</v>
      </c>
      <c r="E51">
        <v>1</v>
      </c>
      <c r="F51" t="s">
        <v>90</v>
      </c>
      <c r="G51">
        <f>C51/B51</f>
        <v>9.6022842653831694E-2</v>
      </c>
      <c r="H51">
        <f>1/G51</f>
        <v>10.414188669721662</v>
      </c>
    </row>
    <row r="52" spans="1:8" x14ac:dyDescent="0.15">
      <c r="A52">
        <v>1963</v>
      </c>
      <c r="B52">
        <v>108854</v>
      </c>
      <c r="C52">
        <v>12785.1</v>
      </c>
      <c r="D52">
        <v>0.23206099999999999</v>
      </c>
      <c r="E52">
        <v>1</v>
      </c>
      <c r="F52" t="s">
        <v>90</v>
      </c>
      <c r="G52">
        <f>C52/B52</f>
        <v>0.11745181619416833</v>
      </c>
      <c r="H52">
        <f>1/G52</f>
        <v>8.5141297291378244</v>
      </c>
    </row>
    <row r="53" spans="1:8" x14ac:dyDescent="0.15">
      <c r="A53">
        <v>1959</v>
      </c>
      <c r="B53">
        <v>118668</v>
      </c>
      <c r="C53">
        <v>10641.6</v>
      </c>
      <c r="D53">
        <v>4.8549399999999999E-2</v>
      </c>
      <c r="E53">
        <v>1</v>
      </c>
      <c r="F53" t="s">
        <v>90</v>
      </c>
      <c r="G53">
        <f>C53/B53</f>
        <v>8.9675396905652752E-2</v>
      </c>
      <c r="H53">
        <f>1/G53</f>
        <v>11.151330626973387</v>
      </c>
    </row>
    <row r="54" spans="1:8" x14ac:dyDescent="0.15">
      <c r="A54">
        <v>1960</v>
      </c>
      <c r="B54">
        <v>133570</v>
      </c>
      <c r="C54">
        <v>15259.7</v>
      </c>
      <c r="D54">
        <v>0.408999</v>
      </c>
      <c r="E54">
        <v>1</v>
      </c>
      <c r="F54" t="s">
        <v>90</v>
      </c>
      <c r="G54">
        <f>C54/B54</f>
        <v>0.11424496518679345</v>
      </c>
      <c r="H54">
        <f>1/G54</f>
        <v>8.7531209656808446</v>
      </c>
    </row>
    <row r="55" spans="1:8" x14ac:dyDescent="0.15">
      <c r="A55">
        <v>1962</v>
      </c>
      <c r="B55">
        <v>134037</v>
      </c>
      <c r="C55">
        <v>13351.3</v>
      </c>
      <c r="D55">
        <v>0.27539599999999997</v>
      </c>
      <c r="E55">
        <v>1</v>
      </c>
      <c r="F55" t="s">
        <v>90</v>
      </c>
      <c r="G55">
        <f>C55/B55</f>
        <v>9.9609063169124934E-2</v>
      </c>
      <c r="H55">
        <f>1/G55</f>
        <v>10.039247114513195</v>
      </c>
    </row>
    <row r="56" spans="1:8" x14ac:dyDescent="0.15">
      <c r="A56">
        <v>1961</v>
      </c>
      <c r="B56">
        <v>149294</v>
      </c>
      <c r="C56">
        <v>8955.15</v>
      </c>
      <c r="D56">
        <v>-0.12399</v>
      </c>
      <c r="E56">
        <v>1</v>
      </c>
      <c r="F56" t="s">
        <v>90</v>
      </c>
      <c r="G56">
        <f>C56/B56</f>
        <v>5.9983321499859334E-2</v>
      </c>
      <c r="H56">
        <f>1/G56</f>
        <v>16.671300871565524</v>
      </c>
    </row>
  </sheetData>
  <autoFilter ref="A1:H56">
    <sortState ref="A2:H56">
      <sortCondition ref="B2:B56"/>
    </sortState>
  </autoFilter>
  <phoneticPr fontId="1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tabSelected="1" workbookViewId="0">
      <selection activeCell="B4" sqref="B4"/>
    </sheetView>
  </sheetViews>
  <sheetFormatPr defaultRowHeight="13.5" x14ac:dyDescent="0.15"/>
  <sheetData>
    <row r="3" spans="1:2" x14ac:dyDescent="0.15">
      <c r="A3">
        <v>9276</v>
      </c>
      <c r="B3">
        <f>A3/7.75*1.05</f>
        <v>1256.7483870967744</v>
      </c>
    </row>
  </sheetData>
  <phoneticPr fontId="18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61"/>
  <sheetViews>
    <sheetView topLeftCell="P1" workbookViewId="0">
      <selection activeCell="A6" sqref="A6:AF258"/>
    </sheetView>
  </sheetViews>
  <sheetFormatPr defaultRowHeight="13.5" x14ac:dyDescent="0.15"/>
  <cols>
    <col min="36" max="36" width="12.75" bestFit="1" customWidth="1"/>
  </cols>
  <sheetData>
    <row r="3" spans="1:50" x14ac:dyDescent="0.15">
      <c r="A3" t="s">
        <v>44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6" spans="1:50" x14ac:dyDescent="0.15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26</v>
      </c>
      <c r="AC6" t="s">
        <v>27</v>
      </c>
      <c r="AD6" t="s">
        <v>28</v>
      </c>
      <c r="AE6" t="s">
        <v>29</v>
      </c>
      <c r="AF6" t="s">
        <v>30</v>
      </c>
      <c r="AJ6" t="s">
        <v>31</v>
      </c>
      <c r="AK6" t="s">
        <v>32</v>
      </c>
      <c r="AL6" t="s">
        <v>33</v>
      </c>
      <c r="AM6" t="s">
        <v>34</v>
      </c>
      <c r="AN6" t="s">
        <v>35</v>
      </c>
      <c r="AO6" t="s">
        <v>36</v>
      </c>
      <c r="AP6" t="s">
        <v>37</v>
      </c>
      <c r="AQ6" t="s">
        <v>38</v>
      </c>
      <c r="AR6" t="s">
        <v>39</v>
      </c>
      <c r="AS6" t="s">
        <v>40</v>
      </c>
      <c r="AT6" t="s">
        <v>41</v>
      </c>
      <c r="AU6" t="s">
        <v>42</v>
      </c>
      <c r="AV6" t="s">
        <v>43</v>
      </c>
    </row>
    <row r="7" spans="1:50" x14ac:dyDescent="0.15">
      <c r="A7">
        <v>0</v>
      </c>
      <c r="B7">
        <v>4.6298056815951196E-3</v>
      </c>
      <c r="C7" s="1">
        <v>9.5215858295355201E-14</v>
      </c>
      <c r="D7">
        <v>4.3219428320671101E-4</v>
      </c>
      <c r="E7" s="1">
        <v>1.09054736042981E-6</v>
      </c>
      <c r="F7" s="1">
        <v>1.27443801758892E-6</v>
      </c>
      <c r="G7">
        <v>1.2456916905207499E-3</v>
      </c>
      <c r="H7">
        <v>2.1038860453246001E-3</v>
      </c>
      <c r="I7" s="1">
        <v>1.0440294618743401E-7</v>
      </c>
      <c r="J7">
        <v>2.9290860631187699E-4</v>
      </c>
      <c r="K7">
        <v>2.51917500072075E-4</v>
      </c>
      <c r="L7" s="1">
        <v>1.38698838408068E-16</v>
      </c>
      <c r="M7">
        <v>3.0049984387128602E-4</v>
      </c>
      <c r="N7" s="1">
        <v>2.38323868259217E-7</v>
      </c>
      <c r="O7">
        <v>0</v>
      </c>
      <c r="P7">
        <v>0.40462980568159501</v>
      </c>
      <c r="Q7">
        <v>0.4</v>
      </c>
      <c r="R7">
        <v>0</v>
      </c>
      <c r="S7">
        <v>2.3817699999999999</v>
      </c>
      <c r="T7">
        <v>1.4847900000000001</v>
      </c>
      <c r="U7">
        <v>0.30128500000000003</v>
      </c>
      <c r="V7">
        <v>0.85036800000000001</v>
      </c>
      <c r="W7">
        <v>0.560554</v>
      </c>
      <c r="X7">
        <v>0.87730799999999998</v>
      </c>
      <c r="Y7">
        <v>0.113216</v>
      </c>
      <c r="Z7">
        <v>0.62728799999999996</v>
      </c>
      <c r="AA7">
        <v>0.80752500000000005</v>
      </c>
      <c r="AB7">
        <v>0.70623599999999997</v>
      </c>
      <c r="AC7">
        <v>0.20043</v>
      </c>
      <c r="AD7">
        <v>0.20043</v>
      </c>
      <c r="AE7">
        <v>0.67589299999999997</v>
      </c>
      <c r="AF7">
        <v>1</v>
      </c>
      <c r="AJ7">
        <f>$AF7*S7*C7/$P7*(1-EXP(-$P7))</f>
        <v>1.8651060779284517E-13</v>
      </c>
      <c r="AK7">
        <f t="shared" ref="AK7:AV22" si="0">$AF7*T7*D7/$P7*(1-EXP(-$P7))</f>
        <v>5.2776244368662008E-4</v>
      </c>
      <c r="AL7">
        <f t="shared" si="0"/>
        <v>2.7021936623363617E-7</v>
      </c>
      <c r="AM7">
        <f t="shared" si="0"/>
        <v>8.9129210049175967E-7</v>
      </c>
      <c r="AN7">
        <f t="shared" si="0"/>
        <v>5.7427836262634313E-4</v>
      </c>
      <c r="AO7">
        <f t="shared" si="0"/>
        <v>1.5179893782335066E-3</v>
      </c>
      <c r="AP7">
        <f t="shared" si="0"/>
        <v>9.7210906123047953E-9</v>
      </c>
      <c r="AQ7">
        <f t="shared" si="0"/>
        <v>1.5111011706733657E-4</v>
      </c>
      <c r="AR7">
        <f t="shared" si="0"/>
        <v>1.6730493223357675E-4</v>
      </c>
      <c r="AS7">
        <f t="shared" si="0"/>
        <v>8.0559563736177482E-17</v>
      </c>
      <c r="AT7">
        <f t="shared" si="0"/>
        <v>4.9533772731525097E-5</v>
      </c>
      <c r="AU7">
        <f t="shared" si="0"/>
        <v>3.9284813511938085E-8</v>
      </c>
      <c r="AV7">
        <f t="shared" si="0"/>
        <v>0</v>
      </c>
      <c r="AX7">
        <f>SUM(AJ7:AV7)</f>
        <v>2.9891895241363491E-3</v>
      </c>
    </row>
    <row r="8" spans="1:50" x14ac:dyDescent="0.15">
      <c r="A8">
        <v>0.25</v>
      </c>
      <c r="B8">
        <v>0.110219321965214</v>
      </c>
      <c r="C8" s="1">
        <v>1.27210841934283E-11</v>
      </c>
      <c r="D8">
        <v>2.1834154681474701E-2</v>
      </c>
      <c r="E8">
        <v>0</v>
      </c>
      <c r="F8">
        <v>0</v>
      </c>
      <c r="G8">
        <v>8.1843897857458006E-2</v>
      </c>
      <c r="H8">
        <v>5.3098461087548203E-3</v>
      </c>
      <c r="I8" s="1">
        <v>1.6078589249632301E-7</v>
      </c>
      <c r="J8">
        <v>7.3847330980232097E-4</v>
      </c>
      <c r="K8">
        <v>3.6935243331398499E-4</v>
      </c>
      <c r="L8">
        <v>0</v>
      </c>
      <c r="M8" s="1">
        <v>5.1757361138991597E-7</v>
      </c>
      <c r="N8" s="1">
        <v>4.4921059356005E-7</v>
      </c>
      <c r="O8">
        <v>1.2246999159198601E-4</v>
      </c>
      <c r="P8">
        <v>0.51021932196521402</v>
      </c>
      <c r="Q8">
        <v>0.4</v>
      </c>
      <c r="R8">
        <v>0</v>
      </c>
      <c r="S8">
        <v>5.7326300000000003</v>
      </c>
      <c r="T8">
        <v>2.1408499999999999</v>
      </c>
      <c r="U8">
        <v>0.354352</v>
      </c>
      <c r="V8">
        <v>2.37676</v>
      </c>
      <c r="W8">
        <v>1.4524699999999999</v>
      </c>
      <c r="X8">
        <v>1.4091</v>
      </c>
      <c r="Y8">
        <v>5.4329299999999998</v>
      </c>
      <c r="Z8">
        <v>1.1622699999999999</v>
      </c>
      <c r="AA8">
        <v>1.5898600000000001</v>
      </c>
      <c r="AB8">
        <v>2.7244299999999999</v>
      </c>
      <c r="AC8">
        <v>4.3592700000000004</v>
      </c>
      <c r="AD8">
        <v>4.3592700000000004</v>
      </c>
      <c r="AE8">
        <v>2.5072299999999998</v>
      </c>
      <c r="AF8">
        <v>0.66722376759253199</v>
      </c>
      <c r="AJ8">
        <f t="shared" ref="AJ8:AV71" si="1">$AF8*S8*C8/$P8*(1-EXP(-$P8))</f>
        <v>3.8111616298523525E-11</v>
      </c>
      <c r="AK8">
        <f t="shared" si="0"/>
        <v>2.4428789669994615E-2</v>
      </c>
      <c r="AL8">
        <f t="shared" si="0"/>
        <v>0</v>
      </c>
      <c r="AM8">
        <f t="shared" si="0"/>
        <v>0</v>
      </c>
      <c r="AN8">
        <f t="shared" si="0"/>
        <v>6.2125915848916635E-2</v>
      </c>
      <c r="AO8">
        <f t="shared" si="0"/>
        <v>3.9102369716439026E-3</v>
      </c>
      <c r="AP8">
        <f t="shared" si="0"/>
        <v>4.5652165023505584E-7</v>
      </c>
      <c r="AQ8">
        <f t="shared" si="0"/>
        <v>4.4856063714408269E-4</v>
      </c>
      <c r="AR8">
        <f t="shared" si="0"/>
        <v>3.0688748334947697E-4</v>
      </c>
      <c r="AS8">
        <f t="shared" si="0"/>
        <v>0</v>
      </c>
      <c r="AT8">
        <f t="shared" si="0"/>
        <v>1.1791395941254065E-6</v>
      </c>
      <c r="AU8">
        <f t="shared" si="0"/>
        <v>1.0233945187908592E-6</v>
      </c>
      <c r="AV8">
        <f t="shared" si="0"/>
        <v>1.6047345091623876E-4</v>
      </c>
      <c r="AX8">
        <f t="shared" ref="AX8:AX71" si="2">SUM(AJ8:AV8)</f>
        <v>9.1383523155839738E-2</v>
      </c>
    </row>
    <row r="9" spans="1:50" x14ac:dyDescent="0.15">
      <c r="A9">
        <v>0.5</v>
      </c>
      <c r="B9">
        <v>0.115565982850139</v>
      </c>
      <c r="C9" s="1">
        <v>7.3797923622867999E-11</v>
      </c>
      <c r="D9">
        <v>6.3424747386590305E-2</v>
      </c>
      <c r="E9">
        <v>0</v>
      </c>
      <c r="F9">
        <v>0</v>
      </c>
      <c r="G9">
        <v>4.8197652840030698E-2</v>
      </c>
      <c r="H9">
        <v>2.1118330480469202E-3</v>
      </c>
      <c r="I9" s="1">
        <v>2.00021663150415E-6</v>
      </c>
      <c r="J9">
        <v>0</v>
      </c>
      <c r="K9">
        <v>1.82951363836559E-3</v>
      </c>
      <c r="L9">
        <v>0</v>
      </c>
      <c r="M9">
        <v>0</v>
      </c>
      <c r="N9" s="1">
        <v>2.3564667565614701E-7</v>
      </c>
      <c r="O9">
        <v>0</v>
      </c>
      <c r="P9">
        <v>0.51556598285013899</v>
      </c>
      <c r="Q9">
        <v>0.4</v>
      </c>
      <c r="R9">
        <v>0</v>
      </c>
      <c r="S9">
        <v>9.3401099999999992</v>
      </c>
      <c r="T9">
        <v>2.7130700000000001</v>
      </c>
      <c r="U9">
        <v>1.9419999999999999</v>
      </c>
      <c r="V9">
        <v>4.1348500000000001</v>
      </c>
      <c r="W9">
        <v>2.1083599999999998</v>
      </c>
      <c r="X9">
        <v>1.8643700000000001</v>
      </c>
      <c r="Y9">
        <v>7.73888</v>
      </c>
      <c r="Z9">
        <v>2.0762999999999998</v>
      </c>
      <c r="AA9">
        <v>3.0084900000000001</v>
      </c>
      <c r="AB9">
        <v>6.4876699999999996</v>
      </c>
      <c r="AC9">
        <v>5.6123200000000004</v>
      </c>
      <c r="AD9">
        <v>5.6123200000000004</v>
      </c>
      <c r="AE9">
        <v>4.49125</v>
      </c>
      <c r="AF9">
        <v>0.40057705753529099</v>
      </c>
      <c r="AJ9">
        <f t="shared" si="1"/>
        <v>2.1573858538134551E-10</v>
      </c>
      <c r="AK9">
        <f t="shared" si="0"/>
        <v>5.3858150837269109E-2</v>
      </c>
      <c r="AL9">
        <f t="shared" si="0"/>
        <v>0</v>
      </c>
      <c r="AM9">
        <f t="shared" si="0"/>
        <v>0</v>
      </c>
      <c r="AN9">
        <f t="shared" si="0"/>
        <v>3.1805509009452518E-2</v>
      </c>
      <c r="AO9">
        <f t="shared" si="0"/>
        <v>1.2323196705446746E-3</v>
      </c>
      <c r="AP9">
        <f t="shared" si="0"/>
        <v>4.8449225570366651E-6</v>
      </c>
      <c r="AQ9">
        <f t="shared" si="0"/>
        <v>0</v>
      </c>
      <c r="AR9">
        <f t="shared" si="0"/>
        <v>1.7227248429120578E-3</v>
      </c>
      <c r="AS9">
        <f t="shared" si="0"/>
        <v>0</v>
      </c>
      <c r="AT9">
        <f t="shared" si="0"/>
        <v>0</v>
      </c>
      <c r="AU9">
        <f t="shared" si="0"/>
        <v>4.1393813231709177E-7</v>
      </c>
      <c r="AV9">
        <f t="shared" si="0"/>
        <v>0</v>
      </c>
      <c r="AX9">
        <f t="shared" si="2"/>
        <v>8.8623963436606279E-2</v>
      </c>
    </row>
    <row r="10" spans="1:50" x14ac:dyDescent="0.15">
      <c r="A10">
        <v>0.75</v>
      </c>
      <c r="B10">
        <v>0.69557830724501302</v>
      </c>
      <c r="C10" s="1">
        <v>4.45822249067507E-7</v>
      </c>
      <c r="D10">
        <v>0.57629676431710097</v>
      </c>
      <c r="E10">
        <v>0</v>
      </c>
      <c r="F10">
        <v>0</v>
      </c>
      <c r="G10">
        <v>5.7076560003716699E-2</v>
      </c>
      <c r="H10">
        <v>2.0469223265667199E-3</v>
      </c>
      <c r="I10">
        <v>1.5492563161037E-3</v>
      </c>
      <c r="J10">
        <v>0</v>
      </c>
      <c r="K10">
        <v>4.5755367008059301E-2</v>
      </c>
      <c r="L10" s="1">
        <v>6.2007523571912295E-13</v>
      </c>
      <c r="M10">
        <v>1.28003333789042E-2</v>
      </c>
      <c r="N10" s="1">
        <v>5.2658071692281902E-5</v>
      </c>
      <c r="O10">
        <v>0</v>
      </c>
      <c r="P10">
        <v>1.09557830724501</v>
      </c>
      <c r="Q10">
        <v>0.4</v>
      </c>
      <c r="R10">
        <v>0</v>
      </c>
      <c r="S10">
        <v>12.7539</v>
      </c>
      <c r="T10">
        <v>3.3161700000000001</v>
      </c>
      <c r="U10">
        <v>15.1938</v>
      </c>
      <c r="V10">
        <v>5.85344</v>
      </c>
      <c r="W10">
        <v>2.5505200000000001</v>
      </c>
      <c r="X10">
        <v>2.2993899999999998</v>
      </c>
      <c r="Y10">
        <v>9.4532799999999995</v>
      </c>
      <c r="Z10">
        <v>3.55124</v>
      </c>
      <c r="AA10">
        <v>4.6574</v>
      </c>
      <c r="AB10">
        <v>11.786300000000001</v>
      </c>
      <c r="AC10">
        <v>6.6355000000000004</v>
      </c>
      <c r="AD10">
        <v>6.6355000000000004</v>
      </c>
      <c r="AE10">
        <v>6.4057899999999997</v>
      </c>
      <c r="AF10">
        <v>0.23920960321373</v>
      </c>
      <c r="AJ10">
        <f t="shared" si="1"/>
        <v>8.2639627355467706E-7</v>
      </c>
      <c r="AK10">
        <f t="shared" si="0"/>
        <v>0.27775799691042236</v>
      </c>
      <c r="AL10">
        <f t="shared" si="0"/>
        <v>0</v>
      </c>
      <c r="AM10">
        <f t="shared" si="0"/>
        <v>0</v>
      </c>
      <c r="AN10">
        <f t="shared" si="0"/>
        <v>2.1157781511361422E-2</v>
      </c>
      <c r="AO10">
        <f t="shared" si="0"/>
        <v>6.8406537036877252E-4</v>
      </c>
      <c r="AP10">
        <f t="shared" si="0"/>
        <v>2.128577176862087E-3</v>
      </c>
      <c r="AQ10">
        <f t="shared" si="0"/>
        <v>0</v>
      </c>
      <c r="AR10">
        <f t="shared" si="0"/>
        <v>3.0971995414775712E-2</v>
      </c>
      <c r="AS10">
        <f t="shared" si="0"/>
        <v>1.0621980074354111E-12</v>
      </c>
      <c r="AT10">
        <f t="shared" si="0"/>
        <v>1.2344643103579604E-2</v>
      </c>
      <c r="AU10">
        <f t="shared" si="0"/>
        <v>5.0783450893181087E-5</v>
      </c>
      <c r="AV10">
        <f t="shared" si="0"/>
        <v>0</v>
      </c>
      <c r="AX10">
        <f t="shared" si="2"/>
        <v>0.34509666933559885</v>
      </c>
    </row>
    <row r="11" spans="1:50" x14ac:dyDescent="0.15">
      <c r="A11">
        <v>1</v>
      </c>
      <c r="B11">
        <v>0.39802932711278299</v>
      </c>
      <c r="C11" s="1">
        <v>2.9363207500024302E-7</v>
      </c>
      <c r="D11">
        <v>5.0673062452054003E-2</v>
      </c>
      <c r="E11" s="1">
        <v>1.75134663075283E-5</v>
      </c>
      <c r="F11">
        <v>3.3440626091583899E-4</v>
      </c>
      <c r="G11">
        <v>7.8776824527518694E-3</v>
      </c>
      <c r="H11">
        <v>1.6718586464098E-2</v>
      </c>
      <c r="I11">
        <v>9.7395130461030402E-4</v>
      </c>
      <c r="J11">
        <v>1.8665057928936701E-3</v>
      </c>
      <c r="K11">
        <v>8.7338943148008805E-3</v>
      </c>
      <c r="L11" s="1">
        <v>4.78946088216052E-13</v>
      </c>
      <c r="M11">
        <v>0.31058710723521199</v>
      </c>
      <c r="N11">
        <v>2.4632373658495298E-4</v>
      </c>
      <c r="O11">
        <v>0</v>
      </c>
      <c r="P11">
        <v>0.49452932711278302</v>
      </c>
      <c r="Q11">
        <v>9.6500000000000002E-2</v>
      </c>
      <c r="R11">
        <v>0</v>
      </c>
      <c r="S11">
        <v>15.8413</v>
      </c>
      <c r="T11">
        <v>3.9987499999999998</v>
      </c>
      <c r="U11">
        <v>19.878499999999999</v>
      </c>
      <c r="V11">
        <v>7.4814299999999996</v>
      </c>
      <c r="W11">
        <v>2.8864899999999998</v>
      </c>
      <c r="X11">
        <v>2.7557200000000002</v>
      </c>
      <c r="Y11">
        <v>10.8697</v>
      </c>
      <c r="Z11">
        <v>5.5158899999999997</v>
      </c>
      <c r="AA11">
        <v>6.1573200000000003</v>
      </c>
      <c r="AB11">
        <v>17.9056</v>
      </c>
      <c r="AC11">
        <v>7.6644300000000003</v>
      </c>
      <c r="AD11">
        <v>7.6644300000000003</v>
      </c>
      <c r="AE11">
        <v>8.2193699999999996</v>
      </c>
      <c r="AF11">
        <v>7.9978820929254901E-2</v>
      </c>
      <c r="AJ11">
        <f t="shared" si="1"/>
        <v>2.9349458595427693E-7</v>
      </c>
      <c r="AK11">
        <f t="shared" si="0"/>
        <v>1.2785190001676263E-2</v>
      </c>
      <c r="AL11">
        <f t="shared" si="0"/>
        <v>2.1966532274041513E-5</v>
      </c>
      <c r="AM11">
        <f t="shared" si="0"/>
        <v>1.578573464911108E-4</v>
      </c>
      <c r="AN11">
        <f t="shared" si="0"/>
        <v>1.4347436434471899E-3</v>
      </c>
      <c r="AO11">
        <f t="shared" si="0"/>
        <v>2.9069691661619875E-3</v>
      </c>
      <c r="AP11">
        <f t="shared" si="0"/>
        <v>6.6797557587856458E-4</v>
      </c>
      <c r="AQ11">
        <f t="shared" si="0"/>
        <v>6.4960703630423161E-4</v>
      </c>
      <c r="AR11">
        <f t="shared" si="0"/>
        <v>3.3931685939610746E-3</v>
      </c>
      <c r="AS11">
        <f t="shared" si="0"/>
        <v>5.4110468034164115E-13</v>
      </c>
      <c r="AT11">
        <f t="shared" si="0"/>
        <v>0.15019970075622649</v>
      </c>
      <c r="AU11">
        <f t="shared" si="0"/>
        <v>1.1912198112008745E-4</v>
      </c>
      <c r="AV11">
        <f t="shared" si="0"/>
        <v>0</v>
      </c>
      <c r="AX11">
        <f t="shared" si="2"/>
        <v>0.17233659412866809</v>
      </c>
    </row>
    <row r="12" spans="1:50" x14ac:dyDescent="0.15">
      <c r="A12">
        <v>1.25</v>
      </c>
      <c r="B12">
        <v>0.21118608326701299</v>
      </c>
      <c r="C12" s="1">
        <v>1.7089851999874801E-7</v>
      </c>
      <c r="D12">
        <v>8.9775118695862993E-2</v>
      </c>
      <c r="E12">
        <v>0</v>
      </c>
      <c r="F12">
        <v>0</v>
      </c>
      <c r="G12">
        <v>0.104008300931905</v>
      </c>
      <c r="H12">
        <v>5.03681143973556E-3</v>
      </c>
      <c r="I12">
        <v>3.1053403267311102E-4</v>
      </c>
      <c r="J12">
        <v>1.87212750493338E-3</v>
      </c>
      <c r="K12">
        <v>2.9744747400651298E-3</v>
      </c>
      <c r="L12">
        <v>0</v>
      </c>
      <c r="M12" s="1">
        <v>9.8712843275385596E-5</v>
      </c>
      <c r="N12" s="1">
        <v>8.5674432996038797E-5</v>
      </c>
      <c r="O12">
        <v>7.0241577470468303E-3</v>
      </c>
      <c r="P12">
        <v>0.30768608326701302</v>
      </c>
      <c r="Q12">
        <v>9.6500000000000002E-2</v>
      </c>
      <c r="R12">
        <v>0</v>
      </c>
      <c r="S12">
        <v>18.590199999999999</v>
      </c>
      <c r="T12">
        <v>4.7976000000000001</v>
      </c>
      <c r="U12">
        <v>22.600100000000001</v>
      </c>
      <c r="V12">
        <v>9.0675699999999999</v>
      </c>
      <c r="W12">
        <v>3.1831999999999998</v>
      </c>
      <c r="X12">
        <v>3.2776900000000002</v>
      </c>
      <c r="Y12">
        <v>12.107900000000001</v>
      </c>
      <c r="Z12">
        <v>7.7577299999999996</v>
      </c>
      <c r="AA12">
        <v>7.5322300000000002</v>
      </c>
      <c r="AB12">
        <v>23.970800000000001</v>
      </c>
      <c r="AC12">
        <v>8.6840600000000006</v>
      </c>
      <c r="AD12">
        <v>8.6840600000000006</v>
      </c>
      <c r="AE12">
        <v>9.9860299999999995</v>
      </c>
      <c r="AF12">
        <v>4.8775714442811001E-2</v>
      </c>
      <c r="AJ12">
        <f t="shared" si="1"/>
        <v>1.3339040574599663E-7</v>
      </c>
      <c r="AK12">
        <f t="shared" si="0"/>
        <v>1.8083490137135654E-2</v>
      </c>
      <c r="AL12">
        <f t="shared" si="0"/>
        <v>0</v>
      </c>
      <c r="AM12">
        <f t="shared" si="0"/>
        <v>0</v>
      </c>
      <c r="AN12">
        <f t="shared" si="0"/>
        <v>1.3900619569670208E-2</v>
      </c>
      <c r="AO12">
        <f t="shared" si="0"/>
        <v>6.9314771938638583E-4</v>
      </c>
      <c r="AP12">
        <f t="shared" si="0"/>
        <v>1.5786296605999452E-4</v>
      </c>
      <c r="AQ12">
        <f t="shared" si="0"/>
        <v>6.0977878979467427E-4</v>
      </c>
      <c r="AR12">
        <f t="shared" si="0"/>
        <v>9.4066738830270028E-4</v>
      </c>
      <c r="AS12">
        <f t="shared" si="0"/>
        <v>0</v>
      </c>
      <c r="AT12">
        <f t="shared" si="0"/>
        <v>3.5991397204464261E-5</v>
      </c>
      <c r="AU12">
        <f t="shared" si="0"/>
        <v>3.1237501078003938E-5</v>
      </c>
      <c r="AV12">
        <f t="shared" si="0"/>
        <v>2.9450274867278822E-3</v>
      </c>
      <c r="AX12">
        <f t="shared" si="2"/>
        <v>3.7397956345765718E-2</v>
      </c>
    </row>
    <row r="13" spans="1:50" x14ac:dyDescent="0.15">
      <c r="A13">
        <v>1.5</v>
      </c>
      <c r="B13">
        <v>9.7947959433924994E-2</v>
      </c>
      <c r="C13" s="1">
        <v>4.8621652308929597E-8</v>
      </c>
      <c r="D13">
        <v>6.9696718590855994E-2</v>
      </c>
      <c r="E13">
        <v>0</v>
      </c>
      <c r="F13">
        <v>0</v>
      </c>
      <c r="G13">
        <v>2.03079640332849E-2</v>
      </c>
      <c r="H13">
        <v>7.4844661913700495E-4</v>
      </c>
      <c r="I13">
        <v>1.8063976356108799E-4</v>
      </c>
      <c r="J13">
        <v>0</v>
      </c>
      <c r="K13">
        <v>7.0104973007929601E-3</v>
      </c>
      <c r="L13">
        <v>0</v>
      </c>
      <c r="M13">
        <v>0</v>
      </c>
      <c r="N13" s="1">
        <v>3.6445046406861902E-6</v>
      </c>
      <c r="O13">
        <v>0</v>
      </c>
      <c r="P13">
        <v>0.19444795943392501</v>
      </c>
      <c r="Q13">
        <v>9.6500000000000002E-2</v>
      </c>
      <c r="R13">
        <v>0</v>
      </c>
      <c r="S13">
        <v>21.033000000000001</v>
      </c>
      <c r="T13">
        <v>5.7650100000000002</v>
      </c>
      <c r="U13">
        <v>24.800899999999999</v>
      </c>
      <c r="V13">
        <v>10.6966</v>
      </c>
      <c r="W13">
        <v>3.4837600000000002</v>
      </c>
      <c r="X13">
        <v>3.92388</v>
      </c>
      <c r="Y13">
        <v>13.2728</v>
      </c>
      <c r="Z13">
        <v>10.1167</v>
      </c>
      <c r="AA13">
        <v>8.9144299999999994</v>
      </c>
      <c r="AB13">
        <v>29.2547</v>
      </c>
      <c r="AC13">
        <v>9.7523199999999992</v>
      </c>
      <c r="AD13">
        <v>9.7523199999999992</v>
      </c>
      <c r="AE13">
        <v>11.7905</v>
      </c>
      <c r="AF13">
        <v>3.5857274122634702E-2</v>
      </c>
      <c r="AJ13">
        <f t="shared" si="1"/>
        <v>3.3324861114668033E-8</v>
      </c>
      <c r="AK13">
        <f t="shared" si="0"/>
        <v>1.3093320819177006E-2</v>
      </c>
      <c r="AL13">
        <f t="shared" si="0"/>
        <v>0</v>
      </c>
      <c r="AM13">
        <f t="shared" si="0"/>
        <v>0</v>
      </c>
      <c r="AN13">
        <f t="shared" si="0"/>
        <v>2.3054304596698385E-3</v>
      </c>
      <c r="AO13">
        <f t="shared" si="0"/>
        <v>9.5700445871644004E-5</v>
      </c>
      <c r="AP13">
        <f t="shared" si="0"/>
        <v>7.8129189558046679E-5</v>
      </c>
      <c r="AQ13">
        <f t="shared" si="0"/>
        <v>0</v>
      </c>
      <c r="AR13">
        <f t="shared" si="0"/>
        <v>2.0364784483346346E-3</v>
      </c>
      <c r="AS13">
        <f t="shared" si="0"/>
        <v>0</v>
      </c>
      <c r="AT13">
        <f t="shared" si="0"/>
        <v>0</v>
      </c>
      <c r="AU13">
        <f t="shared" si="0"/>
        <v>1.1582008083099719E-6</v>
      </c>
      <c r="AV13">
        <f t="shared" si="0"/>
        <v>0</v>
      </c>
      <c r="AX13">
        <f t="shared" si="2"/>
        <v>1.7610250888280596E-2</v>
      </c>
    </row>
    <row r="14" spans="1:50" x14ac:dyDescent="0.15">
      <c r="A14">
        <v>1.75</v>
      </c>
      <c r="B14">
        <v>0.49340640851503897</v>
      </c>
      <c r="C14" s="1">
        <v>4.9894599648004503E-5</v>
      </c>
      <c r="D14">
        <v>0.30288396265357698</v>
      </c>
      <c r="E14">
        <v>0</v>
      </c>
      <c r="F14">
        <v>0</v>
      </c>
      <c r="G14">
        <v>9.9497706878735204E-3</v>
      </c>
      <c r="H14">
        <v>3.6302096532120901E-4</v>
      </c>
      <c r="I14">
        <v>2.7175832634277499E-2</v>
      </c>
      <c r="J14">
        <v>0</v>
      </c>
      <c r="K14">
        <v>9.6854733732168297E-2</v>
      </c>
      <c r="L14" s="1">
        <v>1.56469004187818E-10</v>
      </c>
      <c r="M14">
        <v>5.5899234880562101E-2</v>
      </c>
      <c r="N14">
        <v>2.2995820514242E-4</v>
      </c>
      <c r="O14">
        <v>0</v>
      </c>
      <c r="P14">
        <v>0.58990640851503895</v>
      </c>
      <c r="Q14">
        <v>9.6500000000000002E-2</v>
      </c>
      <c r="R14">
        <v>0</v>
      </c>
      <c r="S14">
        <v>23.224299999999999</v>
      </c>
      <c r="T14">
        <v>6.96061</v>
      </c>
      <c r="U14">
        <v>26.642199999999999</v>
      </c>
      <c r="V14">
        <v>12.476100000000001</v>
      </c>
      <c r="W14">
        <v>3.8237299999999999</v>
      </c>
      <c r="X14">
        <v>4.7657699999999998</v>
      </c>
      <c r="Y14">
        <v>14.468999999999999</v>
      </c>
      <c r="Z14">
        <v>12.547599999999999</v>
      </c>
      <c r="AA14">
        <v>10.4611</v>
      </c>
      <c r="AB14">
        <v>33.342399999999998</v>
      </c>
      <c r="AC14">
        <v>10.979699999999999</v>
      </c>
      <c r="AD14">
        <v>10.979699999999999</v>
      </c>
      <c r="AE14">
        <v>13.7355</v>
      </c>
      <c r="AF14">
        <v>2.95209001285354E-2</v>
      </c>
      <c r="AJ14">
        <f t="shared" si="1"/>
        <v>2.5840930146088031E-5</v>
      </c>
      <c r="AK14">
        <f t="shared" si="0"/>
        <v>4.7014903242495916E-2</v>
      </c>
      <c r="AL14">
        <f t="shared" si="0"/>
        <v>0</v>
      </c>
      <c r="AM14">
        <f t="shared" si="0"/>
        <v>0</v>
      </c>
      <c r="AN14">
        <f t="shared" si="0"/>
        <v>8.4842265568882262E-4</v>
      </c>
      <c r="AO14">
        <f t="shared" si="0"/>
        <v>3.8581290782913755E-5</v>
      </c>
      <c r="AP14">
        <f t="shared" si="0"/>
        <v>8.7686622607467245E-3</v>
      </c>
      <c r="AQ14">
        <f t="shared" si="0"/>
        <v>0</v>
      </c>
      <c r="AR14">
        <f t="shared" si="0"/>
        <v>2.2594886918638691E-2</v>
      </c>
      <c r="AS14">
        <f t="shared" si="0"/>
        <v>1.1634216543523271E-10</v>
      </c>
      <c r="AT14">
        <f t="shared" si="0"/>
        <v>1.3687001173813822E-2</v>
      </c>
      <c r="AU14">
        <f t="shared" si="0"/>
        <v>5.6305568948080262E-5</v>
      </c>
      <c r="AV14">
        <f t="shared" si="0"/>
        <v>0</v>
      </c>
      <c r="AX14">
        <f t="shared" si="2"/>
        <v>9.3034604157603243E-2</v>
      </c>
    </row>
    <row r="15" spans="1:50" x14ac:dyDescent="0.15">
      <c r="A15">
        <v>2</v>
      </c>
      <c r="B15">
        <v>0.65550341678211899</v>
      </c>
      <c r="C15" s="1">
        <v>1.0920552489444801E-5</v>
      </c>
      <c r="D15">
        <v>1.50702126803964E-2</v>
      </c>
      <c r="E15">
        <v>1.41693471670669E-3</v>
      </c>
      <c r="F15">
        <v>8.3678963272457803E-4</v>
      </c>
      <c r="G15">
        <v>5.2771599366185505E-4</v>
      </c>
      <c r="H15">
        <v>1.5084335618329101E-3</v>
      </c>
      <c r="I15">
        <v>6.3691484630216096E-3</v>
      </c>
      <c r="J15">
        <v>3.0494351374917399E-3</v>
      </c>
      <c r="K15">
        <v>1.12295890604289E-2</v>
      </c>
      <c r="L15" s="1">
        <v>5.1272195588290698E-11</v>
      </c>
      <c r="M15">
        <v>0.61499649144754498</v>
      </c>
      <c r="N15">
        <v>4.8774548454679899E-4</v>
      </c>
      <c r="O15">
        <v>0</v>
      </c>
      <c r="P15">
        <v>0.71800341678211899</v>
      </c>
      <c r="Q15">
        <v>6.25E-2</v>
      </c>
      <c r="R15">
        <v>0</v>
      </c>
      <c r="S15">
        <v>25.2392</v>
      </c>
      <c r="T15">
        <v>8.4152799999999992</v>
      </c>
      <c r="U15">
        <v>28.226800000000001</v>
      </c>
      <c r="V15">
        <v>14.5406</v>
      </c>
      <c r="W15">
        <v>4.24254</v>
      </c>
      <c r="X15">
        <v>5.8642799999999999</v>
      </c>
      <c r="Y15">
        <v>15.819800000000001</v>
      </c>
      <c r="Z15">
        <v>15.0969</v>
      </c>
      <c r="AA15">
        <v>12.375299999999999</v>
      </c>
      <c r="AB15">
        <v>36.152099999999997</v>
      </c>
      <c r="AC15">
        <v>12.546900000000001</v>
      </c>
      <c r="AD15">
        <v>12.546900000000001</v>
      </c>
      <c r="AE15">
        <v>15.9443</v>
      </c>
      <c r="AF15">
        <v>1.6365772036402399E-2</v>
      </c>
      <c r="AJ15">
        <f t="shared" si="1"/>
        <v>3.2183501035756621E-6</v>
      </c>
      <c r="AK15">
        <f t="shared" si="0"/>
        <v>1.4808158111596509E-3</v>
      </c>
      <c r="AL15">
        <f t="shared" si="0"/>
        <v>4.6700827718918039E-4</v>
      </c>
      <c r="AM15">
        <f t="shared" si="0"/>
        <v>1.420730517211905E-4</v>
      </c>
      <c r="AN15">
        <f t="shared" si="0"/>
        <v>2.6142029059681732E-5</v>
      </c>
      <c r="AO15">
        <f t="shared" si="0"/>
        <v>1.0328897689515642E-4</v>
      </c>
      <c r="AP15">
        <f t="shared" si="0"/>
        <v>1.1765095361719765E-3</v>
      </c>
      <c r="AQ15">
        <f t="shared" si="0"/>
        <v>5.3755173667356865E-4</v>
      </c>
      <c r="AR15">
        <f t="shared" si="0"/>
        <v>1.6226792788604579E-3</v>
      </c>
      <c r="AS15">
        <f t="shared" si="0"/>
        <v>2.1643551987365221E-11</v>
      </c>
      <c r="AT15">
        <f t="shared" si="0"/>
        <v>9.0099455312315196E-2</v>
      </c>
      <c r="AU15">
        <f t="shared" si="0"/>
        <v>7.1456671866974546E-5</v>
      </c>
      <c r="AV15">
        <f t="shared" si="0"/>
        <v>0</v>
      </c>
      <c r="AX15">
        <f t="shared" si="2"/>
        <v>9.5730199053660162E-2</v>
      </c>
    </row>
    <row r="16" spans="1:50" x14ac:dyDescent="0.15">
      <c r="A16">
        <v>2.25</v>
      </c>
      <c r="B16">
        <v>4.0102707910834298E-2</v>
      </c>
      <c r="C16" s="1">
        <v>3.1010507243609201E-6</v>
      </c>
      <c r="D16">
        <v>1.5091162835733401E-2</v>
      </c>
      <c r="E16">
        <v>0</v>
      </c>
      <c r="F16">
        <v>0</v>
      </c>
      <c r="G16">
        <v>1.9301337828969199E-3</v>
      </c>
      <c r="H16">
        <v>2.0434831119508801E-4</v>
      </c>
      <c r="I16">
        <v>1.0200412589826801E-3</v>
      </c>
      <c r="J16">
        <v>2.6782929881823299E-3</v>
      </c>
      <c r="K16">
        <v>2.46770721164335E-3</v>
      </c>
      <c r="L16">
        <v>0</v>
      </c>
      <c r="M16">
        <v>1.06233757310112E-4</v>
      </c>
      <c r="N16" s="1">
        <v>9.2202313133655801E-5</v>
      </c>
      <c r="O16">
        <v>1.65094844010325E-2</v>
      </c>
      <c r="P16">
        <v>0.10260270791083401</v>
      </c>
      <c r="Q16">
        <v>6.25E-2</v>
      </c>
      <c r="R16">
        <v>0</v>
      </c>
      <c r="S16">
        <v>27.178899999999999</v>
      </c>
      <c r="T16">
        <v>10.106299999999999</v>
      </c>
      <c r="U16">
        <v>29.6693</v>
      </c>
      <c r="V16">
        <v>17.057400000000001</v>
      </c>
      <c r="W16">
        <v>4.7956200000000004</v>
      </c>
      <c r="X16">
        <v>7.2256</v>
      </c>
      <c r="Y16">
        <v>17.492899999999999</v>
      </c>
      <c r="Z16">
        <v>17.864799999999999</v>
      </c>
      <c r="AA16">
        <v>14.9353</v>
      </c>
      <c r="AB16">
        <v>37.863500000000002</v>
      </c>
      <c r="AC16">
        <v>14.7883</v>
      </c>
      <c r="AD16">
        <v>14.7883</v>
      </c>
      <c r="AE16">
        <v>18.561599999999999</v>
      </c>
      <c r="AF16">
        <v>7.9819972821514509E-3</v>
      </c>
      <c r="AJ16">
        <f t="shared" si="1"/>
        <v>6.3938568373938111E-7</v>
      </c>
      <c r="AK16">
        <f t="shared" si="0"/>
        <v>1.1570098417804328E-3</v>
      </c>
      <c r="AL16">
        <f t="shared" si="0"/>
        <v>0</v>
      </c>
      <c r="AM16">
        <f t="shared" si="0"/>
        <v>0</v>
      </c>
      <c r="AN16">
        <f t="shared" si="0"/>
        <v>7.0218950957703178E-5</v>
      </c>
      <c r="AO16">
        <f t="shared" si="0"/>
        <v>1.1201266520588847E-5</v>
      </c>
      <c r="AP16">
        <f t="shared" si="0"/>
        <v>1.3536354333467003E-4</v>
      </c>
      <c r="AQ16">
        <f t="shared" si="0"/>
        <v>3.6297641331871843E-4</v>
      </c>
      <c r="AR16">
        <f t="shared" si="0"/>
        <v>2.7959522032154079E-4</v>
      </c>
      <c r="AS16">
        <f t="shared" si="0"/>
        <v>0</v>
      </c>
      <c r="AT16">
        <f t="shared" si="0"/>
        <v>1.1917988342725694E-5</v>
      </c>
      <c r="AU16">
        <f t="shared" si="0"/>
        <v>1.0343850400504068E-5</v>
      </c>
      <c r="AV16">
        <f t="shared" si="0"/>
        <v>2.3247223007277244E-3</v>
      </c>
      <c r="AX16">
        <f t="shared" si="2"/>
        <v>4.3639887613883474E-3</v>
      </c>
    </row>
    <row r="17" spans="1:50" x14ac:dyDescent="0.15">
      <c r="A17">
        <v>2.5</v>
      </c>
      <c r="B17">
        <v>1.00919490138904E-2</v>
      </c>
      <c r="C17" s="1">
        <v>5.4169909629392799E-7</v>
      </c>
      <c r="D17">
        <v>5.7705220273375803E-3</v>
      </c>
      <c r="E17">
        <v>0</v>
      </c>
      <c r="F17">
        <v>0</v>
      </c>
      <c r="G17" s="1">
        <v>5.4630332898933101E-5</v>
      </c>
      <c r="H17" s="1">
        <v>1.02979448335041E-5</v>
      </c>
      <c r="I17">
        <v>3.3522003532934498E-4</v>
      </c>
      <c r="J17">
        <v>0</v>
      </c>
      <c r="K17">
        <v>3.9184381223115903E-3</v>
      </c>
      <c r="L17">
        <v>0</v>
      </c>
      <c r="M17">
        <v>0</v>
      </c>
      <c r="N17" s="1">
        <v>2.2988520831465101E-6</v>
      </c>
      <c r="O17">
        <v>0</v>
      </c>
      <c r="P17">
        <v>7.2591949013890406E-2</v>
      </c>
      <c r="Q17">
        <v>6.25E-2</v>
      </c>
      <c r="R17">
        <v>0</v>
      </c>
      <c r="S17">
        <v>29.1755</v>
      </c>
      <c r="T17">
        <v>12.0555</v>
      </c>
      <c r="U17">
        <v>31.113800000000001</v>
      </c>
      <c r="V17">
        <v>20.214300000000001</v>
      </c>
      <c r="W17">
        <v>5.5747999999999998</v>
      </c>
      <c r="X17">
        <v>8.8366199999999999</v>
      </c>
      <c r="Y17">
        <v>19.731999999999999</v>
      </c>
      <c r="Z17">
        <v>20.976099999999999</v>
      </c>
      <c r="AA17">
        <v>18.453800000000001</v>
      </c>
      <c r="AB17">
        <v>38.814900000000002</v>
      </c>
      <c r="AC17">
        <v>18.307099999999998</v>
      </c>
      <c r="AD17">
        <v>18.307099999999998</v>
      </c>
      <c r="AE17">
        <v>21.7348</v>
      </c>
      <c r="AF17">
        <v>7.2036364298124498E-3</v>
      </c>
      <c r="AJ17">
        <f t="shared" si="1"/>
        <v>1.0981468373181342E-7</v>
      </c>
      <c r="AK17">
        <f t="shared" si="0"/>
        <v>4.8337515800519419E-4</v>
      </c>
      <c r="AL17">
        <f t="shared" si="0"/>
        <v>0</v>
      </c>
      <c r="AM17">
        <f t="shared" si="0"/>
        <v>0</v>
      </c>
      <c r="AN17">
        <f t="shared" si="0"/>
        <v>2.1161533430631954E-6</v>
      </c>
      <c r="AO17">
        <f t="shared" si="0"/>
        <v>6.3229644047204836E-7</v>
      </c>
      <c r="AP17">
        <f t="shared" si="0"/>
        <v>4.5960534511662803E-5</v>
      </c>
      <c r="AQ17">
        <f t="shared" si="0"/>
        <v>0</v>
      </c>
      <c r="AR17">
        <f t="shared" si="0"/>
        <v>5.0243837114415644E-4</v>
      </c>
      <c r="AS17">
        <f t="shared" si="0"/>
        <v>0</v>
      </c>
      <c r="AT17">
        <f t="shared" si="0"/>
        <v>0</v>
      </c>
      <c r="AU17">
        <f t="shared" si="0"/>
        <v>2.9242505369955184E-7</v>
      </c>
      <c r="AV17">
        <f t="shared" si="0"/>
        <v>0</v>
      </c>
      <c r="AX17">
        <f t="shared" si="2"/>
        <v>1.0349247531819799E-3</v>
      </c>
    </row>
    <row r="18" spans="1:50" x14ac:dyDescent="0.15">
      <c r="A18">
        <v>2.75</v>
      </c>
      <c r="B18">
        <v>0.100733112966712</v>
      </c>
      <c r="C18">
        <v>3.9282044985364001E-4</v>
      </c>
      <c r="D18">
        <v>8.9252355796718506E-3</v>
      </c>
      <c r="E18">
        <v>0</v>
      </c>
      <c r="F18">
        <v>0</v>
      </c>
      <c r="G18" s="1">
        <v>1.1913269325309601E-6</v>
      </c>
      <c r="H18" s="1">
        <v>9.6236269304240392E-7</v>
      </c>
      <c r="I18">
        <v>2.9042659993457499E-2</v>
      </c>
      <c r="J18">
        <v>0</v>
      </c>
      <c r="K18">
        <v>3.9098571071900498E-2</v>
      </c>
      <c r="L18" s="1">
        <v>2.7636703596280001E-9</v>
      </c>
      <c r="M18">
        <v>2.3176326709203901E-2</v>
      </c>
      <c r="N18" s="1">
        <v>9.5342709328746805E-5</v>
      </c>
      <c r="O18">
        <v>0</v>
      </c>
      <c r="P18">
        <v>0.163233112966712</v>
      </c>
      <c r="Q18">
        <v>6.25E-2</v>
      </c>
      <c r="R18">
        <v>0</v>
      </c>
      <c r="S18">
        <v>31.391200000000001</v>
      </c>
      <c r="T18">
        <v>14.6152</v>
      </c>
      <c r="U18">
        <v>32.7453</v>
      </c>
      <c r="V18">
        <v>24.1633</v>
      </c>
      <c r="W18">
        <v>6.7595999999999998</v>
      </c>
      <c r="X18">
        <v>10.920199999999999</v>
      </c>
      <c r="Y18">
        <v>22.876000000000001</v>
      </c>
      <c r="Z18">
        <v>24.559799999999999</v>
      </c>
      <c r="AA18">
        <v>23.047499999999999</v>
      </c>
      <c r="AB18">
        <v>39.410699999999999</v>
      </c>
      <c r="AC18">
        <v>23.5045</v>
      </c>
      <c r="AD18">
        <v>23.5045</v>
      </c>
      <c r="AE18">
        <v>25.559200000000001</v>
      </c>
      <c r="AF18">
        <v>6.6992394779782404E-3</v>
      </c>
      <c r="AJ18">
        <f t="shared" si="1"/>
        <v>7.6219121797859582E-5</v>
      </c>
      <c r="AK18">
        <f t="shared" si="0"/>
        <v>8.0628092384662684E-4</v>
      </c>
      <c r="AL18">
        <f t="shared" si="0"/>
        <v>0</v>
      </c>
      <c r="AM18">
        <f t="shared" si="0"/>
        <v>0</v>
      </c>
      <c r="AN18">
        <f t="shared" si="0"/>
        <v>4.9775300577171622E-8</v>
      </c>
      <c r="AO18">
        <f t="shared" si="0"/>
        <v>6.4957799610292748E-8</v>
      </c>
      <c r="AP18">
        <f t="shared" si="0"/>
        <v>4.10656226691889E-3</v>
      </c>
      <c r="AQ18">
        <f t="shared" si="0"/>
        <v>0</v>
      </c>
      <c r="AR18">
        <f t="shared" si="0"/>
        <v>5.5698903183730051E-3</v>
      </c>
      <c r="AS18">
        <f t="shared" si="0"/>
        <v>6.732282373840294E-10</v>
      </c>
      <c r="AT18">
        <f t="shared" si="0"/>
        <v>3.3671119443650032E-3</v>
      </c>
      <c r="AU18">
        <f t="shared" si="0"/>
        <v>1.3851615893102469E-5</v>
      </c>
      <c r="AV18">
        <f t="shared" si="0"/>
        <v>0</v>
      </c>
      <c r="AX18">
        <f t="shared" si="2"/>
        <v>1.3940031597522913E-2</v>
      </c>
    </row>
    <row r="19" spans="1:50" x14ac:dyDescent="0.15">
      <c r="A19">
        <v>3</v>
      </c>
      <c r="B19">
        <v>0.23979433391287899</v>
      </c>
      <c r="C19" s="1">
        <v>6.7984230308655303E-5</v>
      </c>
      <c r="D19">
        <v>1.64219554183561E-4</v>
      </c>
      <c r="E19">
        <v>1.2511732053248599E-2</v>
      </c>
      <c r="F19">
        <v>5.4903506215095703E-4</v>
      </c>
      <c r="G19" s="1">
        <v>4.5375886820928701E-9</v>
      </c>
      <c r="H19" s="1">
        <v>9.3076484471839395E-7</v>
      </c>
      <c r="I19">
        <v>3.96942212246217E-3</v>
      </c>
      <c r="J19">
        <v>2.47809693295246E-3</v>
      </c>
      <c r="K19">
        <v>3.8052890472070099E-3</v>
      </c>
      <c r="L19" s="1">
        <v>8.7457712641646202E-10</v>
      </c>
      <c r="M19">
        <v>0.21607625051648099</v>
      </c>
      <c r="N19">
        <v>1.71368216874473E-4</v>
      </c>
      <c r="O19">
        <v>0</v>
      </c>
      <c r="P19">
        <v>0.30229433391287902</v>
      </c>
      <c r="Q19">
        <v>6.25E-2</v>
      </c>
      <c r="R19">
        <v>0</v>
      </c>
      <c r="S19">
        <v>35.1601</v>
      </c>
      <c r="T19">
        <v>18.091999999999999</v>
      </c>
      <c r="U19">
        <v>36.020400000000002</v>
      </c>
      <c r="V19">
        <v>28.6799</v>
      </c>
      <c r="W19">
        <v>7.7219699999999998</v>
      </c>
      <c r="X19">
        <v>12.789300000000001</v>
      </c>
      <c r="Y19">
        <v>26.725000000000001</v>
      </c>
      <c r="Z19">
        <v>28.422499999999999</v>
      </c>
      <c r="AA19">
        <v>27.962700000000002</v>
      </c>
      <c r="AB19">
        <v>43.408099999999997</v>
      </c>
      <c r="AC19">
        <v>28.689800000000002</v>
      </c>
      <c r="AD19">
        <v>28.689800000000002</v>
      </c>
      <c r="AE19">
        <v>30.0411</v>
      </c>
      <c r="AF19">
        <v>5.6902881949850402E-3</v>
      </c>
      <c r="AJ19">
        <f t="shared" si="1"/>
        <v>1.1738227467293011E-5</v>
      </c>
      <c r="AK19">
        <f t="shared" si="0"/>
        <v>1.4590013120133746E-5</v>
      </c>
      <c r="AL19">
        <f t="shared" si="0"/>
        <v>2.2131466926796849E-3</v>
      </c>
      <c r="AM19">
        <f t="shared" si="0"/>
        <v>7.7325359407950107E-5</v>
      </c>
      <c r="AN19">
        <f t="shared" si="0"/>
        <v>1.7206695393347342E-10</v>
      </c>
      <c r="AO19">
        <f t="shared" si="0"/>
        <v>5.8456253922915514E-8</v>
      </c>
      <c r="AP19">
        <f t="shared" si="0"/>
        <v>5.2094183349271183E-4</v>
      </c>
      <c r="AQ19">
        <f t="shared" si="0"/>
        <v>3.4587948201578796E-4</v>
      </c>
      <c r="AR19">
        <f t="shared" si="0"/>
        <v>5.2252971048054244E-4</v>
      </c>
      <c r="AS19">
        <f t="shared" si="0"/>
        <v>1.864288523815145E-10</v>
      </c>
      <c r="AT19">
        <f t="shared" si="0"/>
        <v>3.0442393152754599E-2</v>
      </c>
      <c r="AU19">
        <f t="shared" si="0"/>
        <v>2.414360032400373E-5</v>
      </c>
      <c r="AV19">
        <f t="shared" si="0"/>
        <v>0</v>
      </c>
      <c r="AX19">
        <f t="shared" si="2"/>
        <v>3.4172746886492432E-2</v>
      </c>
    </row>
    <row r="20" spans="1:50" x14ac:dyDescent="0.15">
      <c r="A20">
        <v>3.25</v>
      </c>
      <c r="B20">
        <v>1.8502641260172599E-2</v>
      </c>
      <c r="C20" s="1">
        <v>1.61928759545776E-5</v>
      </c>
      <c r="D20">
        <v>1.4403728272156999E-4</v>
      </c>
      <c r="E20">
        <v>0</v>
      </c>
      <c r="F20">
        <v>0</v>
      </c>
      <c r="G20" s="1">
        <v>1.34918573616956E-8</v>
      </c>
      <c r="H20" s="1">
        <v>9.1214804582504403E-8</v>
      </c>
      <c r="I20">
        <v>4.1841180480653E-4</v>
      </c>
      <c r="J20">
        <v>1.7124098558538E-3</v>
      </c>
      <c r="K20">
        <v>8.3721637731815405E-4</v>
      </c>
      <c r="L20">
        <v>0</v>
      </c>
      <c r="M20" s="1">
        <v>3.8238850790305498E-5</v>
      </c>
      <c r="N20" s="1">
        <v>3.3188106568999402E-5</v>
      </c>
      <c r="O20">
        <v>1.5302841399496701E-2</v>
      </c>
      <c r="P20">
        <v>8.1002641260172606E-2</v>
      </c>
      <c r="Q20">
        <v>6.25E-2</v>
      </c>
      <c r="R20">
        <v>0</v>
      </c>
      <c r="S20">
        <v>40.534599999999998</v>
      </c>
      <c r="T20">
        <v>29.6234</v>
      </c>
      <c r="U20">
        <v>40.849699999999999</v>
      </c>
      <c r="V20">
        <v>33.634999999999998</v>
      </c>
      <c r="W20">
        <v>7.8719999999999999</v>
      </c>
      <c r="X20">
        <v>13.8332</v>
      </c>
      <c r="Y20">
        <v>30.898099999999999</v>
      </c>
      <c r="Z20">
        <v>32.131100000000004</v>
      </c>
      <c r="AA20">
        <v>32.9895</v>
      </c>
      <c r="AB20">
        <v>51.2866</v>
      </c>
      <c r="AC20">
        <v>33.070399999999999</v>
      </c>
      <c r="AD20">
        <v>33.070399999999999</v>
      </c>
      <c r="AE20">
        <v>34.997599999999998</v>
      </c>
      <c r="AF20">
        <v>4.2058085684535803E-3</v>
      </c>
      <c r="AJ20">
        <f t="shared" si="1"/>
        <v>2.6517257662811663E-6</v>
      </c>
      <c r="AK20">
        <f t="shared" si="0"/>
        <v>1.7238066448842732E-5</v>
      </c>
      <c r="AL20">
        <f t="shared" si="0"/>
        <v>0</v>
      </c>
      <c r="AM20">
        <f t="shared" si="0"/>
        <v>0</v>
      </c>
      <c r="AN20">
        <f t="shared" si="0"/>
        <v>4.290773151156076E-10</v>
      </c>
      <c r="AO20">
        <f t="shared" si="0"/>
        <v>5.0976112895816905E-9</v>
      </c>
      <c r="AP20">
        <f t="shared" si="0"/>
        <v>5.2229327177665756E-5</v>
      </c>
      <c r="AQ20">
        <f t="shared" si="0"/>
        <v>2.2228596395785667E-4</v>
      </c>
      <c r="AR20">
        <f t="shared" si="0"/>
        <v>1.1158149513618836E-4</v>
      </c>
      <c r="AS20">
        <f t="shared" si="0"/>
        <v>0</v>
      </c>
      <c r="AT20">
        <f t="shared" si="0"/>
        <v>5.108848305302945E-6</v>
      </c>
      <c r="AU20">
        <f t="shared" si="0"/>
        <v>4.4340506709012308E-6</v>
      </c>
      <c r="AV20">
        <f t="shared" si="0"/>
        <v>2.1636602588956653E-3</v>
      </c>
      <c r="AX20">
        <f t="shared" si="2"/>
        <v>2.579195263047309E-3</v>
      </c>
    </row>
    <row r="21" spans="1:50" x14ac:dyDescent="0.15">
      <c r="A21">
        <v>3.5</v>
      </c>
      <c r="B21">
        <v>1.79257425080396E-3</v>
      </c>
      <c r="C21" s="1">
        <v>2.4294833241528499E-6</v>
      </c>
      <c r="D21">
        <v>1.54625720477319E-4</v>
      </c>
      <c r="E21">
        <v>0</v>
      </c>
      <c r="F21">
        <v>0</v>
      </c>
      <c r="G21" s="1">
        <v>8.0413247015059902E-10</v>
      </c>
      <c r="H21" s="1">
        <v>5.8333107892634503E-9</v>
      </c>
      <c r="I21">
        <v>1.0790178438421E-4</v>
      </c>
      <c r="J21">
        <v>0</v>
      </c>
      <c r="K21">
        <v>1.5266739214304099E-3</v>
      </c>
      <c r="L21">
        <v>0</v>
      </c>
      <c r="M21">
        <v>0</v>
      </c>
      <c r="N21" s="1">
        <v>9.3670374460880196E-7</v>
      </c>
      <c r="O21">
        <v>0</v>
      </c>
      <c r="P21">
        <v>6.4292574250803994E-2</v>
      </c>
      <c r="Q21">
        <v>6.25E-2</v>
      </c>
      <c r="R21">
        <v>0</v>
      </c>
      <c r="S21">
        <v>46.4285</v>
      </c>
      <c r="T21">
        <v>48.462200000000003</v>
      </c>
      <c r="U21">
        <v>45.919499999999999</v>
      </c>
      <c r="V21">
        <v>39.354900000000001</v>
      </c>
      <c r="W21">
        <v>7.9877399999999996</v>
      </c>
      <c r="X21">
        <v>17.8522</v>
      </c>
      <c r="Y21">
        <v>36.030799999999999</v>
      </c>
      <c r="Z21">
        <v>35.803699999999999</v>
      </c>
      <c r="AA21">
        <v>38.5625</v>
      </c>
      <c r="AB21">
        <v>59.764299999999999</v>
      </c>
      <c r="AC21">
        <v>37.068399999999997</v>
      </c>
      <c r="AD21">
        <v>37.068399999999997</v>
      </c>
      <c r="AE21">
        <v>40.316400000000002</v>
      </c>
      <c r="AF21">
        <v>3.87855988495229E-3</v>
      </c>
      <c r="AJ21">
        <f t="shared" si="1"/>
        <v>4.2372385784377844E-7</v>
      </c>
      <c r="AK21">
        <f t="shared" si="0"/>
        <v>2.8149404011939281E-5</v>
      </c>
      <c r="AL21">
        <f t="shared" si="0"/>
        <v>0</v>
      </c>
      <c r="AM21">
        <f t="shared" si="0"/>
        <v>0</v>
      </c>
      <c r="AN21">
        <f t="shared" si="0"/>
        <v>2.4128807662250131E-11</v>
      </c>
      <c r="AO21">
        <f t="shared" si="0"/>
        <v>3.9119311414363908E-10</v>
      </c>
      <c r="AP21">
        <f t="shared" si="0"/>
        <v>1.4604506090079123E-5</v>
      </c>
      <c r="AQ21">
        <f t="shared" si="0"/>
        <v>0</v>
      </c>
      <c r="AR21">
        <f t="shared" si="0"/>
        <v>2.2115451536805118E-4</v>
      </c>
      <c r="AS21">
        <f t="shared" si="0"/>
        <v>0</v>
      </c>
      <c r="AT21">
        <f t="shared" si="0"/>
        <v>0</v>
      </c>
      <c r="AU21">
        <f t="shared" si="0"/>
        <v>1.3043388788732842E-7</v>
      </c>
      <c r="AV21">
        <f t="shared" si="0"/>
        <v>0</v>
      </c>
      <c r="AX21">
        <f t="shared" si="2"/>
        <v>2.6446299853772248E-4</v>
      </c>
    </row>
    <row r="22" spans="1:50" x14ac:dyDescent="0.15">
      <c r="A22">
        <v>3.75</v>
      </c>
      <c r="B22">
        <v>4.20056971536805E-2</v>
      </c>
      <c r="C22">
        <v>1.56327187546728E-3</v>
      </c>
      <c r="D22">
        <v>1.52082428783919E-3</v>
      </c>
      <c r="E22">
        <v>0</v>
      </c>
      <c r="F22">
        <v>0</v>
      </c>
      <c r="G22" s="1">
        <v>1.7078865695828901E-10</v>
      </c>
      <c r="H22" s="1">
        <v>2.2046138967040202E-9</v>
      </c>
      <c r="I22">
        <v>9.1432796864004493E-3</v>
      </c>
      <c r="J22">
        <v>0</v>
      </c>
      <c r="K22">
        <v>1.91169535811271E-2</v>
      </c>
      <c r="L22" s="1">
        <v>1.4466779552231001E-7</v>
      </c>
      <c r="M22">
        <v>1.06175424249979E-2</v>
      </c>
      <c r="N22" s="1">
        <v>4.36782546504865E-5</v>
      </c>
      <c r="O22">
        <v>0</v>
      </c>
      <c r="P22">
        <v>0.10450569715367999</v>
      </c>
      <c r="Q22">
        <v>6.25E-2</v>
      </c>
      <c r="R22">
        <v>8.6954999999999991</v>
      </c>
      <c r="S22">
        <v>52.976999999999997</v>
      </c>
      <c r="T22">
        <v>55.524500000000003</v>
      </c>
      <c r="U22">
        <v>51.184800000000003</v>
      </c>
      <c r="V22">
        <v>45.889099999999999</v>
      </c>
      <c r="W22">
        <v>8.0857399999999995</v>
      </c>
      <c r="X22">
        <v>32.376899999999999</v>
      </c>
      <c r="Y22">
        <v>42.009300000000003</v>
      </c>
      <c r="Z22">
        <v>39.414999999999999</v>
      </c>
      <c r="AA22">
        <v>44.548200000000001</v>
      </c>
      <c r="AB22">
        <v>68.802800000000005</v>
      </c>
      <c r="AC22">
        <v>40.698999999999998</v>
      </c>
      <c r="AD22">
        <v>40.698999999999998</v>
      </c>
      <c r="AE22">
        <v>45.962899999999998</v>
      </c>
      <c r="AF22">
        <v>3.6370443018726999E-3</v>
      </c>
      <c r="AJ22">
        <f t="shared" si="1"/>
        <v>2.8600587566949241E-4</v>
      </c>
      <c r="AK22">
        <f t="shared" si="0"/>
        <v>2.9161964400768818E-4</v>
      </c>
      <c r="AL22">
        <f t="shared" si="0"/>
        <v>0</v>
      </c>
      <c r="AM22">
        <f t="shared" si="0"/>
        <v>0</v>
      </c>
      <c r="AN22">
        <f t="shared" si="0"/>
        <v>4.7690499928287732E-12</v>
      </c>
      <c r="AO22">
        <f t="shared" si="0"/>
        <v>2.4650224783476802E-10</v>
      </c>
      <c r="AP22">
        <f t="shared" si="0"/>
        <v>1.3264794587241567E-3</v>
      </c>
      <c r="AQ22">
        <f t="shared" si="0"/>
        <v>0</v>
      </c>
      <c r="AR22">
        <f t="shared" si="0"/>
        <v>2.941046735105108E-3</v>
      </c>
      <c r="AS22">
        <f t="shared" si="0"/>
        <v>3.437407780768449E-8</v>
      </c>
      <c r="AT22">
        <f t="shared" si="0"/>
        <v>1.4923160945462886E-3</v>
      </c>
      <c r="AU22">
        <f t="shared" si="0"/>
        <v>6.1390630512715072E-6</v>
      </c>
      <c r="AV22">
        <f t="shared" si="0"/>
        <v>0</v>
      </c>
      <c r="AX22">
        <f t="shared" si="2"/>
        <v>6.3436414964531109E-3</v>
      </c>
    </row>
    <row r="23" spans="1:50" x14ac:dyDescent="0.15">
      <c r="A23">
        <v>4</v>
      </c>
      <c r="B23">
        <v>0.14011680675225499</v>
      </c>
      <c r="C23">
        <v>2.4437644405992097E-4</v>
      </c>
      <c r="D23">
        <v>1.7041621795272599E-4</v>
      </c>
      <c r="E23">
        <v>4.0185320926377603E-2</v>
      </c>
      <c r="F23">
        <v>4.1330285075168898E-4</v>
      </c>
      <c r="G23" s="1">
        <v>6.1532151393900798E-12</v>
      </c>
      <c r="H23" s="1">
        <v>1.63936884025017E-8</v>
      </c>
      <c r="I23">
        <v>1.46713743523229E-3</v>
      </c>
      <c r="J23">
        <v>8.6253538873239696E-4</v>
      </c>
      <c r="K23">
        <v>2.3140624714057499E-3</v>
      </c>
      <c r="L23" s="1">
        <v>5.1507374106816803E-8</v>
      </c>
      <c r="M23">
        <v>9.4384731460454299E-2</v>
      </c>
      <c r="N23" s="1">
        <v>7.48556500722942E-5</v>
      </c>
      <c r="O23">
        <v>0</v>
      </c>
      <c r="P23">
        <v>0.20261680675225499</v>
      </c>
      <c r="Q23">
        <v>6.25E-2</v>
      </c>
      <c r="R23">
        <v>0</v>
      </c>
      <c r="S23">
        <v>60.3232</v>
      </c>
      <c r="T23">
        <v>57.6648</v>
      </c>
      <c r="U23">
        <v>56.584299999999999</v>
      </c>
      <c r="V23">
        <v>53.110999999999997</v>
      </c>
      <c r="W23">
        <v>8.2949800000000007</v>
      </c>
      <c r="X23">
        <v>48.899900000000002</v>
      </c>
      <c r="Y23">
        <v>47.971899999999998</v>
      </c>
      <c r="Z23">
        <v>42.9542</v>
      </c>
      <c r="AA23">
        <v>50.758400000000002</v>
      </c>
      <c r="AB23">
        <v>78.358599999999996</v>
      </c>
      <c r="AC23">
        <v>44.021700000000003</v>
      </c>
      <c r="AD23">
        <v>44.021700000000003</v>
      </c>
      <c r="AE23">
        <v>51.908499999999997</v>
      </c>
      <c r="AF23">
        <v>3.27613917945769E-3</v>
      </c>
      <c r="AJ23">
        <f t="shared" si="1"/>
        <v>4.3717066364433509E-5</v>
      </c>
      <c r="AK23">
        <f t="shared" si="1"/>
        <v>2.9142648018211726E-5</v>
      </c>
      <c r="AL23">
        <f t="shared" si="1"/>
        <v>6.743272136680141E-3</v>
      </c>
      <c r="AM23">
        <f t="shared" si="1"/>
        <v>6.5096880536585135E-5</v>
      </c>
      <c r="AN23">
        <f t="shared" si="1"/>
        <v>1.5136474766876279E-13</v>
      </c>
      <c r="AO23">
        <f t="shared" si="1"/>
        <v>2.3773435447482881E-9</v>
      </c>
      <c r="AP23">
        <f t="shared" si="1"/>
        <v>2.0872045672188565E-4</v>
      </c>
      <c r="AQ23">
        <f t="shared" si="1"/>
        <v>1.098727148607191E-4</v>
      </c>
      <c r="AR23">
        <f t="shared" si="1"/>
        <v>3.4832953588820369E-4</v>
      </c>
      <c r="AS23">
        <f t="shared" si="1"/>
        <v>1.1969151823365753E-8</v>
      </c>
      <c r="AT23">
        <f t="shared" si="1"/>
        <v>1.2321848151318131E-2</v>
      </c>
      <c r="AU23">
        <f t="shared" si="1"/>
        <v>9.7723428269271442E-6</v>
      </c>
      <c r="AV23">
        <f t="shared" si="1"/>
        <v>0</v>
      </c>
      <c r="AX23">
        <f t="shared" si="2"/>
        <v>1.9879786279861974E-2</v>
      </c>
    </row>
    <row r="24" spans="1:50" x14ac:dyDescent="0.15">
      <c r="A24">
        <v>4.25</v>
      </c>
      <c r="B24">
        <v>1.6317347889896101E-2</v>
      </c>
      <c r="C24" s="1">
        <v>5.5070482909555402E-5</v>
      </c>
      <c r="D24">
        <v>3.7702732568254299E-4</v>
      </c>
      <c r="E24">
        <v>0</v>
      </c>
      <c r="F24">
        <v>0</v>
      </c>
      <c r="G24" s="1">
        <v>2.9069509890351401E-11</v>
      </c>
      <c r="H24" s="1">
        <v>6.70382049642574E-9</v>
      </c>
      <c r="I24">
        <v>1.8655770871170099E-4</v>
      </c>
      <c r="J24">
        <v>5.2616421322148601E-4</v>
      </c>
      <c r="K24">
        <v>6.0196574245580602E-4</v>
      </c>
      <c r="L24">
        <v>0</v>
      </c>
      <c r="M24" s="1">
        <v>1.44779591763397E-5</v>
      </c>
      <c r="N24" s="1">
        <v>1.2565657748973799E-5</v>
      </c>
      <c r="O24">
        <v>1.4543512067099701E-2</v>
      </c>
      <c r="P24">
        <v>7.8817347889896097E-2</v>
      </c>
      <c r="Q24">
        <v>6.25E-2</v>
      </c>
      <c r="R24">
        <v>0</v>
      </c>
      <c r="S24">
        <v>68.454400000000007</v>
      </c>
      <c r="T24">
        <v>58.7256</v>
      </c>
      <c r="U24">
        <v>62.058199999999999</v>
      </c>
      <c r="V24">
        <v>60.748899999999999</v>
      </c>
      <c r="W24">
        <v>10.366199999999999</v>
      </c>
      <c r="X24">
        <v>56.052399999999999</v>
      </c>
      <c r="Y24">
        <v>53.007599999999996</v>
      </c>
      <c r="Z24">
        <v>46.4206</v>
      </c>
      <c r="AA24">
        <v>57.053899999999999</v>
      </c>
      <c r="AB24">
        <v>88.379199999999997</v>
      </c>
      <c r="AC24">
        <v>47.105800000000002</v>
      </c>
      <c r="AD24">
        <v>47.105800000000002</v>
      </c>
      <c r="AE24">
        <v>58.126899999999999</v>
      </c>
      <c r="AF24">
        <v>2.6752660755803201E-3</v>
      </c>
      <c r="AJ24">
        <f t="shared" si="1"/>
        <v>9.6980556755132492E-6</v>
      </c>
      <c r="AK24">
        <f t="shared" si="1"/>
        <v>5.6959308761571101E-5</v>
      </c>
      <c r="AL24">
        <f t="shared" si="1"/>
        <v>0</v>
      </c>
      <c r="AM24">
        <f t="shared" si="1"/>
        <v>0</v>
      </c>
      <c r="AN24">
        <f t="shared" si="1"/>
        <v>7.7521418923832175E-13</v>
      </c>
      <c r="AO24">
        <f t="shared" si="1"/>
        <v>9.666761628570298E-10</v>
      </c>
      <c r="AP24">
        <f t="shared" si="1"/>
        <v>2.5439921123803993E-5</v>
      </c>
      <c r="AQ24">
        <f t="shared" si="1"/>
        <v>6.2834255836338824E-5</v>
      </c>
      <c r="AR24">
        <f t="shared" si="1"/>
        <v>8.8353047327301894E-5</v>
      </c>
      <c r="AS24">
        <f t="shared" si="1"/>
        <v>0</v>
      </c>
      <c r="AT24">
        <f t="shared" si="1"/>
        <v>1.7544708281604411E-6</v>
      </c>
      <c r="AU24">
        <f t="shared" si="1"/>
        <v>1.5227339494955247E-6</v>
      </c>
      <c r="AV24">
        <f t="shared" si="1"/>
        <v>2.1747577017820546E-3</v>
      </c>
      <c r="AX24">
        <f t="shared" si="2"/>
        <v>2.4213204627356166E-3</v>
      </c>
    </row>
    <row r="25" spans="1:50" x14ac:dyDescent="0.15">
      <c r="A25">
        <v>4.5</v>
      </c>
      <c r="B25">
        <v>1.6687217450368E-3</v>
      </c>
      <c r="C25" s="1">
        <v>8.3038790031940404E-6</v>
      </c>
      <c r="D25">
        <v>3.5619733408157598E-4</v>
      </c>
      <c r="E25">
        <v>0</v>
      </c>
      <c r="F25">
        <v>0</v>
      </c>
      <c r="G25" s="1">
        <v>3.3285344630598998E-12</v>
      </c>
      <c r="H25" s="1">
        <v>1.51288729062045E-9</v>
      </c>
      <c r="I25" s="1">
        <v>5.4813720068650301E-5</v>
      </c>
      <c r="J25">
        <v>0</v>
      </c>
      <c r="K25">
        <v>1.24910104149773E-3</v>
      </c>
      <c r="L25">
        <v>0</v>
      </c>
      <c r="M25">
        <v>0</v>
      </c>
      <c r="N25" s="1">
        <v>3.0425416982419897E-7</v>
      </c>
      <c r="O25">
        <v>0</v>
      </c>
      <c r="P25">
        <v>6.4168721745036794E-2</v>
      </c>
      <c r="Q25">
        <v>6.25E-2</v>
      </c>
      <c r="R25">
        <v>0</v>
      </c>
      <c r="S25">
        <v>77</v>
      </c>
      <c r="T25">
        <v>59.519500000000001</v>
      </c>
      <c r="U25">
        <v>67.556600000000003</v>
      </c>
      <c r="V25">
        <v>68.502499999999998</v>
      </c>
      <c r="W25">
        <v>31.3809</v>
      </c>
      <c r="X25">
        <v>58.685400000000001</v>
      </c>
      <c r="Y25">
        <v>56.838099999999997</v>
      </c>
      <c r="Z25">
        <v>49.819200000000002</v>
      </c>
      <c r="AA25">
        <v>63.375599999999999</v>
      </c>
      <c r="AB25">
        <v>98.791399999999996</v>
      </c>
      <c r="AC25">
        <v>50.016800000000003</v>
      </c>
      <c r="AD25">
        <v>50.016800000000003</v>
      </c>
      <c r="AE25">
        <v>64.587999999999994</v>
      </c>
      <c r="AF25">
        <v>2.4725042292233798E-3</v>
      </c>
      <c r="AJ25">
        <f t="shared" si="1"/>
        <v>1.5312610234054677E-6</v>
      </c>
      <c r="AK25">
        <f t="shared" si="1"/>
        <v>5.0772369210362297E-5</v>
      </c>
      <c r="AL25">
        <f t="shared" si="1"/>
        <v>0</v>
      </c>
      <c r="AM25">
        <f t="shared" si="1"/>
        <v>0</v>
      </c>
      <c r="AN25">
        <f t="shared" si="1"/>
        <v>2.5014737132378312E-13</v>
      </c>
      <c r="AO25">
        <f t="shared" si="1"/>
        <v>2.126249057827236E-10</v>
      </c>
      <c r="AP25">
        <f t="shared" si="1"/>
        <v>7.4611594270798304E-6</v>
      </c>
      <c r="AQ25">
        <f t="shared" si="1"/>
        <v>0</v>
      </c>
      <c r="AR25">
        <f t="shared" si="1"/>
        <v>1.8958201942567368E-4</v>
      </c>
      <c r="AS25">
        <f t="shared" si="1"/>
        <v>0</v>
      </c>
      <c r="AT25">
        <f t="shared" si="1"/>
        <v>0</v>
      </c>
      <c r="AU25">
        <f t="shared" si="1"/>
        <v>3.6444326800279902E-8</v>
      </c>
      <c r="AV25">
        <f t="shared" si="1"/>
        <v>0</v>
      </c>
      <c r="AX25">
        <f t="shared" si="2"/>
        <v>2.4938346628837466E-4</v>
      </c>
    </row>
    <row r="26" spans="1:50" x14ac:dyDescent="0.15">
      <c r="A26">
        <v>4.75</v>
      </c>
      <c r="B26">
        <v>3.2268640929710997E-2</v>
      </c>
      <c r="C26">
        <v>5.5154974165385999E-3</v>
      </c>
      <c r="D26">
        <v>1.8983026202179E-3</v>
      </c>
      <c r="E26">
        <v>0</v>
      </c>
      <c r="F26">
        <v>0</v>
      </c>
      <c r="G26" s="1">
        <v>3.2621173495928901E-12</v>
      </c>
      <c r="H26" s="1">
        <v>1.2087469580755001E-9</v>
      </c>
      <c r="I26">
        <v>4.7516636325485402E-3</v>
      </c>
      <c r="J26">
        <v>0</v>
      </c>
      <c r="K26">
        <v>1.7076738718205999E-2</v>
      </c>
      <c r="L26" s="1">
        <v>5.4324891769853397E-6</v>
      </c>
      <c r="M26">
        <v>3.00862797593026E-3</v>
      </c>
      <c r="N26" s="1">
        <v>1.23768650836907E-5</v>
      </c>
      <c r="O26">
        <v>0</v>
      </c>
      <c r="P26">
        <v>9.4768640929711004E-2</v>
      </c>
      <c r="Q26">
        <v>6.25E-2</v>
      </c>
      <c r="R26">
        <v>33.442999999999998</v>
      </c>
      <c r="S26">
        <v>85.331900000000005</v>
      </c>
      <c r="T26">
        <v>60.294699999999999</v>
      </c>
      <c r="U26">
        <v>73.0411</v>
      </c>
      <c r="V26">
        <v>76.138099999999994</v>
      </c>
      <c r="W26">
        <v>93.917100000000005</v>
      </c>
      <c r="X26">
        <v>60.080199999999998</v>
      </c>
      <c r="Y26">
        <v>59.644500000000001</v>
      </c>
      <c r="Z26">
        <v>53.157299999999999</v>
      </c>
      <c r="AA26">
        <v>69.715199999999996</v>
      </c>
      <c r="AB26">
        <v>109.48</v>
      </c>
      <c r="AC26">
        <v>52.813400000000001</v>
      </c>
      <c r="AD26">
        <v>52.813400000000001</v>
      </c>
      <c r="AE26">
        <v>71.253799999999998</v>
      </c>
      <c r="AF26">
        <v>2.31883005831156E-3</v>
      </c>
      <c r="AJ26">
        <f t="shared" si="1"/>
        <v>1.041235052391815E-3</v>
      </c>
      <c r="AK26">
        <f t="shared" si="1"/>
        <v>2.5321956854747213E-4</v>
      </c>
      <c r="AL26">
        <f t="shared" si="1"/>
        <v>0</v>
      </c>
      <c r="AM26">
        <f t="shared" si="1"/>
        <v>0</v>
      </c>
      <c r="AN26">
        <f t="shared" si="1"/>
        <v>6.7779277095337354E-13</v>
      </c>
      <c r="AO26">
        <f t="shared" si="1"/>
        <v>1.6066432083277137E-10</v>
      </c>
      <c r="AP26">
        <f t="shared" si="1"/>
        <v>6.270017752914302E-4</v>
      </c>
      <c r="AQ26">
        <f t="shared" si="1"/>
        <v>0</v>
      </c>
      <c r="AR26">
        <f t="shared" si="1"/>
        <v>2.6338139272319189E-3</v>
      </c>
      <c r="AS26">
        <f t="shared" si="1"/>
        <v>1.3157892598331923E-6</v>
      </c>
      <c r="AT26">
        <f t="shared" si="1"/>
        <v>3.5153234832634991E-4</v>
      </c>
      <c r="AU26">
        <f t="shared" si="1"/>
        <v>1.4461304231018857E-6</v>
      </c>
      <c r="AV26">
        <f t="shared" si="1"/>
        <v>0</v>
      </c>
      <c r="AX26">
        <f t="shared" si="2"/>
        <v>4.909564752814035E-3</v>
      </c>
    </row>
    <row r="27" spans="1:50" x14ac:dyDescent="0.15">
      <c r="A27">
        <v>5</v>
      </c>
      <c r="B27">
        <v>8.81050721103354E-2</v>
      </c>
      <c r="C27">
        <v>8.8003702330466003E-4</v>
      </c>
      <c r="D27">
        <v>1.2229072630012201E-4</v>
      </c>
      <c r="E27">
        <v>5.9343850216274398E-2</v>
      </c>
      <c r="F27">
        <v>6.3475725439693799E-4</v>
      </c>
      <c r="G27" s="1">
        <v>1.15931753716872E-12</v>
      </c>
      <c r="H27" s="1">
        <v>9.4555146428917297E-9</v>
      </c>
      <c r="I27">
        <v>7.0184622995468095E-4</v>
      </c>
      <c r="J27">
        <v>2.1341333623814499E-4</v>
      </c>
      <c r="K27">
        <v>2.1802115032119999E-3</v>
      </c>
      <c r="L27" s="1">
        <v>1.66994472260499E-6</v>
      </c>
      <c r="M27">
        <v>2.4007945950961101E-2</v>
      </c>
      <c r="N27" s="1">
        <v>1.90404682968035E-5</v>
      </c>
      <c r="O27">
        <v>0</v>
      </c>
      <c r="P27">
        <v>0.150605072110335</v>
      </c>
      <c r="Q27">
        <v>6.25E-2</v>
      </c>
      <c r="R27">
        <v>0</v>
      </c>
      <c r="S27">
        <v>92.959599999999995</v>
      </c>
      <c r="T27">
        <v>61.22</v>
      </c>
      <c r="U27">
        <v>78.482299999999995</v>
      </c>
      <c r="V27">
        <v>83.515299999999996</v>
      </c>
      <c r="W27">
        <v>127.72</v>
      </c>
      <c r="X27">
        <v>61.290999999999997</v>
      </c>
      <c r="Y27">
        <v>61.708300000000001</v>
      </c>
      <c r="Z27">
        <v>56.442799999999998</v>
      </c>
      <c r="AA27">
        <v>76.0792</v>
      </c>
      <c r="AB27">
        <v>120.26600000000001</v>
      </c>
      <c r="AC27">
        <v>55.55</v>
      </c>
      <c r="AD27">
        <v>55.55</v>
      </c>
      <c r="AE27">
        <v>78.076499999999996</v>
      </c>
      <c r="AF27">
        <v>2.1091692136438601E-3</v>
      </c>
      <c r="AJ27">
        <f t="shared" si="1"/>
        <v>1.6018192268233938E-4</v>
      </c>
      <c r="AK27">
        <f t="shared" si="1"/>
        <v>1.4659027587483401E-5</v>
      </c>
      <c r="AL27">
        <f t="shared" si="1"/>
        <v>9.1193892696991383E-3</v>
      </c>
      <c r="AM27">
        <f t="shared" si="1"/>
        <v>1.03798727890072E-4</v>
      </c>
      <c r="AN27">
        <f t="shared" si="1"/>
        <v>2.8992096929785963E-13</v>
      </c>
      <c r="AO27">
        <f t="shared" si="1"/>
        <v>1.1347499996280428E-9</v>
      </c>
      <c r="AP27">
        <f t="shared" si="1"/>
        <v>8.4801564805197637E-5</v>
      </c>
      <c r="AQ27">
        <f t="shared" si="1"/>
        <v>2.3585680852573768E-5</v>
      </c>
      <c r="AR27">
        <f t="shared" si="1"/>
        <v>3.2477521316409794E-4</v>
      </c>
      <c r="AS27">
        <f t="shared" si="1"/>
        <v>3.9324505937470236E-7</v>
      </c>
      <c r="AT27">
        <f t="shared" si="1"/>
        <v>2.6113036785332254E-3</v>
      </c>
      <c r="AU27">
        <f t="shared" si="1"/>
        <v>2.07099953515381E-6</v>
      </c>
      <c r="AV27">
        <f t="shared" si="1"/>
        <v>0</v>
      </c>
      <c r="AX27">
        <f t="shared" si="2"/>
        <v>1.2444960464848576E-2</v>
      </c>
    </row>
    <row r="28" spans="1:50" x14ac:dyDescent="0.15">
      <c r="A28">
        <v>5.25</v>
      </c>
      <c r="B28">
        <v>1.73149883544685E-2</v>
      </c>
      <c r="C28">
        <v>1.9417754160317899E-4</v>
      </c>
      <c r="D28">
        <v>1.79041311180182E-4</v>
      </c>
      <c r="E28">
        <v>0</v>
      </c>
      <c r="F28">
        <v>0</v>
      </c>
      <c r="G28" s="1">
        <v>5.3650570648304999E-11</v>
      </c>
      <c r="H28" s="1">
        <v>3.0289394641906001E-9</v>
      </c>
      <c r="I28" s="1">
        <v>7.7115358524599802E-5</v>
      </c>
      <c r="J28">
        <v>1.26643841429289E-4</v>
      </c>
      <c r="K28">
        <v>5.8411263407207796E-4</v>
      </c>
      <c r="L28">
        <v>0</v>
      </c>
      <c r="M28" s="1">
        <v>3.4113562382885201E-6</v>
      </c>
      <c r="N28" s="1">
        <v>2.9607737603116999E-6</v>
      </c>
      <c r="O28">
        <v>1.61475224550705E-2</v>
      </c>
      <c r="P28">
        <v>7.98149883544685E-2</v>
      </c>
      <c r="Q28">
        <v>6.25E-2</v>
      </c>
      <c r="R28">
        <v>0</v>
      </c>
      <c r="S28">
        <v>99.755399999999995</v>
      </c>
      <c r="T28">
        <v>62.498899999999999</v>
      </c>
      <c r="U28">
        <v>83.857200000000006</v>
      </c>
      <c r="V28">
        <v>90.573099999999997</v>
      </c>
      <c r="W28">
        <v>140.06299999999999</v>
      </c>
      <c r="X28">
        <v>62.780700000000003</v>
      </c>
      <c r="Y28">
        <v>63.259</v>
      </c>
      <c r="Z28">
        <v>59.683300000000003</v>
      </c>
      <c r="AA28">
        <v>82.471500000000006</v>
      </c>
      <c r="AB28">
        <v>130.904</v>
      </c>
      <c r="AC28">
        <v>58.282600000000002</v>
      </c>
      <c r="AD28">
        <v>58.282600000000002</v>
      </c>
      <c r="AE28">
        <v>85.000799999999998</v>
      </c>
      <c r="AF28">
        <v>1.81428066300174E-3</v>
      </c>
      <c r="AJ28">
        <f t="shared" si="1"/>
        <v>3.3777192640236328E-5</v>
      </c>
      <c r="AK28">
        <f t="shared" si="1"/>
        <v>1.9512537978017764E-5</v>
      </c>
      <c r="AL28">
        <f t="shared" si="1"/>
        <v>0</v>
      </c>
      <c r="AM28">
        <f t="shared" si="1"/>
        <v>0</v>
      </c>
      <c r="AN28">
        <f t="shared" si="1"/>
        <v>1.3103457603467088E-11</v>
      </c>
      <c r="AO28">
        <f t="shared" si="1"/>
        <v>3.3159264228249159E-10</v>
      </c>
      <c r="AP28">
        <f t="shared" si="1"/>
        <v>8.506508539558716E-6</v>
      </c>
      <c r="AQ28">
        <f t="shared" si="1"/>
        <v>1.3180292288675077E-5</v>
      </c>
      <c r="AR28">
        <f t="shared" si="1"/>
        <v>8.4001807592624391E-5</v>
      </c>
      <c r="AS28">
        <f t="shared" si="1"/>
        <v>0</v>
      </c>
      <c r="AT28">
        <f t="shared" si="1"/>
        <v>3.4670022971255316E-7</v>
      </c>
      <c r="AU28">
        <f t="shared" si="1"/>
        <v>3.0090699156707321E-7</v>
      </c>
      <c r="AV28">
        <f t="shared" si="1"/>
        <v>2.3934097082844129E-3</v>
      </c>
      <c r="AX28">
        <f t="shared" si="2"/>
        <v>2.5530359992409048E-3</v>
      </c>
    </row>
    <row r="29" spans="1:50" x14ac:dyDescent="0.15">
      <c r="A29">
        <v>5.5</v>
      </c>
      <c r="B29">
        <v>1.4045197362606201E-3</v>
      </c>
      <c r="C29" s="1">
        <v>2.7184424248747701E-5</v>
      </c>
      <c r="D29">
        <v>1.27238832494862E-4</v>
      </c>
      <c r="E29">
        <v>0</v>
      </c>
      <c r="F29">
        <v>0</v>
      </c>
      <c r="G29" s="1">
        <v>4.1082620985175298E-11</v>
      </c>
      <c r="H29" s="1">
        <v>5.3927744584422903E-10</v>
      </c>
      <c r="I29" s="1">
        <v>1.9257476659168799E-5</v>
      </c>
      <c r="J29">
        <v>0</v>
      </c>
      <c r="K29">
        <v>1.23076997644491E-3</v>
      </c>
      <c r="L29">
        <v>0</v>
      </c>
      <c r="M29">
        <v>0</v>
      </c>
      <c r="N29" s="1">
        <v>6.8446052863028906E-8</v>
      </c>
      <c r="O29">
        <v>0</v>
      </c>
      <c r="P29">
        <v>6.3904519736260601E-2</v>
      </c>
      <c r="Q29">
        <v>6.25E-2</v>
      </c>
      <c r="R29">
        <v>0</v>
      </c>
      <c r="S29">
        <v>105.86799999999999</v>
      </c>
      <c r="T29">
        <v>64.414900000000003</v>
      </c>
      <c r="U29">
        <v>89.147900000000007</v>
      </c>
      <c r="V29">
        <v>97.305099999999996</v>
      </c>
      <c r="W29">
        <v>148.08099999999999</v>
      </c>
      <c r="X29">
        <v>64.928200000000004</v>
      </c>
      <c r="Y29">
        <v>64.454899999999995</v>
      </c>
      <c r="Z29">
        <v>62.886000000000003</v>
      </c>
      <c r="AA29">
        <v>88.889200000000002</v>
      </c>
      <c r="AB29">
        <v>141.13200000000001</v>
      </c>
      <c r="AC29">
        <v>61.0777</v>
      </c>
      <c r="AD29">
        <v>61.0777</v>
      </c>
      <c r="AE29">
        <v>91.969200000000001</v>
      </c>
      <c r="AF29">
        <v>1.6751020216645299E-3</v>
      </c>
      <c r="AJ29">
        <f t="shared" si="1"/>
        <v>4.6700692091104658E-6</v>
      </c>
      <c r="AK29">
        <f t="shared" si="1"/>
        <v>1.3299780736176288E-5</v>
      </c>
      <c r="AL29">
        <f t="shared" si="1"/>
        <v>0</v>
      </c>
      <c r="AM29">
        <f t="shared" si="1"/>
        <v>0</v>
      </c>
      <c r="AN29">
        <f t="shared" si="1"/>
        <v>9.8717909551442189E-12</v>
      </c>
      <c r="AO29">
        <f t="shared" si="1"/>
        <v>5.6817757523919639E-11</v>
      </c>
      <c r="AP29">
        <f t="shared" si="1"/>
        <v>2.0141591694661749E-6</v>
      </c>
      <c r="AQ29">
        <f t="shared" si="1"/>
        <v>0</v>
      </c>
      <c r="AR29">
        <f t="shared" si="1"/>
        <v>1.7752697780560098E-4</v>
      </c>
      <c r="AS29">
        <f t="shared" si="1"/>
        <v>0</v>
      </c>
      <c r="AT29">
        <f t="shared" si="1"/>
        <v>0</v>
      </c>
      <c r="AU29">
        <f t="shared" si="1"/>
        <v>6.7837455791132608E-9</v>
      </c>
      <c r="AV29">
        <f t="shared" si="1"/>
        <v>0</v>
      </c>
      <c r="AX29">
        <f t="shared" si="2"/>
        <v>1.975178373554815E-4</v>
      </c>
    </row>
    <row r="30" spans="1:50" x14ac:dyDescent="0.15">
      <c r="A30">
        <v>5.75</v>
      </c>
      <c r="B30">
        <v>3.5778701629840801E-2</v>
      </c>
      <c r="C30">
        <v>1.60421004467915E-2</v>
      </c>
      <c r="D30">
        <v>5.6857662710309796E-4</v>
      </c>
      <c r="E30">
        <v>0</v>
      </c>
      <c r="F30">
        <v>0</v>
      </c>
      <c r="G30" s="1">
        <v>9.0796701476748003E-11</v>
      </c>
      <c r="H30" s="1">
        <v>3.6809844120599199E-10</v>
      </c>
      <c r="I30">
        <v>1.4378972848781001E-3</v>
      </c>
      <c r="J30">
        <v>0</v>
      </c>
      <c r="K30">
        <v>1.69547055594346E-2</v>
      </c>
      <c r="L30">
        <v>1.08612080166123E-4</v>
      </c>
      <c r="M30">
        <v>6.6407730282760198E-4</v>
      </c>
      <c r="N30" s="1">
        <v>2.73186974454585E-6</v>
      </c>
      <c r="O30">
        <v>0</v>
      </c>
      <c r="P30">
        <v>9.8278701629840801E-2</v>
      </c>
      <c r="Q30">
        <v>6.25E-2</v>
      </c>
      <c r="R30">
        <v>92.139499999999998</v>
      </c>
      <c r="S30">
        <v>111.545</v>
      </c>
      <c r="T30">
        <v>67.343999999999994</v>
      </c>
      <c r="U30">
        <v>94.340100000000007</v>
      </c>
      <c r="V30">
        <v>103.739</v>
      </c>
      <c r="W30">
        <v>154.81200000000001</v>
      </c>
      <c r="X30">
        <v>68.149900000000002</v>
      </c>
      <c r="Y30">
        <v>65.400400000000005</v>
      </c>
      <c r="Z30">
        <v>66.058099999999996</v>
      </c>
      <c r="AA30">
        <v>95.322999999999993</v>
      </c>
      <c r="AB30">
        <v>150.727</v>
      </c>
      <c r="AC30">
        <v>64.022599999999997</v>
      </c>
      <c r="AD30">
        <v>64.022599999999997</v>
      </c>
      <c r="AE30">
        <v>98.926900000000003</v>
      </c>
      <c r="AF30">
        <v>1.5714041019608499E-3</v>
      </c>
      <c r="AJ30">
        <f t="shared" si="1"/>
        <v>2.6781385365043649E-3</v>
      </c>
      <c r="AK30">
        <f t="shared" si="1"/>
        <v>5.7307255588170202E-5</v>
      </c>
      <c r="AL30">
        <f t="shared" si="1"/>
        <v>0</v>
      </c>
      <c r="AM30">
        <f t="shared" si="1"/>
        <v>0</v>
      </c>
      <c r="AN30">
        <f t="shared" si="1"/>
        <v>2.1037609637995649E-11</v>
      </c>
      <c r="AO30">
        <f t="shared" si="1"/>
        <v>3.754489558133473E-11</v>
      </c>
      <c r="AP30">
        <f t="shared" si="1"/>
        <v>1.4074402530812102E-4</v>
      </c>
      <c r="AQ30">
        <f t="shared" si="1"/>
        <v>0</v>
      </c>
      <c r="AR30">
        <f t="shared" si="1"/>
        <v>2.4188539896710165E-3</v>
      </c>
      <c r="AS30">
        <f t="shared" si="1"/>
        <v>2.4501399200380697E-5</v>
      </c>
      <c r="AT30">
        <f t="shared" si="1"/>
        <v>6.3631717226750201E-5</v>
      </c>
      <c r="AU30">
        <f t="shared" si="1"/>
        <v>2.6176705986649868E-7</v>
      </c>
      <c r="AV30">
        <f t="shared" si="1"/>
        <v>0</v>
      </c>
      <c r="AX30">
        <f t="shared" si="2"/>
        <v>5.3834387491411752E-3</v>
      </c>
    </row>
    <row r="31" spans="1:50" x14ac:dyDescent="0.15">
      <c r="A31">
        <v>6</v>
      </c>
      <c r="B31">
        <v>7.1513278324689594E-2</v>
      </c>
      <c r="C31">
        <v>2.2227751768335302E-3</v>
      </c>
      <c r="D31" s="1">
        <v>3.3718158236846902E-5</v>
      </c>
      <c r="E31">
        <v>6.0489393874470297E-2</v>
      </c>
      <c r="F31">
        <v>9.9592784105109592E-4</v>
      </c>
      <c r="G31" s="1">
        <v>2.7770130824188599E-11</v>
      </c>
      <c r="H31" s="1">
        <v>2.6820357986584399E-9</v>
      </c>
      <c r="I31">
        <v>1.87844973792385E-4</v>
      </c>
      <c r="J31" s="1">
        <v>5.1852529107143601E-5</v>
      </c>
      <c r="K31">
        <v>2.1726726036239898E-3</v>
      </c>
      <c r="L31" s="1">
        <v>2.76689965763277E-5</v>
      </c>
      <c r="M31">
        <v>5.3271964946352704E-3</v>
      </c>
      <c r="N31" s="1">
        <v>4.2249665567940396E-6</v>
      </c>
      <c r="O31">
        <v>0</v>
      </c>
      <c r="P31">
        <v>0.13401327832469001</v>
      </c>
      <c r="Q31">
        <v>6.25E-2</v>
      </c>
      <c r="R31">
        <v>0</v>
      </c>
      <c r="S31">
        <v>117.01300000000001</v>
      </c>
      <c r="T31">
        <v>71.708500000000001</v>
      </c>
      <c r="U31">
        <v>99.422200000000004</v>
      </c>
      <c r="V31">
        <v>109.919</v>
      </c>
      <c r="W31">
        <v>160.80799999999999</v>
      </c>
      <c r="X31">
        <v>72.868799999999993</v>
      </c>
      <c r="Y31">
        <v>66.164299999999997</v>
      </c>
      <c r="Z31">
        <v>69.206900000000005</v>
      </c>
      <c r="AA31">
        <v>101.761</v>
      </c>
      <c r="AB31">
        <v>159.56100000000001</v>
      </c>
      <c r="AC31">
        <v>67.236900000000006</v>
      </c>
      <c r="AD31">
        <v>67.236900000000006</v>
      </c>
      <c r="AE31">
        <v>105.82599999999999</v>
      </c>
      <c r="AF31">
        <v>1.42431479222154E-3</v>
      </c>
      <c r="AJ31">
        <f t="shared" si="1"/>
        <v>3.4670488719430064E-4</v>
      </c>
      <c r="AK31">
        <f t="shared" si="1"/>
        <v>3.2230333096921457E-6</v>
      </c>
      <c r="AL31">
        <f t="shared" si="1"/>
        <v>8.0166498160082374E-3</v>
      </c>
      <c r="AM31">
        <f t="shared" si="1"/>
        <v>1.4592542046701099E-4</v>
      </c>
      <c r="AN31">
        <f t="shared" si="1"/>
        <v>5.9527259315633788E-12</v>
      </c>
      <c r="AO31">
        <f t="shared" si="1"/>
        <v>2.6051725857279962E-10</v>
      </c>
      <c r="AP31">
        <f t="shared" si="1"/>
        <v>1.6567371570855209E-5</v>
      </c>
      <c r="AQ31">
        <f t="shared" si="1"/>
        <v>4.7835426628811751E-6</v>
      </c>
      <c r="AR31">
        <f t="shared" si="1"/>
        <v>2.9471752794818268E-4</v>
      </c>
      <c r="AS31">
        <f t="shared" si="1"/>
        <v>5.8850542486431257E-6</v>
      </c>
      <c r="AT31">
        <f t="shared" si="1"/>
        <v>4.7745968741970667E-4</v>
      </c>
      <c r="AU31">
        <f t="shared" si="1"/>
        <v>3.7867032192205798E-7</v>
      </c>
      <c r="AV31">
        <f t="shared" si="1"/>
        <v>0</v>
      </c>
      <c r="AX31">
        <f t="shared" si="2"/>
        <v>9.3122952776214189E-3</v>
      </c>
    </row>
    <row r="32" spans="1:50" x14ac:dyDescent="0.15">
      <c r="A32">
        <v>6.25</v>
      </c>
      <c r="B32">
        <v>2.0183453382103402E-2</v>
      </c>
      <c r="C32">
        <v>4.2512893383022797E-4</v>
      </c>
      <c r="D32" s="1">
        <v>4.9310941582560497E-5</v>
      </c>
      <c r="E32">
        <v>0</v>
      </c>
      <c r="F32">
        <v>0</v>
      </c>
      <c r="G32" s="1">
        <v>9.0423879649364901E-10</v>
      </c>
      <c r="H32" s="1">
        <v>8.6686700295749298E-10</v>
      </c>
      <c r="I32" s="1">
        <v>1.8800639078470698E-5</v>
      </c>
      <c r="J32" s="1">
        <v>3.1541744179802601E-5</v>
      </c>
      <c r="K32">
        <v>5.8312884741760303E-4</v>
      </c>
      <c r="L32">
        <v>0</v>
      </c>
      <c r="M32" s="1">
        <v>7.7782151797422999E-7</v>
      </c>
      <c r="N32" s="1">
        <v>6.7508378104883996E-7</v>
      </c>
      <c r="O32">
        <v>1.90740875996099E-2</v>
      </c>
      <c r="P32">
        <v>8.2683453382103395E-2</v>
      </c>
      <c r="Q32">
        <v>6.25E-2</v>
      </c>
      <c r="R32">
        <v>0</v>
      </c>
      <c r="S32">
        <v>122.432</v>
      </c>
      <c r="T32">
        <v>77.845399999999998</v>
      </c>
      <c r="U32">
        <v>104.38500000000001</v>
      </c>
      <c r="V32">
        <v>115.895</v>
      </c>
      <c r="W32">
        <v>166.251</v>
      </c>
      <c r="X32">
        <v>79.374200000000002</v>
      </c>
      <c r="Y32">
        <v>66.7928</v>
      </c>
      <c r="Z32">
        <v>72.3399</v>
      </c>
      <c r="AA32">
        <v>108.187</v>
      </c>
      <c r="AB32">
        <v>167.59800000000001</v>
      </c>
      <c r="AC32">
        <v>70.881500000000003</v>
      </c>
      <c r="AD32">
        <v>70.881500000000003</v>
      </c>
      <c r="AE32">
        <v>112.628</v>
      </c>
      <c r="AF32">
        <v>1.24567502555726E-3</v>
      </c>
      <c r="AJ32">
        <f t="shared" si="1"/>
        <v>6.2228536277557112E-5</v>
      </c>
      <c r="AK32">
        <f t="shared" si="1"/>
        <v>4.5893399429127802E-6</v>
      </c>
      <c r="AL32">
        <f t="shared" si="1"/>
        <v>0</v>
      </c>
      <c r="AM32">
        <f t="shared" si="1"/>
        <v>0</v>
      </c>
      <c r="AN32">
        <f t="shared" si="1"/>
        <v>1.7973033383012922E-10</v>
      </c>
      <c r="AO32">
        <f t="shared" si="1"/>
        <v>8.2263240136245376E-11</v>
      </c>
      <c r="AP32">
        <f t="shared" si="1"/>
        <v>1.5013302670266349E-6</v>
      </c>
      <c r="AQ32">
        <f t="shared" si="1"/>
        <v>2.7279574201617919E-6</v>
      </c>
      <c r="AR32">
        <f t="shared" si="1"/>
        <v>7.5424698486598044E-5</v>
      </c>
      <c r="AS32">
        <f t="shared" si="1"/>
        <v>0</v>
      </c>
      <c r="AT32">
        <f t="shared" si="1"/>
        <v>6.5915390784080086E-8</v>
      </c>
      <c r="AU32">
        <f t="shared" si="1"/>
        <v>5.7209025736033843E-8</v>
      </c>
      <c r="AV32">
        <f t="shared" si="1"/>
        <v>2.5684086456416468E-3</v>
      </c>
      <c r="AX32">
        <f t="shared" si="2"/>
        <v>2.7150038944459974E-3</v>
      </c>
    </row>
    <row r="33" spans="1:50" x14ac:dyDescent="0.15">
      <c r="A33">
        <v>6.5</v>
      </c>
      <c r="B33">
        <v>1.3239465267156499E-3</v>
      </c>
      <c r="C33" s="1">
        <v>5.2224758312956502E-5</v>
      </c>
      <c r="D33" s="1">
        <v>3.7557054820559502E-5</v>
      </c>
      <c r="E33">
        <v>0</v>
      </c>
      <c r="F33">
        <v>0</v>
      </c>
      <c r="G33" s="1">
        <v>4.8805583286119696E-10</v>
      </c>
      <c r="H33" s="1">
        <v>1.6686912892263899E-10</v>
      </c>
      <c r="I33" s="1">
        <v>4.3967641303291097E-6</v>
      </c>
      <c r="J33">
        <v>0</v>
      </c>
      <c r="K33">
        <v>1.2297509282232801E-3</v>
      </c>
      <c r="L33">
        <v>0</v>
      </c>
      <c r="M33">
        <v>0</v>
      </c>
      <c r="N33" s="1">
        <v>1.6366303562471901E-8</v>
      </c>
      <c r="O33">
        <v>0</v>
      </c>
      <c r="P33">
        <v>6.3823946526715594E-2</v>
      </c>
      <c r="Q33">
        <v>6.25E-2</v>
      </c>
      <c r="R33">
        <v>0</v>
      </c>
      <c r="S33">
        <v>127.875</v>
      </c>
      <c r="T33">
        <v>85.815100000000001</v>
      </c>
      <c r="U33">
        <v>109.221</v>
      </c>
      <c r="V33">
        <v>121.715</v>
      </c>
      <c r="W33">
        <v>171.24799999999999</v>
      </c>
      <c r="X33">
        <v>87.638000000000005</v>
      </c>
      <c r="Y33">
        <v>67.317999999999998</v>
      </c>
      <c r="Z33">
        <v>75.465500000000006</v>
      </c>
      <c r="AA33">
        <v>114.589</v>
      </c>
      <c r="AB33">
        <v>174.87700000000001</v>
      </c>
      <c r="AC33">
        <v>75.1571</v>
      </c>
      <c r="AD33">
        <v>75.1571</v>
      </c>
      <c r="AE33">
        <v>119.30500000000001</v>
      </c>
      <c r="AF33">
        <v>1.14682140382109E-3</v>
      </c>
      <c r="AJ33">
        <f t="shared" si="1"/>
        <v>7.4194615985579538E-6</v>
      </c>
      <c r="AK33">
        <f t="shared" si="1"/>
        <v>3.5806802993037724E-6</v>
      </c>
      <c r="AL33">
        <f t="shared" si="1"/>
        <v>0</v>
      </c>
      <c r="AM33">
        <f t="shared" si="1"/>
        <v>0</v>
      </c>
      <c r="AN33">
        <f t="shared" si="1"/>
        <v>9.2855005785955994E-11</v>
      </c>
      <c r="AO33">
        <f t="shared" si="1"/>
        <v>1.6247208829625635E-11</v>
      </c>
      <c r="AP33">
        <f t="shared" si="1"/>
        <v>3.2883245780336737E-7</v>
      </c>
      <c r="AQ33">
        <f t="shared" si="1"/>
        <v>0</v>
      </c>
      <c r="AR33">
        <f t="shared" si="1"/>
        <v>1.5655624430128157E-4</v>
      </c>
      <c r="AS33">
        <f t="shared" si="1"/>
        <v>0</v>
      </c>
      <c r="AT33">
        <f t="shared" si="1"/>
        <v>0</v>
      </c>
      <c r="AU33">
        <f t="shared" si="1"/>
        <v>1.3665669781254776E-9</v>
      </c>
      <c r="AV33">
        <f t="shared" si="1"/>
        <v>0</v>
      </c>
      <c r="AX33">
        <f t="shared" si="2"/>
        <v>1.678866943261394E-4</v>
      </c>
    </row>
    <row r="34" spans="1:50" x14ac:dyDescent="0.15">
      <c r="A34">
        <v>6.75</v>
      </c>
      <c r="B34">
        <v>4.6133073920996498E-2</v>
      </c>
      <c r="C34">
        <v>2.7548323290949001E-2</v>
      </c>
      <c r="D34">
        <v>1.9022928880659399E-4</v>
      </c>
      <c r="E34">
        <v>0</v>
      </c>
      <c r="F34">
        <v>0</v>
      </c>
      <c r="G34" s="1">
        <v>7.8410170851656405E-10</v>
      </c>
      <c r="H34" s="1">
        <v>1.2992474873506501E-10</v>
      </c>
      <c r="I34">
        <v>3.1492690592934298E-4</v>
      </c>
      <c r="J34">
        <v>0</v>
      </c>
      <c r="K34">
        <v>1.6947478358124199E-2</v>
      </c>
      <c r="L34">
        <v>9.6162134028948698E-4</v>
      </c>
      <c r="M34">
        <v>1.69795322090631E-4</v>
      </c>
      <c r="N34" s="1">
        <v>6.98500780750739E-7</v>
      </c>
      <c r="O34">
        <v>0</v>
      </c>
      <c r="P34">
        <v>0.108633073920997</v>
      </c>
      <c r="Q34">
        <v>6.25E-2</v>
      </c>
      <c r="R34">
        <v>117.78</v>
      </c>
      <c r="S34">
        <v>133.34700000000001</v>
      </c>
      <c r="T34">
        <v>95.279600000000002</v>
      </c>
      <c r="U34">
        <v>113.92400000000001</v>
      </c>
      <c r="V34">
        <v>127.42100000000001</v>
      </c>
      <c r="W34">
        <v>175.876</v>
      </c>
      <c r="X34">
        <v>97.237399999999994</v>
      </c>
      <c r="Y34">
        <v>67.7624</v>
      </c>
      <c r="Z34">
        <v>78.592799999999997</v>
      </c>
      <c r="AA34">
        <v>120.952</v>
      </c>
      <c r="AB34">
        <v>181.47800000000001</v>
      </c>
      <c r="AC34">
        <v>80.284300000000002</v>
      </c>
      <c r="AD34">
        <v>80.284300000000002</v>
      </c>
      <c r="AE34">
        <v>125.84</v>
      </c>
      <c r="AF34">
        <v>1.0759136120084801E-3</v>
      </c>
      <c r="AJ34">
        <f t="shared" si="1"/>
        <v>3.7452428027201822E-3</v>
      </c>
      <c r="AK34">
        <f t="shared" si="1"/>
        <v>1.8479017089739367E-5</v>
      </c>
      <c r="AL34">
        <f t="shared" si="1"/>
        <v>0</v>
      </c>
      <c r="AM34">
        <f t="shared" si="1"/>
        <v>0</v>
      </c>
      <c r="AN34">
        <f t="shared" si="1"/>
        <v>1.4059845150178477E-10</v>
      </c>
      <c r="AO34">
        <f t="shared" si="1"/>
        <v>1.2880323804300583E-11</v>
      </c>
      <c r="AP34">
        <f t="shared" si="1"/>
        <v>2.1757054688258535E-5</v>
      </c>
      <c r="AQ34">
        <f t="shared" si="1"/>
        <v>0</v>
      </c>
      <c r="AR34">
        <f t="shared" si="1"/>
        <v>2.0898720590936158E-3</v>
      </c>
      <c r="AS34">
        <f t="shared" si="1"/>
        <v>1.7792199298978596E-4</v>
      </c>
      <c r="AT34">
        <f t="shared" si="1"/>
        <v>1.389817909715727E-5</v>
      </c>
      <c r="AU34">
        <f t="shared" si="1"/>
        <v>5.7174065992208019E-8</v>
      </c>
      <c r="AV34">
        <f t="shared" si="1"/>
        <v>0</v>
      </c>
      <c r="AX34">
        <f t="shared" si="2"/>
        <v>6.0672284332235074E-3</v>
      </c>
    </row>
    <row r="35" spans="1:50" x14ac:dyDescent="0.15">
      <c r="A35">
        <v>7</v>
      </c>
      <c r="B35">
        <v>5.9580921377131599E-2</v>
      </c>
      <c r="C35">
        <v>3.4781681597727001E-3</v>
      </c>
      <c r="D35" s="1">
        <v>1.3271099146504201E-5</v>
      </c>
      <c r="E35">
        <v>5.0915009823342697E-2</v>
      </c>
      <c r="F35">
        <v>1.26391392831807E-3</v>
      </c>
      <c r="G35" s="1">
        <v>1.80456750695712E-10</v>
      </c>
      <c r="H35" s="1">
        <v>1.11640444191612E-9</v>
      </c>
      <c r="I35" s="1">
        <v>4.0266030957526097E-5</v>
      </c>
      <c r="J35" s="1">
        <v>1.4426706089896899E-5</v>
      </c>
      <c r="K35">
        <v>2.17211777557086E-3</v>
      </c>
      <c r="L35">
        <v>1.9844084751270501E-4</v>
      </c>
      <c r="M35">
        <v>1.4841286603959E-3</v>
      </c>
      <c r="N35" s="1">
        <v>1.17704916354654E-6</v>
      </c>
      <c r="O35">
        <v>0</v>
      </c>
      <c r="P35">
        <v>0.122080921377132</v>
      </c>
      <c r="Q35">
        <v>6.25E-2</v>
      </c>
      <c r="R35">
        <v>0</v>
      </c>
      <c r="S35">
        <v>138.803</v>
      </c>
      <c r="T35">
        <v>105.58499999999999</v>
      </c>
      <c r="U35">
        <v>118.49</v>
      </c>
      <c r="V35">
        <v>133.04499999999999</v>
      </c>
      <c r="W35">
        <v>180.197</v>
      </c>
      <c r="X35">
        <v>107.489</v>
      </c>
      <c r="Y35">
        <v>68.142700000000005</v>
      </c>
      <c r="Z35">
        <v>81.732200000000006</v>
      </c>
      <c r="AA35">
        <v>127.26300000000001</v>
      </c>
      <c r="AB35">
        <v>187.49199999999999</v>
      </c>
      <c r="AC35">
        <v>86.458399999999997</v>
      </c>
      <c r="AD35">
        <v>86.458399999999997</v>
      </c>
      <c r="AE35">
        <v>132.22200000000001</v>
      </c>
      <c r="AF35">
        <v>9.6515853936287503E-4</v>
      </c>
      <c r="AJ35">
        <f t="shared" si="1"/>
        <v>4.3863997591979956E-4</v>
      </c>
      <c r="AK35">
        <f t="shared" si="1"/>
        <v>1.2731157740669319E-6</v>
      </c>
      <c r="AL35">
        <f t="shared" si="1"/>
        <v>5.4813345843982789E-3</v>
      </c>
      <c r="AM35">
        <f t="shared" si="1"/>
        <v>1.5278293152041347E-4</v>
      </c>
      <c r="AN35">
        <f t="shared" si="1"/>
        <v>2.9544692261405271E-11</v>
      </c>
      <c r="AO35">
        <f t="shared" si="1"/>
        <v>1.0902958510808625E-10</v>
      </c>
      <c r="AP35">
        <f t="shared" si="1"/>
        <v>2.492969365353396E-6</v>
      </c>
      <c r="AQ35">
        <f t="shared" si="1"/>
        <v>1.0713198562261159E-6</v>
      </c>
      <c r="AR35">
        <f t="shared" si="1"/>
        <v>2.5115643364142869E-4</v>
      </c>
      <c r="AS35">
        <f t="shared" si="1"/>
        <v>3.3804350504388782E-5</v>
      </c>
      <c r="AT35">
        <f t="shared" si="1"/>
        <v>1.1658361757465863E-4</v>
      </c>
      <c r="AU35">
        <f t="shared" si="1"/>
        <v>9.2461424141540502E-8</v>
      </c>
      <c r="AV35">
        <f t="shared" si="1"/>
        <v>0</v>
      </c>
      <c r="AX35">
        <f t="shared" si="2"/>
        <v>6.4792318985530326E-3</v>
      </c>
    </row>
    <row r="36" spans="1:50" x14ac:dyDescent="0.15">
      <c r="A36">
        <v>7.25</v>
      </c>
      <c r="B36">
        <v>2.32232306757197E-2</v>
      </c>
      <c r="C36">
        <v>6.1650941952255103E-4</v>
      </c>
      <c r="D36" s="1">
        <v>2.3186732515852501E-5</v>
      </c>
      <c r="E36">
        <v>0</v>
      </c>
      <c r="F36">
        <v>0</v>
      </c>
      <c r="G36" s="1">
        <v>4.5723606097601203E-9</v>
      </c>
      <c r="H36" s="1">
        <v>4.3020687179759801E-10</v>
      </c>
      <c r="I36" s="1">
        <v>4.0094455675134899E-6</v>
      </c>
      <c r="J36" s="1">
        <v>9.1756374635233494E-6</v>
      </c>
      <c r="K36">
        <v>5.8306594633125101E-4</v>
      </c>
      <c r="L36">
        <v>0</v>
      </c>
      <c r="M36" s="1">
        <v>2.40326817819245E-7</v>
      </c>
      <c r="N36" s="1">
        <v>2.08582965785569E-7</v>
      </c>
      <c r="O36">
        <v>2.19868295819679E-2</v>
      </c>
      <c r="P36">
        <v>8.57232306757197E-2</v>
      </c>
      <c r="Q36">
        <v>6.25E-2</v>
      </c>
      <c r="R36">
        <v>0</v>
      </c>
      <c r="S36">
        <v>144.17500000000001</v>
      </c>
      <c r="T36">
        <v>116.015</v>
      </c>
      <c r="U36">
        <v>122.913</v>
      </c>
      <c r="V36">
        <v>138.61099999999999</v>
      </c>
      <c r="W36">
        <v>184.25899999999999</v>
      </c>
      <c r="X36">
        <v>117.71899999999999</v>
      </c>
      <c r="Y36">
        <v>68.471000000000004</v>
      </c>
      <c r="Z36">
        <v>84.895300000000006</v>
      </c>
      <c r="AA36">
        <v>133.51</v>
      </c>
      <c r="AB36">
        <v>193.012</v>
      </c>
      <c r="AC36">
        <v>93.784199999999998</v>
      </c>
      <c r="AD36">
        <v>93.784199999999998</v>
      </c>
      <c r="AE36">
        <v>138.44999999999999</v>
      </c>
      <c r="AF36">
        <v>8.5423937743963404E-4</v>
      </c>
      <c r="AJ36">
        <f t="shared" si="1"/>
        <v>7.2765860153797647E-5</v>
      </c>
      <c r="AK36">
        <f t="shared" si="1"/>
        <v>2.2021742859966694E-6</v>
      </c>
      <c r="AL36">
        <f t="shared" si="1"/>
        <v>0</v>
      </c>
      <c r="AM36">
        <f t="shared" si="1"/>
        <v>0</v>
      </c>
      <c r="AN36">
        <f t="shared" si="1"/>
        <v>6.8971103646292066E-10</v>
      </c>
      <c r="AO36">
        <f t="shared" si="1"/>
        <v>4.145929361250344E-11</v>
      </c>
      <c r="AP36">
        <f t="shared" si="1"/>
        <v>2.2474445394527444E-7</v>
      </c>
      <c r="AQ36">
        <f t="shared" si="1"/>
        <v>6.3770215434421749E-7</v>
      </c>
      <c r="AR36">
        <f t="shared" si="1"/>
        <v>6.3727878959299206E-5</v>
      </c>
      <c r="AS36">
        <f t="shared" si="1"/>
        <v>0</v>
      </c>
      <c r="AT36">
        <f t="shared" si="1"/>
        <v>1.8451424690679748E-8</v>
      </c>
      <c r="AU36">
        <f t="shared" si="1"/>
        <v>1.6014246432729419E-8</v>
      </c>
      <c r="AV36">
        <f t="shared" si="1"/>
        <v>2.492031692653269E-3</v>
      </c>
      <c r="AX36">
        <f t="shared" si="2"/>
        <v>2.6316252495021055E-3</v>
      </c>
    </row>
    <row r="37" spans="1:50" x14ac:dyDescent="0.15">
      <c r="A37">
        <v>7.5</v>
      </c>
      <c r="B37">
        <v>1.32273443292047E-3</v>
      </c>
      <c r="C37" s="1">
        <v>7.1123152426051995E-5</v>
      </c>
      <c r="D37" s="1">
        <v>2.0981614341770199E-5</v>
      </c>
      <c r="E37">
        <v>0</v>
      </c>
      <c r="F37">
        <v>0</v>
      </c>
      <c r="G37" s="1">
        <v>1.9806100710949E-9</v>
      </c>
      <c r="H37" s="1">
        <v>9.7807339589702802E-11</v>
      </c>
      <c r="I37" s="1">
        <v>9.4502334603354403E-7</v>
      </c>
      <c r="J37">
        <v>0</v>
      </c>
      <c r="K37">
        <v>1.2296768709857801E-3</v>
      </c>
      <c r="L37">
        <v>0</v>
      </c>
      <c r="M37">
        <v>0</v>
      </c>
      <c r="N37" s="1">
        <v>5.6934034271440001E-9</v>
      </c>
      <c r="O37">
        <v>0</v>
      </c>
      <c r="P37">
        <v>6.3822734432920497E-2</v>
      </c>
      <c r="Q37">
        <v>6.25E-2</v>
      </c>
      <c r="R37">
        <v>0</v>
      </c>
      <c r="S37">
        <v>149.39400000000001</v>
      </c>
      <c r="T37">
        <v>126.033</v>
      </c>
      <c r="U37">
        <v>127.19</v>
      </c>
      <c r="V37">
        <v>144.13200000000001</v>
      </c>
      <c r="W37">
        <v>188.101</v>
      </c>
      <c r="X37">
        <v>127.461</v>
      </c>
      <c r="Y37">
        <v>68.756799999999998</v>
      </c>
      <c r="Z37">
        <v>88.095600000000005</v>
      </c>
      <c r="AA37">
        <v>139.68199999999999</v>
      </c>
      <c r="AB37">
        <v>198.12200000000001</v>
      </c>
      <c r="AC37">
        <v>102.217</v>
      </c>
      <c r="AD37">
        <v>102.217</v>
      </c>
      <c r="AE37">
        <v>144.52600000000001</v>
      </c>
      <c r="AF37">
        <v>7.8406209912977001E-4</v>
      </c>
      <c r="AJ37">
        <f t="shared" si="1"/>
        <v>8.0706662991908928E-6</v>
      </c>
      <c r="AK37">
        <f t="shared" si="1"/>
        <v>2.0085766583129621E-6</v>
      </c>
      <c r="AL37">
        <f t="shared" si="1"/>
        <v>0</v>
      </c>
      <c r="AM37">
        <f t="shared" si="1"/>
        <v>0</v>
      </c>
      <c r="AN37">
        <f t="shared" si="1"/>
        <v>2.8297972797047093E-10</v>
      </c>
      <c r="AO37">
        <f t="shared" si="1"/>
        <v>9.4692155974982231E-12</v>
      </c>
      <c r="AP37">
        <f t="shared" si="1"/>
        <v>4.9354122069614904E-8</v>
      </c>
      <c r="AQ37">
        <f t="shared" si="1"/>
        <v>0</v>
      </c>
      <c r="AR37">
        <f t="shared" si="1"/>
        <v>1.3046580146416659E-4</v>
      </c>
      <c r="AS37">
        <f t="shared" si="1"/>
        <v>0</v>
      </c>
      <c r="AT37">
        <f t="shared" si="1"/>
        <v>0</v>
      </c>
      <c r="AU37">
        <f t="shared" si="1"/>
        <v>4.4203873390558003E-10</v>
      </c>
      <c r="AV37">
        <f t="shared" si="1"/>
        <v>0</v>
      </c>
      <c r="AX37">
        <f t="shared" si="2"/>
        <v>1.4059513303141754E-4</v>
      </c>
    </row>
    <row r="38" spans="1:50" x14ac:dyDescent="0.15">
      <c r="A38">
        <v>7.75</v>
      </c>
      <c r="B38">
        <v>5.6706326305993399E-2</v>
      </c>
      <c r="C38">
        <v>3.5578951948878501E-2</v>
      </c>
      <c r="D38">
        <v>1.2363908212944901E-4</v>
      </c>
      <c r="E38">
        <v>0</v>
      </c>
      <c r="F38">
        <v>0</v>
      </c>
      <c r="G38" s="1">
        <v>2.6259734290507899E-9</v>
      </c>
      <c r="H38" s="1">
        <v>8.78664752194063E-11</v>
      </c>
      <c r="I38" s="1">
        <v>6.8919513893529396E-5</v>
      </c>
      <c r="J38">
        <v>0</v>
      </c>
      <c r="K38">
        <v>1.6946594465363399E-2</v>
      </c>
      <c r="L38">
        <v>3.9207114493150603E-3</v>
      </c>
      <c r="M38" s="1">
        <v>6.7230560012933993E-5</v>
      </c>
      <c r="N38" s="1">
        <v>2.7657256067915702E-7</v>
      </c>
      <c r="O38">
        <v>0</v>
      </c>
      <c r="P38">
        <v>0.119206326305993</v>
      </c>
      <c r="Q38">
        <v>6.25E-2</v>
      </c>
      <c r="R38">
        <v>142.73699999999999</v>
      </c>
      <c r="S38">
        <v>154.40799999999999</v>
      </c>
      <c r="T38">
        <v>135.35900000000001</v>
      </c>
      <c r="U38">
        <v>131.31899999999999</v>
      </c>
      <c r="V38">
        <v>149.61600000000001</v>
      </c>
      <c r="W38">
        <v>191.755</v>
      </c>
      <c r="X38">
        <v>136.50299999999999</v>
      </c>
      <c r="Y38">
        <v>69.007800000000003</v>
      </c>
      <c r="Z38">
        <v>91.348100000000002</v>
      </c>
      <c r="AA38">
        <v>145.76900000000001</v>
      </c>
      <c r="AB38">
        <v>202.892</v>
      </c>
      <c r="AC38">
        <v>111.541</v>
      </c>
      <c r="AD38">
        <v>111.541</v>
      </c>
      <c r="AE38">
        <v>150.45500000000001</v>
      </c>
      <c r="AF38">
        <v>7.3558455118239905E-4</v>
      </c>
      <c r="AJ38">
        <f t="shared" si="1"/>
        <v>3.8094943526289101E-3</v>
      </c>
      <c r="AK38">
        <f t="shared" si="1"/>
        <v>1.1605057457050197E-5</v>
      </c>
      <c r="AL38">
        <f t="shared" si="1"/>
        <v>0</v>
      </c>
      <c r="AM38">
        <f t="shared" si="1"/>
        <v>0</v>
      </c>
      <c r="AN38">
        <f t="shared" si="1"/>
        <v>3.4917360745210809E-10</v>
      </c>
      <c r="AO38">
        <f t="shared" si="1"/>
        <v>8.3170590824066652E-12</v>
      </c>
      <c r="AP38">
        <f t="shared" si="1"/>
        <v>3.2979553623129025E-6</v>
      </c>
      <c r="AQ38">
        <f t="shared" si="1"/>
        <v>0</v>
      </c>
      <c r="AR38">
        <f t="shared" si="1"/>
        <v>1.712978834112897E-3</v>
      </c>
      <c r="AS38">
        <f t="shared" si="1"/>
        <v>5.5161261495111319E-4</v>
      </c>
      <c r="AT38">
        <f t="shared" si="1"/>
        <v>5.2000275919459376E-6</v>
      </c>
      <c r="AU38">
        <f t="shared" si="1"/>
        <v>2.1391833511874315E-8</v>
      </c>
      <c r="AV38">
        <f t="shared" si="1"/>
        <v>0</v>
      </c>
      <c r="AX38">
        <f t="shared" si="2"/>
        <v>6.0942105914284081E-3</v>
      </c>
    </row>
    <row r="39" spans="1:50" x14ac:dyDescent="0.15">
      <c r="A39">
        <v>8</v>
      </c>
      <c r="B39">
        <v>4.83726221685657E-2</v>
      </c>
      <c r="C39">
        <v>4.2904848825605002E-3</v>
      </c>
      <c r="D39" s="1">
        <v>9.7506771044493608E-6</v>
      </c>
      <c r="E39">
        <v>3.9128770584242599E-2</v>
      </c>
      <c r="F39">
        <v>1.39407306805362E-3</v>
      </c>
      <c r="G39" s="1">
        <v>5.1132630859990803E-10</v>
      </c>
      <c r="H39" s="1">
        <v>8.4600444539046195E-10</v>
      </c>
      <c r="I39" s="1">
        <v>9.0437140650845407E-6</v>
      </c>
      <c r="J39" s="1">
        <v>4.8459685601976697E-6</v>
      </c>
      <c r="K39">
        <v>2.17212412995122E-3</v>
      </c>
      <c r="L39">
        <v>6.9076636567742399E-4</v>
      </c>
      <c r="M39">
        <v>6.7222828310760504E-4</v>
      </c>
      <c r="N39" s="1">
        <v>5.3313791225742995E-7</v>
      </c>
      <c r="O39">
        <v>0</v>
      </c>
      <c r="P39">
        <v>0.110872622168566</v>
      </c>
      <c r="Q39">
        <v>6.25E-2</v>
      </c>
      <c r="R39">
        <v>0</v>
      </c>
      <c r="S39">
        <v>159.18899999999999</v>
      </c>
      <c r="T39">
        <v>143.929</v>
      </c>
      <c r="U39">
        <v>135.298</v>
      </c>
      <c r="V39">
        <v>155.06299999999999</v>
      </c>
      <c r="W39">
        <v>195.24700000000001</v>
      </c>
      <c r="X39">
        <v>144.81800000000001</v>
      </c>
      <c r="Y39">
        <v>69.230599999999995</v>
      </c>
      <c r="Z39">
        <v>94.669799999999995</v>
      </c>
      <c r="AA39">
        <v>151.76300000000001</v>
      </c>
      <c r="AB39">
        <v>207.38</v>
      </c>
      <c r="AC39">
        <v>121.413</v>
      </c>
      <c r="AD39">
        <v>121.413</v>
      </c>
      <c r="AE39">
        <v>156.244</v>
      </c>
      <c r="AF39">
        <v>6.5292297357587704E-4</v>
      </c>
      <c r="AJ39">
        <f t="shared" si="1"/>
        <v>4.2211240781276054E-4</v>
      </c>
      <c r="AK39">
        <f t="shared" si="1"/>
        <v>8.6734478280472065E-7</v>
      </c>
      <c r="AL39">
        <f t="shared" si="1"/>
        <v>3.2718717133168557E-3</v>
      </c>
      <c r="AM39">
        <f t="shared" si="1"/>
        <v>1.3359875370172374E-4</v>
      </c>
      <c r="AN39">
        <f t="shared" si="1"/>
        <v>6.1700856916510478E-11</v>
      </c>
      <c r="AO39">
        <f t="shared" si="1"/>
        <v>7.5718827101740087E-11</v>
      </c>
      <c r="AP39">
        <f t="shared" si="1"/>
        <v>3.8694889065065519E-7</v>
      </c>
      <c r="AQ39">
        <f t="shared" si="1"/>
        <v>2.8353112388820044E-7</v>
      </c>
      <c r="AR39">
        <f t="shared" si="1"/>
        <v>2.0373199160387913E-4</v>
      </c>
      <c r="AS39">
        <f t="shared" si="1"/>
        <v>8.8533318000333627E-5</v>
      </c>
      <c r="AT39">
        <f t="shared" si="1"/>
        <v>5.0441809624379807E-5</v>
      </c>
      <c r="AU39">
        <f t="shared" si="1"/>
        <v>4.0004923549644601E-8</v>
      </c>
      <c r="AV39">
        <f t="shared" si="1"/>
        <v>0</v>
      </c>
      <c r="AX39">
        <f t="shared" si="2"/>
        <v>4.1718679612005099E-3</v>
      </c>
    </row>
    <row r="40" spans="1:50" x14ac:dyDescent="0.15">
      <c r="A40">
        <v>8.25</v>
      </c>
      <c r="B40">
        <v>2.5413408986520499E-2</v>
      </c>
      <c r="C40">
        <v>7.3008067932394901E-4</v>
      </c>
      <c r="D40" s="1">
        <v>1.8695997124713401E-5</v>
      </c>
      <c r="E40">
        <v>0</v>
      </c>
      <c r="F40">
        <v>0</v>
      </c>
      <c r="G40" s="1">
        <v>1.12036324598844E-8</v>
      </c>
      <c r="H40" s="1">
        <v>3.5493036820330899E-10</v>
      </c>
      <c r="I40" s="1">
        <v>9.2970430079743303E-7</v>
      </c>
      <c r="J40" s="1">
        <v>3.2385446293754402E-6</v>
      </c>
      <c r="K40">
        <v>5.83057037767028E-4</v>
      </c>
      <c r="L40">
        <v>0</v>
      </c>
      <c r="M40" s="1">
        <v>1.24283950901169E-7</v>
      </c>
      <c r="N40" s="1">
        <v>1.0786723378574199E-7</v>
      </c>
      <c r="O40">
        <v>2.4077163313627199E-2</v>
      </c>
      <c r="P40">
        <v>8.7913408986520503E-2</v>
      </c>
      <c r="Q40">
        <v>6.25E-2</v>
      </c>
      <c r="R40">
        <v>0</v>
      </c>
      <c r="S40">
        <v>163.72800000000001</v>
      </c>
      <c r="T40">
        <v>151.797</v>
      </c>
      <c r="U40">
        <v>139.125</v>
      </c>
      <c r="V40">
        <v>160.47</v>
      </c>
      <c r="W40">
        <v>198.59899999999999</v>
      </c>
      <c r="X40">
        <v>152.476</v>
      </c>
      <c r="Y40">
        <v>69.432100000000005</v>
      </c>
      <c r="Z40">
        <v>98.079400000000007</v>
      </c>
      <c r="AA40">
        <v>157.65600000000001</v>
      </c>
      <c r="AB40">
        <v>211.63499999999999</v>
      </c>
      <c r="AC40">
        <v>131.44499999999999</v>
      </c>
      <c r="AD40">
        <v>131.44499999999999</v>
      </c>
      <c r="AE40">
        <v>161.9</v>
      </c>
      <c r="AF40">
        <v>5.8440050404713205E-4</v>
      </c>
      <c r="AJ40">
        <f t="shared" si="1"/>
        <v>6.6873505223221489E-5</v>
      </c>
      <c r="AK40">
        <f t="shared" si="1"/>
        <v>1.5877133501145616E-6</v>
      </c>
      <c r="AL40">
        <f t="shared" si="1"/>
        <v>0</v>
      </c>
      <c r="AM40">
        <f t="shared" si="1"/>
        <v>0</v>
      </c>
      <c r="AN40">
        <f t="shared" si="1"/>
        <v>1.2447902726303015E-9</v>
      </c>
      <c r="AO40">
        <f t="shared" si="1"/>
        <v>3.0276448168610224E-11</v>
      </c>
      <c r="AP40">
        <f t="shared" si="1"/>
        <v>3.6113153693648985E-8</v>
      </c>
      <c r="AQ40">
        <f t="shared" si="1"/>
        <v>1.7770021859287063E-7</v>
      </c>
      <c r="AR40">
        <f t="shared" si="1"/>
        <v>5.1425890502619747E-5</v>
      </c>
      <c r="AS40">
        <f t="shared" si="1"/>
        <v>0</v>
      </c>
      <c r="AT40">
        <f t="shared" si="1"/>
        <v>9.1394360173700037E-9</v>
      </c>
      <c r="AU40">
        <f t="shared" si="1"/>
        <v>7.9322042339917929E-9</v>
      </c>
      <c r="AV40">
        <f t="shared" si="1"/>
        <v>2.1807829479483392E-3</v>
      </c>
      <c r="AX40">
        <f t="shared" si="2"/>
        <v>2.3009022171035535E-3</v>
      </c>
    </row>
    <row r="41" spans="1:50" x14ac:dyDescent="0.15">
      <c r="A41">
        <v>8.5</v>
      </c>
      <c r="B41">
        <v>1.3291937506308799E-3</v>
      </c>
      <c r="C41" s="1">
        <v>8.1188930256778004E-5</v>
      </c>
      <c r="D41" s="1">
        <v>1.8094725189534799E-5</v>
      </c>
      <c r="E41">
        <v>0</v>
      </c>
      <c r="F41">
        <v>0</v>
      </c>
      <c r="G41" s="1">
        <v>4.2782460854984504E-9</v>
      </c>
      <c r="H41" s="1">
        <v>8.5747657051589199E-11</v>
      </c>
      <c r="I41" s="1">
        <v>2.2725718399934499E-7</v>
      </c>
      <c r="J41">
        <v>0</v>
      </c>
      <c r="K41">
        <v>1.2296751403178101E-3</v>
      </c>
      <c r="L41">
        <v>0</v>
      </c>
      <c r="M41">
        <v>0</v>
      </c>
      <c r="N41" s="1">
        <v>3.33368901478884E-9</v>
      </c>
      <c r="O41">
        <v>0</v>
      </c>
      <c r="P41">
        <v>6.3829193750630897E-2</v>
      </c>
      <c r="Q41">
        <v>6.25E-2</v>
      </c>
      <c r="R41">
        <v>0</v>
      </c>
      <c r="S41">
        <v>168.035</v>
      </c>
      <c r="T41">
        <v>159.06299999999999</v>
      </c>
      <c r="U41">
        <v>142.79900000000001</v>
      </c>
      <c r="V41">
        <v>165.83</v>
      </c>
      <c r="W41">
        <v>201.828</v>
      </c>
      <c r="X41">
        <v>159.578</v>
      </c>
      <c r="Y41">
        <v>69.621600000000001</v>
      </c>
      <c r="Z41">
        <v>101.59699999999999</v>
      </c>
      <c r="AA41">
        <v>163.441</v>
      </c>
      <c r="AB41">
        <v>215.69399999999999</v>
      </c>
      <c r="AC41">
        <v>141.292</v>
      </c>
      <c r="AD41">
        <v>141.292</v>
      </c>
      <c r="AE41">
        <v>167.428</v>
      </c>
      <c r="AF41">
        <v>5.3521746095965797E-4</v>
      </c>
      <c r="AJ41">
        <f t="shared" si="1"/>
        <v>7.0735956684250855E-6</v>
      </c>
      <c r="AK41">
        <f t="shared" si="1"/>
        <v>1.4923298399049092E-6</v>
      </c>
      <c r="AL41">
        <f t="shared" si="1"/>
        <v>0</v>
      </c>
      <c r="AM41">
        <f t="shared" si="1"/>
        <v>0</v>
      </c>
      <c r="AN41">
        <f t="shared" si="1"/>
        <v>4.4770386164067376E-10</v>
      </c>
      <c r="AO41">
        <f t="shared" si="1"/>
        <v>7.0947801482019507E-12</v>
      </c>
      <c r="AP41">
        <f t="shared" ref="AP41:AV104" si="3">$AF41*Y41*I41/$P41*(1-EXP(-$P41))</f>
        <v>8.2036152318519973E-9</v>
      </c>
      <c r="AQ41">
        <f t="shared" si="3"/>
        <v>0</v>
      </c>
      <c r="AR41">
        <f t="shared" si="3"/>
        <v>1.0420656160248274E-4</v>
      </c>
      <c r="AS41">
        <f t="shared" si="3"/>
        <v>0</v>
      </c>
      <c r="AT41">
        <f t="shared" si="3"/>
        <v>0</v>
      </c>
      <c r="AU41">
        <f t="shared" si="3"/>
        <v>2.4422286332888377E-10</v>
      </c>
      <c r="AV41">
        <f t="shared" si="3"/>
        <v>0</v>
      </c>
      <c r="AX41">
        <f t="shared" si="2"/>
        <v>1.1278138974754971E-4</v>
      </c>
    </row>
    <row r="42" spans="1:50" x14ac:dyDescent="0.15">
      <c r="A42">
        <v>8.75</v>
      </c>
      <c r="B42">
        <v>6.5723495206979704E-2</v>
      </c>
      <c r="C42">
        <v>3.9290334803333701E-2</v>
      </c>
      <c r="D42">
        <v>1.11763639801785E-4</v>
      </c>
      <c r="E42">
        <v>0</v>
      </c>
      <c r="F42">
        <v>0</v>
      </c>
      <c r="G42" s="1">
        <v>5.0852167139894904E-9</v>
      </c>
      <c r="H42" s="1">
        <v>8.0348815234127598E-11</v>
      </c>
      <c r="I42" s="1">
        <v>1.7245491154889802E-5</v>
      </c>
      <c r="J42">
        <v>0</v>
      </c>
      <c r="K42">
        <v>1.6947297551315198E-2</v>
      </c>
      <c r="L42">
        <v>9.3126889844939598E-3</v>
      </c>
      <c r="M42" s="1">
        <v>4.3978652795321798E-5</v>
      </c>
      <c r="N42" s="1">
        <v>1.8091851934965E-7</v>
      </c>
      <c r="O42">
        <v>0</v>
      </c>
      <c r="P42">
        <v>0.12822349520698001</v>
      </c>
      <c r="Q42">
        <v>6.25E-2</v>
      </c>
      <c r="R42">
        <v>166.292</v>
      </c>
      <c r="S42">
        <v>172.13</v>
      </c>
      <c r="T42">
        <v>165.834</v>
      </c>
      <c r="U42">
        <v>146.32</v>
      </c>
      <c r="V42">
        <v>171.13399999999999</v>
      </c>
      <c r="W42">
        <v>204.95</v>
      </c>
      <c r="X42">
        <v>166.22200000000001</v>
      </c>
      <c r="Y42">
        <v>69.813800000000001</v>
      </c>
      <c r="Z42">
        <v>105.244</v>
      </c>
      <c r="AA42">
        <v>169.114</v>
      </c>
      <c r="AB42">
        <v>219.59</v>
      </c>
      <c r="AC42">
        <v>150.70699999999999</v>
      </c>
      <c r="AD42">
        <v>150.70699999999999</v>
      </c>
      <c r="AE42">
        <v>172.834</v>
      </c>
      <c r="AF42">
        <v>5.0212241253807502E-4</v>
      </c>
      <c r="AJ42">
        <f t="shared" ref="AJ42:AR105" si="4">$AF42*S42*C42/$P42*(1-EXP(-$P42))</f>
        <v>3.1871756648110664E-3</v>
      </c>
      <c r="AK42">
        <f t="shared" si="4"/>
        <v>8.7344953046290777E-6</v>
      </c>
      <c r="AL42">
        <f t="shared" si="4"/>
        <v>0</v>
      </c>
      <c r="AM42">
        <f t="shared" si="4"/>
        <v>0</v>
      </c>
      <c r="AN42">
        <f t="shared" si="4"/>
        <v>4.9115785140383006E-10</v>
      </c>
      <c r="AO42">
        <f t="shared" si="4"/>
        <v>6.2940716614027282E-12</v>
      </c>
      <c r="AP42">
        <f t="shared" si="3"/>
        <v>5.6738852416342542E-7</v>
      </c>
      <c r="AQ42">
        <f t="shared" si="3"/>
        <v>0</v>
      </c>
      <c r="AR42">
        <f t="shared" si="3"/>
        <v>1.3506527866906791E-3</v>
      </c>
      <c r="AS42">
        <f t="shared" si="3"/>
        <v>9.6372108353520866E-4</v>
      </c>
      <c r="AT42">
        <f t="shared" si="3"/>
        <v>3.1234822956929031E-6</v>
      </c>
      <c r="AU42">
        <f t="shared" si="3"/>
        <v>1.2849320209547604E-8</v>
      </c>
      <c r="AV42">
        <f t="shared" si="3"/>
        <v>0</v>
      </c>
      <c r="AX42">
        <f t="shared" si="2"/>
        <v>5.5139882479335722E-3</v>
      </c>
    </row>
    <row r="43" spans="1:50" x14ac:dyDescent="0.15">
      <c r="A43">
        <v>9</v>
      </c>
      <c r="B43">
        <v>3.92239306653843E-2</v>
      </c>
      <c r="C43">
        <v>4.59837639173373E-3</v>
      </c>
      <c r="D43" s="1">
        <v>9.1020330973917794E-6</v>
      </c>
      <c r="E43">
        <v>2.9026213078345998E-2</v>
      </c>
      <c r="F43">
        <v>1.4454100247432401E-3</v>
      </c>
      <c r="G43" s="1">
        <v>9.0069442498541503E-10</v>
      </c>
      <c r="H43" s="1">
        <v>7.9607883004263895E-10</v>
      </c>
      <c r="I43" s="1">
        <v>2.3600849515457101E-6</v>
      </c>
      <c r="J43" s="1">
        <v>1.9847311037828902E-6</v>
      </c>
      <c r="K43">
        <v>2.17214008789353E-3</v>
      </c>
      <c r="L43">
        <v>1.48469594935521E-3</v>
      </c>
      <c r="M43">
        <v>4.8326331562091802E-4</v>
      </c>
      <c r="N43" s="1">
        <v>3.8327176569991498E-7</v>
      </c>
      <c r="O43">
        <v>0</v>
      </c>
      <c r="P43">
        <v>0.101723930665384</v>
      </c>
      <c r="Q43">
        <v>6.25E-2</v>
      </c>
      <c r="R43">
        <v>0</v>
      </c>
      <c r="S43">
        <v>176.04300000000001</v>
      </c>
      <c r="T43">
        <v>172.19800000000001</v>
      </c>
      <c r="U43">
        <v>149.691</v>
      </c>
      <c r="V43">
        <v>176.37299999999999</v>
      </c>
      <c r="W43">
        <v>207.97800000000001</v>
      </c>
      <c r="X43">
        <v>172.49199999999999</v>
      </c>
      <c r="Y43">
        <v>70.034099999999995</v>
      </c>
      <c r="Z43">
        <v>109.041</v>
      </c>
      <c r="AA43">
        <v>174.66800000000001</v>
      </c>
      <c r="AB43">
        <v>223.345</v>
      </c>
      <c r="AC43">
        <v>159.55199999999999</v>
      </c>
      <c r="AD43">
        <v>159.55199999999999</v>
      </c>
      <c r="AE43">
        <v>178.12100000000001</v>
      </c>
      <c r="AF43">
        <v>4.4169537358475702E-4</v>
      </c>
      <c r="AJ43">
        <f t="shared" si="4"/>
        <v>3.3997289226012068E-4</v>
      </c>
      <c r="AK43">
        <f t="shared" si="4"/>
        <v>6.5824493448728911E-7</v>
      </c>
      <c r="AL43">
        <f t="shared" si="4"/>
        <v>1.8247655826084646E-3</v>
      </c>
      <c r="AM43">
        <f t="shared" si="4"/>
        <v>1.070641754924347E-4</v>
      </c>
      <c r="AN43">
        <f t="shared" si="4"/>
        <v>7.8671219883106937E-11</v>
      </c>
      <c r="AO43">
        <f t="shared" si="4"/>
        <v>5.7669481270301735E-11</v>
      </c>
      <c r="AP43">
        <f t="shared" si="3"/>
        <v>6.9415778711939629E-8</v>
      </c>
      <c r="AQ43">
        <f t="shared" si="3"/>
        <v>9.0889248758157764E-8</v>
      </c>
      <c r="AR43">
        <f t="shared" si="3"/>
        <v>1.5933903790380402E-4</v>
      </c>
      <c r="AS43">
        <f t="shared" si="3"/>
        <v>1.3926268698635975E-4</v>
      </c>
      <c r="AT43">
        <f t="shared" si="3"/>
        <v>3.23822554175458E-5</v>
      </c>
      <c r="AU43">
        <f t="shared" si="3"/>
        <v>2.568207395440714E-8</v>
      </c>
      <c r="AV43">
        <f t="shared" si="3"/>
        <v>0</v>
      </c>
      <c r="AX43">
        <f t="shared" si="2"/>
        <v>2.6036309990453421E-3</v>
      </c>
    </row>
    <row r="44" spans="1:50" x14ac:dyDescent="0.15">
      <c r="A44">
        <v>9.25</v>
      </c>
      <c r="B44">
        <v>2.6682049070578299E-2</v>
      </c>
      <c r="C44">
        <v>7.6189595156909203E-4</v>
      </c>
      <c r="D44" s="1">
        <v>1.7836555695693E-5</v>
      </c>
      <c r="E44">
        <v>0</v>
      </c>
      <c r="F44">
        <v>0</v>
      </c>
      <c r="G44" s="1">
        <v>1.81814813760641E-8</v>
      </c>
      <c r="H44" s="1">
        <v>3.4049569470976602E-10</v>
      </c>
      <c r="I44" s="1">
        <v>2.5347156792517102E-7</v>
      </c>
      <c r="J44" s="1">
        <v>1.39294288862629E-6</v>
      </c>
      <c r="K44">
        <v>5.8305739111505299E-4</v>
      </c>
      <c r="L44">
        <v>0</v>
      </c>
      <c r="M44" s="1">
        <v>9.6536607086565897E-8</v>
      </c>
      <c r="N44" s="1">
        <v>8.3785821679041001E-8</v>
      </c>
      <c r="O44">
        <v>2.5317413913336001E-2</v>
      </c>
      <c r="P44">
        <v>8.9182049070578306E-2</v>
      </c>
      <c r="Q44">
        <v>6.25E-2</v>
      </c>
      <c r="R44">
        <v>0</v>
      </c>
      <c r="S44">
        <v>179.80199999999999</v>
      </c>
      <c r="T44">
        <v>178.22800000000001</v>
      </c>
      <c r="U44">
        <v>152.91200000000001</v>
      </c>
      <c r="V44">
        <v>181.53800000000001</v>
      </c>
      <c r="W44">
        <v>210.92400000000001</v>
      </c>
      <c r="X44">
        <v>178.452</v>
      </c>
      <c r="Y44">
        <v>70.325999999999993</v>
      </c>
      <c r="Z44">
        <v>113.01</v>
      </c>
      <c r="AA44">
        <v>180.102</v>
      </c>
      <c r="AB44">
        <v>226.97900000000001</v>
      </c>
      <c r="AC44">
        <v>167.779</v>
      </c>
      <c r="AD44">
        <v>167.779</v>
      </c>
      <c r="AE44">
        <v>183.292</v>
      </c>
      <c r="AF44">
        <v>3.9897410449565499E-4</v>
      </c>
      <c r="AJ44">
        <f t="shared" si="4"/>
        <v>5.228934113270064E-5</v>
      </c>
      <c r="AK44">
        <f t="shared" si="4"/>
        <v>1.2134165480647872E-6</v>
      </c>
      <c r="AL44">
        <f t="shared" si="4"/>
        <v>0</v>
      </c>
      <c r="AM44">
        <f t="shared" si="4"/>
        <v>0</v>
      </c>
      <c r="AN44">
        <f t="shared" si="4"/>
        <v>1.4637882261908237E-9</v>
      </c>
      <c r="AO44">
        <f t="shared" si="4"/>
        <v>2.3192952049162605E-11</v>
      </c>
      <c r="AP44">
        <f t="shared" si="3"/>
        <v>6.8040602880922142E-9</v>
      </c>
      <c r="AQ44">
        <f t="shared" si="3"/>
        <v>6.0085983038878657E-8</v>
      </c>
      <c r="AR44">
        <f t="shared" si="3"/>
        <v>4.0082317707662845E-5</v>
      </c>
      <c r="AS44">
        <f t="shared" si="3"/>
        <v>0</v>
      </c>
      <c r="AT44">
        <f t="shared" si="3"/>
        <v>6.1823361894943074E-9</v>
      </c>
      <c r="AU44">
        <f t="shared" si="3"/>
        <v>5.3657584740714999E-9</v>
      </c>
      <c r="AV44">
        <f t="shared" si="3"/>
        <v>1.7712743655908599E-3</v>
      </c>
      <c r="AX44">
        <f t="shared" si="2"/>
        <v>1.864939366098457E-3</v>
      </c>
    </row>
    <row r="45" spans="1:50" x14ac:dyDescent="0.15">
      <c r="A45">
        <v>9.5</v>
      </c>
      <c r="B45">
        <v>1.3300336886197799E-3</v>
      </c>
      <c r="C45" s="1">
        <v>8.2765398229090801E-5</v>
      </c>
      <c r="D45" s="1">
        <v>1.75184354683241E-5</v>
      </c>
      <c r="E45">
        <v>0</v>
      </c>
      <c r="F45">
        <v>0</v>
      </c>
      <c r="G45" s="1">
        <v>6.4673747374952803E-9</v>
      </c>
      <c r="H45" s="1">
        <v>8.3336208713236705E-11</v>
      </c>
      <c r="I45" s="1">
        <v>6.4815212178954295E-8</v>
      </c>
      <c r="J45">
        <v>0</v>
      </c>
      <c r="K45">
        <v>1.2296757355424401E-3</v>
      </c>
      <c r="L45">
        <v>0</v>
      </c>
      <c r="M45">
        <v>0</v>
      </c>
      <c r="N45" s="1">
        <v>2.7534567986038998E-9</v>
      </c>
      <c r="O45">
        <v>0</v>
      </c>
      <c r="P45">
        <v>6.3830033688619794E-2</v>
      </c>
      <c r="Q45">
        <v>6.25E-2</v>
      </c>
      <c r="R45">
        <v>0</v>
      </c>
      <c r="S45">
        <v>183.43700000000001</v>
      </c>
      <c r="T45">
        <v>183.97800000000001</v>
      </c>
      <c r="U45">
        <v>155.98599999999999</v>
      </c>
      <c r="V45">
        <v>186.619</v>
      </c>
      <c r="W45">
        <v>213.797</v>
      </c>
      <c r="X45">
        <v>184.15</v>
      </c>
      <c r="Y45">
        <v>70.762600000000006</v>
      </c>
      <c r="Z45">
        <v>117.169</v>
      </c>
      <c r="AA45">
        <v>185.41</v>
      </c>
      <c r="AB45">
        <v>230.50700000000001</v>
      </c>
      <c r="AC45">
        <v>175.40299999999999</v>
      </c>
      <c r="AD45">
        <v>175.40299999999999</v>
      </c>
      <c r="AE45">
        <v>188.34800000000001</v>
      </c>
      <c r="AF45">
        <v>3.6493325166174099E-4</v>
      </c>
      <c r="AJ45">
        <f t="shared" si="4"/>
        <v>5.3673806136327094E-6</v>
      </c>
      <c r="AK45">
        <f t="shared" si="4"/>
        <v>1.1394305414083463E-6</v>
      </c>
      <c r="AL45">
        <f t="shared" si="4"/>
        <v>0</v>
      </c>
      <c r="AM45">
        <f t="shared" si="4"/>
        <v>0</v>
      </c>
      <c r="AN45">
        <f t="shared" si="4"/>
        <v>4.8882822912208761E-10</v>
      </c>
      <c r="AO45">
        <f t="shared" si="4"/>
        <v>5.425404297637804E-12</v>
      </c>
      <c r="AP45">
        <f t="shared" si="3"/>
        <v>1.6214642348732146E-9</v>
      </c>
      <c r="AQ45">
        <f t="shared" si="3"/>
        <v>0</v>
      </c>
      <c r="AR45">
        <f t="shared" si="3"/>
        <v>8.0602850798104696E-5</v>
      </c>
      <c r="AS45">
        <f t="shared" si="3"/>
        <v>0</v>
      </c>
      <c r="AT45">
        <f t="shared" si="3"/>
        <v>0</v>
      </c>
      <c r="AU45">
        <f t="shared" si="3"/>
        <v>1.7074261514780876E-10</v>
      </c>
      <c r="AV45">
        <f t="shared" si="3"/>
        <v>0</v>
      </c>
      <c r="AX45">
        <f t="shared" si="2"/>
        <v>8.7111948413629193E-5</v>
      </c>
    </row>
    <row r="46" spans="1:50" x14ac:dyDescent="0.15">
      <c r="A46">
        <v>9.75</v>
      </c>
      <c r="B46">
        <v>7.2186079766460506E-2</v>
      </c>
      <c r="C46">
        <v>3.92497684275405E-2</v>
      </c>
      <c r="D46">
        <v>1.09284198600135E-4</v>
      </c>
      <c r="E46">
        <v>0</v>
      </c>
      <c r="F46">
        <v>0</v>
      </c>
      <c r="G46" s="1">
        <v>7.2297886546190201E-9</v>
      </c>
      <c r="H46" s="1">
        <v>7.8776369756152503E-11</v>
      </c>
      <c r="I46" s="1">
        <v>5.1513871904145699E-6</v>
      </c>
      <c r="J46">
        <v>0</v>
      </c>
      <c r="K46">
        <v>1.6947310489995999E-2</v>
      </c>
      <c r="L46">
        <v>1.58363096396999E-2</v>
      </c>
      <c r="M46" s="1">
        <v>3.8091613862566598E-5</v>
      </c>
      <c r="N46" s="1">
        <v>1.5670100602367199E-7</v>
      </c>
      <c r="O46">
        <v>0</v>
      </c>
      <c r="P46">
        <v>0.13468607976645999</v>
      </c>
      <c r="Q46">
        <v>6.25E-2</v>
      </c>
      <c r="R46">
        <v>188.017</v>
      </c>
      <c r="S46">
        <v>186.976</v>
      </c>
      <c r="T46">
        <v>189.488</v>
      </c>
      <c r="U46">
        <v>158.91800000000001</v>
      </c>
      <c r="V46">
        <v>191.60900000000001</v>
      </c>
      <c r="W46">
        <v>216.60400000000001</v>
      </c>
      <c r="X46">
        <v>189.62</v>
      </c>
      <c r="Y46">
        <v>71.459699999999998</v>
      </c>
      <c r="Z46">
        <v>121.536</v>
      </c>
      <c r="AA46">
        <v>190.59100000000001</v>
      </c>
      <c r="AB46">
        <v>233.94</v>
      </c>
      <c r="AC46">
        <v>182.46899999999999</v>
      </c>
      <c r="AD46">
        <v>182.46899999999999</v>
      </c>
      <c r="AE46">
        <v>193.28899999999999</v>
      </c>
      <c r="AF46">
        <v>3.42367400532957E-4</v>
      </c>
      <c r="AJ46">
        <f t="shared" si="4"/>
        <v>2.3506981686767978E-3</v>
      </c>
      <c r="AK46">
        <f t="shared" si="4"/>
        <v>6.6330456984182067E-6</v>
      </c>
      <c r="AL46">
        <f t="shared" si="4"/>
        <v>0</v>
      </c>
      <c r="AM46">
        <f t="shared" si="4"/>
        <v>0</v>
      </c>
      <c r="AN46">
        <f t="shared" si="4"/>
        <v>5.0160976210201199E-10</v>
      </c>
      <c r="AO46">
        <f t="shared" si="4"/>
        <v>4.7846922708736721E-12</v>
      </c>
      <c r="AP46">
        <f t="shared" si="3"/>
        <v>1.1791234808707763E-7</v>
      </c>
      <c r="AQ46">
        <f t="shared" si="3"/>
        <v>0</v>
      </c>
      <c r="AR46">
        <f t="shared" si="3"/>
        <v>1.0346109737803604E-3</v>
      </c>
      <c r="AS46">
        <f t="shared" si="3"/>
        <v>1.1866765924827452E-3</v>
      </c>
      <c r="AT46">
        <f t="shared" si="3"/>
        <v>2.2263445190280597E-6</v>
      </c>
      <c r="AU46">
        <f t="shared" si="3"/>
        <v>9.158720004505434E-9</v>
      </c>
      <c r="AV46">
        <f t="shared" si="3"/>
        <v>0</v>
      </c>
      <c r="AX46">
        <f t="shared" si="2"/>
        <v>4.5809727026198963E-3</v>
      </c>
    </row>
    <row r="47" spans="1:50" x14ac:dyDescent="0.15">
      <c r="A47">
        <v>10</v>
      </c>
      <c r="B47">
        <v>3.2400314136561602E-2</v>
      </c>
      <c r="C47">
        <v>4.5152477572898203E-3</v>
      </c>
      <c r="D47" s="1">
        <v>8.9602341697636196E-6</v>
      </c>
      <c r="E47">
        <v>2.1426168121257E-2</v>
      </c>
      <c r="F47">
        <v>1.4643340111437299E-3</v>
      </c>
      <c r="G47" s="1">
        <v>1.2144122824045499E-9</v>
      </c>
      <c r="H47" s="1">
        <v>7.8514702200298196E-10</v>
      </c>
      <c r="I47" s="1">
        <v>7.3934899014920803E-7</v>
      </c>
      <c r="J47" s="1">
        <v>9.8500222948929708E-7</v>
      </c>
      <c r="K47">
        <v>2.1721510492775202E-3</v>
      </c>
      <c r="L47">
        <v>2.3774352497684102E-3</v>
      </c>
      <c r="M47">
        <v>4.3394720336043403E-4</v>
      </c>
      <c r="N47" s="1">
        <v>3.4415951597042402E-7</v>
      </c>
      <c r="O47">
        <v>0</v>
      </c>
      <c r="P47">
        <v>9.4900314136561595E-2</v>
      </c>
      <c r="Q47">
        <v>6.25E-2</v>
      </c>
      <c r="R47">
        <v>0</v>
      </c>
      <c r="S47">
        <v>190.44200000000001</v>
      </c>
      <c r="T47">
        <v>194.785</v>
      </c>
      <c r="U47">
        <v>161.709</v>
      </c>
      <c r="V47">
        <v>196.501</v>
      </c>
      <c r="W47">
        <v>219.35400000000001</v>
      </c>
      <c r="X47">
        <v>194.88800000000001</v>
      </c>
      <c r="Y47">
        <v>72.591999999999999</v>
      </c>
      <c r="Z47">
        <v>126.123</v>
      </c>
      <c r="AA47">
        <v>195.643</v>
      </c>
      <c r="AB47">
        <v>237.28800000000001</v>
      </c>
      <c r="AC47">
        <v>189.03899999999999</v>
      </c>
      <c r="AD47">
        <v>189.03899999999999</v>
      </c>
      <c r="AE47">
        <v>198.11699999999999</v>
      </c>
      <c r="AF47">
        <v>2.99225763768362E-4</v>
      </c>
      <c r="AJ47">
        <f t="shared" si="4"/>
        <v>2.4547028122350907E-4</v>
      </c>
      <c r="AK47">
        <f t="shared" si="4"/>
        <v>4.9822953664360638E-7</v>
      </c>
      <c r="AL47">
        <f t="shared" si="4"/>
        <v>9.8908428259550482E-4</v>
      </c>
      <c r="AM47">
        <f t="shared" si="4"/>
        <v>8.2140911017165809E-5</v>
      </c>
      <c r="AN47">
        <f t="shared" si="4"/>
        <v>7.6044237601886819E-11</v>
      </c>
      <c r="AO47">
        <f t="shared" si="4"/>
        <v>4.3680810425329589E-11</v>
      </c>
      <c r="AP47">
        <f t="shared" si="3"/>
        <v>1.5321202292123936E-8</v>
      </c>
      <c r="AQ47">
        <f t="shared" si="3"/>
        <v>3.5463868407008864E-8</v>
      </c>
      <c r="AR47">
        <f t="shared" si="3"/>
        <v>1.2131344531532428E-4</v>
      </c>
      <c r="AS47">
        <f t="shared" si="3"/>
        <v>1.6104196990917661E-4</v>
      </c>
      <c r="AT47">
        <f t="shared" si="3"/>
        <v>2.3417628171095001E-5</v>
      </c>
      <c r="AU47">
        <f t="shared" si="3"/>
        <v>1.8572304451159999E-8</v>
      </c>
      <c r="AV47">
        <f t="shared" si="3"/>
        <v>0</v>
      </c>
      <c r="AX47">
        <f t="shared" si="2"/>
        <v>1.6230362248686174E-3</v>
      </c>
    </row>
    <row r="48" spans="1:50" x14ac:dyDescent="0.15">
      <c r="A48">
        <v>10.25</v>
      </c>
      <c r="B48">
        <v>2.73292828341378E-2</v>
      </c>
      <c r="C48">
        <v>7.3747735769453301E-4</v>
      </c>
      <c r="D48" s="1">
        <v>1.7639563187833E-5</v>
      </c>
      <c r="E48">
        <v>0</v>
      </c>
      <c r="F48">
        <v>0</v>
      </c>
      <c r="G48" s="1">
        <v>2.34167133204042E-8</v>
      </c>
      <c r="H48" s="1">
        <v>3.3718219352269298E-10</v>
      </c>
      <c r="I48" s="1">
        <v>8.3425528840118701E-8</v>
      </c>
      <c r="J48" s="1">
        <v>7.2386586419247301E-7</v>
      </c>
      <c r="K48">
        <v>5.8305648258055699E-4</v>
      </c>
      <c r="L48">
        <v>0</v>
      </c>
      <c r="M48" s="1">
        <v>8.9059571106394297E-8</v>
      </c>
      <c r="N48" s="1">
        <v>7.7296189259694495E-8</v>
      </c>
      <c r="O48">
        <v>2.5990112029625999E-2</v>
      </c>
      <c r="P48">
        <v>8.9829282834137797E-2</v>
      </c>
      <c r="Q48">
        <v>6.25E-2</v>
      </c>
      <c r="R48">
        <v>0</v>
      </c>
      <c r="S48">
        <v>193.85400000000001</v>
      </c>
      <c r="T48">
        <v>199.892</v>
      </c>
      <c r="U48">
        <v>164.36600000000001</v>
      </c>
      <c r="V48">
        <v>201.28800000000001</v>
      </c>
      <c r="W48">
        <v>222.053</v>
      </c>
      <c r="X48">
        <v>199.97200000000001</v>
      </c>
      <c r="Y48">
        <v>74.408500000000004</v>
      </c>
      <c r="Z48">
        <v>130.93600000000001</v>
      </c>
      <c r="AA48">
        <v>200.565</v>
      </c>
      <c r="AB48">
        <v>240.55699999999999</v>
      </c>
      <c r="AC48">
        <v>195.17500000000001</v>
      </c>
      <c r="AD48">
        <v>195.17500000000001</v>
      </c>
      <c r="AE48">
        <v>202.83</v>
      </c>
      <c r="AF48">
        <v>2.72134937520658E-4</v>
      </c>
      <c r="AJ48">
        <f t="shared" si="4"/>
        <v>3.7208964769860321E-5</v>
      </c>
      <c r="AK48">
        <f t="shared" si="4"/>
        <v>9.1771402576283011E-7</v>
      </c>
      <c r="AL48">
        <f t="shared" si="4"/>
        <v>0</v>
      </c>
      <c r="AM48">
        <f t="shared" si="4"/>
        <v>0</v>
      </c>
      <c r="AN48">
        <f t="shared" si="4"/>
        <v>1.3533393624501074E-9</v>
      </c>
      <c r="AO48">
        <f t="shared" si="4"/>
        <v>1.7549225371551952E-11</v>
      </c>
      <c r="AP48">
        <f t="shared" si="3"/>
        <v>1.6156439087274344E-9</v>
      </c>
      <c r="AQ48">
        <f t="shared" si="3"/>
        <v>2.4668417825172384E-8</v>
      </c>
      <c r="AR48">
        <f t="shared" si="3"/>
        <v>3.0436163310181853E-5</v>
      </c>
      <c r="AS48">
        <f t="shared" si="3"/>
        <v>0</v>
      </c>
      <c r="AT48">
        <f t="shared" si="3"/>
        <v>4.5240658419070212E-9</v>
      </c>
      <c r="AU48">
        <f t="shared" si="3"/>
        <v>3.9265072265125352E-9</v>
      </c>
      <c r="AV48">
        <f t="shared" si="3"/>
        <v>1.372032730214758E-3</v>
      </c>
      <c r="AX48">
        <f t="shared" si="2"/>
        <v>1.4406316778439532E-3</v>
      </c>
    </row>
    <row r="49" spans="1:50" x14ac:dyDescent="0.15">
      <c r="A49">
        <v>10.5</v>
      </c>
      <c r="B49">
        <v>1.3262673545874301E-3</v>
      </c>
      <c r="C49" s="1">
        <v>7.9184610567107201E-5</v>
      </c>
      <c r="D49" s="1">
        <v>1.7379955816940801E-5</v>
      </c>
      <c r="E49">
        <v>0</v>
      </c>
      <c r="F49">
        <v>0</v>
      </c>
      <c r="G49" s="1">
        <v>8.0068484538203095E-9</v>
      </c>
      <c r="H49" s="1">
        <v>8.2755961860295995E-11</v>
      </c>
      <c r="I49" s="1">
        <v>2.2470203257593701E-8</v>
      </c>
      <c r="J49">
        <v>0</v>
      </c>
      <c r="K49">
        <v>1.2296696366599601E-3</v>
      </c>
      <c r="L49">
        <v>0</v>
      </c>
      <c r="M49">
        <v>0</v>
      </c>
      <c r="N49" s="1">
        <v>2.5917357517730202E-9</v>
      </c>
      <c r="O49">
        <v>0</v>
      </c>
      <c r="P49">
        <v>6.3826267354587393E-2</v>
      </c>
      <c r="Q49">
        <v>6.25E-2</v>
      </c>
      <c r="R49">
        <v>0</v>
      </c>
      <c r="S49">
        <v>197.227</v>
      </c>
      <c r="T49">
        <v>204.822</v>
      </c>
      <c r="U49">
        <v>166.892</v>
      </c>
      <c r="V49">
        <v>205.96700000000001</v>
      </c>
      <c r="W49">
        <v>224.70400000000001</v>
      </c>
      <c r="X49">
        <v>204.886</v>
      </c>
      <c r="Y49">
        <v>77.240499999999997</v>
      </c>
      <c r="Z49">
        <v>135.976</v>
      </c>
      <c r="AA49">
        <v>205.35499999999999</v>
      </c>
      <c r="AB49">
        <v>243.75200000000001</v>
      </c>
      <c r="AC49">
        <v>200.93299999999999</v>
      </c>
      <c r="AD49">
        <v>200.93299999999999</v>
      </c>
      <c r="AE49">
        <v>207.428</v>
      </c>
      <c r="AF49">
        <v>2.4875506913766703E-4</v>
      </c>
      <c r="AJ49">
        <f t="shared" si="4"/>
        <v>3.7635103168147074E-6</v>
      </c>
      <c r="AK49">
        <f t="shared" si="4"/>
        <v>8.5784974702002482E-7</v>
      </c>
      <c r="AL49">
        <f t="shared" si="4"/>
        <v>0</v>
      </c>
      <c r="AM49">
        <f t="shared" si="4"/>
        <v>0</v>
      </c>
      <c r="AN49">
        <f t="shared" si="4"/>
        <v>4.3356914604504137E-10</v>
      </c>
      <c r="AO49">
        <f t="shared" si="4"/>
        <v>4.0859921836323128E-12</v>
      </c>
      <c r="AP49">
        <f t="shared" si="3"/>
        <v>4.1825200764375337E-10</v>
      </c>
      <c r="AQ49">
        <f t="shared" si="3"/>
        <v>0</v>
      </c>
      <c r="AR49">
        <f t="shared" si="3"/>
        <v>6.0852676958390839E-5</v>
      </c>
      <c r="AS49">
        <f t="shared" si="3"/>
        <v>0</v>
      </c>
      <c r="AT49">
        <f t="shared" si="3"/>
        <v>0</v>
      </c>
      <c r="AU49">
        <f t="shared" si="3"/>
        <v>1.2549543984748605E-10</v>
      </c>
      <c r="AV49">
        <f t="shared" si="3"/>
        <v>0</v>
      </c>
      <c r="AX49">
        <f t="shared" si="2"/>
        <v>6.5475018424811284E-5</v>
      </c>
    </row>
    <row r="50" spans="1:50" x14ac:dyDescent="0.15">
      <c r="A50">
        <v>10.75</v>
      </c>
      <c r="B50">
        <v>7.6341813615467297E-2</v>
      </c>
      <c r="C50">
        <v>3.7206813534469203E-2</v>
      </c>
      <c r="D50">
        <v>1.0865865047330401E-4</v>
      </c>
      <c r="E50">
        <v>0</v>
      </c>
      <c r="F50">
        <v>0</v>
      </c>
      <c r="G50" s="1">
        <v>8.6509347118846E-9</v>
      </c>
      <c r="H50" s="1">
        <v>7.83794424539487E-11</v>
      </c>
      <c r="I50" s="1">
        <v>1.88783746920867E-6</v>
      </c>
      <c r="J50">
        <v>0</v>
      </c>
      <c r="K50">
        <v>1.6947271327859899E-2</v>
      </c>
      <c r="L50">
        <v>2.2040632385691299E-2</v>
      </c>
      <c r="M50" s="1">
        <v>3.6391443781240899E-5</v>
      </c>
      <c r="N50" s="1">
        <v>1.49706409024946E-7</v>
      </c>
      <c r="O50">
        <v>0</v>
      </c>
      <c r="P50">
        <v>0.13884181361546699</v>
      </c>
      <c r="Q50">
        <v>6.25E-2</v>
      </c>
      <c r="R50">
        <v>207.70099999999999</v>
      </c>
      <c r="S50">
        <v>200.57300000000001</v>
      </c>
      <c r="T50">
        <v>209.589</v>
      </c>
      <c r="U50">
        <v>169.292</v>
      </c>
      <c r="V50">
        <v>210.53200000000001</v>
      </c>
      <c r="W50">
        <v>227.31200000000001</v>
      </c>
      <c r="X50">
        <v>209.64</v>
      </c>
      <c r="Y50">
        <v>81.497299999999996</v>
      </c>
      <c r="Z50">
        <v>141.23699999999999</v>
      </c>
      <c r="AA50">
        <v>210.01400000000001</v>
      </c>
      <c r="AB50">
        <v>246.87799999999999</v>
      </c>
      <c r="AC50">
        <v>206.36199999999999</v>
      </c>
      <c r="AD50">
        <v>206.36199999999999</v>
      </c>
      <c r="AE50">
        <v>211.911</v>
      </c>
      <c r="AF50">
        <v>2.33374039677264E-4</v>
      </c>
      <c r="AJ50">
        <f t="shared" si="4"/>
        <v>1.626099622720998E-3</v>
      </c>
      <c r="AK50">
        <f t="shared" si="4"/>
        <v>4.962322588875822E-6</v>
      </c>
      <c r="AL50">
        <f t="shared" si="4"/>
        <v>0</v>
      </c>
      <c r="AM50">
        <f t="shared" si="4"/>
        <v>0</v>
      </c>
      <c r="AN50">
        <f t="shared" si="4"/>
        <v>4.2848694890220182E-10</v>
      </c>
      <c r="AO50">
        <f t="shared" si="4"/>
        <v>3.5803750476892856E-12</v>
      </c>
      <c r="AP50">
        <f t="shared" si="3"/>
        <v>3.3524323539798735E-8</v>
      </c>
      <c r="AQ50">
        <f t="shared" si="3"/>
        <v>0</v>
      </c>
      <c r="AR50">
        <f t="shared" si="3"/>
        <v>7.7553290696912524E-4</v>
      </c>
      <c r="AS50">
        <f t="shared" si="3"/>
        <v>1.1856558335548888E-3</v>
      </c>
      <c r="AT50">
        <f t="shared" si="3"/>
        <v>1.6363688934032343E-6</v>
      </c>
      <c r="AU50">
        <f t="shared" si="3"/>
        <v>6.7316623199710138E-9</v>
      </c>
      <c r="AV50">
        <f t="shared" si="3"/>
        <v>0</v>
      </c>
      <c r="AX50">
        <f t="shared" si="2"/>
        <v>3.5939277427804754E-3</v>
      </c>
    </row>
    <row r="51" spans="1:50" x14ac:dyDescent="0.15">
      <c r="A51">
        <v>11</v>
      </c>
      <c r="B51">
        <v>2.7517874147175402E-2</v>
      </c>
      <c r="C51">
        <v>4.2502019138642303E-3</v>
      </c>
      <c r="D51" s="1">
        <v>8.9228379088335196E-6</v>
      </c>
      <c r="E51">
        <v>1.6002872062116799E-2</v>
      </c>
      <c r="F51">
        <v>1.47139287285811E-3</v>
      </c>
      <c r="G51" s="1">
        <v>1.41112460070291E-9</v>
      </c>
      <c r="H51" s="1">
        <v>7.8226048820209405E-10</v>
      </c>
      <c r="I51" s="1">
        <v>2.8778971007989301E-7</v>
      </c>
      <c r="J51" s="1">
        <v>5.8365587503009396E-7</v>
      </c>
      <c r="K51">
        <v>2.1721595076166899E-3</v>
      </c>
      <c r="L51">
        <v>3.1919526020795E-3</v>
      </c>
      <c r="M51">
        <v>4.19166276481765E-4</v>
      </c>
      <c r="N51" s="1">
        <v>3.3243527920488102E-7</v>
      </c>
      <c r="O51">
        <v>0</v>
      </c>
      <c r="P51">
        <v>9.0017874147175395E-2</v>
      </c>
      <c r="Q51">
        <v>6.25E-2</v>
      </c>
      <c r="R51">
        <v>0</v>
      </c>
      <c r="S51">
        <v>203.899</v>
      </c>
      <c r="T51">
        <v>214.19900000000001</v>
      </c>
      <c r="U51">
        <v>171.572</v>
      </c>
      <c r="V51">
        <v>214.982</v>
      </c>
      <c r="W51">
        <v>229.881</v>
      </c>
      <c r="X51">
        <v>214.24</v>
      </c>
      <c r="Y51">
        <v>87.635300000000001</v>
      </c>
      <c r="Z51">
        <v>146.70599999999999</v>
      </c>
      <c r="AA51">
        <v>214.542</v>
      </c>
      <c r="AB51">
        <v>249.935</v>
      </c>
      <c r="AC51">
        <v>211.50299999999999</v>
      </c>
      <c r="AD51">
        <v>211.50299999999999</v>
      </c>
      <c r="AE51">
        <v>216.27799999999999</v>
      </c>
      <c r="AF51">
        <v>2.0312075883894301E-4</v>
      </c>
      <c r="AJ51">
        <f t="shared" si="4"/>
        <v>1.6833656402940778E-4</v>
      </c>
      <c r="AK51">
        <f t="shared" si="4"/>
        <v>3.7125665103302579E-7</v>
      </c>
      <c r="AL51">
        <f t="shared" si="4"/>
        <v>5.333326200279866E-4</v>
      </c>
      <c r="AM51">
        <f t="shared" si="4"/>
        <v>6.1444716812864047E-5</v>
      </c>
      <c r="AN51">
        <f t="shared" si="4"/>
        <v>6.301185150855952E-11</v>
      </c>
      <c r="AO51">
        <f t="shared" si="4"/>
        <v>3.2554104586679495E-11</v>
      </c>
      <c r="AP51">
        <f t="shared" si="3"/>
        <v>4.8990078961533618E-9</v>
      </c>
      <c r="AQ51">
        <f t="shared" si="3"/>
        <v>1.6632538505561897E-8</v>
      </c>
      <c r="AR51">
        <f t="shared" si="3"/>
        <v>9.0522770738038995E-5</v>
      </c>
      <c r="AS51">
        <f t="shared" si="3"/>
        <v>1.5496631691563946E-4</v>
      </c>
      <c r="AT51">
        <f t="shared" si="3"/>
        <v>1.7220932587595816E-5</v>
      </c>
      <c r="AU51">
        <f t="shared" si="3"/>
        <v>1.3657695893326232E-8</v>
      </c>
      <c r="AV51">
        <f t="shared" si="3"/>
        <v>0</v>
      </c>
      <c r="AX51">
        <f t="shared" si="2"/>
        <v>1.0262304625708169E-3</v>
      </c>
    </row>
    <row r="52" spans="1:50" x14ac:dyDescent="0.15">
      <c r="A52">
        <v>11.25</v>
      </c>
      <c r="B52">
        <v>2.76386195678207E-2</v>
      </c>
      <c r="C52">
        <v>6.9061874374710703E-4</v>
      </c>
      <c r="D52" s="1">
        <v>1.75851019193665E-5</v>
      </c>
      <c r="E52">
        <v>0</v>
      </c>
      <c r="F52">
        <v>0</v>
      </c>
      <c r="G52" s="1">
        <v>2.6531638113373999E-8</v>
      </c>
      <c r="H52" s="1">
        <v>3.3626680951650298E-10</v>
      </c>
      <c r="I52" s="1">
        <v>3.4696822087999999E-8</v>
      </c>
      <c r="J52" s="1">
        <v>4.4685674327956302E-7</v>
      </c>
      <c r="K52">
        <v>5.83055232582531E-4</v>
      </c>
      <c r="L52">
        <v>0</v>
      </c>
      <c r="M52" s="1">
        <v>8.6729030709599494E-8</v>
      </c>
      <c r="N52" s="1">
        <v>7.5273381789282606E-8</v>
      </c>
      <c r="O52">
        <v>2.6346690065688901E-2</v>
      </c>
      <c r="P52">
        <v>9.0138619567820696E-2</v>
      </c>
      <c r="Q52">
        <v>6.25E-2</v>
      </c>
      <c r="R52">
        <v>0</v>
      </c>
      <c r="S52">
        <v>207.21100000000001</v>
      </c>
      <c r="T52">
        <v>218.661</v>
      </c>
      <c r="U52">
        <v>173.73699999999999</v>
      </c>
      <c r="V52">
        <v>219.31399999999999</v>
      </c>
      <c r="W52">
        <v>232.41300000000001</v>
      </c>
      <c r="X52">
        <v>218.69399999999999</v>
      </c>
      <c r="Y52">
        <v>96.096100000000007</v>
      </c>
      <c r="Z52">
        <v>152.364</v>
      </c>
      <c r="AA52">
        <v>218.93899999999999</v>
      </c>
      <c r="AB52">
        <v>252.928</v>
      </c>
      <c r="AC52">
        <v>216.39099999999999</v>
      </c>
      <c r="AD52">
        <v>216.39099999999999</v>
      </c>
      <c r="AE52">
        <v>220.529</v>
      </c>
      <c r="AF52">
        <v>1.85635077780511E-4</v>
      </c>
      <c r="AJ52">
        <f t="shared" si="4"/>
        <v>2.5402992258877384E-5</v>
      </c>
      <c r="AK52">
        <f t="shared" si="4"/>
        <v>6.8257429272671208E-7</v>
      </c>
      <c r="AL52">
        <f t="shared" si="4"/>
        <v>0</v>
      </c>
      <c r="AM52">
        <f t="shared" si="4"/>
        <v>0</v>
      </c>
      <c r="AN52">
        <f t="shared" si="4"/>
        <v>1.0946069207421571E-9</v>
      </c>
      <c r="AO52">
        <f t="shared" si="4"/>
        <v>1.3054329774075072E-11</v>
      </c>
      <c r="AP52">
        <f t="shared" si="3"/>
        <v>5.9187387347690328E-10</v>
      </c>
      <c r="AQ52">
        <f t="shared" si="3"/>
        <v>1.2086050087961138E-8</v>
      </c>
      <c r="AR52">
        <f t="shared" si="3"/>
        <v>2.2660345929481519E-5</v>
      </c>
      <c r="AS52">
        <f t="shared" si="3"/>
        <v>0</v>
      </c>
      <c r="AT52">
        <f t="shared" si="3"/>
        <v>3.3314814138002775E-9</v>
      </c>
      <c r="AU52">
        <f t="shared" si="3"/>
        <v>2.8914409665728101E-9</v>
      </c>
      <c r="AV52">
        <f t="shared" si="3"/>
        <v>1.0313960855427506E-3</v>
      </c>
      <c r="AX52">
        <f t="shared" si="2"/>
        <v>1.0801620065314286E-3</v>
      </c>
    </row>
    <row r="53" spans="1:50" x14ac:dyDescent="0.15">
      <c r="A53">
        <v>11.5</v>
      </c>
      <c r="B53">
        <v>1.32092612931465E-3</v>
      </c>
      <c r="C53" s="1">
        <v>7.3894742422290496E-5</v>
      </c>
      <c r="D53" s="1">
        <v>1.7339907101019401E-5</v>
      </c>
      <c r="E53">
        <v>0</v>
      </c>
      <c r="F53">
        <v>0</v>
      </c>
      <c r="G53" s="1">
        <v>8.8774322286323799E-9</v>
      </c>
      <c r="H53" s="1">
        <v>8.2588076013708099E-11</v>
      </c>
      <c r="I53" s="1">
        <v>1.00543640472027E-8</v>
      </c>
      <c r="J53">
        <v>0</v>
      </c>
      <c r="K53">
        <v>1.2296699261631599E-3</v>
      </c>
      <c r="L53">
        <v>0</v>
      </c>
      <c r="M53">
        <v>0</v>
      </c>
      <c r="N53" s="1">
        <v>2.5392438280200501E-9</v>
      </c>
      <c r="O53">
        <v>0</v>
      </c>
      <c r="P53">
        <v>6.3820926129314698E-2</v>
      </c>
      <c r="Q53">
        <v>6.25E-2</v>
      </c>
      <c r="R53">
        <v>0</v>
      </c>
      <c r="S53">
        <v>210.50899999999999</v>
      </c>
      <c r="T53">
        <v>222.97800000000001</v>
      </c>
      <c r="U53">
        <v>175.791</v>
      </c>
      <c r="V53">
        <v>223.52600000000001</v>
      </c>
      <c r="W53">
        <v>234.90899999999999</v>
      </c>
      <c r="X53">
        <v>223.005</v>
      </c>
      <c r="Y53">
        <v>107.21</v>
      </c>
      <c r="Z53">
        <v>158.18299999999999</v>
      </c>
      <c r="AA53">
        <v>223.20699999999999</v>
      </c>
      <c r="AB53">
        <v>255.85499999999999</v>
      </c>
      <c r="AC53">
        <v>221.05099999999999</v>
      </c>
      <c r="AD53">
        <v>221.05099999999999</v>
      </c>
      <c r="AE53">
        <v>224.66399999999999</v>
      </c>
      <c r="AF53">
        <v>1.6963417041859999E-4</v>
      </c>
      <c r="AJ53">
        <f t="shared" si="4"/>
        <v>2.5563052499033338E-6</v>
      </c>
      <c r="AK53">
        <f t="shared" si="4"/>
        <v>6.3538548039629955E-7</v>
      </c>
      <c r="AL53">
        <f t="shared" si="4"/>
        <v>0</v>
      </c>
      <c r="AM53">
        <f t="shared" si="4"/>
        <v>0</v>
      </c>
      <c r="AN53">
        <f t="shared" si="4"/>
        <v>3.4270112155499263E-10</v>
      </c>
      <c r="AO53">
        <f t="shared" si="4"/>
        <v>3.0266378119234047E-12</v>
      </c>
      <c r="AP53">
        <f t="shared" si="3"/>
        <v>1.7714072025559945E-10</v>
      </c>
      <c r="AQ53">
        <f t="shared" si="3"/>
        <v>0</v>
      </c>
      <c r="AR53">
        <f t="shared" si="3"/>
        <v>4.5105018596637728E-5</v>
      </c>
      <c r="AS53">
        <f t="shared" si="3"/>
        <v>0</v>
      </c>
      <c r="AT53">
        <f t="shared" si="3"/>
        <v>0</v>
      </c>
      <c r="AU53">
        <f t="shared" si="3"/>
        <v>9.224129543616002E-11</v>
      </c>
      <c r="AV53">
        <f t="shared" si="3"/>
        <v>0</v>
      </c>
      <c r="AX53">
        <f t="shared" si="2"/>
        <v>4.8297324436712422E-5</v>
      </c>
    </row>
    <row r="54" spans="1:50" x14ac:dyDescent="0.15">
      <c r="A54">
        <v>11.75</v>
      </c>
      <c r="B54">
        <v>7.8942171708532696E-2</v>
      </c>
      <c r="C54">
        <v>3.4648478430380297E-2</v>
      </c>
      <c r="D54">
        <v>1.0846999930792099E-4</v>
      </c>
      <c r="E54">
        <v>0</v>
      </c>
      <c r="F54">
        <v>0</v>
      </c>
      <c r="G54" s="1">
        <v>9.4149342046773002E-9</v>
      </c>
      <c r="H54" s="1">
        <v>7.8259689600691999E-11</v>
      </c>
      <c r="I54" s="1">
        <v>9.1539637652696105E-7</v>
      </c>
      <c r="J54">
        <v>0</v>
      </c>
      <c r="K54">
        <v>1.6947272471714899E-2</v>
      </c>
      <c r="L54">
        <v>2.720106248803E-2</v>
      </c>
      <c r="M54" s="1">
        <v>3.5816089579016497E-5</v>
      </c>
      <c r="N54" s="1">
        <v>1.4733995006923801E-7</v>
      </c>
      <c r="O54">
        <v>0</v>
      </c>
      <c r="P54">
        <v>0.14144217170853299</v>
      </c>
      <c r="Q54">
        <v>6.25E-2</v>
      </c>
      <c r="R54">
        <v>225.292</v>
      </c>
      <c r="S54">
        <v>213.79300000000001</v>
      </c>
      <c r="T54">
        <v>227.15600000000001</v>
      </c>
      <c r="U54">
        <v>177.74100000000001</v>
      </c>
      <c r="V54">
        <v>227.619</v>
      </c>
      <c r="W54">
        <v>237.37100000000001</v>
      </c>
      <c r="X54">
        <v>227.179</v>
      </c>
      <c r="Y54">
        <v>121.087</v>
      </c>
      <c r="Z54">
        <v>164.13499999999999</v>
      </c>
      <c r="AA54">
        <v>227.345</v>
      </c>
      <c r="AB54">
        <v>258.71899999999999</v>
      </c>
      <c r="AC54">
        <v>225.50700000000001</v>
      </c>
      <c r="AD54">
        <v>225.50700000000001</v>
      </c>
      <c r="AE54">
        <v>228.68299999999999</v>
      </c>
      <c r="AF54">
        <v>1.5914619631772001E-4</v>
      </c>
      <c r="AJ54">
        <f t="shared" si="4"/>
        <v>1.0993148462347824E-3</v>
      </c>
      <c r="AK54">
        <f t="shared" si="4"/>
        <v>3.6566070655025158E-6</v>
      </c>
      <c r="AL54">
        <f t="shared" si="4"/>
        <v>0</v>
      </c>
      <c r="AM54">
        <f t="shared" si="4"/>
        <v>0</v>
      </c>
      <c r="AN54">
        <f t="shared" si="4"/>
        <v>3.3165717172333917E-10</v>
      </c>
      <c r="AO54">
        <f t="shared" si="4"/>
        <v>2.6384614228515317E-12</v>
      </c>
      <c r="AP54">
        <f t="shared" si="3"/>
        <v>1.644944132682381E-8</v>
      </c>
      <c r="AQ54">
        <f t="shared" si="3"/>
        <v>0</v>
      </c>
      <c r="AR54">
        <f t="shared" si="3"/>
        <v>5.7178092548995413E-4</v>
      </c>
      <c r="AS54">
        <f t="shared" si="3"/>
        <v>1.0443802158817109E-3</v>
      </c>
      <c r="AT54">
        <f t="shared" si="3"/>
        <v>1.198623088795488E-6</v>
      </c>
      <c r="AU54">
        <f t="shared" si="3"/>
        <v>4.9308863175959429E-9</v>
      </c>
      <c r="AV54">
        <f t="shared" si="3"/>
        <v>0</v>
      </c>
      <c r="AX54">
        <f t="shared" si="2"/>
        <v>2.720352932384023E-3</v>
      </c>
    </row>
    <row r="55" spans="1:50" x14ac:dyDescent="0.15">
      <c r="A55">
        <v>12</v>
      </c>
      <c r="B55">
        <v>2.40815203076622E-2</v>
      </c>
      <c r="C55">
        <v>3.9543120550833101E-3</v>
      </c>
      <c r="D55" s="1">
        <v>8.9110460607175501E-6</v>
      </c>
      <c r="E55">
        <v>1.22026060240803E-2</v>
      </c>
      <c r="F55">
        <v>1.4741562353835301E-3</v>
      </c>
      <c r="G55" s="1">
        <v>1.5115114777343699E-9</v>
      </c>
      <c r="H55" s="1">
        <v>7.8135247636492097E-10</v>
      </c>
      <c r="I55" s="1">
        <v>1.5223653067022999E-7</v>
      </c>
      <c r="J55" s="1">
        <v>4.0324358944488701E-7</v>
      </c>
      <c r="K55">
        <v>2.1721667292570399E-3</v>
      </c>
      <c r="L55">
        <v>3.8545353174823898E-3</v>
      </c>
      <c r="M55">
        <v>4.1394682923647099E-4</v>
      </c>
      <c r="N55" s="1">
        <v>3.2829809436192999E-7</v>
      </c>
      <c r="O55">
        <v>0</v>
      </c>
      <c r="P55">
        <v>8.6581520307662196E-2</v>
      </c>
      <c r="Q55">
        <v>6.25E-2</v>
      </c>
      <c r="R55">
        <v>0</v>
      </c>
      <c r="S55">
        <v>217.06100000000001</v>
      </c>
      <c r="T55">
        <v>231.19900000000001</v>
      </c>
      <c r="U55">
        <v>179.59100000000001</v>
      </c>
      <c r="V55">
        <v>231.59200000000001</v>
      </c>
      <c r="W55">
        <v>239.79900000000001</v>
      </c>
      <c r="X55">
        <v>231.21799999999999</v>
      </c>
      <c r="Y55">
        <v>137.52799999999999</v>
      </c>
      <c r="Z55">
        <v>170.18299999999999</v>
      </c>
      <c r="AA55">
        <v>231.35599999999999</v>
      </c>
      <c r="AB55">
        <v>261.51900000000001</v>
      </c>
      <c r="AC55">
        <v>229.77600000000001</v>
      </c>
      <c r="AD55">
        <v>229.77600000000001</v>
      </c>
      <c r="AE55">
        <v>232.58600000000001</v>
      </c>
      <c r="AF55">
        <v>1.3815566846350999E-4</v>
      </c>
      <c r="AJ55">
        <f t="shared" si="4"/>
        <v>1.1359419838785027E-4</v>
      </c>
      <c r="AK55">
        <f t="shared" si="4"/>
        <v>2.7265787947300023E-7</v>
      </c>
      <c r="AL55">
        <f t="shared" si="4"/>
        <v>2.9002842984896703E-4</v>
      </c>
      <c r="AM55">
        <f t="shared" si="4"/>
        <v>4.5182523169094725E-5</v>
      </c>
      <c r="AN55">
        <f t="shared" si="4"/>
        <v>4.7969172868432126E-11</v>
      </c>
      <c r="AO55">
        <f t="shared" si="4"/>
        <v>2.3909585442606459E-11</v>
      </c>
      <c r="AP55">
        <f t="shared" si="3"/>
        <v>2.7708525686348685E-9</v>
      </c>
      <c r="AQ55">
        <f t="shared" si="3"/>
        <v>9.0821163237450654E-9</v>
      </c>
      <c r="AR55">
        <f t="shared" si="3"/>
        <v>6.6508528217211311E-5</v>
      </c>
      <c r="AS55">
        <f t="shared" si="3"/>
        <v>1.3340702183916057E-4</v>
      </c>
      <c r="AT55">
        <f t="shared" si="3"/>
        <v>1.2587881274817127E-5</v>
      </c>
      <c r="AU55">
        <f t="shared" si="3"/>
        <v>9.983353278002552E-9</v>
      </c>
      <c r="AV55">
        <f t="shared" si="3"/>
        <v>0</v>
      </c>
      <c r="AX55">
        <f t="shared" si="2"/>
        <v>6.6160314881750278E-4</v>
      </c>
    </row>
    <row r="56" spans="1:50" x14ac:dyDescent="0.15">
      <c r="A56">
        <v>12.25</v>
      </c>
      <c r="B56">
        <v>2.7782277466489601E-2</v>
      </c>
      <c r="C56">
        <v>6.4256894912491499E-4</v>
      </c>
      <c r="D56" s="1">
        <v>1.7567236909684598E-5</v>
      </c>
      <c r="E56">
        <v>0</v>
      </c>
      <c r="F56">
        <v>0</v>
      </c>
      <c r="G56" s="1">
        <v>2.80353253492954E-8</v>
      </c>
      <c r="H56" s="1">
        <v>3.3596428009111502E-10</v>
      </c>
      <c r="I56" s="1">
        <v>2.01247309687276E-8</v>
      </c>
      <c r="J56" s="1">
        <v>3.1930913779677998E-7</v>
      </c>
      <c r="K56">
        <v>5.8305709976550998E-4</v>
      </c>
      <c r="L56">
        <v>0</v>
      </c>
      <c r="M56" s="1">
        <v>8.5870444055991495E-8</v>
      </c>
      <c r="N56" s="1">
        <v>7.4528396840166605E-8</v>
      </c>
      <c r="O56">
        <v>2.6538555976690199E-2</v>
      </c>
      <c r="P56">
        <v>9.0282277466489605E-2</v>
      </c>
      <c r="Q56">
        <v>6.25E-2</v>
      </c>
      <c r="R56">
        <v>0</v>
      </c>
      <c r="S56">
        <v>220.31</v>
      </c>
      <c r="T56">
        <v>235.11</v>
      </c>
      <c r="U56">
        <v>181.34700000000001</v>
      </c>
      <c r="V56">
        <v>235.44499999999999</v>
      </c>
      <c r="W56">
        <v>242.19399999999999</v>
      </c>
      <c r="X56">
        <v>235.126</v>
      </c>
      <c r="Y56">
        <v>156.00399999999999</v>
      </c>
      <c r="Z56">
        <v>176.29300000000001</v>
      </c>
      <c r="AA56">
        <v>235.24199999999999</v>
      </c>
      <c r="AB56">
        <v>264.25599999999997</v>
      </c>
      <c r="AC56">
        <v>233.87100000000001</v>
      </c>
      <c r="AD56">
        <v>233.87100000000001</v>
      </c>
      <c r="AE56">
        <v>236.37299999999999</v>
      </c>
      <c r="AF56">
        <v>1.2669714600267899E-4</v>
      </c>
      <c r="AJ56">
        <f t="shared" si="4"/>
        <v>1.7149983857034211E-5</v>
      </c>
      <c r="AK56">
        <f t="shared" si="4"/>
        <v>5.0036201117812759E-7</v>
      </c>
      <c r="AL56">
        <f t="shared" si="4"/>
        <v>0</v>
      </c>
      <c r="AM56">
        <f t="shared" si="4"/>
        <v>0</v>
      </c>
      <c r="AN56">
        <f t="shared" si="4"/>
        <v>8.2258114440128874E-10</v>
      </c>
      <c r="AO56">
        <f t="shared" si="4"/>
        <v>9.569814749034519E-12</v>
      </c>
      <c r="AP56">
        <f t="shared" si="3"/>
        <v>3.8034313960086657E-10</v>
      </c>
      <c r="AQ56">
        <f t="shared" si="3"/>
        <v>6.8195573371823628E-9</v>
      </c>
      <c r="AR56">
        <f t="shared" si="3"/>
        <v>1.6616353423619951E-5</v>
      </c>
      <c r="AS56">
        <f t="shared" si="3"/>
        <v>0</v>
      </c>
      <c r="AT56">
        <f t="shared" si="3"/>
        <v>2.4329313307715011E-9</v>
      </c>
      <c r="AU56">
        <f t="shared" si="3"/>
        <v>2.111581856807244E-9</v>
      </c>
      <c r="AV56">
        <f t="shared" si="3"/>
        <v>7.5994983534752477E-4</v>
      </c>
      <c r="AX56">
        <f t="shared" si="2"/>
        <v>7.9422911120398051E-4</v>
      </c>
    </row>
    <row r="57" spans="1:50" x14ac:dyDescent="0.15">
      <c r="A57">
        <v>12.5</v>
      </c>
      <c r="B57">
        <v>1.31582393732097E-3</v>
      </c>
      <c r="C57" s="1">
        <v>6.8809790123318198E-5</v>
      </c>
      <c r="D57" s="1">
        <v>1.73262400458625E-5</v>
      </c>
      <c r="E57">
        <v>0</v>
      </c>
      <c r="F57">
        <v>0</v>
      </c>
      <c r="G57" s="1">
        <v>9.2725238503340198E-9</v>
      </c>
      <c r="H57" s="1">
        <v>8.2530766699829502E-11</v>
      </c>
      <c r="I57" s="1">
        <v>6.40963850648027E-9</v>
      </c>
      <c r="J57">
        <v>0</v>
      </c>
      <c r="K57">
        <v>1.22966962338936E-3</v>
      </c>
      <c r="L57">
        <v>0</v>
      </c>
      <c r="M57">
        <v>0</v>
      </c>
      <c r="N57" s="1">
        <v>2.5190693035699501E-9</v>
      </c>
      <c r="O57">
        <v>0</v>
      </c>
      <c r="P57">
        <v>6.3815823937321006E-2</v>
      </c>
      <c r="Q57">
        <v>6.25E-2</v>
      </c>
      <c r="R57">
        <v>0</v>
      </c>
      <c r="S57">
        <v>223.53399999999999</v>
      </c>
      <c r="T57">
        <v>238.892</v>
      </c>
      <c r="U57">
        <v>183.012</v>
      </c>
      <c r="V57">
        <v>239.179</v>
      </c>
      <c r="W57">
        <v>244.55500000000001</v>
      </c>
      <c r="X57">
        <v>238.905</v>
      </c>
      <c r="Y57">
        <v>175.72800000000001</v>
      </c>
      <c r="Z57">
        <v>182.42699999999999</v>
      </c>
      <c r="AA57">
        <v>239.00299999999999</v>
      </c>
      <c r="AB57">
        <v>266.93</v>
      </c>
      <c r="AC57">
        <v>237.80600000000001</v>
      </c>
      <c r="AD57">
        <v>237.80600000000001</v>
      </c>
      <c r="AE57">
        <v>240.047</v>
      </c>
      <c r="AF57">
        <v>1.1575979182361599E-4</v>
      </c>
      <c r="AJ57">
        <f t="shared" si="4"/>
        <v>1.7249154848214674E-6</v>
      </c>
      <c r="AK57">
        <f t="shared" si="4"/>
        <v>4.6417306057497898E-7</v>
      </c>
      <c r="AL57">
        <f t="shared" si="4"/>
        <v>0</v>
      </c>
      <c r="AM57">
        <f t="shared" si="4"/>
        <v>0</v>
      </c>
      <c r="AN57">
        <f t="shared" si="4"/>
        <v>2.5430125514565947E-10</v>
      </c>
      <c r="AO57">
        <f t="shared" si="4"/>
        <v>2.2111342761271735E-12</v>
      </c>
      <c r="AP57">
        <f t="shared" si="3"/>
        <v>1.2631313119209774E-10</v>
      </c>
      <c r="AQ57">
        <f t="shared" si="3"/>
        <v>0</v>
      </c>
      <c r="AR57">
        <f t="shared" si="3"/>
        <v>3.2958375330336565E-5</v>
      </c>
      <c r="AS57">
        <f t="shared" si="3"/>
        <v>0</v>
      </c>
      <c r="AT57">
        <f t="shared" si="3"/>
        <v>0</v>
      </c>
      <c r="AU57">
        <f t="shared" si="3"/>
        <v>6.7179523926774163E-11</v>
      </c>
      <c r="AV57">
        <f t="shared" si="3"/>
        <v>0</v>
      </c>
      <c r="AX57">
        <f t="shared" si="2"/>
        <v>3.5147913880777552E-5</v>
      </c>
    </row>
    <row r="58" spans="1:50" x14ac:dyDescent="0.15">
      <c r="A58">
        <v>12.75</v>
      </c>
      <c r="B58">
        <v>8.0605634159096995E-2</v>
      </c>
      <c r="C58">
        <v>3.2310794262608598E-2</v>
      </c>
      <c r="D58">
        <v>1.08403019130694E-4</v>
      </c>
      <c r="E58">
        <v>0</v>
      </c>
      <c r="F58">
        <v>0</v>
      </c>
      <c r="G58" s="1">
        <v>9.7375225326206492E-9</v>
      </c>
      <c r="H58" s="1">
        <v>7.8217212547202098E-11</v>
      </c>
      <c r="I58" s="1">
        <v>6.4076689283247302E-7</v>
      </c>
      <c r="J58">
        <v>0</v>
      </c>
      <c r="K58">
        <v>1.69472616595031E-2</v>
      </c>
      <c r="L58">
        <v>3.1202792682414798E-2</v>
      </c>
      <c r="M58" s="1">
        <v>3.5585561119879503E-5</v>
      </c>
      <c r="N58" s="1">
        <v>1.46391687367541E-7</v>
      </c>
      <c r="O58">
        <v>0</v>
      </c>
      <c r="P58">
        <v>0.14310563415909699</v>
      </c>
      <c r="Q58">
        <v>6.25E-2</v>
      </c>
      <c r="R58">
        <v>240.839</v>
      </c>
      <c r="S58">
        <v>226.72900000000001</v>
      </c>
      <c r="T58">
        <v>242.548</v>
      </c>
      <c r="U58">
        <v>184.59299999999999</v>
      </c>
      <c r="V58">
        <v>242.79599999999999</v>
      </c>
      <c r="W58">
        <v>246.881</v>
      </c>
      <c r="X58">
        <v>242.56</v>
      </c>
      <c r="Y58">
        <v>195.79499999999999</v>
      </c>
      <c r="Z58">
        <v>188.54900000000001</v>
      </c>
      <c r="AA58">
        <v>242.643</v>
      </c>
      <c r="AB58">
        <v>269.54000000000002</v>
      </c>
      <c r="AC58">
        <v>241.589</v>
      </c>
      <c r="AD58">
        <v>241.589</v>
      </c>
      <c r="AE58">
        <v>243.607</v>
      </c>
      <c r="AF58">
        <v>1.0860326375485801E-4</v>
      </c>
      <c r="AJ58">
        <f t="shared" si="4"/>
        <v>7.4129848142655188E-4</v>
      </c>
      <c r="AK58">
        <f t="shared" si="4"/>
        <v>2.6605870918673853E-6</v>
      </c>
      <c r="AL58">
        <f t="shared" si="4"/>
        <v>0</v>
      </c>
      <c r="AM58">
        <f t="shared" si="4"/>
        <v>0</v>
      </c>
      <c r="AN58">
        <f t="shared" si="4"/>
        <v>2.4326215371328031E-10</v>
      </c>
      <c r="AO58">
        <f t="shared" si="4"/>
        <v>1.919817396334965E-12</v>
      </c>
      <c r="AP58">
        <f t="shared" si="3"/>
        <v>1.2695215153653713E-8</v>
      </c>
      <c r="AQ58">
        <f t="shared" si="3"/>
        <v>0</v>
      </c>
      <c r="AR58">
        <f t="shared" si="3"/>
        <v>4.1610765523438864E-4</v>
      </c>
      <c r="AS58">
        <f t="shared" si="3"/>
        <v>8.5105003428702873E-4</v>
      </c>
      <c r="AT58">
        <f t="shared" si="3"/>
        <v>8.6994015647989446E-7</v>
      </c>
      <c r="AU58">
        <f t="shared" si="3"/>
        <v>3.5787550739148112E-9</v>
      </c>
      <c r="AV58">
        <f t="shared" si="3"/>
        <v>0</v>
      </c>
      <c r="AX58">
        <f t="shared" si="2"/>
        <v>2.0120032173485151E-3</v>
      </c>
    </row>
    <row r="59" spans="1:50" x14ac:dyDescent="0.15">
      <c r="A59">
        <v>13</v>
      </c>
      <c r="B59">
        <v>2.1667345188580302E-2</v>
      </c>
      <c r="C59">
        <v>3.69459930608381E-3</v>
      </c>
      <c r="D59" s="1">
        <v>8.9067529876226792E-6</v>
      </c>
      <c r="E59">
        <v>9.5410189629160404E-3</v>
      </c>
      <c r="F59">
        <v>1.4753147461845999E-3</v>
      </c>
      <c r="G59" s="1">
        <v>1.55030016118322E-9</v>
      </c>
      <c r="H59" s="1">
        <v>7.8101762845728205E-10</v>
      </c>
      <c r="I59" s="1">
        <v>1.1647796020607001E-7</v>
      </c>
      <c r="J59" s="1">
        <v>3.1482919864562998E-7</v>
      </c>
      <c r="K59">
        <v>2.1721720958132601E-3</v>
      </c>
      <c r="L59">
        <v>4.3628030439249498E-3</v>
      </c>
      <c r="M59">
        <v>4.1177007118366698E-4</v>
      </c>
      <c r="N59" s="1">
        <v>3.2657100973933498E-7</v>
      </c>
      <c r="O59">
        <v>0</v>
      </c>
      <c r="P59">
        <v>8.4167345188580295E-2</v>
      </c>
      <c r="Q59">
        <v>6.25E-2</v>
      </c>
      <c r="R59">
        <v>0</v>
      </c>
      <c r="S59">
        <v>229.88900000000001</v>
      </c>
      <c r="T59">
        <v>246.08199999999999</v>
      </c>
      <c r="U59">
        <v>186.09200000000001</v>
      </c>
      <c r="V59">
        <v>246.297</v>
      </c>
      <c r="W59">
        <v>249.172</v>
      </c>
      <c r="X59">
        <v>246.09200000000001</v>
      </c>
      <c r="Y59">
        <v>215.34899999999999</v>
      </c>
      <c r="Z59">
        <v>194.625</v>
      </c>
      <c r="AA59">
        <v>246.16399999999999</v>
      </c>
      <c r="AB59">
        <v>272.08699999999999</v>
      </c>
      <c r="AC59">
        <v>245.22900000000001</v>
      </c>
      <c r="AD59">
        <v>245.22900000000001</v>
      </c>
      <c r="AE59">
        <v>247.05600000000001</v>
      </c>
      <c r="AF59" s="1">
        <v>9.41223776914789E-5</v>
      </c>
      <c r="AJ59">
        <f t="shared" si="4"/>
        <v>7.6670783720976757E-5</v>
      </c>
      <c r="AK59">
        <f t="shared" si="4"/>
        <v>1.9785344796839114E-7</v>
      </c>
      <c r="AL59">
        <f t="shared" si="4"/>
        <v>1.6027538529516698E-4</v>
      </c>
      <c r="AM59">
        <f t="shared" si="4"/>
        <v>3.28010821925104E-5</v>
      </c>
      <c r="AN59">
        <f t="shared" si="4"/>
        <v>3.4870598178549741E-11</v>
      </c>
      <c r="AO59">
        <f t="shared" si="4"/>
        <v>1.7350128652110049E-11</v>
      </c>
      <c r="AP59">
        <f t="shared" si="3"/>
        <v>2.2642844449898106E-9</v>
      </c>
      <c r="AQ59">
        <f t="shared" si="3"/>
        <v>5.5311826082556797E-9</v>
      </c>
      <c r="AR59">
        <f t="shared" si="3"/>
        <v>4.8268426085752726E-5</v>
      </c>
      <c r="AS59">
        <f t="shared" si="3"/>
        <v>1.0715631415101679E-4</v>
      </c>
      <c r="AT59">
        <f t="shared" si="3"/>
        <v>9.1153001084111428E-6</v>
      </c>
      <c r="AU59">
        <f t="shared" si="3"/>
        <v>7.2292596495025996E-9</v>
      </c>
      <c r="AV59">
        <f t="shared" si="3"/>
        <v>0</v>
      </c>
      <c r="AX59">
        <f t="shared" si="2"/>
        <v>4.3450022194923275E-4</v>
      </c>
    </row>
    <row r="60" spans="1:50" x14ac:dyDescent="0.15">
      <c r="A60">
        <v>13.25</v>
      </c>
      <c r="B60">
        <v>2.78483701780423E-2</v>
      </c>
      <c r="C60">
        <v>6.0172553724152005E-4</v>
      </c>
      <c r="D60" s="1">
        <v>1.756042607972E-5</v>
      </c>
      <c r="E60">
        <v>0</v>
      </c>
      <c r="F60">
        <v>0</v>
      </c>
      <c r="G60" s="1">
        <v>2.8552493607643299E-8</v>
      </c>
      <c r="H60" s="1">
        <v>3.3585008107012198E-10</v>
      </c>
      <c r="I60" s="1">
        <v>1.6700294792106399E-8</v>
      </c>
      <c r="J60" s="1">
        <v>2.5568641292886998E-7</v>
      </c>
      <c r="K60">
        <v>5.8305470740656795E-4</v>
      </c>
      <c r="L60">
        <v>0</v>
      </c>
      <c r="M60" s="1">
        <v>8.5497929262603702E-8</v>
      </c>
      <c r="N60" s="1">
        <v>7.4204756249851304E-8</v>
      </c>
      <c r="O60">
        <v>2.6645568529577598E-2</v>
      </c>
      <c r="P60">
        <v>9.03483701780423E-2</v>
      </c>
      <c r="Q60">
        <v>6.25E-2</v>
      </c>
      <c r="R60">
        <v>0</v>
      </c>
      <c r="S60">
        <v>233.00899999999999</v>
      </c>
      <c r="T60">
        <v>249.49600000000001</v>
      </c>
      <c r="U60">
        <v>187.51499999999999</v>
      </c>
      <c r="V60">
        <v>249.68299999999999</v>
      </c>
      <c r="W60">
        <v>251.42699999999999</v>
      </c>
      <c r="X60">
        <v>249.505</v>
      </c>
      <c r="Y60">
        <v>233.708</v>
      </c>
      <c r="Z60">
        <v>200.625</v>
      </c>
      <c r="AA60">
        <v>249.56700000000001</v>
      </c>
      <c r="AB60">
        <v>274.57</v>
      </c>
      <c r="AC60">
        <v>248.732</v>
      </c>
      <c r="AD60">
        <v>248.732</v>
      </c>
      <c r="AE60">
        <v>250.39400000000001</v>
      </c>
      <c r="AF60" s="1">
        <v>8.6524575264569203E-5</v>
      </c>
      <c r="AJ60">
        <f t="shared" si="4"/>
        <v>1.1599503957469389E-5</v>
      </c>
      <c r="AK60">
        <f t="shared" si="4"/>
        <v>3.6246569903041055E-7</v>
      </c>
      <c r="AL60">
        <f t="shared" si="4"/>
        <v>0</v>
      </c>
      <c r="AM60">
        <f t="shared" si="4"/>
        <v>0</v>
      </c>
      <c r="AN60">
        <f t="shared" si="4"/>
        <v>5.9391491855040161E-10</v>
      </c>
      <c r="AO60">
        <f t="shared" si="4"/>
        <v>6.9325496507602571E-12</v>
      </c>
      <c r="AP60">
        <f t="shared" si="3"/>
        <v>3.2289847524577208E-10</v>
      </c>
      <c r="AQ60">
        <f t="shared" si="3"/>
        <v>4.2438593119930754E-9</v>
      </c>
      <c r="AR60">
        <f t="shared" si="3"/>
        <v>1.2038288375240175E-5</v>
      </c>
      <c r="AS60">
        <f t="shared" si="3"/>
        <v>0</v>
      </c>
      <c r="AT60">
        <f t="shared" si="3"/>
        <v>1.7593633320444443E-9</v>
      </c>
      <c r="AU60">
        <f t="shared" si="3"/>
        <v>1.5269741423595786E-9</v>
      </c>
      <c r="AV60">
        <f t="shared" si="3"/>
        <v>5.5197217716215828E-4</v>
      </c>
      <c r="AX60">
        <f t="shared" si="2"/>
        <v>5.7598088913662806E-4</v>
      </c>
    </row>
    <row r="61" spans="1:50" x14ac:dyDescent="0.15">
      <c r="A61">
        <v>13.5</v>
      </c>
      <c r="B61">
        <v>1.31160833126317E-3</v>
      </c>
      <c r="C61" s="1">
        <v>6.4598858649018404E-5</v>
      </c>
      <c r="D61" s="1">
        <v>1.7320888694449499E-5</v>
      </c>
      <c r="E61">
        <v>0</v>
      </c>
      <c r="F61">
        <v>0</v>
      </c>
      <c r="G61" s="1">
        <v>9.3875488439581292E-9</v>
      </c>
      <c r="H61" s="1">
        <v>8.2508080110369596E-11</v>
      </c>
      <c r="I61" s="1">
        <v>5.7113100916098403E-9</v>
      </c>
      <c r="J61">
        <v>0</v>
      </c>
      <c r="K61">
        <v>1.2296708925703501E-3</v>
      </c>
      <c r="L61">
        <v>0</v>
      </c>
      <c r="M61">
        <v>0</v>
      </c>
      <c r="N61" s="1">
        <v>2.5099823351071102E-9</v>
      </c>
      <c r="O61">
        <v>0</v>
      </c>
      <c r="P61">
        <v>6.3811608331263203E-2</v>
      </c>
      <c r="Q61">
        <v>6.25E-2</v>
      </c>
      <c r="R61">
        <v>0</v>
      </c>
      <c r="S61">
        <v>236.084</v>
      </c>
      <c r="T61">
        <v>252.79400000000001</v>
      </c>
      <c r="U61">
        <v>188.86500000000001</v>
      </c>
      <c r="V61">
        <v>252.95699999999999</v>
      </c>
      <c r="W61">
        <v>253.64500000000001</v>
      </c>
      <c r="X61">
        <v>252.80099999999999</v>
      </c>
      <c r="Y61">
        <v>250.42500000000001</v>
      </c>
      <c r="Z61">
        <v>206.52099999999999</v>
      </c>
      <c r="AA61">
        <v>252.85400000000001</v>
      </c>
      <c r="AB61">
        <v>276.98899999999998</v>
      </c>
      <c r="AC61">
        <v>252.10499999999999</v>
      </c>
      <c r="AD61">
        <v>252.10499999999999</v>
      </c>
      <c r="AE61">
        <v>253.62299999999999</v>
      </c>
      <c r="AF61" s="1">
        <v>7.9049964179162707E-5</v>
      </c>
      <c r="AJ61">
        <f t="shared" si="4"/>
        <v>1.1679123310750543E-6</v>
      </c>
      <c r="AK61">
        <f t="shared" si="4"/>
        <v>3.3531715823018705E-7</v>
      </c>
      <c r="AL61">
        <f t="shared" si="4"/>
        <v>0</v>
      </c>
      <c r="AM61">
        <f t="shared" si="4"/>
        <v>0</v>
      </c>
      <c r="AN61">
        <f t="shared" si="4"/>
        <v>1.8234646965111645E-10</v>
      </c>
      <c r="AO61">
        <f t="shared" si="4"/>
        <v>1.5973280319679434E-12</v>
      </c>
      <c r="AP61">
        <f t="shared" si="3"/>
        <v>1.0952979305670359E-10</v>
      </c>
      <c r="AQ61">
        <f t="shared" si="3"/>
        <v>0</v>
      </c>
      <c r="AR61">
        <f t="shared" si="3"/>
        <v>2.3810996186551575E-5</v>
      </c>
      <c r="AS61">
        <f t="shared" si="3"/>
        <v>0</v>
      </c>
      <c r="AT61">
        <f t="shared" si="3"/>
        <v>0</v>
      </c>
      <c r="AU61">
        <f t="shared" si="3"/>
        <v>4.8458611753336092E-11</v>
      </c>
      <c r="AV61">
        <f t="shared" si="3"/>
        <v>0</v>
      </c>
      <c r="AX61">
        <f t="shared" si="2"/>
        <v>2.5314567608059311E-5</v>
      </c>
    </row>
    <row r="62" spans="1:50" x14ac:dyDescent="0.15">
      <c r="A62">
        <v>13.75</v>
      </c>
      <c r="B62">
        <v>8.1714197523367102E-2</v>
      </c>
      <c r="C62">
        <v>3.04152536087667E-2</v>
      </c>
      <c r="D62">
        <v>1.08375907268364E-4</v>
      </c>
      <c r="E62">
        <v>0</v>
      </c>
      <c r="F62">
        <v>0</v>
      </c>
      <c r="G62" s="1">
        <v>9.8092662694723792E-9</v>
      </c>
      <c r="H62" s="1">
        <v>7.8199837155681894E-11</v>
      </c>
      <c r="I62" s="1">
        <v>6.0621495951459397E-7</v>
      </c>
      <c r="J62">
        <v>0</v>
      </c>
      <c r="K62">
        <v>1.69473027281992E-2</v>
      </c>
      <c r="L62">
        <v>3.4207025183508898E-2</v>
      </c>
      <c r="M62" s="1">
        <v>3.5478044087358901E-5</v>
      </c>
      <c r="N62" s="1">
        <v>1.4594911100766399E-7</v>
      </c>
      <c r="O62">
        <v>0</v>
      </c>
      <c r="P62">
        <v>0.144214197523367</v>
      </c>
      <c r="Q62">
        <v>6.25E-2</v>
      </c>
      <c r="R62">
        <v>254.45599999999999</v>
      </c>
      <c r="S62">
        <v>239.108</v>
      </c>
      <c r="T62">
        <v>255.977</v>
      </c>
      <c r="U62">
        <v>190.14699999999999</v>
      </c>
      <c r="V62">
        <v>256.12</v>
      </c>
      <c r="W62">
        <v>255.82400000000001</v>
      </c>
      <c r="X62">
        <v>255.983</v>
      </c>
      <c r="Y62">
        <v>265.28500000000003</v>
      </c>
      <c r="Z62">
        <v>212.29</v>
      </c>
      <c r="AA62">
        <v>256.02999999999997</v>
      </c>
      <c r="AB62">
        <v>279.34399999999999</v>
      </c>
      <c r="AC62">
        <v>255.35300000000001</v>
      </c>
      <c r="AD62">
        <v>255.35300000000001</v>
      </c>
      <c r="AE62">
        <v>256.74599999999998</v>
      </c>
      <c r="AF62" s="1">
        <v>7.4163232031824501E-5</v>
      </c>
      <c r="AJ62">
        <f t="shared" si="4"/>
        <v>5.0226713787171777E-4</v>
      </c>
      <c r="AK62">
        <f t="shared" si="4"/>
        <v>1.9159444202789194E-6</v>
      </c>
      <c r="AL62">
        <f t="shared" si="4"/>
        <v>0</v>
      </c>
      <c r="AM62">
        <f t="shared" si="4"/>
        <v>0</v>
      </c>
      <c r="AN62">
        <f t="shared" si="4"/>
        <v>1.7331135750808961E-10</v>
      </c>
      <c r="AO62">
        <f t="shared" si="4"/>
        <v>1.3825033378426538E-12</v>
      </c>
      <c r="AP62">
        <f t="shared" si="3"/>
        <v>1.1106789957898997E-8</v>
      </c>
      <c r="AQ62">
        <f t="shared" si="3"/>
        <v>0</v>
      </c>
      <c r="AR62">
        <f t="shared" si="3"/>
        <v>2.9966819975776546E-4</v>
      </c>
      <c r="AS62">
        <f t="shared" si="3"/>
        <v>6.5993911549783711E-4</v>
      </c>
      <c r="AT62">
        <f t="shared" si="3"/>
        <v>6.2567650785564728E-7</v>
      </c>
      <c r="AU62">
        <f t="shared" si="3"/>
        <v>2.573899786444212E-9</v>
      </c>
      <c r="AV62">
        <f t="shared" si="3"/>
        <v>0</v>
      </c>
      <c r="AX62">
        <f t="shared" si="2"/>
        <v>1.4644299294390602E-3</v>
      </c>
    </row>
    <row r="63" spans="1:50" x14ac:dyDescent="0.15">
      <c r="A63">
        <v>14</v>
      </c>
      <c r="B63">
        <v>1.9958802327860601E-2</v>
      </c>
      <c r="C63">
        <v>3.48755530713652E-3</v>
      </c>
      <c r="D63" s="1">
        <v>8.9049013597059507E-6</v>
      </c>
      <c r="E63">
        <v>7.6602082415300598E-3</v>
      </c>
      <c r="F63">
        <v>1.47583645446329E-3</v>
      </c>
      <c r="G63" s="1">
        <v>1.55523135021058E-9</v>
      </c>
      <c r="H63" s="1">
        <v>7.80878144452381E-10</v>
      </c>
      <c r="I63" s="1">
        <v>1.15676346304572E-7</v>
      </c>
      <c r="J63" s="1">
        <v>2.6871232822337598E-7</v>
      </c>
      <c r="K63">
        <v>2.1721765161976702E-3</v>
      </c>
      <c r="L63">
        <v>4.7426883272230899E-3</v>
      </c>
      <c r="M63">
        <v>4.1072011696740299E-4</v>
      </c>
      <c r="N63" s="1">
        <v>3.25738198847317E-7</v>
      </c>
      <c r="O63">
        <v>0</v>
      </c>
      <c r="P63">
        <v>8.2458802327860597E-2</v>
      </c>
      <c r="Q63">
        <v>6.25E-2</v>
      </c>
      <c r="R63">
        <v>0</v>
      </c>
      <c r="S63">
        <v>242.077</v>
      </c>
      <c r="T63">
        <v>259.04899999999998</v>
      </c>
      <c r="U63">
        <v>191.364</v>
      </c>
      <c r="V63">
        <v>259.17500000000001</v>
      </c>
      <c r="W63">
        <v>257.964</v>
      </c>
      <c r="X63">
        <v>259.05399999999997</v>
      </c>
      <c r="Y63">
        <v>278.25599999999997</v>
      </c>
      <c r="Z63">
        <v>217.911</v>
      </c>
      <c r="AA63">
        <v>259.096</v>
      </c>
      <c r="AB63">
        <v>281.63600000000002</v>
      </c>
      <c r="AC63">
        <v>258.48099999999999</v>
      </c>
      <c r="AD63">
        <v>258.48099999999999</v>
      </c>
      <c r="AE63">
        <v>259.76400000000001</v>
      </c>
      <c r="AF63" s="1">
        <v>6.4203280316246E-5</v>
      </c>
      <c r="AJ63">
        <f t="shared" si="4"/>
        <v>5.2029443636354465E-5</v>
      </c>
      <c r="AK63">
        <f t="shared" si="4"/>
        <v>1.4216267375921115E-7</v>
      </c>
      <c r="AL63">
        <f t="shared" si="4"/>
        <v>9.0339018130350089E-5</v>
      </c>
      <c r="AM63">
        <f t="shared" si="4"/>
        <v>2.3572513359249411E-5</v>
      </c>
      <c r="AN63">
        <f t="shared" si="4"/>
        <v>2.4724564712223902E-11</v>
      </c>
      <c r="AO63">
        <f t="shared" si="4"/>
        <v>1.2466602726890673E-11</v>
      </c>
      <c r="AP63">
        <f t="shared" si="3"/>
        <v>1.9836436220389985E-9</v>
      </c>
      <c r="AQ63">
        <f t="shared" si="3"/>
        <v>3.6086211922415491E-9</v>
      </c>
      <c r="AR63">
        <f t="shared" si="3"/>
        <v>3.4684095404195308E-5</v>
      </c>
      <c r="AS63">
        <f t="shared" si="3"/>
        <v>8.2316576968549993E-5</v>
      </c>
      <c r="AT63">
        <f t="shared" si="3"/>
        <v>6.54258163019175E-6</v>
      </c>
      <c r="AU63">
        <f t="shared" si="3"/>
        <v>5.188858952821503E-9</v>
      </c>
      <c r="AV63">
        <f t="shared" si="3"/>
        <v>0</v>
      </c>
      <c r="AX63">
        <f t="shared" si="2"/>
        <v>2.8963721011758477E-4</v>
      </c>
    </row>
    <row r="64" spans="1:50" x14ac:dyDescent="0.15">
      <c r="A64">
        <v>14.25</v>
      </c>
      <c r="B64">
        <v>2.7878547842590098E-2</v>
      </c>
      <c r="C64">
        <v>5.6961627865122504E-4</v>
      </c>
      <c r="D64" s="1">
        <v>1.7557543124841899E-5</v>
      </c>
      <c r="E64">
        <v>0</v>
      </c>
      <c r="F64">
        <v>0</v>
      </c>
      <c r="G64" s="1">
        <v>2.85443786019873E-8</v>
      </c>
      <c r="H64" s="1">
        <v>3.35801002887741E-10</v>
      </c>
      <c r="I64" s="1">
        <v>1.7225074417011999E-8</v>
      </c>
      <c r="J64" s="1">
        <v>2.2209137922422E-7</v>
      </c>
      <c r="K64">
        <v>5.83058056980602E-4</v>
      </c>
      <c r="L64">
        <v>0</v>
      </c>
      <c r="M64" s="1">
        <v>8.5312839865466703E-8</v>
      </c>
      <c r="N64" s="1">
        <v>7.4044204824522302E-8</v>
      </c>
      <c r="O64">
        <v>2.6707888410155499E-2</v>
      </c>
      <c r="P64">
        <v>9.0378547842590098E-2</v>
      </c>
      <c r="Q64">
        <v>6.25E-2</v>
      </c>
      <c r="R64">
        <v>0</v>
      </c>
      <c r="S64">
        <v>244.98599999999999</v>
      </c>
      <c r="T64">
        <v>262.01299999999998</v>
      </c>
      <c r="U64">
        <v>192.52</v>
      </c>
      <c r="V64">
        <v>262.12400000000002</v>
      </c>
      <c r="W64">
        <v>260.06299999999999</v>
      </c>
      <c r="X64">
        <v>262.017</v>
      </c>
      <c r="Y64">
        <v>289.43099999999998</v>
      </c>
      <c r="Z64">
        <v>223.37</v>
      </c>
      <c r="AA64">
        <v>262.05399999999997</v>
      </c>
      <c r="AB64">
        <v>283.86399999999998</v>
      </c>
      <c r="AC64">
        <v>261.49299999999999</v>
      </c>
      <c r="AD64">
        <v>261.49299999999999</v>
      </c>
      <c r="AE64">
        <v>262.678</v>
      </c>
      <c r="AF64" s="1">
        <v>5.9121550483207898E-5</v>
      </c>
      <c r="AJ64">
        <f t="shared" si="4"/>
        <v>7.8884526256219089E-6</v>
      </c>
      <c r="AK64">
        <f t="shared" si="4"/>
        <v>2.6004873543962166E-7</v>
      </c>
      <c r="AL64">
        <f t="shared" si="4"/>
        <v>0</v>
      </c>
      <c r="AM64">
        <f t="shared" si="4"/>
        <v>0</v>
      </c>
      <c r="AN64">
        <f t="shared" si="4"/>
        <v>4.1963076800006572E-10</v>
      </c>
      <c r="AO64">
        <f t="shared" si="4"/>
        <v>4.9737004017953482E-12</v>
      </c>
      <c r="AP64">
        <f t="shared" si="3"/>
        <v>2.8182162494897471E-10</v>
      </c>
      <c r="AQ64">
        <f t="shared" si="3"/>
        <v>2.8043015242810721E-9</v>
      </c>
      <c r="AR64">
        <f t="shared" si="3"/>
        <v>8.6371558647692559E-6</v>
      </c>
      <c r="AS64">
        <f t="shared" si="3"/>
        <v>0</v>
      </c>
      <c r="AT64">
        <f t="shared" si="3"/>
        <v>1.2610799739267831E-9</v>
      </c>
      <c r="AU64">
        <f t="shared" si="3"/>
        <v>1.0945089160879636E-9</v>
      </c>
      <c r="AV64">
        <f t="shared" si="3"/>
        <v>3.9658055540426891E-4</v>
      </c>
      <c r="AX64">
        <f t="shared" si="2"/>
        <v>4.1337207894660735E-4</v>
      </c>
    </row>
    <row r="65" spans="1:50" x14ac:dyDescent="0.15">
      <c r="A65">
        <v>14.5</v>
      </c>
      <c r="B65">
        <v>1.3083282753925201E-3</v>
      </c>
      <c r="C65" s="1">
        <v>6.1324574314162902E-5</v>
      </c>
      <c r="D65" s="1">
        <v>1.7318391899146499E-5</v>
      </c>
      <c r="E65">
        <v>0</v>
      </c>
      <c r="F65">
        <v>0</v>
      </c>
      <c r="G65" s="1">
        <v>9.3581386045257099E-9</v>
      </c>
      <c r="H65" s="1">
        <v>8.2498082068265294E-11</v>
      </c>
      <c r="I65" s="1">
        <v>6.0603522584165503E-9</v>
      </c>
      <c r="J65">
        <v>0</v>
      </c>
      <c r="K65">
        <v>1.2296673028622E-3</v>
      </c>
      <c r="L65">
        <v>0</v>
      </c>
      <c r="M65">
        <v>0</v>
      </c>
      <c r="N65" s="1">
        <v>2.5053280570075001E-9</v>
      </c>
      <c r="O65">
        <v>0</v>
      </c>
      <c r="P65">
        <v>6.3808328275392498E-2</v>
      </c>
      <c r="Q65">
        <v>6.25E-2</v>
      </c>
      <c r="R65">
        <v>0</v>
      </c>
      <c r="S65">
        <v>247.833</v>
      </c>
      <c r="T65">
        <v>264.87099999999998</v>
      </c>
      <c r="U65">
        <v>193.61799999999999</v>
      </c>
      <c r="V65">
        <v>264.97000000000003</v>
      </c>
      <c r="W65">
        <v>262.12</v>
      </c>
      <c r="X65">
        <v>264.875</v>
      </c>
      <c r="Y65">
        <v>298.97500000000002</v>
      </c>
      <c r="Z65">
        <v>228.654</v>
      </c>
      <c r="AA65">
        <v>264.90699999999998</v>
      </c>
      <c r="AB65">
        <v>286.029</v>
      </c>
      <c r="AC65">
        <v>264.39400000000001</v>
      </c>
      <c r="AD65">
        <v>264.39400000000001</v>
      </c>
      <c r="AE65">
        <v>265.49299999999999</v>
      </c>
      <c r="AF65" s="1">
        <v>5.4012578492681503E-5</v>
      </c>
      <c r="AJ65">
        <f t="shared" si="4"/>
        <v>7.9525509106443641E-7</v>
      </c>
      <c r="AK65">
        <f t="shared" si="4"/>
        <v>2.4002404814520164E-7</v>
      </c>
      <c r="AL65">
        <f t="shared" si="4"/>
        <v>0</v>
      </c>
      <c r="AM65">
        <f t="shared" si="4"/>
        <v>0</v>
      </c>
      <c r="AN65">
        <f t="shared" si="4"/>
        <v>1.2835193323390181E-10</v>
      </c>
      <c r="AO65">
        <f t="shared" si="4"/>
        <v>1.1433984618229655E-12</v>
      </c>
      <c r="AP65">
        <f t="shared" si="3"/>
        <v>9.4808117787040328E-11</v>
      </c>
      <c r="AQ65">
        <f t="shared" si="3"/>
        <v>0</v>
      </c>
      <c r="AR65">
        <f t="shared" si="3"/>
        <v>1.7044875815445576E-5</v>
      </c>
      <c r="AS65">
        <f t="shared" si="3"/>
        <v>0</v>
      </c>
      <c r="AT65">
        <f t="shared" si="3"/>
        <v>0</v>
      </c>
      <c r="AU65">
        <f t="shared" si="3"/>
        <v>3.4660033583755523E-11</v>
      </c>
      <c r="AV65">
        <f t="shared" si="3"/>
        <v>0</v>
      </c>
      <c r="AX65">
        <f t="shared" si="2"/>
        <v>1.8080413918138283E-5</v>
      </c>
    </row>
    <row r="66" spans="1:50" x14ac:dyDescent="0.15">
      <c r="A66">
        <v>14.75</v>
      </c>
      <c r="B66">
        <v>8.2483023133472E-2</v>
      </c>
      <c r="C66">
        <v>2.8954015810219901E-2</v>
      </c>
      <c r="D66">
        <v>1.08362852105149E-4</v>
      </c>
      <c r="E66">
        <v>0</v>
      </c>
      <c r="F66">
        <v>0</v>
      </c>
      <c r="G66" s="1">
        <v>9.7556379739176704E-9</v>
      </c>
      <c r="H66" s="1">
        <v>7.8191432890703395E-11</v>
      </c>
      <c r="I66" s="1">
        <v>6.56508011484289E-7</v>
      </c>
      <c r="J66">
        <v>0</v>
      </c>
      <c r="K66">
        <v>1.6947188975586999E-2</v>
      </c>
      <c r="L66">
        <v>3.6437222132050799E-2</v>
      </c>
      <c r="M66" s="1">
        <v>3.5421306148130899E-5</v>
      </c>
      <c r="N66" s="1">
        <v>1.4571552002330199E-7</v>
      </c>
      <c r="O66">
        <v>0</v>
      </c>
      <c r="P66">
        <v>0.144983023133472</v>
      </c>
      <c r="Q66">
        <v>6.25E-2</v>
      </c>
      <c r="R66">
        <v>266.29599999999999</v>
      </c>
      <c r="S66">
        <v>250.613</v>
      </c>
      <c r="T66">
        <v>267.62700000000001</v>
      </c>
      <c r="U66">
        <v>194.66</v>
      </c>
      <c r="V66">
        <v>267.71499999999997</v>
      </c>
      <c r="W66">
        <v>264.13400000000001</v>
      </c>
      <c r="X66">
        <v>267.63</v>
      </c>
      <c r="Y66">
        <v>307.08499999999998</v>
      </c>
      <c r="Z66">
        <v>233.755</v>
      </c>
      <c r="AA66">
        <v>267.65899999999999</v>
      </c>
      <c r="AB66">
        <v>288.13200000000001</v>
      </c>
      <c r="AC66">
        <v>267.18700000000001</v>
      </c>
      <c r="AD66">
        <v>267.18700000000001</v>
      </c>
      <c r="AE66">
        <v>268.209</v>
      </c>
      <c r="AF66" s="1">
        <v>5.06737804638066E-5</v>
      </c>
      <c r="AJ66">
        <f t="shared" si="4"/>
        <v>3.4228932030263968E-4</v>
      </c>
      <c r="AK66">
        <f t="shared" si="4"/>
        <v>1.3680163862731957E-6</v>
      </c>
      <c r="AL66">
        <f t="shared" si="4"/>
        <v>0</v>
      </c>
      <c r="AM66">
        <f t="shared" si="4"/>
        <v>0</v>
      </c>
      <c r="AN66">
        <f t="shared" si="4"/>
        <v>1.2155167008764915E-10</v>
      </c>
      <c r="AO66">
        <f t="shared" si="4"/>
        <v>9.871312764941818E-13</v>
      </c>
      <c r="AP66">
        <f t="shared" si="3"/>
        <v>9.5099794824304593E-9</v>
      </c>
      <c r="AQ66">
        <f t="shared" si="3"/>
        <v>0</v>
      </c>
      <c r="AR66">
        <f t="shared" si="3"/>
        <v>2.1397373611217418E-4</v>
      </c>
      <c r="AS66">
        <f t="shared" si="3"/>
        <v>4.95242264220929E-4</v>
      </c>
      <c r="AT66">
        <f t="shared" si="3"/>
        <v>4.4643767919519696E-7</v>
      </c>
      <c r="AU66">
        <f t="shared" si="3"/>
        <v>1.8365471422729253E-9</v>
      </c>
      <c r="AV66">
        <f t="shared" si="3"/>
        <v>0</v>
      </c>
      <c r="AX66">
        <f t="shared" si="2"/>
        <v>1.0533312437666373E-3</v>
      </c>
    </row>
    <row r="67" spans="1:50" x14ac:dyDescent="0.15">
      <c r="A67">
        <v>15</v>
      </c>
      <c r="B67">
        <v>1.87344073550696E-2</v>
      </c>
      <c r="C67">
        <v>3.32908131537835E-3</v>
      </c>
      <c r="D67" s="1">
        <v>8.9040804487060395E-6</v>
      </c>
      <c r="E67">
        <v>6.3127410712880399E-3</v>
      </c>
      <c r="F67">
        <v>1.47608807379809E-3</v>
      </c>
      <c r="G67" s="1">
        <v>1.54381538991856E-9</v>
      </c>
      <c r="H67" s="1">
        <v>7.8081308178177504E-10</v>
      </c>
      <c r="I67" s="1">
        <v>1.27025255367789E-7</v>
      </c>
      <c r="J67" s="1">
        <v>2.4362401493258403E-7</v>
      </c>
      <c r="K67">
        <v>2.1721730175635499E-3</v>
      </c>
      <c r="L67">
        <v>5.0245667021930999E-3</v>
      </c>
      <c r="M67">
        <v>4.1015483016160198E-4</v>
      </c>
      <c r="N67" s="1">
        <v>3.2529033938106602E-7</v>
      </c>
      <c r="O67">
        <v>0</v>
      </c>
      <c r="P67">
        <v>8.1234407355069593E-2</v>
      </c>
      <c r="Q67">
        <v>6.25E-2</v>
      </c>
      <c r="R67">
        <v>0</v>
      </c>
      <c r="S67">
        <v>253.32499999999999</v>
      </c>
      <c r="T67">
        <v>270.28199999999998</v>
      </c>
      <c r="U67">
        <v>195.65100000000001</v>
      </c>
      <c r="V67">
        <v>270.36200000000002</v>
      </c>
      <c r="W67">
        <v>266.10500000000002</v>
      </c>
      <c r="X67">
        <v>270.286</v>
      </c>
      <c r="Y67">
        <v>313.959</v>
      </c>
      <c r="Z67">
        <v>238.66800000000001</v>
      </c>
      <c r="AA67">
        <v>270.31200000000001</v>
      </c>
      <c r="AB67">
        <v>290.17200000000003</v>
      </c>
      <c r="AC67">
        <v>269.875</v>
      </c>
      <c r="AD67">
        <v>269.875</v>
      </c>
      <c r="AE67">
        <v>270.82900000000001</v>
      </c>
      <c r="AF67" s="1">
        <v>4.3834693946823901E-5</v>
      </c>
      <c r="AJ67">
        <f t="shared" si="4"/>
        <v>3.5505858066912709E-5</v>
      </c>
      <c r="AK67">
        <f t="shared" si="4"/>
        <v>1.0132200080091755E-7</v>
      </c>
      <c r="AL67">
        <f t="shared" si="4"/>
        <v>5.1999313056117347E-5</v>
      </c>
      <c r="AM67">
        <f t="shared" si="4"/>
        <v>1.6801787197960433E-5</v>
      </c>
      <c r="AN67">
        <f t="shared" si="4"/>
        <v>1.7296011242720113E-11</v>
      </c>
      <c r="AO67">
        <f t="shared" si="4"/>
        <v>8.885220094657812E-12</v>
      </c>
      <c r="AP67">
        <f t="shared" si="3"/>
        <v>1.6790381804731322E-9</v>
      </c>
      <c r="AQ67">
        <f t="shared" si="3"/>
        <v>2.4480024492768032E-9</v>
      </c>
      <c r="AR67">
        <f t="shared" si="3"/>
        <v>2.4720502729373204E-5</v>
      </c>
      <c r="AS67">
        <f t="shared" si="3"/>
        <v>6.1383504165710406E-5</v>
      </c>
      <c r="AT67">
        <f t="shared" si="3"/>
        <v>4.6602374307581439E-6</v>
      </c>
      <c r="AU67">
        <f t="shared" si="3"/>
        <v>3.6959950339982193E-9</v>
      </c>
      <c r="AV67">
        <f t="shared" si="3"/>
        <v>0</v>
      </c>
      <c r="AX67">
        <f t="shared" si="2"/>
        <v>1.9518037386452821E-4</v>
      </c>
    </row>
    <row r="68" spans="1:50" x14ac:dyDescent="0.15">
      <c r="A68">
        <v>15.25</v>
      </c>
      <c r="B68">
        <v>2.78918938537541E-2</v>
      </c>
      <c r="C68">
        <v>5.4516733335165601E-4</v>
      </c>
      <c r="D68" s="1">
        <v>1.7556092921612099E-5</v>
      </c>
      <c r="E68">
        <v>0</v>
      </c>
      <c r="F68">
        <v>0</v>
      </c>
      <c r="G68" s="1">
        <v>2.8291878636305298E-8</v>
      </c>
      <c r="H68" s="1">
        <v>3.3577663424523699E-10</v>
      </c>
      <c r="I68" s="1">
        <v>1.9081007895604301E-8</v>
      </c>
      <c r="J68" s="1">
        <v>2.0367160077028801E-7</v>
      </c>
      <c r="K68">
        <v>5.8305713820946004E-4</v>
      </c>
      <c r="L68">
        <v>0</v>
      </c>
      <c r="M68" s="1">
        <v>8.5210473148567397E-8</v>
      </c>
      <c r="N68" s="1">
        <v>7.3955529588335906E-8</v>
      </c>
      <c r="O68">
        <v>2.6745702743004699E-2</v>
      </c>
      <c r="P68">
        <v>9.0391893853754193E-2</v>
      </c>
      <c r="Q68">
        <v>6.25E-2</v>
      </c>
      <c r="R68">
        <v>0</v>
      </c>
      <c r="S68">
        <v>255.96600000000001</v>
      </c>
      <c r="T68">
        <v>272.84100000000001</v>
      </c>
      <c r="U68">
        <v>196.59299999999999</v>
      </c>
      <c r="V68">
        <v>272.91300000000001</v>
      </c>
      <c r="W68">
        <v>268.02999999999997</v>
      </c>
      <c r="X68">
        <v>272.84399999999999</v>
      </c>
      <c r="Y68">
        <v>319.78399999999999</v>
      </c>
      <c r="Z68">
        <v>243.39</v>
      </c>
      <c r="AA68">
        <v>272.86799999999999</v>
      </c>
      <c r="AB68">
        <v>292.14999999999998</v>
      </c>
      <c r="AC68">
        <v>272.46300000000002</v>
      </c>
      <c r="AD68">
        <v>272.46300000000002</v>
      </c>
      <c r="AE68">
        <v>273.35500000000002</v>
      </c>
      <c r="AF68" s="1">
        <v>4.0414603633408703E-5</v>
      </c>
      <c r="AJ68">
        <f t="shared" si="4"/>
        <v>5.3922488142919511E-6</v>
      </c>
      <c r="AK68">
        <f t="shared" si="4"/>
        <v>1.8509526988076453E-7</v>
      </c>
      <c r="AL68">
        <f t="shared" si="4"/>
        <v>0</v>
      </c>
      <c r="AM68">
        <f t="shared" si="4"/>
        <v>0</v>
      </c>
      <c r="AN68">
        <f t="shared" si="4"/>
        <v>2.9302387673731863E-10</v>
      </c>
      <c r="AO68">
        <f t="shared" si="4"/>
        <v>3.5401584159499668E-12</v>
      </c>
      <c r="AP68">
        <f t="shared" si="3"/>
        <v>2.3578482943646025E-10</v>
      </c>
      <c r="AQ68">
        <f t="shared" si="3"/>
        <v>1.9155391144376252E-9</v>
      </c>
      <c r="AR68">
        <f t="shared" si="3"/>
        <v>6.1478256336400045E-6</v>
      </c>
      <c r="AS68">
        <f t="shared" si="3"/>
        <v>0</v>
      </c>
      <c r="AT68">
        <f t="shared" si="3"/>
        <v>8.9713609043418992E-10</v>
      </c>
      <c r="AU68">
        <f t="shared" si="3"/>
        <v>7.7863873100656759E-10</v>
      </c>
      <c r="AV68">
        <f t="shared" si="3"/>
        <v>2.825132703853148E-4</v>
      </c>
      <c r="AX68">
        <f t="shared" si="2"/>
        <v>2.9424256376592799E-4</v>
      </c>
    </row>
    <row r="69" spans="1:50" x14ac:dyDescent="0.15">
      <c r="A69">
        <v>15.5</v>
      </c>
      <c r="B69">
        <v>1.3058517416573801E-3</v>
      </c>
      <c r="C69" s="1">
        <v>5.8841652948820603E-5</v>
      </c>
      <c r="D69" s="1">
        <v>1.7317250747393701E-5</v>
      </c>
      <c r="E69">
        <v>0</v>
      </c>
      <c r="F69">
        <v>0</v>
      </c>
      <c r="G69" s="1">
        <v>9.2642270125313204E-9</v>
      </c>
      <c r="H69" s="1">
        <v>8.2493041695385805E-11</v>
      </c>
      <c r="I69" s="1">
        <v>6.7455542451805602E-9</v>
      </c>
      <c r="J69">
        <v>0</v>
      </c>
      <c r="K69">
        <v>1.22967424297678E-3</v>
      </c>
      <c r="L69">
        <v>0</v>
      </c>
      <c r="M69">
        <v>0</v>
      </c>
      <c r="N69" s="1">
        <v>2.5027100860935499E-9</v>
      </c>
      <c r="O69">
        <v>0</v>
      </c>
      <c r="P69">
        <v>6.3805851741657399E-2</v>
      </c>
      <c r="Q69">
        <v>6.25E-2</v>
      </c>
      <c r="R69">
        <v>0</v>
      </c>
      <c r="S69">
        <v>258.53500000000003</v>
      </c>
      <c r="T69">
        <v>275.30599999999998</v>
      </c>
      <c r="U69">
        <v>197.488</v>
      </c>
      <c r="V69">
        <v>275.37099999999998</v>
      </c>
      <c r="W69">
        <v>269.91000000000003</v>
      </c>
      <c r="X69">
        <v>275.30900000000003</v>
      </c>
      <c r="Y69">
        <v>324.72699999999998</v>
      </c>
      <c r="Z69">
        <v>247.92</v>
      </c>
      <c r="AA69">
        <v>275.33</v>
      </c>
      <c r="AB69">
        <v>294.06700000000001</v>
      </c>
      <c r="AC69">
        <v>274.95400000000001</v>
      </c>
      <c r="AD69">
        <v>274.95400000000001</v>
      </c>
      <c r="AE69">
        <v>275.79000000000002</v>
      </c>
      <c r="AF69" s="1">
        <v>3.6921694380248397E-5</v>
      </c>
      <c r="AJ69">
        <f t="shared" si="4"/>
        <v>5.4413196107655919E-7</v>
      </c>
      <c r="AK69">
        <f t="shared" si="4"/>
        <v>1.7052758765552834E-7</v>
      </c>
      <c r="AL69">
        <f t="shared" si="4"/>
        <v>0</v>
      </c>
      <c r="AM69">
        <f t="shared" si="4"/>
        <v>0</v>
      </c>
      <c r="AN69">
        <f t="shared" si="4"/>
        <v>8.9439258551820163E-11</v>
      </c>
      <c r="AO69">
        <f t="shared" si="4"/>
        <v>8.1233983934263837E-13</v>
      </c>
      <c r="AP69">
        <f t="shared" si="3"/>
        <v>7.8349470522038012E-11</v>
      </c>
      <c r="AQ69">
        <f t="shared" si="3"/>
        <v>0</v>
      </c>
      <c r="AR69">
        <f t="shared" si="3"/>
        <v>1.2109985902990095E-5</v>
      </c>
      <c r="AS69">
        <f t="shared" si="3"/>
        <v>0</v>
      </c>
      <c r="AT69">
        <f t="shared" si="3"/>
        <v>0</v>
      </c>
      <c r="AU69">
        <f t="shared" si="3"/>
        <v>2.4613343489657894E-11</v>
      </c>
      <c r="AV69">
        <f t="shared" si="3"/>
        <v>0</v>
      </c>
      <c r="AX69">
        <f t="shared" si="2"/>
        <v>1.2824838666134586E-5</v>
      </c>
    </row>
    <row r="70" spans="1:50" x14ac:dyDescent="0.15">
      <c r="A70">
        <v>15.75</v>
      </c>
      <c r="B70">
        <v>8.3035928530543701E-2</v>
      </c>
      <c r="C70">
        <v>2.7849384328503601E-2</v>
      </c>
      <c r="D70">
        <v>1.08357010820863E-4</v>
      </c>
      <c r="E70">
        <v>0</v>
      </c>
      <c r="F70">
        <v>0</v>
      </c>
      <c r="G70" s="1">
        <v>9.6488678099592795E-9</v>
      </c>
      <c r="H70" s="1">
        <v>7.8187510919728204E-11</v>
      </c>
      <c r="I70" s="1">
        <v>7.3206054945326796E-7</v>
      </c>
      <c r="J70">
        <v>0</v>
      </c>
      <c r="K70">
        <v>1.6947251037494299E-2</v>
      </c>
      <c r="L70">
        <v>3.8094659823419301E-2</v>
      </c>
      <c r="M70" s="1">
        <v>3.5388960193860702E-5</v>
      </c>
      <c r="N70" s="1">
        <v>1.4558250702480801E-7</v>
      </c>
      <c r="O70">
        <v>0</v>
      </c>
      <c r="P70">
        <v>0.14553592853054401</v>
      </c>
      <c r="Q70">
        <v>6.25E-2</v>
      </c>
      <c r="R70">
        <v>276.52699999999999</v>
      </c>
      <c r="S70">
        <v>261.02999999999997</v>
      </c>
      <c r="T70">
        <v>277.67899999999997</v>
      </c>
      <c r="U70">
        <v>198.339</v>
      </c>
      <c r="V70">
        <v>277.738</v>
      </c>
      <c r="W70">
        <v>271.74400000000003</v>
      </c>
      <c r="X70">
        <v>277.68200000000002</v>
      </c>
      <c r="Y70">
        <v>328.93099999999998</v>
      </c>
      <c r="Z70">
        <v>252.25899999999999</v>
      </c>
      <c r="AA70">
        <v>277.70100000000002</v>
      </c>
      <c r="AB70">
        <v>295.92399999999998</v>
      </c>
      <c r="AC70">
        <v>277.351</v>
      </c>
      <c r="AD70">
        <v>277.351</v>
      </c>
      <c r="AE70">
        <v>278.137</v>
      </c>
      <c r="AF70" s="1">
        <v>3.4639458457548297E-5</v>
      </c>
      <c r="AJ70">
        <f t="shared" si="4"/>
        <v>2.3434602988912939E-4</v>
      </c>
      <c r="AK70">
        <f t="shared" si="4"/>
        <v>9.6995510030745221E-7</v>
      </c>
      <c r="AL70">
        <f t="shared" si="4"/>
        <v>0</v>
      </c>
      <c r="AM70">
        <f t="shared" si="4"/>
        <v>0</v>
      </c>
      <c r="AN70">
        <f t="shared" si="4"/>
        <v>8.452552927367917E-11</v>
      </c>
      <c r="AO70">
        <f t="shared" si="4"/>
        <v>6.9990113023810287E-13</v>
      </c>
      <c r="AP70">
        <f t="shared" si="3"/>
        <v>7.7625317103186722E-9</v>
      </c>
      <c r="AQ70">
        <f t="shared" si="3"/>
        <v>0</v>
      </c>
      <c r="AR70">
        <f t="shared" si="3"/>
        <v>1.5171491732688273E-4</v>
      </c>
      <c r="AS70">
        <f t="shared" si="3"/>
        <v>3.6340915758881502E-4</v>
      </c>
      <c r="AT70">
        <f t="shared" si="3"/>
        <v>3.1640921032444279E-7</v>
      </c>
      <c r="AU70">
        <f t="shared" si="3"/>
        <v>1.3016388679530429E-9</v>
      </c>
      <c r="AV70">
        <f t="shared" si="3"/>
        <v>0</v>
      </c>
      <c r="AX70">
        <f t="shared" si="2"/>
        <v>7.5076561851146776E-4</v>
      </c>
    </row>
    <row r="71" spans="1:50" x14ac:dyDescent="0.15">
      <c r="A71">
        <v>16</v>
      </c>
      <c r="B71">
        <v>1.78434743264595E-2</v>
      </c>
      <c r="C71">
        <v>3.2094705808184301E-3</v>
      </c>
      <c r="D71" s="1">
        <v>8.9036195663889692E-6</v>
      </c>
      <c r="E71">
        <v>5.3318877799289604E-3</v>
      </c>
      <c r="F71">
        <v>1.47621211011934E-3</v>
      </c>
      <c r="G71" s="1">
        <v>1.5258488302210599E-9</v>
      </c>
      <c r="H71" s="1">
        <v>7.8077823801561799E-10</v>
      </c>
      <c r="I71" s="1">
        <v>1.4158966523817501E-7</v>
      </c>
      <c r="J71" s="1">
        <v>2.2962838916725301E-7</v>
      </c>
      <c r="K71">
        <v>2.1721723525316801E-3</v>
      </c>
      <c r="L71">
        <v>5.2343053043419404E-3</v>
      </c>
      <c r="M71">
        <v>4.0982402672737898E-4</v>
      </c>
      <c r="N71" s="1">
        <v>3.2502774389932501E-7</v>
      </c>
      <c r="O71">
        <v>0</v>
      </c>
      <c r="P71">
        <v>8.0343474326459496E-2</v>
      </c>
      <c r="Q71">
        <v>6.25E-2</v>
      </c>
      <c r="R71">
        <v>0</v>
      </c>
      <c r="S71">
        <v>263.45100000000002</v>
      </c>
      <c r="T71">
        <v>279.964</v>
      </c>
      <c r="U71">
        <v>199.148</v>
      </c>
      <c r="V71">
        <v>280.017</v>
      </c>
      <c r="W71">
        <v>273.53199999999998</v>
      </c>
      <c r="X71">
        <v>279.96600000000001</v>
      </c>
      <c r="Y71">
        <v>332.51900000000001</v>
      </c>
      <c r="Z71">
        <v>256.411</v>
      </c>
      <c r="AA71">
        <v>279.98399999999998</v>
      </c>
      <c r="AB71">
        <v>297.72199999999998</v>
      </c>
      <c r="AC71">
        <v>279.65699999999998</v>
      </c>
      <c r="AD71">
        <v>279.65699999999998</v>
      </c>
      <c r="AE71">
        <v>280.39699999999999</v>
      </c>
      <c r="AF71" s="1">
        <v>2.9947849578475201E-5</v>
      </c>
      <c r="AJ71">
        <f t="shared" si="4"/>
        <v>2.4331525136947481E-5</v>
      </c>
      <c r="AK71">
        <f t="shared" si="4"/>
        <v>7.1730666564742212E-8</v>
      </c>
      <c r="AL71">
        <f t="shared" si="4"/>
        <v>3.0555755833626848E-5</v>
      </c>
      <c r="AM71">
        <f t="shared" si="4"/>
        <v>1.1895131394698357E-5</v>
      </c>
      <c r="AN71">
        <f t="shared" si="4"/>
        <v>1.2010351878250643E-11</v>
      </c>
      <c r="AO71">
        <f t="shared" si="4"/>
        <v>6.2902669107733108E-12</v>
      </c>
      <c r="AP71">
        <f t="shared" si="3"/>
        <v>1.3548278085916116E-9</v>
      </c>
      <c r="AQ71">
        <f t="shared" si="3"/>
        <v>1.694331219589939E-9</v>
      </c>
      <c r="AR71">
        <f t="shared" si="3"/>
        <v>1.7501028698885371E-5</v>
      </c>
      <c r="AS71">
        <f t="shared" si="3"/>
        <v>4.4844177164759527E-5</v>
      </c>
      <c r="AT71">
        <f t="shared" si="3"/>
        <v>3.2980648590475223E-6</v>
      </c>
      <c r="AU71">
        <f t="shared" si="3"/>
        <v>2.61566553071557E-9</v>
      </c>
      <c r="AV71">
        <f t="shared" si="3"/>
        <v>0</v>
      </c>
      <c r="AX71">
        <f t="shared" si="2"/>
        <v>1.3250309687970751E-4</v>
      </c>
    </row>
    <row r="72" spans="1:50" x14ac:dyDescent="0.15">
      <c r="A72">
        <v>16.25</v>
      </c>
      <c r="B72">
        <v>2.7897421464554401E-2</v>
      </c>
      <c r="C72">
        <v>5.2673752158529904E-4</v>
      </c>
      <c r="D72" s="1">
        <v>1.75553139344362E-5</v>
      </c>
      <c r="E72">
        <v>0</v>
      </c>
      <c r="F72">
        <v>0</v>
      </c>
      <c r="G72" s="1">
        <v>2.79486754402468E-8</v>
      </c>
      <c r="H72" s="1">
        <v>3.35764304776577E-10</v>
      </c>
      <c r="I72" s="1">
        <v>2.12275423264946E-8</v>
      </c>
      <c r="J72" s="1">
        <v>1.9335716651708301E-7</v>
      </c>
      <c r="K72">
        <v>5.8305663164773995E-4</v>
      </c>
      <c r="L72">
        <v>0</v>
      </c>
      <c r="M72" s="1">
        <v>8.5150069024150806E-8</v>
      </c>
      <c r="N72" s="1">
        <v>7.3903157505535995E-8</v>
      </c>
      <c r="O72">
        <v>2.6769670075011801E-2</v>
      </c>
      <c r="P72">
        <v>9.0397421464554401E-2</v>
      </c>
      <c r="Q72">
        <v>6.25E-2</v>
      </c>
      <c r="R72">
        <v>0</v>
      </c>
      <c r="S72">
        <v>265.798</v>
      </c>
      <c r="T72">
        <v>282.16300000000001</v>
      </c>
      <c r="U72">
        <v>199.91800000000001</v>
      </c>
      <c r="V72">
        <v>282.21100000000001</v>
      </c>
      <c r="W72">
        <v>275.27300000000002</v>
      </c>
      <c r="X72">
        <v>282.16500000000002</v>
      </c>
      <c r="Y72">
        <v>335.59199999999998</v>
      </c>
      <c r="Z72">
        <v>260.37799999999999</v>
      </c>
      <c r="AA72">
        <v>282.18099999999998</v>
      </c>
      <c r="AB72">
        <v>299.46100000000001</v>
      </c>
      <c r="AC72">
        <v>281.875</v>
      </c>
      <c r="AD72">
        <v>281.875</v>
      </c>
      <c r="AE72">
        <v>282.57400000000001</v>
      </c>
      <c r="AF72" s="1">
        <v>2.7635855647762501E-5</v>
      </c>
      <c r="AJ72">
        <f t="shared" si="4"/>
        <v>3.6994502494844069E-6</v>
      </c>
      <c r="AK72">
        <f t="shared" si="4"/>
        <v>1.3088801785839664E-7</v>
      </c>
      <c r="AL72">
        <f t="shared" si="4"/>
        <v>0</v>
      </c>
      <c r="AM72">
        <f t="shared" si="4"/>
        <v>0</v>
      </c>
      <c r="AN72">
        <f t="shared" si="4"/>
        <v>2.0329002668023886E-10</v>
      </c>
      <c r="AO72">
        <f t="shared" si="4"/>
        <v>2.5033921915869047E-12</v>
      </c>
      <c r="AP72">
        <f t="shared" si="3"/>
        <v>1.8823593753096554E-10</v>
      </c>
      <c r="AQ72">
        <f t="shared" si="3"/>
        <v>1.3303189777269598E-9</v>
      </c>
      <c r="AR72">
        <f t="shared" si="3"/>
        <v>4.3474013318657743E-6</v>
      </c>
      <c r="AS72">
        <f t="shared" si="3"/>
        <v>0</v>
      </c>
      <c r="AT72">
        <f t="shared" si="3"/>
        <v>6.3420956856219597E-10</v>
      </c>
      <c r="AU72">
        <f t="shared" si="3"/>
        <v>5.5044100579268361E-10</v>
      </c>
      <c r="AV72">
        <f t="shared" si="3"/>
        <v>1.9987866707551271E-4</v>
      </c>
      <c r="AX72">
        <f t="shared" ref="AX72:AX135" si="5">SUM(AJ72:AV72)</f>
        <v>2.0805931567362978E-4</v>
      </c>
    </row>
    <row r="73" spans="1:50" x14ac:dyDescent="0.15">
      <c r="A73">
        <v>16.5</v>
      </c>
      <c r="B73">
        <v>1.30397787718387E-3</v>
      </c>
      <c r="C73" s="1">
        <v>5.6970990662428703E-5</v>
      </c>
      <c r="D73" s="1">
        <v>1.7316692883434399E-5</v>
      </c>
      <c r="E73">
        <v>0</v>
      </c>
      <c r="F73">
        <v>0</v>
      </c>
      <c r="G73" s="1">
        <v>9.1488183510128898E-9</v>
      </c>
      <c r="H73" s="1">
        <v>8.2490779782629603E-11</v>
      </c>
      <c r="I73" s="1">
        <v>7.4816318752394094E-9</v>
      </c>
      <c r="J73">
        <v>0</v>
      </c>
      <c r="K73">
        <v>1.22967097953797E-3</v>
      </c>
      <c r="L73">
        <v>0</v>
      </c>
      <c r="M73">
        <v>0</v>
      </c>
      <c r="N73" s="1">
        <v>2.5011590243223999E-9</v>
      </c>
      <c r="O73">
        <v>0</v>
      </c>
      <c r="P73">
        <v>6.3803977877183907E-2</v>
      </c>
      <c r="Q73">
        <v>6.25E-2</v>
      </c>
      <c r="R73">
        <v>0</v>
      </c>
      <c r="S73">
        <v>268.07100000000003</v>
      </c>
      <c r="T73">
        <v>284.27800000000002</v>
      </c>
      <c r="U73">
        <v>200.65100000000001</v>
      </c>
      <c r="V73">
        <v>284.32299999999998</v>
      </c>
      <c r="W73">
        <v>276.96600000000001</v>
      </c>
      <c r="X73">
        <v>284.27999999999997</v>
      </c>
      <c r="Y73">
        <v>338.23700000000002</v>
      </c>
      <c r="Z73">
        <v>264.16699999999997</v>
      </c>
      <c r="AA73">
        <v>284.29500000000002</v>
      </c>
      <c r="AB73">
        <v>301.14299999999997</v>
      </c>
      <c r="AC73">
        <v>284.00700000000001</v>
      </c>
      <c r="AD73">
        <v>284.00700000000001</v>
      </c>
      <c r="AE73">
        <v>284.66899999999998</v>
      </c>
      <c r="AF73" s="1">
        <v>2.5247234521138299E-5</v>
      </c>
      <c r="AJ73">
        <f t="shared" si="4"/>
        <v>3.7353923588640042E-7</v>
      </c>
      <c r="AK73">
        <f t="shared" si="4"/>
        <v>1.2040397537611782E-7</v>
      </c>
      <c r="AL73">
        <f t="shared" si="4"/>
        <v>0</v>
      </c>
      <c r="AM73">
        <f t="shared" si="4"/>
        <v>0</v>
      </c>
      <c r="AN73">
        <f t="shared" si="4"/>
        <v>6.1976077195704825E-11</v>
      </c>
      <c r="AO73">
        <f t="shared" si="4"/>
        <v>5.7356723719465804E-13</v>
      </c>
      <c r="AP73">
        <f t="shared" si="3"/>
        <v>6.189421644503684E-11</v>
      </c>
      <c r="AQ73">
        <f t="shared" si="3"/>
        <v>0</v>
      </c>
      <c r="AR73">
        <f t="shared" si="3"/>
        <v>8.5504853180783556E-6</v>
      </c>
      <c r="AS73">
        <f t="shared" si="3"/>
        <v>0</v>
      </c>
      <c r="AT73">
        <f t="shared" si="3"/>
        <v>0</v>
      </c>
      <c r="AU73">
        <f t="shared" si="3"/>
        <v>1.737412611877343E-11</v>
      </c>
      <c r="AV73">
        <f t="shared" si="3"/>
        <v>0</v>
      </c>
      <c r="AX73">
        <f t="shared" si="5"/>
        <v>9.0445703473278719E-6</v>
      </c>
    </row>
    <row r="74" spans="1:50" x14ac:dyDescent="0.15">
      <c r="A74">
        <v>16.75</v>
      </c>
      <c r="B74">
        <v>8.3444610281366002E-2</v>
      </c>
      <c r="C74">
        <v>2.70169968912819E-2</v>
      </c>
      <c r="D74">
        <v>1.08353893530328E-4</v>
      </c>
      <c r="E74">
        <v>0</v>
      </c>
      <c r="F74">
        <v>0</v>
      </c>
      <c r="G74" s="1">
        <v>9.5267338338318006E-9</v>
      </c>
      <c r="H74" s="1">
        <v>7.8185659647001894E-11</v>
      </c>
      <c r="I74" s="1">
        <v>8.0888450383533405E-7</v>
      </c>
      <c r="J74">
        <v>0</v>
      </c>
      <c r="K74">
        <v>1.69473166331509E-2</v>
      </c>
      <c r="L74">
        <v>3.9335609348037301E-2</v>
      </c>
      <c r="M74" s="1">
        <v>3.5369523173322203E-5</v>
      </c>
      <c r="N74" s="1">
        <v>1.4550276897265101E-7</v>
      </c>
      <c r="O74">
        <v>0</v>
      </c>
      <c r="P74">
        <v>0.14594461028136599</v>
      </c>
      <c r="Q74">
        <v>6.25E-2</v>
      </c>
      <c r="R74">
        <v>285.322</v>
      </c>
      <c r="S74">
        <v>270.26900000000001</v>
      </c>
      <c r="T74">
        <v>286.31299999999999</v>
      </c>
      <c r="U74">
        <v>201.34800000000001</v>
      </c>
      <c r="V74">
        <v>286.35399999999998</v>
      </c>
      <c r="W74">
        <v>278.613</v>
      </c>
      <c r="X74">
        <v>286.315</v>
      </c>
      <c r="Y74">
        <v>340.52300000000002</v>
      </c>
      <c r="Z74">
        <v>267.78199999999998</v>
      </c>
      <c r="AA74">
        <v>286.32900000000001</v>
      </c>
      <c r="AB74">
        <v>302.76799999999997</v>
      </c>
      <c r="AC74">
        <v>286.05799999999999</v>
      </c>
      <c r="AD74">
        <v>286.05799999999999</v>
      </c>
      <c r="AE74">
        <v>286.685</v>
      </c>
      <c r="AF74" s="1">
        <v>2.36866748623949E-5</v>
      </c>
      <c r="AJ74">
        <f t="shared" si="4"/>
        <v>1.6092788429041479E-4</v>
      </c>
      <c r="AK74">
        <f t="shared" si="4"/>
        <v>6.8372834294445816E-7</v>
      </c>
      <c r="AL74">
        <f t="shared" si="4"/>
        <v>0</v>
      </c>
      <c r="AM74">
        <f t="shared" si="4"/>
        <v>0</v>
      </c>
      <c r="AN74">
        <f t="shared" si="4"/>
        <v>5.8498321153925347E-11</v>
      </c>
      <c r="AO74">
        <f t="shared" si="4"/>
        <v>4.9336598060739259E-13</v>
      </c>
      <c r="AP74">
        <f t="shared" si="3"/>
        <v>6.0705908155049518E-9</v>
      </c>
      <c r="AQ74">
        <f t="shared" si="3"/>
        <v>0</v>
      </c>
      <c r="AR74">
        <f t="shared" si="3"/>
        <v>1.0694593315177846E-4</v>
      </c>
      <c r="AS74">
        <f t="shared" si="3"/>
        <v>2.6247856821003433E-4</v>
      </c>
      <c r="AT74">
        <f t="shared" si="3"/>
        <v>2.2298789973332977E-7</v>
      </c>
      <c r="AU74">
        <f t="shared" si="3"/>
        <v>9.1732525484164747E-10</v>
      </c>
      <c r="AV74">
        <f t="shared" si="3"/>
        <v>0</v>
      </c>
      <c r="AX74">
        <f t="shared" si="5"/>
        <v>5.3126614880266286E-4</v>
      </c>
    </row>
    <row r="75" spans="1:50" x14ac:dyDescent="0.15">
      <c r="A75">
        <v>17</v>
      </c>
      <c r="B75">
        <v>1.7184898335769201E-2</v>
      </c>
      <c r="C75">
        <v>3.11929334145024E-3</v>
      </c>
      <c r="D75" s="1">
        <v>8.9033537250669198E-6</v>
      </c>
      <c r="E75">
        <v>4.6062161452230304E-3</v>
      </c>
      <c r="F75">
        <v>1.4762856916944399E-3</v>
      </c>
      <c r="G75" s="1">
        <v>1.50639008260849E-9</v>
      </c>
      <c r="H75" s="1">
        <v>7.80759480776508E-10</v>
      </c>
      <c r="I75" s="1">
        <v>1.55786529538508E-7</v>
      </c>
      <c r="J75" s="1">
        <v>2.2174571597306399E-7</v>
      </c>
      <c r="K75">
        <v>2.17216988234578E-3</v>
      </c>
      <c r="L75">
        <v>5.3917032313676996E-3</v>
      </c>
      <c r="M75">
        <v>4.0962200339152599E-4</v>
      </c>
      <c r="N75" s="1">
        <v>3.2486717628775699E-7</v>
      </c>
      <c r="O75">
        <v>0</v>
      </c>
      <c r="P75">
        <v>7.9684898335769194E-2</v>
      </c>
      <c r="Q75">
        <v>6.25E-2</v>
      </c>
      <c r="R75">
        <v>0</v>
      </c>
      <c r="S75">
        <v>272.39499999999998</v>
      </c>
      <c r="T75">
        <v>288.27</v>
      </c>
      <c r="U75">
        <v>202.012</v>
      </c>
      <c r="V75">
        <v>288.30799999999999</v>
      </c>
      <c r="W75">
        <v>280.21300000000002</v>
      </c>
      <c r="X75">
        <v>288.27199999999999</v>
      </c>
      <c r="Y75">
        <v>342.50799999999998</v>
      </c>
      <c r="Z75">
        <v>271.23</v>
      </c>
      <c r="AA75">
        <v>288.28399999999999</v>
      </c>
      <c r="AB75">
        <v>304.339</v>
      </c>
      <c r="AC75">
        <v>288.02999999999997</v>
      </c>
      <c r="AD75">
        <v>288.02999999999997</v>
      </c>
      <c r="AE75">
        <v>288.625</v>
      </c>
      <c r="AF75" s="1">
        <v>2.0470156349968398E-5</v>
      </c>
      <c r="AJ75">
        <f t="shared" si="4"/>
        <v>1.6718143510274907E-5</v>
      </c>
      <c r="AK75">
        <f t="shared" si="4"/>
        <v>5.0499348508879348E-8</v>
      </c>
      <c r="AL75">
        <f t="shared" si="4"/>
        <v>1.8308559713290867E-5</v>
      </c>
      <c r="AM75">
        <f t="shared" si="4"/>
        <v>8.3745176687880491E-6</v>
      </c>
      <c r="AN75">
        <f t="shared" si="4"/>
        <v>8.3053593290368147E-12</v>
      </c>
      <c r="AO75">
        <f t="shared" si="4"/>
        <v>4.4284569485727069E-12</v>
      </c>
      <c r="AP75">
        <f t="shared" si="3"/>
        <v>1.049864671397008E-9</v>
      </c>
      <c r="AQ75">
        <f t="shared" si="3"/>
        <v>1.1833839137159817E-9</v>
      </c>
      <c r="AR75">
        <f t="shared" si="3"/>
        <v>1.2321030322814697E-5</v>
      </c>
      <c r="AS75">
        <f t="shared" si="3"/>
        <v>3.2286152099124232E-5</v>
      </c>
      <c r="AT75">
        <f t="shared" si="3"/>
        <v>2.3214198888430727E-6</v>
      </c>
      <c r="AU75">
        <f t="shared" si="3"/>
        <v>1.8410952488454365E-9</v>
      </c>
      <c r="AV75">
        <f t="shared" si="3"/>
        <v>0</v>
      </c>
      <c r="AX75">
        <f t="shared" si="5"/>
        <v>9.0384409629294928E-5</v>
      </c>
    </row>
    <row r="76" spans="1:50" x14ac:dyDescent="0.15">
      <c r="A76">
        <v>17.25</v>
      </c>
      <c r="B76">
        <v>2.78992510635452E-2</v>
      </c>
      <c r="C76">
        <v>5.1282549089871595E-4</v>
      </c>
      <c r="D76" s="1">
        <v>1.75548181253385E-5</v>
      </c>
      <c r="E76">
        <v>0</v>
      </c>
      <c r="F76">
        <v>0</v>
      </c>
      <c r="G76" s="1">
        <v>2.75922669737398E-8</v>
      </c>
      <c r="H76" s="1">
        <v>3.3575553740668297E-10</v>
      </c>
      <c r="I76" s="1">
        <v>2.3251009568707698E-8</v>
      </c>
      <c r="J76" s="1">
        <v>1.8754791210106001E-7</v>
      </c>
      <c r="K76">
        <v>5.8305466110568696E-4</v>
      </c>
      <c r="L76">
        <v>0</v>
      </c>
      <c r="M76" s="1">
        <v>8.5112226422262005E-8</v>
      </c>
      <c r="N76" s="1">
        <v>7.3870288660905396E-8</v>
      </c>
      <c r="O76">
        <v>2.6785418383956199E-2</v>
      </c>
      <c r="P76">
        <v>9.0399251063545197E-2</v>
      </c>
      <c r="Q76">
        <v>6.25E-2</v>
      </c>
      <c r="R76">
        <v>0</v>
      </c>
      <c r="S76">
        <v>274.44799999999998</v>
      </c>
      <c r="T76">
        <v>290.15199999999999</v>
      </c>
      <c r="U76">
        <v>202.64400000000001</v>
      </c>
      <c r="V76">
        <v>290.18599999999998</v>
      </c>
      <c r="W76">
        <v>281.76600000000002</v>
      </c>
      <c r="X76">
        <v>290.15300000000002</v>
      </c>
      <c r="Y76">
        <v>344.24</v>
      </c>
      <c r="Z76">
        <v>274.51600000000002</v>
      </c>
      <c r="AA76">
        <v>290.16500000000002</v>
      </c>
      <c r="AB76">
        <v>305.85500000000002</v>
      </c>
      <c r="AC76">
        <v>289.92399999999998</v>
      </c>
      <c r="AD76">
        <v>289.92399999999998</v>
      </c>
      <c r="AE76">
        <v>290.49099999999999</v>
      </c>
      <c r="AF76" s="1">
        <v>1.8902291144846699E-5</v>
      </c>
      <c r="AJ76">
        <f t="shared" si="4"/>
        <v>2.5436774653099838E-6</v>
      </c>
      <c r="AK76">
        <f t="shared" si="4"/>
        <v>9.2056460097686803E-8</v>
      </c>
      <c r="AL76">
        <f t="shared" si="4"/>
        <v>0</v>
      </c>
      <c r="AM76">
        <f t="shared" si="4"/>
        <v>0</v>
      </c>
      <c r="AN76">
        <f t="shared" si="4"/>
        <v>1.4051035726327058E-10</v>
      </c>
      <c r="AO76">
        <f t="shared" si="4"/>
        <v>1.7606888625252512E-12</v>
      </c>
      <c r="AP76">
        <f t="shared" si="3"/>
        <v>1.4465568820519879E-10</v>
      </c>
      <c r="AQ76">
        <f t="shared" si="3"/>
        <v>9.3049118595246835E-10</v>
      </c>
      <c r="AR76">
        <f t="shared" si="3"/>
        <v>3.0576422139317797E-6</v>
      </c>
      <c r="AS76">
        <f t="shared" si="3"/>
        <v>0</v>
      </c>
      <c r="AT76">
        <f t="shared" si="3"/>
        <v>4.4597291826816477E-10</v>
      </c>
      <c r="AU76">
        <f t="shared" si="3"/>
        <v>3.8706716522690797E-10</v>
      </c>
      <c r="AV76">
        <f t="shared" si="3"/>
        <v>1.406253070860391E-4</v>
      </c>
      <c r="AX76">
        <f t="shared" si="5"/>
        <v>1.4632073368338233E-4</v>
      </c>
    </row>
    <row r="77" spans="1:50" x14ac:dyDescent="0.15">
      <c r="A77">
        <v>17.5</v>
      </c>
      <c r="B77">
        <v>1.3025680630664399E-3</v>
      </c>
      <c r="C77" s="1">
        <v>5.5556952264460802E-5</v>
      </c>
      <c r="D77" s="1">
        <v>1.73162703907574E-5</v>
      </c>
      <c r="E77">
        <v>0</v>
      </c>
      <c r="F77">
        <v>0</v>
      </c>
      <c r="G77" s="1">
        <v>9.0328499037302792E-9</v>
      </c>
      <c r="H77" s="1">
        <v>8.2488694786059099E-11</v>
      </c>
      <c r="I77" s="1">
        <v>8.1571121583692894E-9</v>
      </c>
      <c r="J77">
        <v>0</v>
      </c>
      <c r="K77">
        <v>1.2296750677973701E-3</v>
      </c>
      <c r="L77">
        <v>0</v>
      </c>
      <c r="M77">
        <v>0</v>
      </c>
      <c r="N77" s="1">
        <v>2.50016309660602E-9</v>
      </c>
      <c r="O77">
        <v>0</v>
      </c>
      <c r="P77">
        <v>6.3802568063066403E-2</v>
      </c>
      <c r="Q77">
        <v>6.25E-2</v>
      </c>
      <c r="R77">
        <v>0</v>
      </c>
      <c r="S77">
        <v>276.42899999999997</v>
      </c>
      <c r="T77">
        <v>291.95999999999998</v>
      </c>
      <c r="U77">
        <v>203.245</v>
      </c>
      <c r="V77">
        <v>291.99299999999999</v>
      </c>
      <c r="W77">
        <v>283.27300000000002</v>
      </c>
      <c r="X77">
        <v>291.96199999999999</v>
      </c>
      <c r="Y77">
        <v>345.75799999999998</v>
      </c>
      <c r="Z77">
        <v>277.64699999999999</v>
      </c>
      <c r="AA77">
        <v>291.97300000000001</v>
      </c>
      <c r="AB77">
        <v>307.31900000000002</v>
      </c>
      <c r="AC77">
        <v>291.745</v>
      </c>
      <c r="AD77">
        <v>291.745</v>
      </c>
      <c r="AE77">
        <v>292.28500000000003</v>
      </c>
      <c r="AF77" s="1">
        <v>1.7268497507861102E-5</v>
      </c>
      <c r="AJ77">
        <f t="shared" si="4"/>
        <v>2.5691867705525182E-7</v>
      </c>
      <c r="AK77">
        <f t="shared" si="4"/>
        <v>8.4576824408962066E-8</v>
      </c>
      <c r="AL77">
        <f t="shared" si="4"/>
        <v>0</v>
      </c>
      <c r="AM77">
        <f t="shared" si="4"/>
        <v>0</v>
      </c>
      <c r="AN77">
        <f t="shared" si="4"/>
        <v>4.2805900419782442E-11</v>
      </c>
      <c r="AO77">
        <f t="shared" si="4"/>
        <v>4.0289736120459883E-13</v>
      </c>
      <c r="AP77">
        <f t="shared" si="3"/>
        <v>4.7182650334685131E-11</v>
      </c>
      <c r="AQ77">
        <f t="shared" si="3"/>
        <v>0</v>
      </c>
      <c r="AR77">
        <f t="shared" si="3"/>
        <v>6.0062958595073421E-6</v>
      </c>
      <c r="AS77">
        <f t="shared" ref="AS77:AV140" si="6">$AF77*AB77*L77/$P77*(1-EXP(-$P77))</f>
        <v>0</v>
      </c>
      <c r="AT77">
        <f t="shared" si="6"/>
        <v>0</v>
      </c>
      <c r="AU77">
        <f t="shared" si="6"/>
        <v>1.2202404667999349E-11</v>
      </c>
      <c r="AV77">
        <f t="shared" si="6"/>
        <v>0</v>
      </c>
      <c r="AX77">
        <f t="shared" si="5"/>
        <v>6.3478939548243398E-6</v>
      </c>
    </row>
    <row r="78" spans="1:50" x14ac:dyDescent="0.15">
      <c r="A78">
        <v>17.75</v>
      </c>
      <c r="B78">
        <v>8.3752846303389805E-2</v>
      </c>
      <c r="C78">
        <v>2.6386790700855801E-2</v>
      </c>
      <c r="D78">
        <v>1.08351548851018E-4</v>
      </c>
      <c r="E78">
        <v>0</v>
      </c>
      <c r="F78">
        <v>0</v>
      </c>
      <c r="G78" s="1">
        <v>9.4073703365087695E-9</v>
      </c>
      <c r="H78" s="1">
        <v>7.8184704492028997E-11</v>
      </c>
      <c r="I78" s="1">
        <v>8.77856060986582E-7</v>
      </c>
      <c r="J78">
        <v>0</v>
      </c>
      <c r="K78">
        <v>1.6947301146270299E-2</v>
      </c>
      <c r="L78">
        <v>4.0274013086573898E-2</v>
      </c>
      <c r="M78" s="1">
        <v>3.5357028122523597E-5</v>
      </c>
      <c r="N78" s="1">
        <v>1.4545110018795401E-7</v>
      </c>
      <c r="O78">
        <v>0</v>
      </c>
      <c r="P78">
        <v>0.14625284630339</v>
      </c>
      <c r="Q78">
        <v>6.25E-2</v>
      </c>
      <c r="R78">
        <v>292.85000000000002</v>
      </c>
      <c r="S78">
        <v>278.34100000000001</v>
      </c>
      <c r="T78">
        <v>293.69900000000001</v>
      </c>
      <c r="U78">
        <v>203.81899999999999</v>
      </c>
      <c r="V78">
        <v>293.72899999999998</v>
      </c>
      <c r="W78">
        <v>284.733</v>
      </c>
      <c r="X78">
        <v>293.7</v>
      </c>
      <c r="Y78">
        <v>347.09399999999999</v>
      </c>
      <c r="Z78">
        <v>280.63</v>
      </c>
      <c r="AA78">
        <v>293.70999999999998</v>
      </c>
      <c r="AB78">
        <v>308.73099999999999</v>
      </c>
      <c r="AC78">
        <v>293.49400000000003</v>
      </c>
      <c r="AD78">
        <v>293.49400000000003</v>
      </c>
      <c r="AE78">
        <v>294.01</v>
      </c>
      <c r="AF78" s="1">
        <v>1.6201135302546801E-5</v>
      </c>
      <c r="AJ78">
        <f t="shared" si="4"/>
        <v>1.1069749583529494E-4</v>
      </c>
      <c r="AK78">
        <f t="shared" si="4"/>
        <v>4.7963584561153634E-7</v>
      </c>
      <c r="AL78">
        <f t="shared" si="4"/>
        <v>0</v>
      </c>
      <c r="AM78">
        <f t="shared" si="4"/>
        <v>0</v>
      </c>
      <c r="AN78">
        <f t="shared" si="4"/>
        <v>4.0371983404910312E-11</v>
      </c>
      <c r="AO78">
        <f t="shared" si="4"/>
        <v>3.46098555424097E-13</v>
      </c>
      <c r="AP78">
        <f t="shared" si="4"/>
        <v>4.5924502403461383E-9</v>
      </c>
      <c r="AQ78">
        <f t="shared" si="4"/>
        <v>0</v>
      </c>
      <c r="AR78">
        <f t="shared" si="4"/>
        <v>7.5022809021224824E-5</v>
      </c>
      <c r="AS78">
        <f t="shared" si="6"/>
        <v>1.8740414290656493E-4</v>
      </c>
      <c r="AT78">
        <f t="shared" si="6"/>
        <v>1.5640442005421931E-7</v>
      </c>
      <c r="AU78">
        <f t="shared" si="6"/>
        <v>6.4341366283138218E-10</v>
      </c>
      <c r="AV78">
        <f t="shared" si="6"/>
        <v>0</v>
      </c>
      <c r="AX78">
        <f t="shared" si="5"/>
        <v>3.7376576461073559E-4</v>
      </c>
    </row>
    <row r="79" spans="1:50" x14ac:dyDescent="0.15">
      <c r="A79">
        <v>18</v>
      </c>
      <c r="B79">
        <v>1.6690318106838999E-2</v>
      </c>
      <c r="C79">
        <v>3.05088428474873E-3</v>
      </c>
      <c r="D79" s="1">
        <v>8.9031853686497607E-6</v>
      </c>
      <c r="E79">
        <v>4.0607814891303598E-3</v>
      </c>
      <c r="F79">
        <v>1.47632302884237E-3</v>
      </c>
      <c r="G79" s="1">
        <v>1.4878078482287501E-9</v>
      </c>
      <c r="H79" s="1">
        <v>7.8074419450925402E-10</v>
      </c>
      <c r="I79" s="1">
        <v>1.68303107287973E-7</v>
      </c>
      <c r="J79" s="1">
        <v>2.17335242953283E-7</v>
      </c>
      <c r="K79">
        <v>2.1721646672672999E-3</v>
      </c>
      <c r="L79">
        <v>5.5110579202601196E-3</v>
      </c>
      <c r="M79">
        <v>4.0949086112320799E-4</v>
      </c>
      <c r="N79" s="1">
        <v>3.2476319601814599E-7</v>
      </c>
      <c r="O79">
        <v>0</v>
      </c>
      <c r="P79">
        <v>7.9190318106839006E-2</v>
      </c>
      <c r="Q79">
        <v>6.25E-2</v>
      </c>
      <c r="R79">
        <v>0</v>
      </c>
      <c r="S79">
        <v>280.18400000000003</v>
      </c>
      <c r="T79">
        <v>295.36900000000003</v>
      </c>
      <c r="U79">
        <v>204.36500000000001</v>
      </c>
      <c r="V79">
        <v>295.39699999999999</v>
      </c>
      <c r="W79">
        <v>286.14800000000002</v>
      </c>
      <c r="X79">
        <v>295.37</v>
      </c>
      <c r="Y79">
        <v>348.27600000000001</v>
      </c>
      <c r="Z79">
        <v>283.471</v>
      </c>
      <c r="AA79">
        <v>295.38</v>
      </c>
      <c r="AB79">
        <v>310.09300000000002</v>
      </c>
      <c r="AC79">
        <v>295.17500000000001</v>
      </c>
      <c r="AD79">
        <v>295.17500000000001</v>
      </c>
      <c r="AE79">
        <v>295.66800000000001</v>
      </c>
      <c r="AF79" s="1">
        <v>1.39967963863528E-5</v>
      </c>
      <c r="AJ79">
        <f t="shared" si="4"/>
        <v>1.1503108768396699E-5</v>
      </c>
      <c r="AK79">
        <f t="shared" si="4"/>
        <v>3.5388038222977702E-8</v>
      </c>
      <c r="AL79">
        <f t="shared" si="4"/>
        <v>1.1167662990210586E-5</v>
      </c>
      <c r="AM79">
        <f t="shared" si="4"/>
        <v>5.8685881720972215E-6</v>
      </c>
      <c r="AN79">
        <f t="shared" si="4"/>
        <v>5.729064601588621E-12</v>
      </c>
      <c r="AO79">
        <f t="shared" si="4"/>
        <v>3.1032824538945807E-12</v>
      </c>
      <c r="AP79">
        <f t="shared" si="4"/>
        <v>7.8879080872752212E-10</v>
      </c>
      <c r="AQ79">
        <f t="shared" si="4"/>
        <v>8.2905807194504409E-10</v>
      </c>
      <c r="AR79">
        <f t="shared" si="4"/>
        <v>8.6341579779113844E-6</v>
      </c>
      <c r="AS79">
        <f t="shared" si="6"/>
        <v>2.2997101254381677E-5</v>
      </c>
      <c r="AT79">
        <f t="shared" si="6"/>
        <v>1.6265594644014059E-6</v>
      </c>
      <c r="AU79">
        <f t="shared" si="6"/>
        <v>1.290008399024136E-9</v>
      </c>
      <c r="AV79">
        <f t="shared" si="6"/>
        <v>0</v>
      </c>
      <c r="AX79">
        <f t="shared" si="5"/>
        <v>6.1835483355248709E-5</v>
      </c>
    </row>
    <row r="80" spans="1:50" x14ac:dyDescent="0.15">
      <c r="A80">
        <v>18.25</v>
      </c>
      <c r="B80">
        <v>2.7899664790558699E-2</v>
      </c>
      <c r="C80">
        <v>5.0225787300232395E-4</v>
      </c>
      <c r="D80" s="1">
        <v>1.7554712296364701E-5</v>
      </c>
      <c r="E80">
        <v>0</v>
      </c>
      <c r="F80">
        <v>0</v>
      </c>
      <c r="G80" s="1">
        <v>2.7258639252454299E-8</v>
      </c>
      <c r="H80" s="1">
        <v>3.3575302247662401E-10</v>
      </c>
      <c r="I80" s="1">
        <v>2.50085049257538E-8</v>
      </c>
      <c r="J80" s="1">
        <v>1.8431455429405701E-7</v>
      </c>
      <c r="K80">
        <v>5.8305912275796105E-4</v>
      </c>
      <c r="L80">
        <v>0</v>
      </c>
      <c r="M80" s="1">
        <v>8.5088567447198594E-8</v>
      </c>
      <c r="N80" s="1">
        <v>7.3849703802019695E-8</v>
      </c>
      <c r="O80">
        <v>2.67963972267793E-2</v>
      </c>
      <c r="P80">
        <v>9.0399664790558706E-2</v>
      </c>
      <c r="Q80">
        <v>6.25E-2</v>
      </c>
      <c r="R80">
        <v>0</v>
      </c>
      <c r="S80">
        <v>281.95999999999998</v>
      </c>
      <c r="T80">
        <v>296.97399999999999</v>
      </c>
      <c r="U80">
        <v>204.88499999999999</v>
      </c>
      <c r="V80">
        <v>297</v>
      </c>
      <c r="W80">
        <v>287.51799999999997</v>
      </c>
      <c r="X80">
        <v>296.97500000000002</v>
      </c>
      <c r="Y80">
        <v>349.32499999999999</v>
      </c>
      <c r="Z80">
        <v>286.17700000000002</v>
      </c>
      <c r="AA80">
        <v>296.98399999999998</v>
      </c>
      <c r="AB80">
        <v>311.40600000000001</v>
      </c>
      <c r="AC80">
        <v>296.78899999999999</v>
      </c>
      <c r="AD80">
        <v>296.78899999999999</v>
      </c>
      <c r="AE80">
        <v>297.26100000000002</v>
      </c>
      <c r="AF80" s="1">
        <v>1.29311374115231E-5</v>
      </c>
      <c r="AJ80">
        <f t="shared" si="4"/>
        <v>1.7509301172548772E-6</v>
      </c>
      <c r="AK80">
        <f t="shared" si="4"/>
        <v>6.4456497508718057E-8</v>
      </c>
      <c r="AL80">
        <f t="shared" si="4"/>
        <v>0</v>
      </c>
      <c r="AM80">
        <f t="shared" si="4"/>
        <v>0</v>
      </c>
      <c r="AN80">
        <f t="shared" si="4"/>
        <v>9.6899998166907142E-11</v>
      </c>
      <c r="AO80">
        <f t="shared" si="4"/>
        <v>1.2328049793531416E-12</v>
      </c>
      <c r="AP80">
        <f t="shared" si="4"/>
        <v>1.0801198685527974E-10</v>
      </c>
      <c r="AQ80">
        <f t="shared" si="4"/>
        <v>6.5215212684400595E-10</v>
      </c>
      <c r="AR80">
        <f t="shared" si="4"/>
        <v>2.1409188459064377E-6</v>
      </c>
      <c r="AS80">
        <f t="shared" si="6"/>
        <v>0</v>
      </c>
      <c r="AT80">
        <f t="shared" si="6"/>
        <v>3.1222923885819875E-10</v>
      </c>
      <c r="AU80">
        <f t="shared" si="6"/>
        <v>2.7098865922635988E-10</v>
      </c>
      <c r="AV80">
        <f t="shared" si="6"/>
        <v>9.848473019622075E-5</v>
      </c>
      <c r="AX80">
        <f t="shared" si="5"/>
        <v>1.0244247717170572E-4</v>
      </c>
    </row>
    <row r="81" spans="1:50" x14ac:dyDescent="0.15">
      <c r="A81">
        <v>18.5</v>
      </c>
      <c r="B81">
        <v>1.3014878026603499E-3</v>
      </c>
      <c r="C81" s="1">
        <v>5.4479991804451099E-5</v>
      </c>
      <c r="D81" s="1">
        <v>1.7316023094881E-5</v>
      </c>
      <c r="E81">
        <v>0</v>
      </c>
      <c r="F81">
        <v>0</v>
      </c>
      <c r="G81" s="1">
        <v>8.9259946080954793E-9</v>
      </c>
      <c r="H81" s="1">
        <v>8.24879550849376E-11</v>
      </c>
      <c r="I81" s="1">
        <v>8.7363093599015602E-9</v>
      </c>
      <c r="J81">
        <v>0</v>
      </c>
      <c r="K81">
        <v>1.2296715434543901E-3</v>
      </c>
      <c r="L81">
        <v>0</v>
      </c>
      <c r="M81">
        <v>0</v>
      </c>
      <c r="N81" s="1">
        <v>2.49951470333017E-9</v>
      </c>
      <c r="O81">
        <v>0</v>
      </c>
      <c r="P81">
        <v>6.38014878026604E-2</v>
      </c>
      <c r="Q81">
        <v>6.25E-2</v>
      </c>
      <c r="R81">
        <v>0</v>
      </c>
      <c r="S81">
        <v>283.67</v>
      </c>
      <c r="T81">
        <v>298.51499999999999</v>
      </c>
      <c r="U81">
        <v>205.381</v>
      </c>
      <c r="V81">
        <v>298.53899999999999</v>
      </c>
      <c r="W81">
        <v>288.84399999999999</v>
      </c>
      <c r="X81">
        <v>298.51600000000002</v>
      </c>
      <c r="Y81">
        <v>350.26100000000002</v>
      </c>
      <c r="Z81">
        <v>288.75299999999999</v>
      </c>
      <c r="AA81">
        <v>298.52499999999998</v>
      </c>
      <c r="AB81">
        <v>312.67200000000003</v>
      </c>
      <c r="AC81">
        <v>298.339</v>
      </c>
      <c r="AD81">
        <v>298.339</v>
      </c>
      <c r="AE81">
        <v>298.79199999999997</v>
      </c>
      <c r="AF81" s="1">
        <v>1.1813447378827899E-5</v>
      </c>
      <c r="AJ81">
        <f t="shared" si="4"/>
        <v>1.7686684725072026E-7</v>
      </c>
      <c r="AK81">
        <f t="shared" si="4"/>
        <v>5.9157567403819626E-8</v>
      </c>
      <c r="AL81">
        <f t="shared" si="4"/>
        <v>0</v>
      </c>
      <c r="AM81">
        <f t="shared" si="4"/>
        <v>0</v>
      </c>
      <c r="AN81">
        <f t="shared" si="4"/>
        <v>2.9506382151064301E-11</v>
      </c>
      <c r="AO81">
        <f t="shared" si="4"/>
        <v>2.8180853554393313E-13</v>
      </c>
      <c r="AP81">
        <f t="shared" si="4"/>
        <v>3.5019970806759237E-11</v>
      </c>
      <c r="AQ81">
        <f t="shared" si="4"/>
        <v>0</v>
      </c>
      <c r="AR81">
        <f t="shared" si="4"/>
        <v>4.2011271117484935E-6</v>
      </c>
      <c r="AS81">
        <f t="shared" si="6"/>
        <v>0</v>
      </c>
      <c r="AT81">
        <f t="shared" si="6"/>
        <v>0</v>
      </c>
      <c r="AU81">
        <f t="shared" si="6"/>
        <v>8.5341784082343893E-12</v>
      </c>
      <c r="AV81">
        <f t="shared" si="6"/>
        <v>0</v>
      </c>
      <c r="AX81">
        <f t="shared" si="5"/>
        <v>4.4372248687429348E-6</v>
      </c>
    </row>
    <row r="82" spans="1:50" x14ac:dyDescent="0.15">
      <c r="A82">
        <v>18.75</v>
      </c>
      <c r="B82">
        <v>8.3989431379490401E-2</v>
      </c>
      <c r="C82">
        <v>2.59056174124121E-2</v>
      </c>
      <c r="D82">
        <v>1.0835006079963801E-4</v>
      </c>
      <c r="E82">
        <v>0</v>
      </c>
      <c r="F82">
        <v>0</v>
      </c>
      <c r="G82" s="1">
        <v>9.2988044689279297E-9</v>
      </c>
      <c r="H82" s="1">
        <v>7.8183422159390304E-11</v>
      </c>
      <c r="I82" s="1">
        <v>9.3635773628826495E-7</v>
      </c>
      <c r="J82">
        <v>0</v>
      </c>
      <c r="K82">
        <v>1.6947279587358501E-2</v>
      </c>
      <c r="L82">
        <v>4.0991744453155898E-2</v>
      </c>
      <c r="M82" s="1">
        <v>3.5348714306244797E-5</v>
      </c>
      <c r="N82" s="1">
        <v>1.4541673390087901E-7</v>
      </c>
      <c r="O82">
        <v>0</v>
      </c>
      <c r="P82">
        <v>0.14648943137949</v>
      </c>
      <c r="Q82">
        <v>6.25E-2</v>
      </c>
      <c r="R82">
        <v>299.27199999999999</v>
      </c>
      <c r="S82">
        <v>285.31700000000001</v>
      </c>
      <c r="T82">
        <v>299.995</v>
      </c>
      <c r="U82">
        <v>205.85300000000001</v>
      </c>
      <c r="V82">
        <v>300.01799999999997</v>
      </c>
      <c r="W82">
        <v>290.12599999999998</v>
      </c>
      <c r="X82">
        <v>299.99599999999998</v>
      </c>
      <c r="Y82">
        <v>351.09899999999999</v>
      </c>
      <c r="Z82">
        <v>291.20600000000002</v>
      </c>
      <c r="AA82">
        <v>300.00400000000002</v>
      </c>
      <c r="AB82">
        <v>313.89100000000002</v>
      </c>
      <c r="AC82">
        <v>299.82799999999997</v>
      </c>
      <c r="AD82">
        <v>299.82799999999997</v>
      </c>
      <c r="AE82">
        <v>300.26299999999998</v>
      </c>
      <c r="AF82" s="1">
        <v>1.10832726494758E-5</v>
      </c>
      <c r="AJ82">
        <f t="shared" si="4"/>
        <v>7.6202300811330841E-5</v>
      </c>
      <c r="AK82">
        <f t="shared" si="4"/>
        <v>3.3511175628448963E-7</v>
      </c>
      <c r="AL82">
        <f t="shared" si="4"/>
        <v>0</v>
      </c>
      <c r="AM82">
        <f t="shared" ref="AM82:AR145" si="7">$AF82*V82*F82/$P82*(1-EXP(-$P82))</f>
        <v>0</v>
      </c>
      <c r="AN82">
        <f t="shared" si="7"/>
        <v>2.7813795305231005E-11</v>
      </c>
      <c r="AO82">
        <f t="shared" si="7"/>
        <v>2.4181132021713145E-13</v>
      </c>
      <c r="AP82">
        <f t="shared" si="7"/>
        <v>3.3893614350694673E-9</v>
      </c>
      <c r="AQ82">
        <f t="shared" si="7"/>
        <v>0</v>
      </c>
      <c r="AR82">
        <f t="shared" si="7"/>
        <v>5.2417164925129688E-5</v>
      </c>
      <c r="AS82">
        <f t="shared" si="6"/>
        <v>1.3265442832863301E-4</v>
      </c>
      <c r="AT82">
        <f t="shared" si="6"/>
        <v>1.0926782496598265E-7</v>
      </c>
      <c r="AU82">
        <f t="shared" si="6"/>
        <v>4.495034837575143E-10</v>
      </c>
      <c r="AV82">
        <f t="shared" si="6"/>
        <v>0</v>
      </c>
      <c r="AX82">
        <f t="shared" si="5"/>
        <v>2.6172214056686944E-4</v>
      </c>
    </row>
    <row r="83" spans="1:50" x14ac:dyDescent="0.15">
      <c r="A83">
        <v>19</v>
      </c>
      <c r="B83">
        <v>1.63135469928361E-2</v>
      </c>
      <c r="C83">
        <v>2.99855433949066E-3</v>
      </c>
      <c r="D83" s="1">
        <v>8.9031165176255898E-6</v>
      </c>
      <c r="E83">
        <v>3.6447844731598198E-3</v>
      </c>
      <c r="F83">
        <v>1.4763485393278E-3</v>
      </c>
      <c r="G83" s="1">
        <v>1.4711031939117001E-9</v>
      </c>
      <c r="H83" s="1">
        <v>7.8073939784439002E-10</v>
      </c>
      <c r="I83" s="1">
        <v>1.7882333782845801E-7</v>
      </c>
      <c r="J83" s="1">
        <v>2.1493839088954101E-7</v>
      </c>
      <c r="K83">
        <v>2.17216642110634E-3</v>
      </c>
      <c r="L83">
        <v>5.6026640712978403E-3</v>
      </c>
      <c r="M83">
        <v>4.0940532283561398E-4</v>
      </c>
      <c r="N83" s="1">
        <v>3.2469552906910701E-7</v>
      </c>
      <c r="O83">
        <v>0</v>
      </c>
      <c r="P83">
        <v>7.8813546992836103E-2</v>
      </c>
      <c r="Q83">
        <v>6.25E-2</v>
      </c>
      <c r="R83">
        <v>0</v>
      </c>
      <c r="S83">
        <v>286.90100000000001</v>
      </c>
      <c r="T83">
        <v>301.41699999999997</v>
      </c>
      <c r="U83">
        <v>206.304</v>
      </c>
      <c r="V83">
        <v>301.43799999999999</v>
      </c>
      <c r="W83">
        <v>291.36500000000001</v>
      </c>
      <c r="X83">
        <v>301.41800000000001</v>
      </c>
      <c r="Y83">
        <v>351.85199999999998</v>
      </c>
      <c r="Z83">
        <v>293.541</v>
      </c>
      <c r="AA83">
        <v>301.42500000000001</v>
      </c>
      <c r="AB83">
        <v>315.065</v>
      </c>
      <c r="AC83">
        <v>301.25599999999997</v>
      </c>
      <c r="AD83">
        <v>301.25599999999997</v>
      </c>
      <c r="AE83">
        <v>301.67500000000001</v>
      </c>
      <c r="AF83" s="1">
        <v>9.5730089587984803E-6</v>
      </c>
      <c r="AJ83">
        <f t="shared" ref="AJ83:AO146" si="8">$AF83*S83*C83/$P83*(1-EXP(-$P83))</f>
        <v>7.9193712556783213E-6</v>
      </c>
      <c r="AK83">
        <f t="shared" si="8"/>
        <v>2.4703387885324459E-8</v>
      </c>
      <c r="AL83">
        <f t="shared" si="8"/>
        <v>6.9219143043805575E-6</v>
      </c>
      <c r="AM83">
        <f t="shared" si="7"/>
        <v>4.0966948487876517E-6</v>
      </c>
      <c r="AN83">
        <f t="shared" si="7"/>
        <v>3.9457288483682802E-12</v>
      </c>
      <c r="AO83">
        <f t="shared" si="7"/>
        <v>2.1663169443623306E-12</v>
      </c>
      <c r="AP83">
        <f t="shared" si="7"/>
        <v>5.7920318104311097E-10</v>
      </c>
      <c r="AQ83">
        <f t="shared" si="7"/>
        <v>5.8080384141289805E-10</v>
      </c>
      <c r="AR83">
        <f t="shared" si="7"/>
        <v>6.0272482954374053E-6</v>
      </c>
      <c r="AS83">
        <f t="shared" si="6"/>
        <v>1.6249554612585132E-5</v>
      </c>
      <c r="AT83">
        <f t="shared" si="6"/>
        <v>1.1353660601541834E-6</v>
      </c>
      <c r="AU83">
        <f t="shared" si="6"/>
        <v>9.0044819406730376E-10</v>
      </c>
      <c r="AV83">
        <f t="shared" si="6"/>
        <v>0</v>
      </c>
      <c r="AX83">
        <f t="shared" si="5"/>
        <v>4.2376919332170892E-5</v>
      </c>
    </row>
    <row r="84" spans="1:50" x14ac:dyDescent="0.15">
      <c r="A84">
        <v>19.25</v>
      </c>
      <c r="B84">
        <v>2.78989788627418E-2</v>
      </c>
      <c r="C84">
        <v>4.9414632518652104E-4</v>
      </c>
      <c r="D84" s="1">
        <v>1.7554453326688899E-5</v>
      </c>
      <c r="E84">
        <v>0</v>
      </c>
      <c r="F84">
        <v>0</v>
      </c>
      <c r="G84" s="1">
        <v>2.6961209159003499E-8</v>
      </c>
      <c r="H84" s="1">
        <v>3.3574997178263499E-10</v>
      </c>
      <c r="I84" s="1">
        <v>2.6473973052194899E-8</v>
      </c>
      <c r="J84" s="1">
        <v>1.8257643898419999E-7</v>
      </c>
      <c r="K84">
        <v>5.8305596281854296E-4</v>
      </c>
      <c r="L84">
        <v>0</v>
      </c>
      <c r="M84" s="1">
        <v>8.5071943448091494E-8</v>
      </c>
      <c r="N84" s="1">
        <v>7.3835334531332299E-8</v>
      </c>
      <c r="O84">
        <v>2.6803826866760899E-2</v>
      </c>
      <c r="P84">
        <v>9.03989788627418E-2</v>
      </c>
      <c r="Q84">
        <v>6.25E-2</v>
      </c>
      <c r="R84">
        <v>0</v>
      </c>
      <c r="S84">
        <v>288.42500000000001</v>
      </c>
      <c r="T84">
        <v>302.78100000000001</v>
      </c>
      <c r="U84">
        <v>206.733</v>
      </c>
      <c r="V84">
        <v>302.80200000000002</v>
      </c>
      <c r="W84">
        <v>292.56200000000001</v>
      </c>
      <c r="X84">
        <v>302.78199999999998</v>
      </c>
      <c r="Y84">
        <v>352.53100000000001</v>
      </c>
      <c r="Z84">
        <v>295.76600000000002</v>
      </c>
      <c r="AA84">
        <v>302.79000000000002</v>
      </c>
      <c r="AB84">
        <v>316.19600000000003</v>
      </c>
      <c r="AC84">
        <v>302.62799999999999</v>
      </c>
      <c r="AD84">
        <v>302.62799999999999</v>
      </c>
      <c r="AE84">
        <v>303.03100000000001</v>
      </c>
      <c r="AF84" s="1">
        <v>8.8474919627018403E-6</v>
      </c>
      <c r="AJ84">
        <f t="shared" si="8"/>
        <v>1.2056649231234733E-6</v>
      </c>
      <c r="AK84">
        <f t="shared" si="8"/>
        <v>4.4962876050052531E-8</v>
      </c>
      <c r="AL84">
        <f t="shared" si="8"/>
        <v>0</v>
      </c>
      <c r="AM84">
        <f t="shared" si="7"/>
        <v>0</v>
      </c>
      <c r="AN84">
        <f t="shared" si="7"/>
        <v>6.6726053066822779E-11</v>
      </c>
      <c r="AO84">
        <f t="shared" si="7"/>
        <v>8.5997176573290126E-13</v>
      </c>
      <c r="AP84">
        <f t="shared" si="7"/>
        <v>7.8950446426189697E-11</v>
      </c>
      <c r="AQ84">
        <f t="shared" si="7"/>
        <v>4.5680530076887725E-10</v>
      </c>
      <c r="AR84">
        <f t="shared" si="7"/>
        <v>1.4934473749242003E-6</v>
      </c>
      <c r="AS84">
        <f t="shared" si="6"/>
        <v>0</v>
      </c>
      <c r="AT84">
        <f t="shared" si="6"/>
        <v>2.1778783450317555E-10</v>
      </c>
      <c r="AU84">
        <f t="shared" si="6"/>
        <v>1.8902163234590064E-10</v>
      </c>
      <c r="AV84">
        <f t="shared" si="6"/>
        <v>6.8710327370235234E-5</v>
      </c>
      <c r="AX84">
        <f t="shared" si="5"/>
        <v>7.1455412695571835E-5</v>
      </c>
    </row>
    <row r="85" spans="1:50" x14ac:dyDescent="0.15">
      <c r="A85">
        <v>19.5</v>
      </c>
      <c r="B85">
        <v>1.3006589990054299E-3</v>
      </c>
      <c r="C85" s="1">
        <v>5.3651924152854501E-5</v>
      </c>
      <c r="D85" s="1">
        <v>1.7315873730734101E-5</v>
      </c>
      <c r="E85">
        <v>0</v>
      </c>
      <c r="F85">
        <v>0</v>
      </c>
      <c r="G85" s="1">
        <v>8.8315713183066302E-9</v>
      </c>
      <c r="H85" s="1">
        <v>8.2487232636784996E-11</v>
      </c>
      <c r="I85" s="1">
        <v>9.2161402560710198E-9</v>
      </c>
      <c r="J85">
        <v>0</v>
      </c>
      <c r="K85">
        <v>1.2296705718384301E-3</v>
      </c>
      <c r="L85">
        <v>0</v>
      </c>
      <c r="M85">
        <v>0</v>
      </c>
      <c r="N85" s="1">
        <v>2.4990846081019701E-9</v>
      </c>
      <c r="O85">
        <v>0</v>
      </c>
      <c r="P85">
        <v>6.3800658999005402E-2</v>
      </c>
      <c r="Q85">
        <v>6.25E-2</v>
      </c>
      <c r="R85">
        <v>0</v>
      </c>
      <c r="S85">
        <v>289.89</v>
      </c>
      <c r="T85">
        <v>304.09100000000001</v>
      </c>
      <c r="U85">
        <v>207.143</v>
      </c>
      <c r="V85">
        <v>304.11</v>
      </c>
      <c r="W85">
        <v>293.71899999999999</v>
      </c>
      <c r="X85">
        <v>304.09199999999998</v>
      </c>
      <c r="Y85">
        <v>353.14499999999998</v>
      </c>
      <c r="Z85">
        <v>297.88400000000001</v>
      </c>
      <c r="AA85">
        <v>304.09899999999999</v>
      </c>
      <c r="AB85">
        <v>317.28399999999999</v>
      </c>
      <c r="AC85">
        <v>303.94499999999999</v>
      </c>
      <c r="AD85">
        <v>303.94499999999999</v>
      </c>
      <c r="AE85">
        <v>304.334</v>
      </c>
      <c r="AF85" s="1">
        <v>8.0827733170337301E-6</v>
      </c>
      <c r="AJ85">
        <f t="shared" si="8"/>
        <v>1.2178630504686752E-7</v>
      </c>
      <c r="AK85">
        <f t="shared" si="8"/>
        <v>4.1231382315772046E-8</v>
      </c>
      <c r="AL85">
        <f t="shared" si="8"/>
        <v>0</v>
      </c>
      <c r="AM85">
        <f t="shared" si="7"/>
        <v>0</v>
      </c>
      <c r="AN85">
        <f t="shared" si="7"/>
        <v>2.0311871455587807E-11</v>
      </c>
      <c r="AO85">
        <f t="shared" si="7"/>
        <v>1.9641364116318133E-13</v>
      </c>
      <c r="AP85">
        <f t="shared" si="7"/>
        <v>2.5484848445049571E-11</v>
      </c>
      <c r="AQ85">
        <f t="shared" si="7"/>
        <v>0</v>
      </c>
      <c r="AR85">
        <f t="shared" si="7"/>
        <v>2.9280850678623419E-6</v>
      </c>
      <c r="AS85">
        <f t="shared" si="6"/>
        <v>0</v>
      </c>
      <c r="AT85">
        <f t="shared" si="6"/>
        <v>0</v>
      </c>
      <c r="AU85">
        <f t="shared" si="6"/>
        <v>5.9477934910176817E-12</v>
      </c>
      <c r="AV85">
        <f t="shared" si="6"/>
        <v>0</v>
      </c>
      <c r="AX85">
        <f t="shared" si="5"/>
        <v>3.0911546961520146E-6</v>
      </c>
    </row>
    <row r="86" spans="1:50" x14ac:dyDescent="0.15">
      <c r="A86">
        <v>19.75</v>
      </c>
      <c r="B86">
        <v>8.4173995668615401E-2</v>
      </c>
      <c r="C86">
        <v>2.55348114242228E-2</v>
      </c>
      <c r="D86">
        <v>1.08349174840084E-4</v>
      </c>
      <c r="E86">
        <v>0</v>
      </c>
      <c r="F86">
        <v>0</v>
      </c>
      <c r="G86" s="1">
        <v>9.2035462136698596E-9</v>
      </c>
      <c r="H86" s="1">
        <v>7.8182797749744204E-11</v>
      </c>
      <c r="I86" s="1">
        <v>9.8454970550611791E-7</v>
      </c>
      <c r="J86">
        <v>0</v>
      </c>
      <c r="K86">
        <v>1.6947257022497601E-2</v>
      </c>
      <c r="L86">
        <v>4.1547095817167298E-2</v>
      </c>
      <c r="M86" s="1">
        <v>3.5343004536668401E-5</v>
      </c>
      <c r="N86" s="1">
        <v>1.4539391635209799E-7</v>
      </c>
      <c r="O86">
        <v>0</v>
      </c>
      <c r="P86">
        <v>0.146673995668615</v>
      </c>
      <c r="Q86">
        <v>6.25E-2</v>
      </c>
      <c r="R86">
        <v>304.73399999999998</v>
      </c>
      <c r="S86">
        <v>291.29899999999998</v>
      </c>
      <c r="T86">
        <v>305.34899999999999</v>
      </c>
      <c r="U86">
        <v>207.53399999999999</v>
      </c>
      <c r="V86">
        <v>305.36700000000002</v>
      </c>
      <c r="W86">
        <v>294.83499999999998</v>
      </c>
      <c r="X86">
        <v>305.35000000000002</v>
      </c>
      <c r="Y86">
        <v>353.70299999999997</v>
      </c>
      <c r="Z86">
        <v>299.90100000000001</v>
      </c>
      <c r="AA86">
        <v>305.35599999999999</v>
      </c>
      <c r="AB86">
        <v>318.33100000000002</v>
      </c>
      <c r="AC86">
        <v>305.20800000000003</v>
      </c>
      <c r="AD86">
        <v>305.20800000000003</v>
      </c>
      <c r="AE86">
        <v>305.584</v>
      </c>
      <c r="AF86" s="1">
        <v>7.5831932721327799E-6</v>
      </c>
      <c r="AJ86">
        <f t="shared" si="8"/>
        <v>5.2464210979770673E-5</v>
      </c>
      <c r="AK86">
        <f t="shared" si="8"/>
        <v>2.333531175682674E-7</v>
      </c>
      <c r="AL86">
        <f t="shared" si="8"/>
        <v>0</v>
      </c>
      <c r="AM86">
        <f t="shared" si="7"/>
        <v>0</v>
      </c>
      <c r="AN86">
        <f t="shared" si="7"/>
        <v>1.9139285994784645E-11</v>
      </c>
      <c r="AO86">
        <f t="shared" si="7"/>
        <v>1.6838392512650979E-13</v>
      </c>
      <c r="AP86">
        <f t="shared" si="7"/>
        <v>2.4562235280545451E-9</v>
      </c>
      <c r="AQ86">
        <f t="shared" si="7"/>
        <v>0</v>
      </c>
      <c r="AR86">
        <f t="shared" si="7"/>
        <v>3.6500378761783459E-5</v>
      </c>
      <c r="AS86">
        <f t="shared" si="6"/>
        <v>9.3284846718126748E-5</v>
      </c>
      <c r="AT86">
        <f t="shared" si="6"/>
        <v>7.6083568981612192E-8</v>
      </c>
      <c r="AU86">
        <f t="shared" si="6"/>
        <v>3.1299229392918968E-10</v>
      </c>
      <c r="AV86">
        <f t="shared" si="6"/>
        <v>0</v>
      </c>
      <c r="AX86">
        <f t="shared" si="5"/>
        <v>1.8256166166972265E-4</v>
      </c>
    </row>
    <row r="87" spans="1:50" x14ac:dyDescent="0.15">
      <c r="A87">
        <v>20</v>
      </c>
      <c r="B87">
        <v>1.5725456922190201E-2</v>
      </c>
      <c r="C87">
        <v>2.9168493041202702E-3</v>
      </c>
      <c r="D87" s="1">
        <v>8.9030058642107293E-6</v>
      </c>
      <c r="E87">
        <v>2.9945638630108802E-3</v>
      </c>
      <c r="F87">
        <v>1.4763769937106699E-3</v>
      </c>
      <c r="G87" s="1">
        <v>1.4400289567432801E-9</v>
      </c>
      <c r="H87" s="1">
        <v>7.8073187903416505E-10</v>
      </c>
      <c r="I87" s="1">
        <v>1.9659856783917001E-7</v>
      </c>
      <c r="J87" s="1">
        <v>2.13103394587552E-7</v>
      </c>
      <c r="K87">
        <v>2.1721729879071298E-3</v>
      </c>
      <c r="L87">
        <v>5.7465598824115701E-3</v>
      </c>
      <c r="M87">
        <v>4.0929435560052102E-4</v>
      </c>
      <c r="N87" s="1">
        <v>3.2460684166488197E-7</v>
      </c>
      <c r="O87">
        <v>0</v>
      </c>
      <c r="P87">
        <v>7.8225456922190198E-2</v>
      </c>
      <c r="Q87">
        <v>6.25E-2</v>
      </c>
      <c r="R87">
        <v>0</v>
      </c>
      <c r="S87">
        <v>299.137</v>
      </c>
      <c r="T87">
        <v>312.31900000000002</v>
      </c>
      <c r="U87">
        <v>209.65799999999999</v>
      </c>
      <c r="V87">
        <v>312.33199999999999</v>
      </c>
      <c r="W87">
        <v>301.12900000000002</v>
      </c>
      <c r="X87">
        <v>312.31900000000002</v>
      </c>
      <c r="Y87">
        <v>356.31599999999997</v>
      </c>
      <c r="Z87">
        <v>310.79899999999998</v>
      </c>
      <c r="AA87">
        <v>312.32400000000001</v>
      </c>
      <c r="AB87">
        <v>324.18299999999999</v>
      </c>
      <c r="AC87">
        <v>312.209</v>
      </c>
      <c r="AD87">
        <v>312.209</v>
      </c>
      <c r="AE87">
        <v>312.517</v>
      </c>
      <c r="AF87" s="1">
        <v>6.54865962486454E-6</v>
      </c>
      <c r="AJ87">
        <f t="shared" si="8"/>
        <v>5.4961784812843585E-6</v>
      </c>
      <c r="AK87">
        <f t="shared" si="8"/>
        <v>1.7515065513584937E-8</v>
      </c>
      <c r="AL87">
        <f t="shared" si="8"/>
        <v>3.9547744456420054E-6</v>
      </c>
      <c r="AM87">
        <f t="shared" si="7"/>
        <v>2.9046275508705863E-6</v>
      </c>
      <c r="AN87">
        <f t="shared" si="7"/>
        <v>2.7314956191517665E-12</v>
      </c>
      <c r="AO87">
        <f t="shared" si="7"/>
        <v>1.5359497925075164E-12</v>
      </c>
      <c r="AP87">
        <f t="shared" si="7"/>
        <v>4.4125777966026588E-10</v>
      </c>
      <c r="AQ87">
        <f t="shared" si="7"/>
        <v>4.172022882704104E-10</v>
      </c>
      <c r="AR87">
        <f t="shared" si="7"/>
        <v>4.2734287559882196E-6</v>
      </c>
      <c r="AS87">
        <f t="shared" si="6"/>
        <v>1.1734777914049168E-5</v>
      </c>
      <c r="AT87">
        <f t="shared" si="6"/>
        <v>8.0492955703130441E-7</v>
      </c>
      <c r="AU87">
        <f t="shared" si="6"/>
        <v>6.3838075872627937E-10</v>
      </c>
      <c r="AV87">
        <f t="shared" si="6"/>
        <v>0</v>
      </c>
      <c r="AX87">
        <f t="shared" si="5"/>
        <v>2.9187732878651294E-5</v>
      </c>
    </row>
    <row r="88" spans="1:50" x14ac:dyDescent="0.15">
      <c r="A88">
        <v>20.25</v>
      </c>
      <c r="B88">
        <v>2.7897128179965199E-2</v>
      </c>
      <c r="C88">
        <v>4.8143656569808897E-4</v>
      </c>
      <c r="D88" s="1">
        <v>1.75542507928836E-5</v>
      </c>
      <c r="E88">
        <v>0</v>
      </c>
      <c r="F88">
        <v>0</v>
      </c>
      <c r="G88" s="1">
        <v>2.64121694741215E-8</v>
      </c>
      <c r="H88" s="1">
        <v>3.3574603385531999E-10</v>
      </c>
      <c r="I88" s="1">
        <v>2.89371016656387E-8</v>
      </c>
      <c r="J88" s="1">
        <v>1.8131987802681801E-7</v>
      </c>
      <c r="K88">
        <v>5.8305757398214404E-4</v>
      </c>
      <c r="L88">
        <v>0</v>
      </c>
      <c r="M88" s="1">
        <v>8.5050746217112296E-8</v>
      </c>
      <c r="N88" s="1">
        <v>7.3816956997787796E-8</v>
      </c>
      <c r="O88">
        <v>2.6814683916893602E-2</v>
      </c>
      <c r="P88">
        <v>9.0397128179965106E-2</v>
      </c>
      <c r="Q88">
        <v>6.25E-2</v>
      </c>
      <c r="R88">
        <v>0</v>
      </c>
      <c r="S88">
        <v>300.178</v>
      </c>
      <c r="T88">
        <v>313.24200000000002</v>
      </c>
      <c r="U88">
        <v>209.934</v>
      </c>
      <c r="V88">
        <v>313.255</v>
      </c>
      <c r="W88">
        <v>301.97699999999998</v>
      </c>
      <c r="X88">
        <v>313.24299999999999</v>
      </c>
      <c r="Y88">
        <v>356.61099999999999</v>
      </c>
      <c r="Z88">
        <v>312.20699999999999</v>
      </c>
      <c r="AA88">
        <v>313.24799999999999</v>
      </c>
      <c r="AB88">
        <v>324.964</v>
      </c>
      <c r="AC88">
        <v>313.13600000000002</v>
      </c>
      <c r="AD88">
        <v>313.13600000000002</v>
      </c>
      <c r="AE88">
        <v>313.43599999999998</v>
      </c>
      <c r="AF88" s="1">
        <v>6.0559116934051501E-6</v>
      </c>
      <c r="AJ88">
        <f t="shared" si="8"/>
        <v>8.3678876295870617E-7</v>
      </c>
      <c r="AK88">
        <f t="shared" si="8"/>
        <v>3.1839056846537025E-8</v>
      </c>
      <c r="AL88">
        <f t="shared" si="8"/>
        <v>0</v>
      </c>
      <c r="AM88">
        <f t="shared" si="7"/>
        <v>0</v>
      </c>
      <c r="AN88">
        <f t="shared" si="7"/>
        <v>4.6182330930292854E-11</v>
      </c>
      <c r="AO88">
        <f t="shared" si="7"/>
        <v>6.0896197225923417E-13</v>
      </c>
      <c r="AP88">
        <f t="shared" si="7"/>
        <v>5.9751343229900628E-11</v>
      </c>
      <c r="AQ88">
        <f t="shared" si="7"/>
        <v>3.2778264986021505E-10</v>
      </c>
      <c r="AR88">
        <f t="shared" si="7"/>
        <v>1.0575420760713763E-6</v>
      </c>
      <c r="AS88">
        <f t="shared" si="6"/>
        <v>0</v>
      </c>
      <c r="AT88">
        <f t="shared" si="6"/>
        <v>1.5420875659379234E-10</v>
      </c>
      <c r="AU88">
        <f t="shared" si="6"/>
        <v>1.338403442705595E-10</v>
      </c>
      <c r="AV88">
        <f t="shared" si="6"/>
        <v>4.8665306813185517E-5</v>
      </c>
      <c r="AX88">
        <f t="shared" si="5"/>
        <v>5.0592199083448992E-5</v>
      </c>
    </row>
    <row r="89" spans="1:50" x14ac:dyDescent="0.15">
      <c r="A89">
        <v>20.5</v>
      </c>
      <c r="B89">
        <v>1.2993568698305999E-3</v>
      </c>
      <c r="C89" s="1">
        <v>5.2348560452597499E-5</v>
      </c>
      <c r="D89" s="1">
        <v>1.7315702273955198E-5</v>
      </c>
      <c r="E89">
        <v>0</v>
      </c>
      <c r="F89">
        <v>0</v>
      </c>
      <c r="G89" s="1">
        <v>8.6583421783851308E-9</v>
      </c>
      <c r="H89" s="1">
        <v>8.2486499640380101E-11</v>
      </c>
      <c r="I89" s="1">
        <v>1.00190179186438E-8</v>
      </c>
      <c r="J89">
        <v>0</v>
      </c>
      <c r="K89">
        <v>1.22967134874602E-3</v>
      </c>
      <c r="L89">
        <v>0</v>
      </c>
      <c r="M89">
        <v>0</v>
      </c>
      <c r="N89" s="1">
        <v>2.4985114337658099E-9</v>
      </c>
      <c r="O89">
        <v>0</v>
      </c>
      <c r="P89">
        <v>6.3799356869830598E-2</v>
      </c>
      <c r="Q89">
        <v>6.25E-2</v>
      </c>
      <c r="R89">
        <v>0</v>
      </c>
      <c r="S89">
        <v>301.178</v>
      </c>
      <c r="T89">
        <v>314.12799999999999</v>
      </c>
      <c r="U89">
        <v>210.19800000000001</v>
      </c>
      <c r="V89">
        <v>314.14</v>
      </c>
      <c r="W89">
        <v>302.79199999999997</v>
      </c>
      <c r="X89">
        <v>314.12799999999999</v>
      </c>
      <c r="Y89">
        <v>356.88499999999999</v>
      </c>
      <c r="Z89">
        <v>313.55</v>
      </c>
      <c r="AA89">
        <v>314.13299999999998</v>
      </c>
      <c r="AB89">
        <v>325.714</v>
      </c>
      <c r="AC89">
        <v>314.02499999999998</v>
      </c>
      <c r="AD89">
        <v>314.02499999999998</v>
      </c>
      <c r="AE89">
        <v>314.31700000000001</v>
      </c>
      <c r="AF89" s="1">
        <v>5.5324890082367803E-6</v>
      </c>
      <c r="AJ89">
        <f t="shared" si="8"/>
        <v>8.4502264410951417E-8</v>
      </c>
      <c r="AK89">
        <f t="shared" si="8"/>
        <v>2.9153259453982524E-8</v>
      </c>
      <c r="AL89">
        <f t="shared" si="8"/>
        <v>0</v>
      </c>
      <c r="AM89">
        <f t="shared" si="7"/>
        <v>0</v>
      </c>
      <c r="AN89">
        <f t="shared" si="7"/>
        <v>1.4051396871171741E-11</v>
      </c>
      <c r="AO89">
        <f t="shared" si="7"/>
        <v>1.3887685797669653E-13</v>
      </c>
      <c r="AP89">
        <f t="shared" si="7"/>
        <v>1.9164337327908235E-11</v>
      </c>
      <c r="AQ89">
        <f t="shared" si="7"/>
        <v>0</v>
      </c>
      <c r="AR89">
        <f t="shared" si="7"/>
        <v>2.0703462046259711E-6</v>
      </c>
      <c r="AS89">
        <f t="shared" si="6"/>
        <v>0</v>
      </c>
      <c r="AT89">
        <f t="shared" si="6"/>
        <v>0</v>
      </c>
      <c r="AU89">
        <f t="shared" si="6"/>
        <v>4.2051929148921452E-12</v>
      </c>
      <c r="AV89">
        <f t="shared" si="6"/>
        <v>0</v>
      </c>
      <c r="AX89">
        <f t="shared" si="5"/>
        <v>2.1840392882948771E-6</v>
      </c>
    </row>
    <row r="90" spans="1:50" x14ac:dyDescent="0.15">
      <c r="A90">
        <v>20.75</v>
      </c>
      <c r="B90">
        <v>8.4471511975835398E-2</v>
      </c>
      <c r="C90">
        <v>2.4948757146450899E-2</v>
      </c>
      <c r="D90">
        <v>1.0834796908573899E-4</v>
      </c>
      <c r="E90">
        <v>0</v>
      </c>
      <c r="F90">
        <v>0</v>
      </c>
      <c r="G90" s="1">
        <v>9.0297698255269094E-9</v>
      </c>
      <c r="H90" s="1">
        <v>7.8182198722166206E-11</v>
      </c>
      <c r="I90" s="1">
        <v>1.0648905562420001E-6</v>
      </c>
      <c r="J90">
        <v>0</v>
      </c>
      <c r="K90">
        <v>1.6947250890728099E-2</v>
      </c>
      <c r="L90">
        <v>4.2430600894971297E-2</v>
      </c>
      <c r="M90" s="1">
        <v>3.5335712511455299E-5</v>
      </c>
      <c r="N90" s="1">
        <v>1.45363579602359E-7</v>
      </c>
      <c r="O90">
        <v>0</v>
      </c>
      <c r="P90">
        <v>0.146971511975835</v>
      </c>
      <c r="Q90">
        <v>6.25E-2</v>
      </c>
      <c r="R90">
        <v>314.56200000000001</v>
      </c>
      <c r="S90">
        <v>302.13600000000002</v>
      </c>
      <c r="T90">
        <v>314.97699999999998</v>
      </c>
      <c r="U90">
        <v>210.45</v>
      </c>
      <c r="V90">
        <v>314.98899999999998</v>
      </c>
      <c r="W90">
        <v>303.577</v>
      </c>
      <c r="X90">
        <v>314.97699999999998</v>
      </c>
      <c r="Y90">
        <v>357.13900000000001</v>
      </c>
      <c r="Z90">
        <v>314.83</v>
      </c>
      <c r="AA90">
        <v>314.98200000000003</v>
      </c>
      <c r="AB90">
        <v>326.435</v>
      </c>
      <c r="AC90">
        <v>314.87700000000001</v>
      </c>
      <c r="AD90">
        <v>314.87700000000001</v>
      </c>
      <c r="AE90">
        <v>315.16300000000001</v>
      </c>
      <c r="AF90" s="1">
        <v>5.1905436920359601E-6</v>
      </c>
      <c r="AJ90">
        <f t="shared" si="8"/>
        <v>3.6386525689992588E-5</v>
      </c>
      <c r="AK90">
        <f t="shared" si="8"/>
        <v>1.6473611366510704E-7</v>
      </c>
      <c r="AL90">
        <f t="shared" si="8"/>
        <v>0</v>
      </c>
      <c r="AM90">
        <f t="shared" si="7"/>
        <v>0</v>
      </c>
      <c r="AN90">
        <f t="shared" si="7"/>
        <v>1.3232281875885509E-11</v>
      </c>
      <c r="AO90">
        <f t="shared" si="7"/>
        <v>1.1887100131144016E-13</v>
      </c>
      <c r="AP90">
        <f t="shared" si="7"/>
        <v>1.8358257310633986E-9</v>
      </c>
      <c r="AQ90">
        <f t="shared" si="7"/>
        <v>0</v>
      </c>
      <c r="AR90">
        <f t="shared" si="7"/>
        <v>2.5767613278872926E-5</v>
      </c>
      <c r="AS90">
        <f t="shared" si="6"/>
        <v>6.685980385488926E-5</v>
      </c>
      <c r="AT90">
        <f t="shared" si="6"/>
        <v>5.3708619633648767E-8</v>
      </c>
      <c r="AU90">
        <f t="shared" si="6"/>
        <v>2.20945798189798E-10</v>
      </c>
      <c r="AV90">
        <f t="shared" si="6"/>
        <v>0</v>
      </c>
      <c r="AX90">
        <f t="shared" si="5"/>
        <v>1.2923445767973565E-4</v>
      </c>
    </row>
    <row r="91" spans="1:50" x14ac:dyDescent="0.15">
      <c r="A91">
        <v>21</v>
      </c>
      <c r="B91">
        <v>1.5725456922190201E-2</v>
      </c>
      <c r="C91">
        <v>2.9168493041202702E-3</v>
      </c>
      <c r="D91" s="1">
        <v>8.9030058642107293E-6</v>
      </c>
      <c r="E91">
        <v>2.9945638630108802E-3</v>
      </c>
      <c r="F91">
        <v>1.4763769937106699E-3</v>
      </c>
      <c r="G91" s="1">
        <v>1.4400289567432801E-9</v>
      </c>
      <c r="H91" s="1">
        <v>7.8073187903416505E-10</v>
      </c>
      <c r="I91" s="1">
        <v>1.9659856783917001E-7</v>
      </c>
      <c r="J91" s="1">
        <v>2.13103394587552E-7</v>
      </c>
      <c r="K91">
        <v>2.1721729879071298E-3</v>
      </c>
      <c r="L91">
        <v>5.7465598824115701E-3</v>
      </c>
      <c r="M91">
        <v>4.0929435560052102E-4</v>
      </c>
      <c r="N91" s="1">
        <v>3.2460684166488197E-7</v>
      </c>
      <c r="O91">
        <v>0</v>
      </c>
      <c r="P91">
        <v>7.8225456922190198E-2</v>
      </c>
      <c r="Q91">
        <v>6.25E-2</v>
      </c>
      <c r="R91">
        <v>0</v>
      </c>
      <c r="S91">
        <v>299.137</v>
      </c>
      <c r="T91">
        <v>312.31900000000002</v>
      </c>
      <c r="U91">
        <v>209.65799999999999</v>
      </c>
      <c r="V91">
        <v>312.33199999999999</v>
      </c>
      <c r="W91">
        <v>301.12900000000002</v>
      </c>
      <c r="X91">
        <v>312.31900000000002</v>
      </c>
      <c r="Y91">
        <v>356.31599999999997</v>
      </c>
      <c r="Z91">
        <v>310.79899999999998</v>
      </c>
      <c r="AA91">
        <v>312.32400000000001</v>
      </c>
      <c r="AB91">
        <v>324.18299999999999</v>
      </c>
      <c r="AC91">
        <v>312.209</v>
      </c>
      <c r="AD91">
        <v>312.209</v>
      </c>
      <c r="AE91">
        <v>312.517</v>
      </c>
      <c r="AF91" s="1">
        <v>4.4810927645115297E-6</v>
      </c>
      <c r="AJ91">
        <f t="shared" si="8"/>
        <v>3.7609048317970501E-6</v>
      </c>
      <c r="AK91">
        <f t="shared" si="8"/>
        <v>1.1985144722572809E-8</v>
      </c>
      <c r="AL91">
        <f t="shared" si="8"/>
        <v>2.7061585375966253E-6</v>
      </c>
      <c r="AM91">
        <f t="shared" si="7"/>
        <v>1.9875678760867444E-6</v>
      </c>
      <c r="AN91">
        <f t="shared" si="7"/>
        <v>1.8690977935090206E-12</v>
      </c>
      <c r="AO91">
        <f t="shared" si="7"/>
        <v>1.0510140847335283E-12</v>
      </c>
      <c r="AP91">
        <f t="shared" si="7"/>
        <v>3.0194225337539076E-10</v>
      </c>
      <c r="AQ91">
        <f t="shared" si="7"/>
        <v>2.8548165004756391E-10</v>
      </c>
      <c r="AR91">
        <f t="shared" si="7"/>
        <v>2.9242061391319349E-6</v>
      </c>
      <c r="AS91">
        <f t="shared" si="6"/>
        <v>8.0298307464534236E-6</v>
      </c>
      <c r="AT91">
        <f t="shared" si="6"/>
        <v>5.5079424196353148E-7</v>
      </c>
      <c r="AU91">
        <f t="shared" si="6"/>
        <v>4.3682884174803698E-10</v>
      </c>
      <c r="AV91">
        <f t="shared" si="6"/>
        <v>0</v>
      </c>
      <c r="AX91">
        <f t="shared" si="5"/>
        <v>1.9972474690608935E-5</v>
      </c>
    </row>
    <row r="92" spans="1:50" x14ac:dyDescent="0.15">
      <c r="A92">
        <v>21.25</v>
      </c>
      <c r="B92">
        <v>2.7897128179965199E-2</v>
      </c>
      <c r="C92">
        <v>4.8143656569808897E-4</v>
      </c>
      <c r="D92" s="1">
        <v>1.75542507928836E-5</v>
      </c>
      <c r="E92">
        <v>0</v>
      </c>
      <c r="F92">
        <v>0</v>
      </c>
      <c r="G92" s="1">
        <v>2.64121694741215E-8</v>
      </c>
      <c r="H92" s="1">
        <v>3.3574603385531999E-10</v>
      </c>
      <c r="I92" s="1">
        <v>2.89371016656387E-8</v>
      </c>
      <c r="J92" s="1">
        <v>1.8131987802681801E-7</v>
      </c>
      <c r="K92">
        <v>5.8305757398214404E-4</v>
      </c>
      <c r="L92">
        <v>0</v>
      </c>
      <c r="M92" s="1">
        <v>8.5050746217112296E-8</v>
      </c>
      <c r="N92" s="1">
        <v>7.3816956997787796E-8</v>
      </c>
      <c r="O92">
        <v>2.6814683916893602E-2</v>
      </c>
      <c r="P92">
        <v>9.0397128179965106E-2</v>
      </c>
      <c r="Q92">
        <v>6.25E-2</v>
      </c>
      <c r="R92">
        <v>0</v>
      </c>
      <c r="S92">
        <v>300.178</v>
      </c>
      <c r="T92">
        <v>313.24200000000002</v>
      </c>
      <c r="U92">
        <v>209.934</v>
      </c>
      <c r="V92">
        <v>313.255</v>
      </c>
      <c r="W92">
        <v>301.97699999999998</v>
      </c>
      <c r="X92">
        <v>313.24299999999999</v>
      </c>
      <c r="Y92">
        <v>356.61099999999999</v>
      </c>
      <c r="Z92">
        <v>312.20699999999999</v>
      </c>
      <c r="AA92">
        <v>313.24799999999999</v>
      </c>
      <c r="AB92">
        <v>324.964</v>
      </c>
      <c r="AC92">
        <v>313.13600000000002</v>
      </c>
      <c r="AD92">
        <v>313.13600000000002</v>
      </c>
      <c r="AE92">
        <v>313.43599999999998</v>
      </c>
      <c r="AF92" s="1">
        <v>4.1439170191105999E-6</v>
      </c>
      <c r="AJ92">
        <f t="shared" si="8"/>
        <v>5.7259474242355037E-7</v>
      </c>
      <c r="AK92">
        <f t="shared" si="8"/>
        <v>2.178671292094215E-8</v>
      </c>
      <c r="AL92">
        <f t="shared" si="8"/>
        <v>0</v>
      </c>
      <c r="AM92">
        <f t="shared" si="7"/>
        <v>0</v>
      </c>
      <c r="AN92">
        <f t="shared" si="7"/>
        <v>3.1601475849234299E-11</v>
      </c>
      <c r="AO92">
        <f t="shared" si="7"/>
        <v>4.16698262556282E-13</v>
      </c>
      <c r="AP92">
        <f t="shared" si="7"/>
        <v>4.0886429766593853E-11</v>
      </c>
      <c r="AQ92">
        <f t="shared" si="7"/>
        <v>2.2429390818299095E-10</v>
      </c>
      <c r="AR92">
        <f t="shared" si="7"/>
        <v>7.2365100901819671E-7</v>
      </c>
      <c r="AS92">
        <f t="shared" si="6"/>
        <v>0</v>
      </c>
      <c r="AT92">
        <f t="shared" si="6"/>
        <v>1.0552140178014777E-10</v>
      </c>
      <c r="AU92">
        <f t="shared" si="6"/>
        <v>9.1583779378813345E-11</v>
      </c>
      <c r="AV92">
        <f t="shared" si="6"/>
        <v>3.3300517470063242E-5</v>
      </c>
      <c r="AX92">
        <f t="shared" si="5"/>
        <v>3.4619044238119151E-5</v>
      </c>
    </row>
    <row r="93" spans="1:50" x14ac:dyDescent="0.15">
      <c r="A93">
        <v>21.5</v>
      </c>
      <c r="B93">
        <v>1.2993568698305999E-3</v>
      </c>
      <c r="C93" s="1">
        <v>5.2348560452597499E-5</v>
      </c>
      <c r="D93" s="1">
        <v>1.7315702273955198E-5</v>
      </c>
      <c r="E93">
        <v>0</v>
      </c>
      <c r="F93">
        <v>0</v>
      </c>
      <c r="G93" s="1">
        <v>8.6583421783851308E-9</v>
      </c>
      <c r="H93" s="1">
        <v>8.2486499640380101E-11</v>
      </c>
      <c r="I93" s="1">
        <v>1.00190179186438E-8</v>
      </c>
      <c r="J93">
        <v>0</v>
      </c>
      <c r="K93">
        <v>1.22967134874602E-3</v>
      </c>
      <c r="L93">
        <v>0</v>
      </c>
      <c r="M93">
        <v>0</v>
      </c>
      <c r="N93" s="1">
        <v>2.4985114337658099E-9</v>
      </c>
      <c r="O93">
        <v>0</v>
      </c>
      <c r="P93">
        <v>6.3799356869830598E-2</v>
      </c>
      <c r="Q93">
        <v>6.25E-2</v>
      </c>
      <c r="R93">
        <v>0</v>
      </c>
      <c r="S93">
        <v>301.178</v>
      </c>
      <c r="T93">
        <v>314.12799999999999</v>
      </c>
      <c r="U93">
        <v>210.19800000000001</v>
      </c>
      <c r="V93">
        <v>314.14</v>
      </c>
      <c r="W93">
        <v>302.79199999999997</v>
      </c>
      <c r="X93">
        <v>314.12799999999999</v>
      </c>
      <c r="Y93">
        <v>356.88499999999999</v>
      </c>
      <c r="Z93">
        <v>313.55</v>
      </c>
      <c r="AA93">
        <v>314.13299999999998</v>
      </c>
      <c r="AB93">
        <v>325.714</v>
      </c>
      <c r="AC93">
        <v>314.02499999999998</v>
      </c>
      <c r="AD93">
        <v>314.02499999999998</v>
      </c>
      <c r="AE93">
        <v>314.31700000000001</v>
      </c>
      <c r="AF93" s="1">
        <v>3.78575126586491E-6</v>
      </c>
      <c r="AJ93">
        <f t="shared" si="8"/>
        <v>5.7822899238649387E-8</v>
      </c>
      <c r="AK93">
        <f t="shared" si="8"/>
        <v>1.9948885342146712E-8</v>
      </c>
      <c r="AL93">
        <f t="shared" si="8"/>
        <v>0</v>
      </c>
      <c r="AM93">
        <f t="shared" si="7"/>
        <v>0</v>
      </c>
      <c r="AN93">
        <f t="shared" si="7"/>
        <v>9.615038260900599E-12</v>
      </c>
      <c r="AO93">
        <f t="shared" si="7"/>
        <v>9.5030146485944703E-14</v>
      </c>
      <c r="AP93">
        <f t="shared" si="7"/>
        <v>1.311370238432938E-11</v>
      </c>
      <c r="AQ93">
        <f t="shared" si="7"/>
        <v>0</v>
      </c>
      <c r="AR93">
        <f t="shared" si="7"/>
        <v>1.4166888995662582E-6</v>
      </c>
      <c r="AS93">
        <f t="shared" si="6"/>
        <v>0</v>
      </c>
      <c r="AT93">
        <f t="shared" si="6"/>
        <v>0</v>
      </c>
      <c r="AU93">
        <f t="shared" si="6"/>
        <v>2.8775139683165448E-12</v>
      </c>
      <c r="AV93">
        <f t="shared" si="6"/>
        <v>0</v>
      </c>
      <c r="AX93">
        <f t="shared" si="5"/>
        <v>1.4944863854318143E-6</v>
      </c>
    </row>
    <row r="94" spans="1:50" x14ac:dyDescent="0.15">
      <c r="A94">
        <v>21.75</v>
      </c>
      <c r="B94">
        <v>8.4471511975835398E-2</v>
      </c>
      <c r="C94">
        <v>2.4948757146450899E-2</v>
      </c>
      <c r="D94">
        <v>1.0834796908573899E-4</v>
      </c>
      <c r="E94">
        <v>0</v>
      </c>
      <c r="F94">
        <v>0</v>
      </c>
      <c r="G94" s="1">
        <v>9.0297698255269094E-9</v>
      </c>
      <c r="H94" s="1">
        <v>7.8182198722166206E-11</v>
      </c>
      <c r="I94" s="1">
        <v>1.0648905562420001E-6</v>
      </c>
      <c r="J94">
        <v>0</v>
      </c>
      <c r="K94">
        <v>1.6947250890728099E-2</v>
      </c>
      <c r="L94">
        <v>4.2430600894971297E-2</v>
      </c>
      <c r="M94" s="1">
        <v>3.5335712511455299E-5</v>
      </c>
      <c r="N94" s="1">
        <v>1.45363579602359E-7</v>
      </c>
      <c r="O94">
        <v>0</v>
      </c>
      <c r="P94">
        <v>0.146971511975835</v>
      </c>
      <c r="Q94">
        <v>6.25E-2</v>
      </c>
      <c r="R94">
        <v>314.56200000000001</v>
      </c>
      <c r="S94">
        <v>302.13600000000002</v>
      </c>
      <c r="T94">
        <v>314.97699999999998</v>
      </c>
      <c r="U94">
        <v>210.45</v>
      </c>
      <c r="V94">
        <v>314.98899999999998</v>
      </c>
      <c r="W94">
        <v>303.577</v>
      </c>
      <c r="X94">
        <v>314.97699999999998</v>
      </c>
      <c r="Y94">
        <v>357.13900000000001</v>
      </c>
      <c r="Z94">
        <v>314.83</v>
      </c>
      <c r="AA94">
        <v>314.98200000000003</v>
      </c>
      <c r="AB94">
        <v>326.435</v>
      </c>
      <c r="AC94">
        <v>314.87700000000001</v>
      </c>
      <c r="AD94">
        <v>314.87700000000001</v>
      </c>
      <c r="AE94">
        <v>315.16300000000001</v>
      </c>
      <c r="AF94" s="1">
        <v>3.5517661803570102E-6</v>
      </c>
      <c r="AJ94">
        <f t="shared" si="8"/>
        <v>2.4898438204980211E-5</v>
      </c>
      <c r="AK94">
        <f t="shared" si="8"/>
        <v>1.1272502302541488E-7</v>
      </c>
      <c r="AL94">
        <f t="shared" si="8"/>
        <v>0</v>
      </c>
      <c r="AM94">
        <f t="shared" si="7"/>
        <v>0</v>
      </c>
      <c r="AN94">
        <f t="shared" si="7"/>
        <v>9.0545372593302442E-12</v>
      </c>
      <c r="AO94">
        <f t="shared" si="7"/>
        <v>8.134061233911718E-14</v>
      </c>
      <c r="AP94">
        <f t="shared" si="7"/>
        <v>1.2562120909654777E-9</v>
      </c>
      <c r="AQ94">
        <f t="shared" si="7"/>
        <v>0</v>
      </c>
      <c r="AR94">
        <f t="shared" si="7"/>
        <v>1.7632167807939344E-5</v>
      </c>
      <c r="AS94">
        <f t="shared" si="6"/>
        <v>4.5750581104144913E-5</v>
      </c>
      <c r="AT94">
        <f t="shared" si="6"/>
        <v>3.6751537050182796E-8</v>
      </c>
      <c r="AU94">
        <f t="shared" si="6"/>
        <v>1.5118797957650885E-10</v>
      </c>
      <c r="AV94">
        <f t="shared" si="6"/>
        <v>0</v>
      </c>
      <c r="AX94">
        <f t="shared" si="5"/>
        <v>8.8432080213088473E-5</v>
      </c>
    </row>
    <row r="95" spans="1:50" x14ac:dyDescent="0.15">
      <c r="A95">
        <v>22</v>
      </c>
      <c r="B95">
        <v>1.5725456922190201E-2</v>
      </c>
      <c r="C95">
        <v>2.9168493041202702E-3</v>
      </c>
      <c r="D95" s="1">
        <v>8.9030058642107293E-6</v>
      </c>
      <c r="E95">
        <v>2.9945638630108802E-3</v>
      </c>
      <c r="F95">
        <v>1.4763769937106699E-3</v>
      </c>
      <c r="G95" s="1">
        <v>1.4400289567432801E-9</v>
      </c>
      <c r="H95" s="1">
        <v>7.8073187903416505E-10</v>
      </c>
      <c r="I95" s="1">
        <v>1.9659856783917001E-7</v>
      </c>
      <c r="J95" s="1">
        <v>2.13103394587552E-7</v>
      </c>
      <c r="K95">
        <v>2.1721729879071298E-3</v>
      </c>
      <c r="L95">
        <v>5.7465598824115701E-3</v>
      </c>
      <c r="M95">
        <v>4.0929435560052102E-4</v>
      </c>
      <c r="N95" s="1">
        <v>3.2460684166488197E-7</v>
      </c>
      <c r="O95">
        <v>0</v>
      </c>
      <c r="P95">
        <v>7.8225456922190198E-2</v>
      </c>
      <c r="Q95">
        <v>6.25E-2</v>
      </c>
      <c r="R95">
        <v>0</v>
      </c>
      <c r="S95">
        <v>299.137</v>
      </c>
      <c r="T95">
        <v>312.31900000000002</v>
      </c>
      <c r="U95">
        <v>209.65799999999999</v>
      </c>
      <c r="V95">
        <v>312.33199999999999</v>
      </c>
      <c r="W95">
        <v>301.12900000000002</v>
      </c>
      <c r="X95">
        <v>312.31900000000002</v>
      </c>
      <c r="Y95">
        <v>356.31599999999997</v>
      </c>
      <c r="Z95">
        <v>310.79899999999998</v>
      </c>
      <c r="AA95">
        <v>312.32400000000001</v>
      </c>
      <c r="AB95">
        <v>324.18299999999999</v>
      </c>
      <c r="AC95">
        <v>312.209</v>
      </c>
      <c r="AD95">
        <v>312.209</v>
      </c>
      <c r="AE95">
        <v>312.517</v>
      </c>
      <c r="AF95" s="1">
        <v>3.06630570443993E-6</v>
      </c>
      <c r="AJ95">
        <f t="shared" si="8"/>
        <v>2.5734981500326221E-6</v>
      </c>
      <c r="AK95">
        <f t="shared" si="8"/>
        <v>8.201150826961097E-9</v>
      </c>
      <c r="AL95">
        <f t="shared" si="8"/>
        <v>1.8517602283682871E-6</v>
      </c>
      <c r="AM95">
        <f t="shared" si="7"/>
        <v>1.3600456488364356E-6</v>
      </c>
      <c r="AN95">
        <f t="shared" si="7"/>
        <v>1.278979375696441E-12</v>
      </c>
      <c r="AO95">
        <f t="shared" si="7"/>
        <v>7.1918405907324032E-13</v>
      </c>
      <c r="AP95">
        <f t="shared" si="7"/>
        <v>2.0661193655010872E-10</v>
      </c>
      <c r="AQ95">
        <f t="shared" si="7"/>
        <v>1.9534833534051839E-10</v>
      </c>
      <c r="AR95">
        <f t="shared" si="7"/>
        <v>2.0009650405788744E-6</v>
      </c>
      <c r="AS95">
        <f t="shared" si="6"/>
        <v>5.4946231014303136E-6</v>
      </c>
      <c r="AT95">
        <f t="shared" si="6"/>
        <v>3.7689546163402083E-7</v>
      </c>
      <c r="AU95">
        <f t="shared" si="6"/>
        <v>2.9891163600178283E-10</v>
      </c>
      <c r="AV95">
        <f t="shared" si="6"/>
        <v>0</v>
      </c>
      <c r="AX95">
        <f t="shared" si="5"/>
        <v>1.3666691651778844E-5</v>
      </c>
    </row>
    <row r="96" spans="1:50" x14ac:dyDescent="0.15">
      <c r="A96">
        <v>22.25</v>
      </c>
      <c r="B96">
        <v>2.7897128179965199E-2</v>
      </c>
      <c r="C96">
        <v>4.8143656569808897E-4</v>
      </c>
      <c r="D96" s="1">
        <v>1.75542507928836E-5</v>
      </c>
      <c r="E96">
        <v>0</v>
      </c>
      <c r="F96">
        <v>0</v>
      </c>
      <c r="G96" s="1">
        <v>2.64121694741215E-8</v>
      </c>
      <c r="H96" s="1">
        <v>3.3574603385531999E-10</v>
      </c>
      <c r="I96" s="1">
        <v>2.89371016656387E-8</v>
      </c>
      <c r="J96" s="1">
        <v>1.8131987802681801E-7</v>
      </c>
      <c r="K96">
        <v>5.8305757398214404E-4</v>
      </c>
      <c r="L96">
        <v>0</v>
      </c>
      <c r="M96" s="1">
        <v>8.5050746217112296E-8</v>
      </c>
      <c r="N96" s="1">
        <v>7.3816956997787796E-8</v>
      </c>
      <c r="O96">
        <v>2.6814683916893602E-2</v>
      </c>
      <c r="P96">
        <v>9.0397128179965106E-2</v>
      </c>
      <c r="Q96">
        <v>6.25E-2</v>
      </c>
      <c r="R96">
        <v>0</v>
      </c>
      <c r="S96">
        <v>300.178</v>
      </c>
      <c r="T96">
        <v>313.24200000000002</v>
      </c>
      <c r="U96">
        <v>209.934</v>
      </c>
      <c r="V96">
        <v>313.255</v>
      </c>
      <c r="W96">
        <v>301.97699999999998</v>
      </c>
      <c r="X96">
        <v>313.24299999999999</v>
      </c>
      <c r="Y96">
        <v>356.61099999999999</v>
      </c>
      <c r="Z96">
        <v>312.20699999999999</v>
      </c>
      <c r="AA96">
        <v>313.24799999999999</v>
      </c>
      <c r="AB96">
        <v>324.964</v>
      </c>
      <c r="AC96">
        <v>313.13600000000002</v>
      </c>
      <c r="AD96">
        <v>313.13600000000002</v>
      </c>
      <c r="AE96">
        <v>313.43599999999998</v>
      </c>
      <c r="AF96" s="1">
        <v>2.8355843233273499E-6</v>
      </c>
      <c r="AJ96">
        <f t="shared" si="8"/>
        <v>3.9181302804764167E-7</v>
      </c>
      <c r="AK96">
        <f t="shared" si="8"/>
        <v>1.4908131927003759E-8</v>
      </c>
      <c r="AL96">
        <f t="shared" si="8"/>
        <v>0</v>
      </c>
      <c r="AM96">
        <f t="shared" si="7"/>
        <v>0</v>
      </c>
      <c r="AN96">
        <f t="shared" si="7"/>
        <v>2.1624141868393188E-11</v>
      </c>
      <c r="AO96">
        <f t="shared" si="7"/>
        <v>2.8513675718244422E-13</v>
      </c>
      <c r="AP96">
        <f t="shared" si="7"/>
        <v>2.7977616044990573E-11</v>
      </c>
      <c r="AQ96">
        <f t="shared" si="7"/>
        <v>1.5347901198996916E-10</v>
      </c>
      <c r="AR96">
        <f t="shared" si="7"/>
        <v>4.9517725554563058E-7</v>
      </c>
      <c r="AS96">
        <f t="shared" si="6"/>
        <v>0</v>
      </c>
      <c r="AT96">
        <f t="shared" si="6"/>
        <v>7.2205797385280075E-11</v>
      </c>
      <c r="AU96">
        <f t="shared" si="6"/>
        <v>6.2668612300873547E-11</v>
      </c>
      <c r="AV96">
        <f t="shared" si="6"/>
        <v>2.27867558306142E-5</v>
      </c>
      <c r="AX96">
        <f t="shared" si="5"/>
        <v>2.3688992486450823E-5</v>
      </c>
    </row>
    <row r="97" spans="1:50" x14ac:dyDescent="0.15">
      <c r="A97">
        <v>22.5</v>
      </c>
      <c r="B97">
        <v>1.2993568698305999E-3</v>
      </c>
      <c r="C97" s="1">
        <v>5.2348560452597499E-5</v>
      </c>
      <c r="D97" s="1">
        <v>1.7315702273955198E-5</v>
      </c>
      <c r="E97">
        <v>0</v>
      </c>
      <c r="F97">
        <v>0</v>
      </c>
      <c r="G97" s="1">
        <v>8.6583421783851308E-9</v>
      </c>
      <c r="H97" s="1">
        <v>8.2486499640380101E-11</v>
      </c>
      <c r="I97" s="1">
        <v>1.00190179186438E-8</v>
      </c>
      <c r="J97">
        <v>0</v>
      </c>
      <c r="K97">
        <v>1.22967134874602E-3</v>
      </c>
      <c r="L97">
        <v>0</v>
      </c>
      <c r="M97">
        <v>0</v>
      </c>
      <c r="N97" s="1">
        <v>2.4985114337658099E-9</v>
      </c>
      <c r="O97">
        <v>0</v>
      </c>
      <c r="P97">
        <v>6.3799356869830598E-2</v>
      </c>
      <c r="Q97">
        <v>6.25E-2</v>
      </c>
      <c r="R97">
        <v>0</v>
      </c>
      <c r="S97">
        <v>301.178</v>
      </c>
      <c r="T97">
        <v>314.12799999999999</v>
      </c>
      <c r="U97">
        <v>210.19800000000001</v>
      </c>
      <c r="V97">
        <v>314.14</v>
      </c>
      <c r="W97">
        <v>302.79199999999997</v>
      </c>
      <c r="X97">
        <v>314.12799999999999</v>
      </c>
      <c r="Y97">
        <v>356.88499999999999</v>
      </c>
      <c r="Z97">
        <v>313.55</v>
      </c>
      <c r="AA97">
        <v>314.13299999999998</v>
      </c>
      <c r="AB97">
        <v>325.714</v>
      </c>
      <c r="AC97">
        <v>314.02499999999998</v>
      </c>
      <c r="AD97">
        <v>314.02499999999998</v>
      </c>
      <c r="AE97">
        <v>314.31700000000001</v>
      </c>
      <c r="AF97" s="1">
        <v>2.5904999767121801E-6</v>
      </c>
      <c r="AJ97">
        <f t="shared" si="8"/>
        <v>3.9566841192597536E-8</v>
      </c>
      <c r="AK97">
        <f t="shared" si="8"/>
        <v>1.3650550019022054E-8</v>
      </c>
      <c r="AL97">
        <f t="shared" si="8"/>
        <v>0</v>
      </c>
      <c r="AM97">
        <f t="shared" si="7"/>
        <v>0</v>
      </c>
      <c r="AN97">
        <f t="shared" si="7"/>
        <v>6.5793430792815663E-12</v>
      </c>
      <c r="AO97">
        <f t="shared" si="7"/>
        <v>6.5026879731506201E-14</v>
      </c>
      <c r="AP97">
        <f t="shared" si="7"/>
        <v>8.9733961202161907E-12</v>
      </c>
      <c r="AQ97">
        <f t="shared" si="7"/>
        <v>0</v>
      </c>
      <c r="AR97">
        <f t="shared" si="7"/>
        <v>9.6940667878145615E-7</v>
      </c>
      <c r="AS97">
        <f t="shared" si="6"/>
        <v>0</v>
      </c>
      <c r="AT97">
        <f t="shared" si="6"/>
        <v>0</v>
      </c>
      <c r="AU97">
        <f t="shared" si="6"/>
        <v>1.9690146933649547E-12</v>
      </c>
      <c r="AV97">
        <f t="shared" si="6"/>
        <v>0</v>
      </c>
      <c r="AX97">
        <f t="shared" si="5"/>
        <v>1.0226416567738483E-6</v>
      </c>
    </row>
    <row r="98" spans="1:50" x14ac:dyDescent="0.15">
      <c r="A98">
        <v>22.75</v>
      </c>
      <c r="B98">
        <v>8.4471511975835398E-2</v>
      </c>
      <c r="C98">
        <v>2.4948757146450899E-2</v>
      </c>
      <c r="D98">
        <v>1.0834796908573899E-4</v>
      </c>
      <c r="E98">
        <v>0</v>
      </c>
      <c r="F98">
        <v>0</v>
      </c>
      <c r="G98" s="1">
        <v>9.0297698255269094E-9</v>
      </c>
      <c r="H98" s="1">
        <v>7.8182198722166206E-11</v>
      </c>
      <c r="I98" s="1">
        <v>1.0648905562420001E-6</v>
      </c>
      <c r="J98">
        <v>0</v>
      </c>
      <c r="K98">
        <v>1.6947250890728099E-2</v>
      </c>
      <c r="L98">
        <v>4.2430600894971297E-2</v>
      </c>
      <c r="M98" s="1">
        <v>3.5335712511455299E-5</v>
      </c>
      <c r="N98" s="1">
        <v>1.45363579602359E-7</v>
      </c>
      <c r="O98">
        <v>0</v>
      </c>
      <c r="P98">
        <v>0.146971511975835</v>
      </c>
      <c r="Q98">
        <v>6.25E-2</v>
      </c>
      <c r="R98">
        <v>314.56200000000001</v>
      </c>
      <c r="S98">
        <v>302.13600000000002</v>
      </c>
      <c r="T98">
        <v>314.97699999999998</v>
      </c>
      <c r="U98">
        <v>210.45</v>
      </c>
      <c r="V98">
        <v>314.98899999999998</v>
      </c>
      <c r="W98">
        <v>303.577</v>
      </c>
      <c r="X98">
        <v>314.97699999999998</v>
      </c>
      <c r="Y98">
        <v>357.13900000000001</v>
      </c>
      <c r="Z98">
        <v>314.83</v>
      </c>
      <c r="AA98">
        <v>314.98200000000003</v>
      </c>
      <c r="AB98">
        <v>326.435</v>
      </c>
      <c r="AC98">
        <v>314.87700000000001</v>
      </c>
      <c r="AD98">
        <v>314.87700000000001</v>
      </c>
      <c r="AE98">
        <v>315.16300000000001</v>
      </c>
      <c r="AF98" s="1">
        <v>2.4303895214837601E-6</v>
      </c>
      <c r="AJ98">
        <f t="shared" si="8"/>
        <v>1.7037411879577133E-5</v>
      </c>
      <c r="AK98">
        <f t="shared" si="8"/>
        <v>7.7135064882690522E-8</v>
      </c>
      <c r="AL98">
        <f t="shared" si="8"/>
        <v>0</v>
      </c>
      <c r="AM98">
        <f t="shared" si="7"/>
        <v>0</v>
      </c>
      <c r="AN98">
        <f t="shared" si="7"/>
        <v>6.1958055118224424E-12</v>
      </c>
      <c r="AO98">
        <f t="shared" si="7"/>
        <v>5.5659455567030603E-14</v>
      </c>
      <c r="AP98">
        <f t="shared" si="7"/>
        <v>8.5959619738730003E-10</v>
      </c>
      <c r="AQ98">
        <f t="shared" si="7"/>
        <v>0</v>
      </c>
      <c r="AR98">
        <f t="shared" si="7"/>
        <v>1.2065275050609224E-5</v>
      </c>
      <c r="AS98">
        <f t="shared" si="6"/>
        <v>3.1306039663379563E-5</v>
      </c>
      <c r="AT98">
        <f t="shared" si="6"/>
        <v>2.5148206838381539E-8</v>
      </c>
      <c r="AU98">
        <f t="shared" si="6"/>
        <v>1.0345435557363002E-10</v>
      </c>
      <c r="AV98">
        <f t="shared" si="6"/>
        <v>0</v>
      </c>
      <c r="AX98">
        <f t="shared" si="5"/>
        <v>6.0511979167304926E-5</v>
      </c>
    </row>
    <row r="99" spans="1:50" x14ac:dyDescent="0.15">
      <c r="A99">
        <v>23</v>
      </c>
      <c r="B99">
        <v>1.5725456922190201E-2</v>
      </c>
      <c r="C99">
        <v>2.9168493041202702E-3</v>
      </c>
      <c r="D99" s="1">
        <v>8.9030058642107293E-6</v>
      </c>
      <c r="E99">
        <v>2.9945638630108802E-3</v>
      </c>
      <c r="F99">
        <v>1.4763769937106699E-3</v>
      </c>
      <c r="G99" s="1">
        <v>1.4400289567432801E-9</v>
      </c>
      <c r="H99" s="1">
        <v>7.8073187903416505E-10</v>
      </c>
      <c r="I99" s="1">
        <v>1.9659856783917001E-7</v>
      </c>
      <c r="J99" s="1">
        <v>2.13103394587552E-7</v>
      </c>
      <c r="K99">
        <v>2.1721729879071298E-3</v>
      </c>
      <c r="L99">
        <v>5.7465598824115701E-3</v>
      </c>
      <c r="M99">
        <v>4.0929435560052102E-4</v>
      </c>
      <c r="N99" s="1">
        <v>3.2460684166488197E-7</v>
      </c>
      <c r="O99">
        <v>0</v>
      </c>
      <c r="P99">
        <v>7.8225456922190198E-2</v>
      </c>
      <c r="Q99">
        <v>6.25E-2</v>
      </c>
      <c r="R99">
        <v>0</v>
      </c>
      <c r="S99">
        <v>299.137</v>
      </c>
      <c r="T99">
        <v>312.31900000000002</v>
      </c>
      <c r="U99">
        <v>209.65799999999999</v>
      </c>
      <c r="V99">
        <v>312.33199999999999</v>
      </c>
      <c r="W99">
        <v>301.12900000000002</v>
      </c>
      <c r="X99">
        <v>312.31900000000002</v>
      </c>
      <c r="Y99">
        <v>356.31599999999997</v>
      </c>
      <c r="Z99">
        <v>310.79899999999998</v>
      </c>
      <c r="AA99">
        <v>312.32400000000001</v>
      </c>
      <c r="AB99">
        <v>324.18299999999999</v>
      </c>
      <c r="AC99">
        <v>312.209</v>
      </c>
      <c r="AD99">
        <v>312.209</v>
      </c>
      <c r="AE99">
        <v>312.517</v>
      </c>
      <c r="AF99" s="1">
        <v>2.0982004094052199E-6</v>
      </c>
      <c r="AJ99">
        <f t="shared" si="8"/>
        <v>1.7609838654323927E-6</v>
      </c>
      <c r="AK99">
        <f t="shared" si="8"/>
        <v>5.6118533771135408E-9</v>
      </c>
      <c r="AL99">
        <f t="shared" si="8"/>
        <v>1.2671156902773064E-6</v>
      </c>
      <c r="AM99">
        <f t="shared" si="7"/>
        <v>9.3064704313936763E-7</v>
      </c>
      <c r="AN99">
        <f t="shared" si="7"/>
        <v>8.7517531139226847E-13</v>
      </c>
      <c r="AO99">
        <f t="shared" si="7"/>
        <v>4.9212062743783171E-13</v>
      </c>
      <c r="AP99">
        <f t="shared" si="7"/>
        <v>1.4137965736088469E-10</v>
      </c>
      <c r="AQ99">
        <f t="shared" si="7"/>
        <v>1.3367224167981961E-10</v>
      </c>
      <c r="AR99">
        <f t="shared" si="7"/>
        <v>1.3692130113670391E-6</v>
      </c>
      <c r="AS99">
        <f t="shared" si="6"/>
        <v>3.7598405221811488E-6</v>
      </c>
      <c r="AT99">
        <f t="shared" si="6"/>
        <v>2.5790064270448016E-7</v>
      </c>
      <c r="AU99">
        <f t="shared" si="6"/>
        <v>2.0453815682069458E-10</v>
      </c>
      <c r="AV99">
        <f t="shared" si="6"/>
        <v>0</v>
      </c>
      <c r="AX99">
        <f t="shared" si="5"/>
        <v>9.3517935858306495E-6</v>
      </c>
    </row>
    <row r="100" spans="1:50" x14ac:dyDescent="0.15">
      <c r="A100">
        <v>23.25</v>
      </c>
      <c r="B100">
        <v>2.7897128179965199E-2</v>
      </c>
      <c r="C100">
        <v>4.8143656569808897E-4</v>
      </c>
      <c r="D100" s="1">
        <v>1.75542507928836E-5</v>
      </c>
      <c r="E100">
        <v>0</v>
      </c>
      <c r="F100">
        <v>0</v>
      </c>
      <c r="G100" s="1">
        <v>2.64121694741215E-8</v>
      </c>
      <c r="H100" s="1">
        <v>3.3574603385531999E-10</v>
      </c>
      <c r="I100" s="1">
        <v>2.89371016656387E-8</v>
      </c>
      <c r="J100" s="1">
        <v>1.8131987802681801E-7</v>
      </c>
      <c r="K100">
        <v>5.8305757398214404E-4</v>
      </c>
      <c r="L100">
        <v>0</v>
      </c>
      <c r="M100" s="1">
        <v>8.5050746217112296E-8</v>
      </c>
      <c r="N100" s="1">
        <v>7.3816956997787796E-8</v>
      </c>
      <c r="O100">
        <v>2.6814683916893602E-2</v>
      </c>
      <c r="P100">
        <v>9.0397128179965106E-2</v>
      </c>
      <c r="Q100">
        <v>6.25E-2</v>
      </c>
      <c r="R100">
        <v>0</v>
      </c>
      <c r="S100">
        <v>300.178</v>
      </c>
      <c r="T100">
        <v>313.24200000000002</v>
      </c>
      <c r="U100">
        <v>209.934</v>
      </c>
      <c r="V100">
        <v>313.255</v>
      </c>
      <c r="W100">
        <v>301.97699999999998</v>
      </c>
      <c r="X100">
        <v>313.24299999999999</v>
      </c>
      <c r="Y100">
        <v>356.61099999999999</v>
      </c>
      <c r="Z100">
        <v>312.20699999999999</v>
      </c>
      <c r="AA100">
        <v>313.24799999999999</v>
      </c>
      <c r="AB100">
        <v>324.964</v>
      </c>
      <c r="AC100">
        <v>313.13600000000002</v>
      </c>
      <c r="AD100">
        <v>313.13600000000002</v>
      </c>
      <c r="AE100">
        <v>313.43599999999998</v>
      </c>
      <c r="AF100" s="1">
        <v>1.9403232298376399E-6</v>
      </c>
      <c r="AJ100">
        <f t="shared" si="8"/>
        <v>2.6810838027972155E-7</v>
      </c>
      <c r="AK100">
        <f t="shared" si="8"/>
        <v>1.0201281779378135E-8</v>
      </c>
      <c r="AL100">
        <f t="shared" si="8"/>
        <v>0</v>
      </c>
      <c r="AM100">
        <f t="shared" si="7"/>
        <v>0</v>
      </c>
      <c r="AN100">
        <f t="shared" si="7"/>
        <v>1.4796888404049854E-11</v>
      </c>
      <c r="AO100">
        <f t="shared" si="7"/>
        <v>1.9511233331705823E-13</v>
      </c>
      <c r="AP100">
        <f t="shared" si="7"/>
        <v>1.9144420386650084E-11</v>
      </c>
      <c r="AQ100">
        <f t="shared" si="7"/>
        <v>1.0502205482192176E-10</v>
      </c>
      <c r="AR100">
        <f t="shared" si="7"/>
        <v>3.3883807436733303E-7</v>
      </c>
      <c r="AS100">
        <f t="shared" si="6"/>
        <v>0</v>
      </c>
      <c r="AT100">
        <f t="shared" si="6"/>
        <v>4.9408717929152876E-11</v>
      </c>
      <c r="AU100">
        <f t="shared" si="6"/>
        <v>4.2882647935642507E-11</v>
      </c>
      <c r="AV100">
        <f t="shared" si="6"/>
        <v>1.5592437617548091E-5</v>
      </c>
      <c r="AX100">
        <f t="shared" si="5"/>
        <v>1.6209816803816336E-5</v>
      </c>
    </row>
    <row r="101" spans="1:50" x14ac:dyDescent="0.15">
      <c r="A101">
        <v>23.5</v>
      </c>
      <c r="B101">
        <v>1.2993568698305999E-3</v>
      </c>
      <c r="C101" s="1">
        <v>5.2348560452597499E-5</v>
      </c>
      <c r="D101" s="1">
        <v>1.7315702273955198E-5</v>
      </c>
      <c r="E101">
        <v>0</v>
      </c>
      <c r="F101">
        <v>0</v>
      </c>
      <c r="G101" s="1">
        <v>8.6583421783851308E-9</v>
      </c>
      <c r="H101" s="1">
        <v>8.2486499640380101E-11</v>
      </c>
      <c r="I101" s="1">
        <v>1.00190179186438E-8</v>
      </c>
      <c r="J101">
        <v>0</v>
      </c>
      <c r="K101">
        <v>1.22967134874602E-3</v>
      </c>
      <c r="L101">
        <v>0</v>
      </c>
      <c r="M101">
        <v>0</v>
      </c>
      <c r="N101" s="1">
        <v>2.4985114337658099E-9</v>
      </c>
      <c r="O101">
        <v>0</v>
      </c>
      <c r="P101">
        <v>6.3799356869830598E-2</v>
      </c>
      <c r="Q101">
        <v>6.25E-2</v>
      </c>
      <c r="R101">
        <v>0</v>
      </c>
      <c r="S101">
        <v>301.178</v>
      </c>
      <c r="T101">
        <v>314.12799999999999</v>
      </c>
      <c r="U101">
        <v>210.19800000000001</v>
      </c>
      <c r="V101">
        <v>314.14</v>
      </c>
      <c r="W101">
        <v>302.79199999999997</v>
      </c>
      <c r="X101">
        <v>314.12799999999999</v>
      </c>
      <c r="Y101">
        <v>356.88499999999999</v>
      </c>
      <c r="Z101">
        <v>313.55</v>
      </c>
      <c r="AA101">
        <v>314.13299999999998</v>
      </c>
      <c r="AB101">
        <v>325.714</v>
      </c>
      <c r="AC101">
        <v>314.02499999999998</v>
      </c>
      <c r="AD101">
        <v>314.02499999999998</v>
      </c>
      <c r="AE101">
        <v>314.31700000000001</v>
      </c>
      <c r="AF101" s="1">
        <v>1.7726178129699899E-6</v>
      </c>
      <c r="AJ101">
        <f t="shared" si="8"/>
        <v>2.707465282048361E-8</v>
      </c>
      <c r="AK101">
        <f t="shared" si="8"/>
        <v>9.3407482486323055E-9</v>
      </c>
      <c r="AL101">
        <f t="shared" si="8"/>
        <v>0</v>
      </c>
      <c r="AM101">
        <f t="shared" si="7"/>
        <v>0</v>
      </c>
      <c r="AN101">
        <f t="shared" si="7"/>
        <v>4.5020887260448409E-12</v>
      </c>
      <c r="AO101">
        <f t="shared" si="7"/>
        <v>4.4496354514629681E-14</v>
      </c>
      <c r="AP101">
        <f t="shared" si="7"/>
        <v>6.1402825510614989E-12</v>
      </c>
      <c r="AQ101">
        <f t="shared" si="7"/>
        <v>0</v>
      </c>
      <c r="AR101">
        <f t="shared" si="7"/>
        <v>6.6334204295227807E-7</v>
      </c>
      <c r="AS101">
        <f t="shared" si="6"/>
        <v>0</v>
      </c>
      <c r="AT101">
        <f t="shared" si="6"/>
        <v>0</v>
      </c>
      <c r="AU101">
        <f t="shared" si="6"/>
        <v>1.347350145082111E-12</v>
      </c>
      <c r="AV101">
        <f t="shared" si="6"/>
        <v>0</v>
      </c>
      <c r="AX101">
        <f t="shared" si="5"/>
        <v>6.9976947823917075E-7</v>
      </c>
    </row>
    <row r="102" spans="1:50" x14ac:dyDescent="0.15">
      <c r="A102">
        <v>23.75</v>
      </c>
      <c r="B102">
        <v>8.4471511975835398E-2</v>
      </c>
      <c r="C102">
        <v>2.4948757146450899E-2</v>
      </c>
      <c r="D102">
        <v>1.0834796908573899E-4</v>
      </c>
      <c r="E102">
        <v>0</v>
      </c>
      <c r="F102">
        <v>0</v>
      </c>
      <c r="G102" s="1">
        <v>9.0297698255269094E-9</v>
      </c>
      <c r="H102" s="1">
        <v>7.8182198722166206E-11</v>
      </c>
      <c r="I102" s="1">
        <v>1.0648905562420001E-6</v>
      </c>
      <c r="J102">
        <v>0</v>
      </c>
      <c r="K102">
        <v>1.6947250890728099E-2</v>
      </c>
      <c r="L102">
        <v>4.2430600894971297E-2</v>
      </c>
      <c r="M102" s="1">
        <v>3.5335712511455299E-5</v>
      </c>
      <c r="N102" s="1">
        <v>1.45363579602359E-7</v>
      </c>
      <c r="O102">
        <v>0</v>
      </c>
      <c r="P102">
        <v>0.146971511975835</v>
      </c>
      <c r="Q102">
        <v>6.25E-2</v>
      </c>
      <c r="R102">
        <v>314.56200000000001</v>
      </c>
      <c r="S102">
        <v>302.13600000000002</v>
      </c>
      <c r="T102">
        <v>314.97699999999998</v>
      </c>
      <c r="U102">
        <v>210.45</v>
      </c>
      <c r="V102">
        <v>314.98899999999998</v>
      </c>
      <c r="W102">
        <v>303.577</v>
      </c>
      <c r="X102">
        <v>314.97699999999998</v>
      </c>
      <c r="Y102">
        <v>357.13900000000001</v>
      </c>
      <c r="Z102">
        <v>314.83</v>
      </c>
      <c r="AA102">
        <v>314.98200000000003</v>
      </c>
      <c r="AB102">
        <v>326.435</v>
      </c>
      <c r="AC102">
        <v>314.87700000000001</v>
      </c>
      <c r="AD102">
        <v>314.87700000000001</v>
      </c>
      <c r="AE102">
        <v>315.16300000000001</v>
      </c>
      <c r="AF102" s="1">
        <v>1.66305801851639E-6</v>
      </c>
      <c r="AJ102">
        <f t="shared" si="8"/>
        <v>1.1658297647612892E-5</v>
      </c>
      <c r="AK102">
        <f t="shared" si="8"/>
        <v>5.2781698994334497E-8</v>
      </c>
      <c r="AL102">
        <f t="shared" si="8"/>
        <v>0</v>
      </c>
      <c r="AM102">
        <f t="shared" si="7"/>
        <v>0</v>
      </c>
      <c r="AN102">
        <f t="shared" si="7"/>
        <v>4.2396430475530297E-12</v>
      </c>
      <c r="AO102">
        <f t="shared" si="7"/>
        <v>3.8086447900127465E-14</v>
      </c>
      <c r="AP102">
        <f t="shared" si="7"/>
        <v>5.8820132991620094E-10</v>
      </c>
      <c r="AQ102">
        <f t="shared" si="7"/>
        <v>0</v>
      </c>
      <c r="AR102">
        <f t="shared" si="7"/>
        <v>8.2559821136290609E-6</v>
      </c>
      <c r="AS102">
        <f t="shared" si="6"/>
        <v>2.1421981879838934E-5</v>
      </c>
      <c r="AT102">
        <f t="shared" si="6"/>
        <v>1.7208322643008317E-8</v>
      </c>
      <c r="AU102">
        <f t="shared" si="6"/>
        <v>7.0791366596303384E-11</v>
      </c>
      <c r="AV102">
        <f t="shared" si="6"/>
        <v>0</v>
      </c>
      <c r="AX102">
        <f t="shared" si="5"/>
        <v>4.1406914933144238E-5</v>
      </c>
    </row>
    <row r="103" spans="1:50" x14ac:dyDescent="0.15">
      <c r="A103">
        <v>24</v>
      </c>
      <c r="B103">
        <v>1.5725456922190201E-2</v>
      </c>
      <c r="C103">
        <v>2.9168493041202702E-3</v>
      </c>
      <c r="D103" s="1">
        <v>8.9030058642107293E-6</v>
      </c>
      <c r="E103">
        <v>2.9945638630108802E-3</v>
      </c>
      <c r="F103">
        <v>1.4763769937106699E-3</v>
      </c>
      <c r="G103" s="1">
        <v>1.4400289567432801E-9</v>
      </c>
      <c r="H103" s="1">
        <v>7.8073187903416505E-10</v>
      </c>
      <c r="I103" s="1">
        <v>1.9659856783917001E-7</v>
      </c>
      <c r="J103" s="1">
        <v>2.13103394587552E-7</v>
      </c>
      <c r="K103">
        <v>2.1721729879071298E-3</v>
      </c>
      <c r="L103">
        <v>5.7465598824115701E-3</v>
      </c>
      <c r="M103">
        <v>4.0929435560052102E-4</v>
      </c>
      <c r="N103" s="1">
        <v>3.2460684166488197E-7</v>
      </c>
      <c r="O103">
        <v>0</v>
      </c>
      <c r="P103">
        <v>7.8225456922190198E-2</v>
      </c>
      <c r="Q103">
        <v>6.25E-2</v>
      </c>
      <c r="R103">
        <v>0</v>
      </c>
      <c r="S103">
        <v>299.137</v>
      </c>
      <c r="T103">
        <v>312.31900000000002</v>
      </c>
      <c r="U103">
        <v>209.65799999999999</v>
      </c>
      <c r="V103">
        <v>312.33199999999999</v>
      </c>
      <c r="W103">
        <v>301.12900000000002</v>
      </c>
      <c r="X103">
        <v>312.31900000000002</v>
      </c>
      <c r="Y103">
        <v>356.31599999999997</v>
      </c>
      <c r="Z103">
        <v>310.79899999999998</v>
      </c>
      <c r="AA103">
        <v>312.32400000000001</v>
      </c>
      <c r="AB103">
        <v>324.18299999999999</v>
      </c>
      <c r="AC103">
        <v>312.209</v>
      </c>
      <c r="AD103">
        <v>312.209</v>
      </c>
      <c r="AE103">
        <v>312.517</v>
      </c>
      <c r="AF103" s="1">
        <v>1.43574887254509E-6</v>
      </c>
      <c r="AJ103">
        <f t="shared" si="8"/>
        <v>1.2049995739355336E-6</v>
      </c>
      <c r="AK103">
        <f t="shared" si="8"/>
        <v>3.8400584248113424E-9</v>
      </c>
      <c r="AL103">
        <f t="shared" si="8"/>
        <v>8.6705727229151786E-7</v>
      </c>
      <c r="AM103">
        <f t="shared" si="7"/>
        <v>6.3681974178221451E-7</v>
      </c>
      <c r="AN103">
        <f t="shared" si="7"/>
        <v>5.9886174884835652E-13</v>
      </c>
      <c r="AO103">
        <f t="shared" si="7"/>
        <v>3.3674649610822417E-13</v>
      </c>
      <c r="AP103">
        <f t="shared" si="7"/>
        <v>9.6742752859457296E-11</v>
      </c>
      <c r="AQ103">
        <f t="shared" si="7"/>
        <v>9.146875075521485E-11</v>
      </c>
      <c r="AR103">
        <f t="shared" si="7"/>
        <v>9.3692005231357062E-7</v>
      </c>
      <c r="AS103">
        <f t="shared" si="6"/>
        <v>2.5727698681562828E-6</v>
      </c>
      <c r="AT103">
        <f t="shared" si="6"/>
        <v>1.7647530490024807E-7</v>
      </c>
      <c r="AU103">
        <f t="shared" si="6"/>
        <v>1.3996061898158184E-10</v>
      </c>
      <c r="AV103">
        <f t="shared" si="6"/>
        <v>0</v>
      </c>
      <c r="AX103">
        <f t="shared" si="5"/>
        <v>6.3992109795350188E-6</v>
      </c>
    </row>
    <row r="104" spans="1:50" x14ac:dyDescent="0.15">
      <c r="A104">
        <v>24.25</v>
      </c>
      <c r="B104">
        <v>2.7897128179965199E-2</v>
      </c>
      <c r="C104">
        <v>4.8143656569808897E-4</v>
      </c>
      <c r="D104" s="1">
        <v>1.75542507928836E-5</v>
      </c>
      <c r="E104">
        <v>0</v>
      </c>
      <c r="F104">
        <v>0</v>
      </c>
      <c r="G104" s="1">
        <v>2.64121694741215E-8</v>
      </c>
      <c r="H104" s="1">
        <v>3.3574603385531999E-10</v>
      </c>
      <c r="I104" s="1">
        <v>2.89371016656387E-8</v>
      </c>
      <c r="J104" s="1">
        <v>1.8131987802681801E-7</v>
      </c>
      <c r="K104">
        <v>5.8305757398214404E-4</v>
      </c>
      <c r="L104">
        <v>0</v>
      </c>
      <c r="M104" s="1">
        <v>8.5050746217112296E-8</v>
      </c>
      <c r="N104" s="1">
        <v>7.3816956997787796E-8</v>
      </c>
      <c r="O104">
        <v>2.6814683916893602E-2</v>
      </c>
      <c r="P104">
        <v>9.0397128179965106E-2</v>
      </c>
      <c r="Q104">
        <v>6.25E-2</v>
      </c>
      <c r="R104">
        <v>0</v>
      </c>
      <c r="S104">
        <v>300.178</v>
      </c>
      <c r="T104">
        <v>313.24200000000002</v>
      </c>
      <c r="U104">
        <v>209.934</v>
      </c>
      <c r="V104">
        <v>313.255</v>
      </c>
      <c r="W104">
        <v>301.97699999999998</v>
      </c>
      <c r="X104">
        <v>313.24299999999999</v>
      </c>
      <c r="Y104">
        <v>356.61099999999999</v>
      </c>
      <c r="Z104">
        <v>312.20699999999999</v>
      </c>
      <c r="AA104">
        <v>313.24799999999999</v>
      </c>
      <c r="AB104">
        <v>324.964</v>
      </c>
      <c r="AC104">
        <v>313.13600000000002</v>
      </c>
      <c r="AD104">
        <v>313.13600000000002</v>
      </c>
      <c r="AE104">
        <v>313.43599999999998</v>
      </c>
      <c r="AF104" s="1">
        <v>1.3277172557611701E-6</v>
      </c>
      <c r="AJ104">
        <f t="shared" si="8"/>
        <v>1.8346021809023574E-7</v>
      </c>
      <c r="AK104">
        <f t="shared" si="8"/>
        <v>6.9804956416955925E-9</v>
      </c>
      <c r="AL104">
        <f t="shared" si="8"/>
        <v>0</v>
      </c>
      <c r="AM104">
        <f t="shared" si="7"/>
        <v>0</v>
      </c>
      <c r="AN104">
        <f t="shared" si="7"/>
        <v>1.012516046992504E-11</v>
      </c>
      <c r="AO104">
        <f t="shared" si="7"/>
        <v>1.3351075108169484E-13</v>
      </c>
      <c r="AP104">
        <f t="shared" si="7"/>
        <v>1.3100073692890939E-11</v>
      </c>
      <c r="AQ104">
        <f t="shared" si="7"/>
        <v>7.1864106082072204E-11</v>
      </c>
      <c r="AR104">
        <f t="shared" si="7"/>
        <v>2.3185887347441556E-7</v>
      </c>
      <c r="AS104">
        <f t="shared" si="6"/>
        <v>0</v>
      </c>
      <c r="AT104">
        <f t="shared" si="6"/>
        <v>3.3809216099042339E-11</v>
      </c>
      <c r="AU104">
        <f t="shared" si="6"/>
        <v>2.9343580884535349E-11</v>
      </c>
      <c r="AV104">
        <f t="shared" si="6"/>
        <v>1.0669535964855966E-5</v>
      </c>
      <c r="AX104">
        <f t="shared" si="5"/>
        <v>1.1091993927710293E-5</v>
      </c>
    </row>
    <row r="105" spans="1:50" x14ac:dyDescent="0.15">
      <c r="A105">
        <v>24.5</v>
      </c>
      <c r="B105">
        <v>1.2993568698305999E-3</v>
      </c>
      <c r="C105" s="1">
        <v>5.2348560452597499E-5</v>
      </c>
      <c r="D105" s="1">
        <v>1.7315702273955198E-5</v>
      </c>
      <c r="E105">
        <v>0</v>
      </c>
      <c r="F105">
        <v>0</v>
      </c>
      <c r="G105" s="1">
        <v>8.6583421783851308E-9</v>
      </c>
      <c r="H105" s="1">
        <v>8.2486499640380101E-11</v>
      </c>
      <c r="I105" s="1">
        <v>1.00190179186438E-8</v>
      </c>
      <c r="J105">
        <v>0</v>
      </c>
      <c r="K105">
        <v>1.22967134874602E-3</v>
      </c>
      <c r="L105">
        <v>0</v>
      </c>
      <c r="M105">
        <v>0</v>
      </c>
      <c r="N105" s="1">
        <v>2.4985114337658099E-9</v>
      </c>
      <c r="O105">
        <v>0</v>
      </c>
      <c r="P105">
        <v>6.3799356869830598E-2</v>
      </c>
      <c r="Q105">
        <v>6.25E-2</v>
      </c>
      <c r="R105">
        <v>0</v>
      </c>
      <c r="S105">
        <v>301.178</v>
      </c>
      <c r="T105">
        <v>314.12799999999999</v>
      </c>
      <c r="U105">
        <v>210.19800000000001</v>
      </c>
      <c r="V105">
        <v>314.14</v>
      </c>
      <c r="W105">
        <v>302.79199999999997</v>
      </c>
      <c r="X105">
        <v>314.12799999999999</v>
      </c>
      <c r="Y105">
        <v>356.88499999999999</v>
      </c>
      <c r="Z105">
        <v>313.55</v>
      </c>
      <c r="AA105">
        <v>314.13299999999998</v>
      </c>
      <c r="AB105">
        <v>325.714</v>
      </c>
      <c r="AC105">
        <v>314.02499999999998</v>
      </c>
      <c r="AD105">
        <v>314.02499999999998</v>
      </c>
      <c r="AE105">
        <v>314.31700000000001</v>
      </c>
      <c r="AF105" s="1">
        <v>1.2129604088422E-6</v>
      </c>
      <c r="AJ105">
        <f t="shared" si="8"/>
        <v>1.852654402663977E-8</v>
      </c>
      <c r="AK105">
        <f t="shared" si="8"/>
        <v>6.3916529167502615E-9</v>
      </c>
      <c r="AL105">
        <f t="shared" si="8"/>
        <v>0</v>
      </c>
      <c r="AM105">
        <f t="shared" si="7"/>
        <v>0</v>
      </c>
      <c r="AN105">
        <f t="shared" si="7"/>
        <v>3.0806727439106813E-12</v>
      </c>
      <c r="AO105">
        <f t="shared" si="7"/>
        <v>3.044780209763492E-14</v>
      </c>
      <c r="AP105">
        <f t="shared" si="7"/>
        <v>4.2016499998176842E-12</v>
      </c>
      <c r="AQ105">
        <f t="shared" si="7"/>
        <v>0</v>
      </c>
      <c r="AR105">
        <f t="shared" si="7"/>
        <v>4.5390925767213713E-7</v>
      </c>
      <c r="AS105">
        <f t="shared" si="6"/>
        <v>0</v>
      </c>
      <c r="AT105">
        <f t="shared" si="6"/>
        <v>0</v>
      </c>
      <c r="AU105">
        <f t="shared" si="6"/>
        <v>9.2195981044226517E-13</v>
      </c>
      <c r="AV105">
        <f t="shared" si="6"/>
        <v>0</v>
      </c>
      <c r="AX105">
        <f t="shared" si="5"/>
        <v>4.7883568934588341E-7</v>
      </c>
    </row>
    <row r="106" spans="1:50" x14ac:dyDescent="0.15">
      <c r="A106">
        <v>24.75</v>
      </c>
      <c r="B106">
        <v>8.4471511975835398E-2</v>
      </c>
      <c r="C106">
        <v>2.4948757146450899E-2</v>
      </c>
      <c r="D106">
        <v>1.0834796908573899E-4</v>
      </c>
      <c r="E106">
        <v>0</v>
      </c>
      <c r="F106">
        <v>0</v>
      </c>
      <c r="G106" s="1">
        <v>9.0297698255269094E-9</v>
      </c>
      <c r="H106" s="1">
        <v>7.8182198722166206E-11</v>
      </c>
      <c r="I106" s="1">
        <v>1.0648905562420001E-6</v>
      </c>
      <c r="J106">
        <v>0</v>
      </c>
      <c r="K106">
        <v>1.6947250890728099E-2</v>
      </c>
      <c r="L106">
        <v>4.2430600894971297E-2</v>
      </c>
      <c r="M106" s="1">
        <v>3.5335712511455299E-5</v>
      </c>
      <c r="N106" s="1">
        <v>1.45363579602359E-7</v>
      </c>
      <c r="O106">
        <v>0</v>
      </c>
      <c r="P106">
        <v>0.146971511975835</v>
      </c>
      <c r="Q106">
        <v>6.25E-2</v>
      </c>
      <c r="R106">
        <v>314.56200000000001</v>
      </c>
      <c r="S106">
        <v>302.13600000000002</v>
      </c>
      <c r="T106">
        <v>314.97699999999998</v>
      </c>
      <c r="U106">
        <v>210.45</v>
      </c>
      <c r="V106">
        <v>314.98899999999998</v>
      </c>
      <c r="W106">
        <v>303.577</v>
      </c>
      <c r="X106">
        <v>314.97699999999998</v>
      </c>
      <c r="Y106">
        <v>357.13900000000001</v>
      </c>
      <c r="Z106">
        <v>314.83</v>
      </c>
      <c r="AA106">
        <v>314.98200000000003</v>
      </c>
      <c r="AB106">
        <v>326.435</v>
      </c>
      <c r="AC106">
        <v>314.87700000000001</v>
      </c>
      <c r="AD106">
        <v>314.87700000000001</v>
      </c>
      <c r="AE106">
        <v>315.16300000000001</v>
      </c>
      <c r="AF106" s="1">
        <v>1.1379912349454001E-6</v>
      </c>
      <c r="AJ106">
        <f t="shared" si="8"/>
        <v>7.9774971105358934E-6</v>
      </c>
      <c r="AK106">
        <f t="shared" si="8"/>
        <v>3.6117267198328438E-8</v>
      </c>
      <c r="AL106">
        <f t="shared" si="8"/>
        <v>0</v>
      </c>
      <c r="AM106">
        <f t="shared" si="7"/>
        <v>0</v>
      </c>
      <c r="AN106">
        <f t="shared" si="7"/>
        <v>2.9010873786090967E-12</v>
      </c>
      <c r="AO106">
        <f t="shared" si="7"/>
        <v>2.6061654733618393E-14</v>
      </c>
      <c r="AP106">
        <f t="shared" si="7"/>
        <v>4.0249224643708207E-10</v>
      </c>
      <c r="AQ106">
        <f t="shared" si="7"/>
        <v>0</v>
      </c>
      <c r="AR106">
        <f t="shared" si="7"/>
        <v>5.6493731286400549E-6</v>
      </c>
      <c r="AS106">
        <f t="shared" si="6"/>
        <v>1.4658555109318119E-5</v>
      </c>
      <c r="AT106">
        <f t="shared" si="6"/>
        <v>1.1775247837309847E-8</v>
      </c>
      <c r="AU106">
        <f t="shared" si="6"/>
        <v>4.8440856421994926E-11</v>
      </c>
      <c r="AV106">
        <f t="shared" si="6"/>
        <v>0</v>
      </c>
      <c r="AX106">
        <f t="shared" si="5"/>
        <v>2.83337717237816E-5</v>
      </c>
    </row>
    <row r="107" spans="1:50" x14ac:dyDescent="0.15">
      <c r="A107">
        <v>25</v>
      </c>
      <c r="B107">
        <v>1.5725456922190201E-2</v>
      </c>
      <c r="C107">
        <v>2.9168493041202702E-3</v>
      </c>
      <c r="D107" s="1">
        <v>8.9030058642107293E-6</v>
      </c>
      <c r="E107">
        <v>2.9945638630108802E-3</v>
      </c>
      <c r="F107">
        <v>1.4763769937106699E-3</v>
      </c>
      <c r="G107" s="1">
        <v>1.4400289567432801E-9</v>
      </c>
      <c r="H107" s="1">
        <v>7.8073187903416505E-10</v>
      </c>
      <c r="I107" s="1">
        <v>1.9659856783917001E-7</v>
      </c>
      <c r="J107" s="1">
        <v>2.13103394587552E-7</v>
      </c>
      <c r="K107">
        <v>2.1721729879071298E-3</v>
      </c>
      <c r="L107">
        <v>5.7465598824115701E-3</v>
      </c>
      <c r="M107">
        <v>4.0929435560052102E-4</v>
      </c>
      <c r="N107" s="1">
        <v>3.2460684166488197E-7</v>
      </c>
      <c r="O107">
        <v>0</v>
      </c>
      <c r="P107">
        <v>7.8225456922190198E-2</v>
      </c>
      <c r="Q107">
        <v>6.25E-2</v>
      </c>
      <c r="R107">
        <v>0</v>
      </c>
      <c r="S107">
        <v>299.137</v>
      </c>
      <c r="T107">
        <v>312.31900000000002</v>
      </c>
      <c r="U107">
        <v>209.65799999999999</v>
      </c>
      <c r="V107">
        <v>312.33199999999999</v>
      </c>
      <c r="W107">
        <v>301.12900000000002</v>
      </c>
      <c r="X107">
        <v>312.31900000000002</v>
      </c>
      <c r="Y107">
        <v>356.31599999999997</v>
      </c>
      <c r="Z107">
        <v>310.79899999999998</v>
      </c>
      <c r="AA107">
        <v>312.32400000000001</v>
      </c>
      <c r="AB107">
        <v>324.18299999999999</v>
      </c>
      <c r="AC107">
        <v>312.209</v>
      </c>
      <c r="AD107">
        <v>312.209</v>
      </c>
      <c r="AE107">
        <v>312.517</v>
      </c>
      <c r="AF107" s="1">
        <v>9.8244896711217996E-7</v>
      </c>
      <c r="AJ107">
        <f t="shared" si="8"/>
        <v>8.245526842622701E-7</v>
      </c>
      <c r="AK107">
        <f t="shared" si="8"/>
        <v>2.6276610800457698E-9</v>
      </c>
      <c r="AL107">
        <f t="shared" si="8"/>
        <v>5.9330676685811138E-7</v>
      </c>
      <c r="AM107">
        <f t="shared" si="7"/>
        <v>4.3576067480487145E-7</v>
      </c>
      <c r="AN107">
        <f t="shared" si="7"/>
        <v>4.097869187639458E-13</v>
      </c>
      <c r="AO107">
        <f t="shared" si="7"/>
        <v>2.3042765598256148E-13</v>
      </c>
      <c r="AP107">
        <f t="shared" si="7"/>
        <v>6.6198775732890435E-11</v>
      </c>
      <c r="AQ107">
        <f t="shared" si="7"/>
        <v>6.2589900936648707E-11</v>
      </c>
      <c r="AR107">
        <f t="shared" si="7"/>
        <v>6.4111221346841031E-7</v>
      </c>
      <c r="AS107">
        <f t="shared" si="6"/>
        <v>1.7604855193839611E-6</v>
      </c>
      <c r="AT107">
        <f t="shared" si="6"/>
        <v>1.2075787370302169E-7</v>
      </c>
      <c r="AU107">
        <f t="shared" si="6"/>
        <v>9.5771738487308556E-11</v>
      </c>
      <c r="AV107">
        <f t="shared" si="6"/>
        <v>0</v>
      </c>
      <c r="AX107">
        <f t="shared" si="5"/>
        <v>4.3788285941904237E-6</v>
      </c>
    </row>
    <row r="108" spans="1:50" x14ac:dyDescent="0.15">
      <c r="A108">
        <v>25.25</v>
      </c>
      <c r="B108">
        <v>2.7897128179965199E-2</v>
      </c>
      <c r="C108">
        <v>4.8143656569808897E-4</v>
      </c>
      <c r="D108" s="1">
        <v>1.75542507928836E-5</v>
      </c>
      <c r="E108">
        <v>0</v>
      </c>
      <c r="F108">
        <v>0</v>
      </c>
      <c r="G108" s="1">
        <v>2.64121694741215E-8</v>
      </c>
      <c r="H108" s="1">
        <v>3.3574603385531999E-10</v>
      </c>
      <c r="I108" s="1">
        <v>2.89371016656387E-8</v>
      </c>
      <c r="J108" s="1">
        <v>1.8131987802681801E-7</v>
      </c>
      <c r="K108">
        <v>5.8305757398214404E-4</v>
      </c>
      <c r="L108">
        <v>0</v>
      </c>
      <c r="M108" s="1">
        <v>8.5050746217112296E-8</v>
      </c>
      <c r="N108" s="1">
        <v>7.3816956997787796E-8</v>
      </c>
      <c r="O108">
        <v>2.6814683916893602E-2</v>
      </c>
      <c r="P108">
        <v>9.0397128179965106E-2</v>
      </c>
      <c r="Q108">
        <v>6.25E-2</v>
      </c>
      <c r="R108">
        <v>0</v>
      </c>
      <c r="S108">
        <v>300.178</v>
      </c>
      <c r="T108">
        <v>313.24200000000002</v>
      </c>
      <c r="U108">
        <v>209.934</v>
      </c>
      <c r="V108">
        <v>313.255</v>
      </c>
      <c r="W108">
        <v>301.97699999999998</v>
      </c>
      <c r="X108">
        <v>313.24299999999999</v>
      </c>
      <c r="Y108">
        <v>356.61099999999999</v>
      </c>
      <c r="Z108">
        <v>312.20699999999999</v>
      </c>
      <c r="AA108">
        <v>313.24799999999999</v>
      </c>
      <c r="AB108">
        <v>324.964</v>
      </c>
      <c r="AC108">
        <v>313.13600000000002</v>
      </c>
      <c r="AD108">
        <v>313.13600000000002</v>
      </c>
      <c r="AE108">
        <v>313.43599999999998</v>
      </c>
      <c r="AF108" s="1">
        <v>9.08525489020439E-7</v>
      </c>
      <c r="AJ108">
        <f t="shared" si="8"/>
        <v>1.255374844553575E-7</v>
      </c>
      <c r="AK108">
        <f t="shared" si="8"/>
        <v>4.7765879286103995E-9</v>
      </c>
      <c r="AL108">
        <f t="shared" si="8"/>
        <v>0</v>
      </c>
      <c r="AM108">
        <f t="shared" si="7"/>
        <v>0</v>
      </c>
      <c r="AN108">
        <f t="shared" si="7"/>
        <v>6.9284076315445405E-12</v>
      </c>
      <c r="AO108">
        <f t="shared" si="7"/>
        <v>9.1358246561647459E-14</v>
      </c>
      <c r="AP108">
        <f t="shared" si="7"/>
        <v>8.9640703292768053E-12</v>
      </c>
      <c r="AQ108">
        <f t="shared" si="7"/>
        <v>4.9174906658722966E-11</v>
      </c>
      <c r="AR108">
        <f t="shared" si="7"/>
        <v>1.5865553866459892E-7</v>
      </c>
      <c r="AS108">
        <f t="shared" si="6"/>
        <v>0</v>
      </c>
      <c r="AT108">
        <f t="shared" si="6"/>
        <v>2.3134846260750446E-11</v>
      </c>
      <c r="AU108">
        <f t="shared" si="6"/>
        <v>2.0079117791874794E-11</v>
      </c>
      <c r="AV108">
        <f t="shared" si="6"/>
        <v>7.3009108965257021E-6</v>
      </c>
      <c r="AX108">
        <f t="shared" si="5"/>
        <v>7.5899888802811875E-6</v>
      </c>
    </row>
    <row r="109" spans="1:50" x14ac:dyDescent="0.15">
      <c r="A109">
        <v>25.5</v>
      </c>
      <c r="B109">
        <v>1.2993568698305999E-3</v>
      </c>
      <c r="C109" s="1">
        <v>5.2348560452597499E-5</v>
      </c>
      <c r="D109" s="1">
        <v>1.7315702273955198E-5</v>
      </c>
      <c r="E109">
        <v>0</v>
      </c>
      <c r="F109">
        <v>0</v>
      </c>
      <c r="G109" s="1">
        <v>8.6583421783851308E-9</v>
      </c>
      <c r="H109" s="1">
        <v>8.2486499640380101E-11</v>
      </c>
      <c r="I109" s="1">
        <v>1.00190179186438E-8</v>
      </c>
      <c r="J109">
        <v>0</v>
      </c>
      <c r="K109">
        <v>1.22967134874602E-3</v>
      </c>
      <c r="L109">
        <v>0</v>
      </c>
      <c r="M109">
        <v>0</v>
      </c>
      <c r="N109" s="1">
        <v>2.4985114337658099E-9</v>
      </c>
      <c r="O109">
        <v>0</v>
      </c>
      <c r="P109">
        <v>6.3799356869830598E-2</v>
      </c>
      <c r="Q109">
        <v>6.25E-2</v>
      </c>
      <c r="R109">
        <v>0</v>
      </c>
      <c r="S109">
        <v>301.178</v>
      </c>
      <c r="T109">
        <v>314.12799999999999</v>
      </c>
      <c r="U109">
        <v>210.19800000000001</v>
      </c>
      <c r="V109">
        <v>314.14</v>
      </c>
      <c r="W109">
        <v>302.79199999999997</v>
      </c>
      <c r="X109">
        <v>314.12799999999999</v>
      </c>
      <c r="Y109">
        <v>356.88499999999999</v>
      </c>
      <c r="Z109">
        <v>313.55</v>
      </c>
      <c r="AA109">
        <v>314.13299999999998</v>
      </c>
      <c r="AB109">
        <v>325.714</v>
      </c>
      <c r="AC109">
        <v>314.02499999999998</v>
      </c>
      <c r="AD109">
        <v>314.02499999999998</v>
      </c>
      <c r="AE109">
        <v>314.31700000000001</v>
      </c>
      <c r="AF109" s="1">
        <v>8.3000009514376597E-7</v>
      </c>
      <c r="AJ109">
        <f t="shared" si="8"/>
        <v>1.2677275525813682E-8</v>
      </c>
      <c r="AK109">
        <f t="shared" si="8"/>
        <v>4.3736567907376837E-9</v>
      </c>
      <c r="AL109">
        <f t="shared" si="8"/>
        <v>0</v>
      </c>
      <c r="AM109">
        <f t="shared" si="7"/>
        <v>0</v>
      </c>
      <c r="AN109">
        <f t="shared" si="7"/>
        <v>2.1080314344252597E-12</v>
      </c>
      <c r="AO109">
        <f t="shared" si="7"/>
        <v>2.0834710229394846E-14</v>
      </c>
      <c r="AP109">
        <f t="shared" si="7"/>
        <v>2.875089635397301E-12</v>
      </c>
      <c r="AQ109">
        <f t="shared" si="7"/>
        <v>0</v>
      </c>
      <c r="AR109">
        <f t="shared" si="7"/>
        <v>3.1059936029909003E-7</v>
      </c>
      <c r="AS109">
        <f t="shared" si="6"/>
        <v>0</v>
      </c>
      <c r="AT109">
        <f t="shared" si="6"/>
        <v>0</v>
      </c>
      <c r="AU109">
        <f t="shared" si="6"/>
        <v>6.3087527408766465E-13</v>
      </c>
      <c r="AV109">
        <f t="shared" si="6"/>
        <v>0</v>
      </c>
      <c r="AX109">
        <f t="shared" si="5"/>
        <v>3.2765592744669554E-7</v>
      </c>
    </row>
    <row r="110" spans="1:50" x14ac:dyDescent="0.15">
      <c r="A110">
        <v>25.75</v>
      </c>
      <c r="B110">
        <v>8.4471511975835398E-2</v>
      </c>
      <c r="C110">
        <v>2.4948757146450899E-2</v>
      </c>
      <c r="D110">
        <v>1.0834796908573899E-4</v>
      </c>
      <c r="E110">
        <v>0</v>
      </c>
      <c r="F110">
        <v>0</v>
      </c>
      <c r="G110" s="1">
        <v>9.0297698255269094E-9</v>
      </c>
      <c r="H110" s="1">
        <v>7.8182198722166206E-11</v>
      </c>
      <c r="I110" s="1">
        <v>1.0648905562420001E-6</v>
      </c>
      <c r="J110">
        <v>0</v>
      </c>
      <c r="K110">
        <v>1.6947250890728099E-2</v>
      </c>
      <c r="L110">
        <v>4.2430600894971297E-2</v>
      </c>
      <c r="M110" s="1">
        <v>3.5335712511455299E-5</v>
      </c>
      <c r="N110" s="1">
        <v>1.45363579602359E-7</v>
      </c>
      <c r="O110">
        <v>0</v>
      </c>
      <c r="P110">
        <v>0.146971511975835</v>
      </c>
      <c r="Q110">
        <v>6.25E-2</v>
      </c>
      <c r="R110">
        <v>314.56200000000001</v>
      </c>
      <c r="S110">
        <v>302.13600000000002</v>
      </c>
      <c r="T110">
        <v>314.97699999999998</v>
      </c>
      <c r="U110">
        <v>210.45</v>
      </c>
      <c r="V110">
        <v>314.98899999999998</v>
      </c>
      <c r="W110">
        <v>303.577</v>
      </c>
      <c r="X110">
        <v>314.97699999999998</v>
      </c>
      <c r="Y110">
        <v>357.13900000000001</v>
      </c>
      <c r="Z110">
        <v>314.83</v>
      </c>
      <c r="AA110">
        <v>314.98200000000003</v>
      </c>
      <c r="AB110">
        <v>326.435</v>
      </c>
      <c r="AC110">
        <v>314.87700000000001</v>
      </c>
      <c r="AD110">
        <v>314.87700000000001</v>
      </c>
      <c r="AE110">
        <v>315.16300000000001</v>
      </c>
      <c r="AF110" s="1">
        <v>7.7870046408112802E-7</v>
      </c>
      <c r="AJ110">
        <f t="shared" si="8"/>
        <v>5.4588124331890915E-6</v>
      </c>
      <c r="AK110">
        <f t="shared" si="8"/>
        <v>2.4714190992894462E-8</v>
      </c>
      <c r="AL110">
        <f t="shared" si="8"/>
        <v>0</v>
      </c>
      <c r="AM110">
        <f t="shared" si="7"/>
        <v>0</v>
      </c>
      <c r="AN110">
        <f t="shared" si="7"/>
        <v>1.9851454200094922E-12</v>
      </c>
      <c r="AO110">
        <f t="shared" si="7"/>
        <v>1.7833373415010944E-14</v>
      </c>
      <c r="AP110">
        <f t="shared" si="7"/>
        <v>2.7541591663019201E-10</v>
      </c>
      <c r="AQ110">
        <f t="shared" si="7"/>
        <v>0</v>
      </c>
      <c r="AR110">
        <f t="shared" si="7"/>
        <v>3.8657323026310774E-6</v>
      </c>
      <c r="AS110">
        <f t="shared" si="6"/>
        <v>1.0030502270900597E-5</v>
      </c>
      <c r="AT110">
        <f t="shared" si="6"/>
        <v>8.0575233569557481E-9</v>
      </c>
      <c r="AU110">
        <f t="shared" si="6"/>
        <v>3.3146931380455276E-11</v>
      </c>
      <c r="AV110">
        <f t="shared" si="6"/>
        <v>0</v>
      </c>
      <c r="AX110">
        <f t="shared" si="5"/>
        <v>1.9388129286897419E-5</v>
      </c>
    </row>
    <row r="111" spans="1:50" x14ac:dyDescent="0.15">
      <c r="A111">
        <v>26</v>
      </c>
      <c r="B111">
        <v>1.5725456922190201E-2</v>
      </c>
      <c r="C111">
        <v>2.9168493041202702E-3</v>
      </c>
      <c r="D111" s="1">
        <v>8.9030058642107293E-6</v>
      </c>
      <c r="E111">
        <v>2.9945638630108802E-3</v>
      </c>
      <c r="F111">
        <v>1.4763769937106699E-3</v>
      </c>
      <c r="G111" s="1">
        <v>1.4400289567432801E-9</v>
      </c>
      <c r="H111" s="1">
        <v>7.8073187903416505E-10</v>
      </c>
      <c r="I111" s="1">
        <v>1.9659856783917001E-7</v>
      </c>
      <c r="J111" s="1">
        <v>2.13103394587552E-7</v>
      </c>
      <c r="K111">
        <v>2.1721729879071298E-3</v>
      </c>
      <c r="L111">
        <v>5.7465598824115701E-3</v>
      </c>
      <c r="M111">
        <v>4.0929435560052102E-4</v>
      </c>
      <c r="N111" s="1">
        <v>3.2460684166488197E-7</v>
      </c>
      <c r="O111">
        <v>0</v>
      </c>
      <c r="P111">
        <v>7.8225456922190198E-2</v>
      </c>
      <c r="Q111">
        <v>6.25E-2</v>
      </c>
      <c r="R111">
        <v>0</v>
      </c>
      <c r="S111">
        <v>299.137</v>
      </c>
      <c r="T111">
        <v>312.31900000000002</v>
      </c>
      <c r="U111">
        <v>209.65799999999999</v>
      </c>
      <c r="V111">
        <v>312.33199999999999</v>
      </c>
      <c r="W111">
        <v>301.12900000000002</v>
      </c>
      <c r="X111">
        <v>312.31900000000002</v>
      </c>
      <c r="Y111">
        <v>356.31599999999997</v>
      </c>
      <c r="Z111">
        <v>310.79899999999998</v>
      </c>
      <c r="AA111">
        <v>312.32400000000001</v>
      </c>
      <c r="AB111">
        <v>324.18299999999999</v>
      </c>
      <c r="AC111">
        <v>312.209</v>
      </c>
      <c r="AD111">
        <v>312.209</v>
      </c>
      <c r="AE111">
        <v>312.517</v>
      </c>
      <c r="AF111" s="1">
        <v>6.7226657212609004E-7</v>
      </c>
      <c r="AJ111">
        <f t="shared" si="8"/>
        <v>5.6422188341826445E-7</v>
      </c>
      <c r="AK111">
        <f t="shared" si="8"/>
        <v>1.7980462763210422E-9</v>
      </c>
      <c r="AL111">
        <f t="shared" si="8"/>
        <v>4.0598577608293451E-7</v>
      </c>
      <c r="AM111">
        <f t="shared" si="7"/>
        <v>2.9818071464771861E-7</v>
      </c>
      <c r="AN111">
        <f t="shared" si="7"/>
        <v>2.8040748822742081E-13</v>
      </c>
      <c r="AO111">
        <f t="shared" si="7"/>
        <v>1.5767619041402935E-13</v>
      </c>
      <c r="AP111">
        <f t="shared" si="7"/>
        <v>4.529825520780714E-11</v>
      </c>
      <c r="AQ111">
        <f t="shared" si="7"/>
        <v>4.2828787612321702E-11</v>
      </c>
      <c r="AR111">
        <f t="shared" si="7"/>
        <v>4.3869791157036776E-7</v>
      </c>
      <c r="AS111">
        <f t="shared" si="6"/>
        <v>1.2046585675312093E-6</v>
      </c>
      <c r="AT111">
        <f t="shared" si="6"/>
        <v>8.2631754451522628E-8</v>
      </c>
      <c r="AU111">
        <f t="shared" si="6"/>
        <v>6.5534333583423287E-11</v>
      </c>
      <c r="AV111">
        <f t="shared" si="6"/>
        <v>0</v>
      </c>
      <c r="AX111">
        <f t="shared" si="5"/>
        <v>2.9963287534384205E-6</v>
      </c>
    </row>
    <row r="112" spans="1:50" x14ac:dyDescent="0.15">
      <c r="A112">
        <v>26.25</v>
      </c>
      <c r="B112">
        <v>2.7897128179965199E-2</v>
      </c>
      <c r="C112">
        <v>4.8143656569808897E-4</v>
      </c>
      <c r="D112" s="1">
        <v>1.75542507928836E-5</v>
      </c>
      <c r="E112">
        <v>0</v>
      </c>
      <c r="F112">
        <v>0</v>
      </c>
      <c r="G112" s="1">
        <v>2.64121694741215E-8</v>
      </c>
      <c r="H112" s="1">
        <v>3.3574603385531999E-10</v>
      </c>
      <c r="I112" s="1">
        <v>2.89371016656387E-8</v>
      </c>
      <c r="J112" s="1">
        <v>1.8131987802681801E-7</v>
      </c>
      <c r="K112">
        <v>5.8305757398214404E-4</v>
      </c>
      <c r="L112">
        <v>0</v>
      </c>
      <c r="M112" s="1">
        <v>8.5050746217112296E-8</v>
      </c>
      <c r="N112" s="1">
        <v>7.3816956997787796E-8</v>
      </c>
      <c r="O112">
        <v>2.6814683916893602E-2</v>
      </c>
      <c r="P112">
        <v>9.0397128179965106E-2</v>
      </c>
      <c r="Q112">
        <v>6.25E-2</v>
      </c>
      <c r="R112">
        <v>0</v>
      </c>
      <c r="S112">
        <v>300.178</v>
      </c>
      <c r="T112">
        <v>313.24200000000002</v>
      </c>
      <c r="U112">
        <v>209.934</v>
      </c>
      <c r="V112">
        <v>313.255</v>
      </c>
      <c r="W112">
        <v>301.97699999999998</v>
      </c>
      <c r="X112">
        <v>313.24299999999999</v>
      </c>
      <c r="Y112">
        <v>356.61099999999999</v>
      </c>
      <c r="Z112">
        <v>312.20699999999999</v>
      </c>
      <c r="AA112">
        <v>313.24799999999999</v>
      </c>
      <c r="AB112">
        <v>324.964</v>
      </c>
      <c r="AC112">
        <v>313.13600000000002</v>
      </c>
      <c r="AD112">
        <v>313.13600000000002</v>
      </c>
      <c r="AE112">
        <v>313.43599999999998</v>
      </c>
      <c r="AF112" s="1">
        <v>6.2168248594963395E-7</v>
      </c>
      <c r="AJ112">
        <f t="shared" si="8"/>
        <v>8.590232894865367E-8</v>
      </c>
      <c r="AK112">
        <f t="shared" si="8"/>
        <v>3.2685060504105693E-9</v>
      </c>
      <c r="AL112">
        <f t="shared" si="8"/>
        <v>0</v>
      </c>
      <c r="AM112">
        <f t="shared" si="7"/>
        <v>0</v>
      </c>
      <c r="AN112">
        <f t="shared" si="7"/>
        <v>4.740945336266868E-12</v>
      </c>
      <c r="AO112">
        <f t="shared" si="7"/>
        <v>6.2514285532793521E-14</v>
      </c>
      <c r="AP112">
        <f t="shared" si="7"/>
        <v>6.133901133077387E-12</v>
      </c>
      <c r="AQ112">
        <f t="shared" si="7"/>
        <v>3.3649224581357171E-11</v>
      </c>
      <c r="AR112">
        <f t="shared" si="7"/>
        <v>1.0856422948907181E-7</v>
      </c>
      <c r="AS112">
        <f t="shared" si="6"/>
        <v>0</v>
      </c>
      <c r="AT112">
        <f t="shared" si="6"/>
        <v>1.5830627659057751E-11</v>
      </c>
      <c r="AU112">
        <f t="shared" si="6"/>
        <v>1.3739665001569835E-11</v>
      </c>
      <c r="AV112">
        <f t="shared" si="6"/>
        <v>4.995840502771804E-6</v>
      </c>
      <c r="AX112">
        <f t="shared" si="5"/>
        <v>5.1936497241379369E-6</v>
      </c>
    </row>
    <row r="113" spans="1:50" x14ac:dyDescent="0.15">
      <c r="A113">
        <v>26.5</v>
      </c>
      <c r="B113">
        <v>1.2993568698305999E-3</v>
      </c>
      <c r="C113" s="1">
        <v>5.2348560452597499E-5</v>
      </c>
      <c r="D113" s="1">
        <v>1.7315702273955198E-5</v>
      </c>
      <c r="E113">
        <v>0</v>
      </c>
      <c r="F113">
        <v>0</v>
      </c>
      <c r="G113" s="1">
        <v>8.6583421783851308E-9</v>
      </c>
      <c r="H113" s="1">
        <v>8.2486499640380101E-11</v>
      </c>
      <c r="I113" s="1">
        <v>1.00190179186438E-8</v>
      </c>
      <c r="J113">
        <v>0</v>
      </c>
      <c r="K113">
        <v>1.22967134874602E-3</v>
      </c>
      <c r="L113">
        <v>0</v>
      </c>
      <c r="M113">
        <v>0</v>
      </c>
      <c r="N113" s="1">
        <v>2.4985114337658099E-9</v>
      </c>
      <c r="O113">
        <v>0</v>
      </c>
      <c r="P113">
        <v>6.3799356869830598E-2</v>
      </c>
      <c r="Q113">
        <v>6.25E-2</v>
      </c>
      <c r="R113">
        <v>0</v>
      </c>
      <c r="S113">
        <v>301.178</v>
      </c>
      <c r="T113">
        <v>314.12799999999999</v>
      </c>
      <c r="U113">
        <v>210.19800000000001</v>
      </c>
      <c r="V113">
        <v>314.14</v>
      </c>
      <c r="W113">
        <v>302.79199999999997</v>
      </c>
      <c r="X113">
        <v>314.12799999999999</v>
      </c>
      <c r="Y113">
        <v>356.88499999999999</v>
      </c>
      <c r="Z113">
        <v>313.55</v>
      </c>
      <c r="AA113">
        <v>314.13299999999998</v>
      </c>
      <c r="AB113">
        <v>325.714</v>
      </c>
      <c r="AC113">
        <v>314.02499999999998</v>
      </c>
      <c r="AD113">
        <v>314.02499999999998</v>
      </c>
      <c r="AE113">
        <v>314.31700000000001</v>
      </c>
      <c r="AF113" s="1">
        <v>5.6794941773592997E-7</v>
      </c>
      <c r="AJ113">
        <f t="shared" si="8"/>
        <v>8.6747595518247507E-9</v>
      </c>
      <c r="AK113">
        <f t="shared" si="8"/>
        <v>2.9927898107602052E-9</v>
      </c>
      <c r="AL113">
        <f t="shared" si="8"/>
        <v>0</v>
      </c>
      <c r="AM113">
        <f t="shared" si="7"/>
        <v>0</v>
      </c>
      <c r="AN113">
        <f t="shared" si="7"/>
        <v>1.4424760102509196E-12</v>
      </c>
      <c r="AO113">
        <f t="shared" si="7"/>
        <v>1.4256699020536859E-14</v>
      </c>
      <c r="AP113">
        <f t="shared" si="7"/>
        <v>1.967355779735984E-12</v>
      </c>
      <c r="AQ113">
        <f t="shared" si="7"/>
        <v>0</v>
      </c>
      <c r="AR113">
        <f t="shared" si="7"/>
        <v>2.1253578989104226E-7</v>
      </c>
      <c r="AS113">
        <f t="shared" si="6"/>
        <v>0</v>
      </c>
      <c r="AT113">
        <f t="shared" si="6"/>
        <v>0</v>
      </c>
      <c r="AU113">
        <f t="shared" si="6"/>
        <v>4.3169301627612652E-13</v>
      </c>
      <c r="AV113">
        <f t="shared" si="6"/>
        <v>0</v>
      </c>
      <c r="AX113">
        <f t="shared" si="5"/>
        <v>2.242071950351325E-7</v>
      </c>
    </row>
    <row r="114" spans="1:50" x14ac:dyDescent="0.15">
      <c r="A114">
        <v>26.75</v>
      </c>
      <c r="B114">
        <v>8.4471511975835398E-2</v>
      </c>
      <c r="C114">
        <v>2.4948757146450899E-2</v>
      </c>
      <c r="D114">
        <v>1.0834796908573899E-4</v>
      </c>
      <c r="E114">
        <v>0</v>
      </c>
      <c r="F114">
        <v>0</v>
      </c>
      <c r="G114" s="1">
        <v>9.0297698255269094E-9</v>
      </c>
      <c r="H114" s="1">
        <v>7.8182198722166206E-11</v>
      </c>
      <c r="I114" s="1">
        <v>1.0648905562420001E-6</v>
      </c>
      <c r="J114">
        <v>0</v>
      </c>
      <c r="K114">
        <v>1.6947250890728099E-2</v>
      </c>
      <c r="L114">
        <v>4.2430600894971297E-2</v>
      </c>
      <c r="M114" s="1">
        <v>3.5335712511455299E-5</v>
      </c>
      <c r="N114" s="1">
        <v>1.45363579602359E-7</v>
      </c>
      <c r="O114">
        <v>0</v>
      </c>
      <c r="P114">
        <v>0.146971511975835</v>
      </c>
      <c r="Q114">
        <v>6.25E-2</v>
      </c>
      <c r="R114">
        <v>314.56200000000001</v>
      </c>
      <c r="S114">
        <v>302.13600000000002</v>
      </c>
      <c r="T114">
        <v>314.97699999999998</v>
      </c>
      <c r="U114">
        <v>210.45</v>
      </c>
      <c r="V114">
        <v>314.98899999999998</v>
      </c>
      <c r="W114">
        <v>303.577</v>
      </c>
      <c r="X114">
        <v>314.97699999999998</v>
      </c>
      <c r="Y114">
        <v>357.13900000000001</v>
      </c>
      <c r="Z114">
        <v>314.83</v>
      </c>
      <c r="AA114">
        <v>314.98200000000003</v>
      </c>
      <c r="AB114">
        <v>326.435</v>
      </c>
      <c r="AC114">
        <v>314.87700000000001</v>
      </c>
      <c r="AD114">
        <v>314.87700000000001</v>
      </c>
      <c r="AE114">
        <v>315.16300000000001</v>
      </c>
      <c r="AF114" s="1">
        <v>5.3284629454044801E-7</v>
      </c>
      <c r="AJ114">
        <f t="shared" si="8"/>
        <v>3.7353361295969305E-6</v>
      </c>
      <c r="AK114">
        <f t="shared" si="8"/>
        <v>1.6911335873759989E-8</v>
      </c>
      <c r="AL114">
        <f t="shared" si="8"/>
        <v>0</v>
      </c>
      <c r="AM114">
        <f t="shared" si="7"/>
        <v>0</v>
      </c>
      <c r="AN114">
        <f t="shared" si="7"/>
        <v>1.3583880194860085E-12</v>
      </c>
      <c r="AO114">
        <f t="shared" si="7"/>
        <v>1.2202955284684041E-14</v>
      </c>
      <c r="AP114">
        <f t="shared" si="7"/>
        <v>1.8846059223430655E-10</v>
      </c>
      <c r="AQ114">
        <f t="shared" si="7"/>
        <v>0</v>
      </c>
      <c r="AR114">
        <f t="shared" si="7"/>
        <v>2.6452291068978748E-6</v>
      </c>
      <c r="AS114">
        <f t="shared" si="6"/>
        <v>6.8636352666563943E-6</v>
      </c>
      <c r="AT114">
        <f t="shared" si="6"/>
        <v>5.5135724992706269E-9</v>
      </c>
      <c r="AU114">
        <f t="shared" si="6"/>
        <v>2.2681660505113005E-11</v>
      </c>
      <c r="AV114">
        <f t="shared" si="6"/>
        <v>0</v>
      </c>
      <c r="AX114">
        <f t="shared" si="5"/>
        <v>1.3266837924367944E-5</v>
      </c>
    </row>
    <row r="115" spans="1:50" x14ac:dyDescent="0.15">
      <c r="A115">
        <v>27</v>
      </c>
      <c r="B115">
        <v>1.5725456922190201E-2</v>
      </c>
      <c r="C115">
        <v>2.9168493041202702E-3</v>
      </c>
      <c r="D115" s="1">
        <v>8.9030058642107293E-6</v>
      </c>
      <c r="E115">
        <v>2.9945638630108802E-3</v>
      </c>
      <c r="F115">
        <v>1.4763769937106699E-3</v>
      </c>
      <c r="G115" s="1">
        <v>1.4400289567432801E-9</v>
      </c>
      <c r="H115" s="1">
        <v>7.8073187903416505E-10</v>
      </c>
      <c r="I115" s="1">
        <v>1.9659856783917001E-7</v>
      </c>
      <c r="J115" s="1">
        <v>2.13103394587552E-7</v>
      </c>
      <c r="K115">
        <v>2.1721729879071298E-3</v>
      </c>
      <c r="L115">
        <v>5.7465598824115701E-3</v>
      </c>
      <c r="M115">
        <v>4.0929435560052102E-4</v>
      </c>
      <c r="N115" s="1">
        <v>3.2460684166488197E-7</v>
      </c>
      <c r="O115">
        <v>0</v>
      </c>
      <c r="P115">
        <v>7.8225456922190198E-2</v>
      </c>
      <c r="Q115">
        <v>6.25E-2</v>
      </c>
      <c r="R115">
        <v>0</v>
      </c>
      <c r="S115">
        <v>299.137</v>
      </c>
      <c r="T115">
        <v>312.31900000000002</v>
      </c>
      <c r="U115">
        <v>209.65799999999999</v>
      </c>
      <c r="V115">
        <v>312.33199999999999</v>
      </c>
      <c r="W115">
        <v>301.12900000000002</v>
      </c>
      <c r="X115">
        <v>312.31900000000002</v>
      </c>
      <c r="Y115">
        <v>356.31599999999997</v>
      </c>
      <c r="Z115">
        <v>310.79899999999998</v>
      </c>
      <c r="AA115">
        <v>312.32400000000001</v>
      </c>
      <c r="AB115">
        <v>324.18299999999999</v>
      </c>
      <c r="AC115">
        <v>312.209</v>
      </c>
      <c r="AD115">
        <v>312.209</v>
      </c>
      <c r="AE115">
        <v>312.517</v>
      </c>
      <c r="AF115" s="1">
        <v>4.6001610172852801E-7</v>
      </c>
      <c r="AJ115">
        <f t="shared" si="8"/>
        <v>3.860836788286963E-7</v>
      </c>
      <c r="AK115">
        <f t="shared" si="8"/>
        <v>1.2303605043827249E-9</v>
      </c>
      <c r="AL115">
        <f t="shared" si="8"/>
        <v>2.7780645626966261E-7</v>
      </c>
      <c r="AM115">
        <f t="shared" si="7"/>
        <v>2.0403800464013391E-7</v>
      </c>
      <c r="AN115">
        <f t="shared" si="7"/>
        <v>1.9187620652016085E-13</v>
      </c>
      <c r="AO115">
        <f t="shared" si="7"/>
        <v>1.0789408466387721E-13</v>
      </c>
      <c r="AP115">
        <f t="shared" si="7"/>
        <v>3.0996523759761004E-11</v>
      </c>
      <c r="AQ115">
        <f t="shared" si="7"/>
        <v>2.9306725540243003E-11</v>
      </c>
      <c r="AR115">
        <f t="shared" si="7"/>
        <v>3.0019059623746403E-7</v>
      </c>
      <c r="AS115">
        <f t="shared" si="6"/>
        <v>8.2431934165193209E-7</v>
      </c>
      <c r="AT115">
        <f t="shared" si="6"/>
        <v>5.6542953551242306E-8</v>
      </c>
      <c r="AU115">
        <f t="shared" si="6"/>
        <v>4.4843593173288125E-11</v>
      </c>
      <c r="AV115">
        <f t="shared" si="6"/>
        <v>0</v>
      </c>
      <c r="AX115">
        <f t="shared" si="5"/>
        <v>2.0503168382962781E-6</v>
      </c>
    </row>
    <row r="116" spans="1:50" x14ac:dyDescent="0.15">
      <c r="A116">
        <v>27.25</v>
      </c>
      <c r="B116">
        <v>2.7897128179965199E-2</v>
      </c>
      <c r="C116">
        <v>4.8143656569808897E-4</v>
      </c>
      <c r="D116" s="1">
        <v>1.75542507928836E-5</v>
      </c>
      <c r="E116">
        <v>0</v>
      </c>
      <c r="F116">
        <v>0</v>
      </c>
      <c r="G116" s="1">
        <v>2.64121694741215E-8</v>
      </c>
      <c r="H116" s="1">
        <v>3.3574603385531999E-10</v>
      </c>
      <c r="I116" s="1">
        <v>2.89371016656387E-8</v>
      </c>
      <c r="J116" s="1">
        <v>1.8131987802681801E-7</v>
      </c>
      <c r="K116">
        <v>5.8305757398214404E-4</v>
      </c>
      <c r="L116">
        <v>0</v>
      </c>
      <c r="M116" s="1">
        <v>8.5050746217112296E-8</v>
      </c>
      <c r="N116" s="1">
        <v>7.3816956997787796E-8</v>
      </c>
      <c r="O116">
        <v>2.6814683916893602E-2</v>
      </c>
      <c r="P116">
        <v>9.0397128179965106E-2</v>
      </c>
      <c r="Q116">
        <v>6.25E-2</v>
      </c>
      <c r="R116">
        <v>0</v>
      </c>
      <c r="S116">
        <v>300.178</v>
      </c>
      <c r="T116">
        <v>313.24200000000002</v>
      </c>
      <c r="U116">
        <v>209.934</v>
      </c>
      <c r="V116">
        <v>313.255</v>
      </c>
      <c r="W116">
        <v>301.97699999999998</v>
      </c>
      <c r="X116">
        <v>313.24299999999999</v>
      </c>
      <c r="Y116">
        <v>356.61099999999999</v>
      </c>
      <c r="Z116">
        <v>312.20699999999999</v>
      </c>
      <c r="AA116">
        <v>313.24799999999999</v>
      </c>
      <c r="AB116">
        <v>324.964</v>
      </c>
      <c r="AC116">
        <v>313.13600000000002</v>
      </c>
      <c r="AD116">
        <v>313.13600000000002</v>
      </c>
      <c r="AE116">
        <v>313.43599999999998</v>
      </c>
      <c r="AF116" s="1">
        <v>4.2540260896061898E-7</v>
      </c>
      <c r="AJ116">
        <f t="shared" si="8"/>
        <v>5.8780930260131428E-8</v>
      </c>
      <c r="AK116">
        <f t="shared" si="8"/>
        <v>2.2365613197616624E-9</v>
      </c>
      <c r="AL116">
        <f t="shared" si="8"/>
        <v>0</v>
      </c>
      <c r="AM116">
        <f t="shared" si="7"/>
        <v>0</v>
      </c>
      <c r="AN116">
        <f t="shared" si="7"/>
        <v>3.2441166681845332E-12</v>
      </c>
      <c r="AO116">
        <f t="shared" si="7"/>
        <v>4.2777045781395798E-14</v>
      </c>
      <c r="AP116">
        <f t="shared" si="7"/>
        <v>4.1972833465490578E-12</v>
      </c>
      <c r="AQ116">
        <f t="shared" si="7"/>
        <v>2.3025367852442335E-11</v>
      </c>
      <c r="AR116">
        <f t="shared" si="7"/>
        <v>7.4287932358113911E-8</v>
      </c>
      <c r="AS116">
        <f t="shared" si="6"/>
        <v>0</v>
      </c>
      <c r="AT116">
        <f t="shared" si="6"/>
        <v>1.0832523771938614E-11</v>
      </c>
      <c r="AU116">
        <f t="shared" si="6"/>
        <v>9.4017275217018798E-12</v>
      </c>
      <c r="AV116">
        <f t="shared" si="6"/>
        <v>3.4185353968656495E-6</v>
      </c>
      <c r="AX116">
        <f t="shared" si="5"/>
        <v>3.5538915645998631E-6</v>
      </c>
    </row>
    <row r="117" spans="1:50" x14ac:dyDescent="0.15">
      <c r="A117">
        <v>27.5</v>
      </c>
      <c r="B117">
        <v>1.2993568698305999E-3</v>
      </c>
      <c r="C117" s="1">
        <v>5.2348560452597499E-5</v>
      </c>
      <c r="D117" s="1">
        <v>1.7315702273955198E-5</v>
      </c>
      <c r="E117">
        <v>0</v>
      </c>
      <c r="F117">
        <v>0</v>
      </c>
      <c r="G117" s="1">
        <v>8.6583421783851308E-9</v>
      </c>
      <c r="H117" s="1">
        <v>8.2486499640380101E-11</v>
      </c>
      <c r="I117" s="1">
        <v>1.00190179186438E-8</v>
      </c>
      <c r="J117">
        <v>0</v>
      </c>
      <c r="K117">
        <v>1.22967134874602E-3</v>
      </c>
      <c r="L117">
        <v>0</v>
      </c>
      <c r="M117">
        <v>0</v>
      </c>
      <c r="N117" s="1">
        <v>2.4985114337658099E-9</v>
      </c>
      <c r="O117">
        <v>0</v>
      </c>
      <c r="P117">
        <v>6.3799356869830598E-2</v>
      </c>
      <c r="Q117">
        <v>6.25E-2</v>
      </c>
      <c r="R117">
        <v>0</v>
      </c>
      <c r="S117">
        <v>301.178</v>
      </c>
      <c r="T117">
        <v>314.12799999999999</v>
      </c>
      <c r="U117">
        <v>210.19800000000001</v>
      </c>
      <c r="V117">
        <v>314.14</v>
      </c>
      <c r="W117">
        <v>302.79199999999997</v>
      </c>
      <c r="X117">
        <v>314.12799999999999</v>
      </c>
      <c r="Y117">
        <v>356.88499999999999</v>
      </c>
      <c r="Z117">
        <v>313.55</v>
      </c>
      <c r="AA117">
        <v>314.13299999999998</v>
      </c>
      <c r="AB117">
        <v>325.714</v>
      </c>
      <c r="AC117">
        <v>314.02499999999998</v>
      </c>
      <c r="AD117">
        <v>314.02499999999998</v>
      </c>
      <c r="AE117">
        <v>314.31700000000001</v>
      </c>
      <c r="AF117" s="1">
        <v>3.8863434232584E-7</v>
      </c>
      <c r="AJ117">
        <f t="shared" si="8"/>
        <v>5.9359326164952828E-9</v>
      </c>
      <c r="AK117">
        <f t="shared" si="8"/>
        <v>2.0478952235937591E-9</v>
      </c>
      <c r="AL117">
        <f t="shared" si="8"/>
        <v>0</v>
      </c>
      <c r="AM117">
        <f t="shared" si="7"/>
        <v>0</v>
      </c>
      <c r="AN117">
        <f t="shared" si="7"/>
        <v>9.8705218820264507E-13</v>
      </c>
      <c r="AO117">
        <f t="shared" si="7"/>
        <v>9.7555216618954775E-15</v>
      </c>
      <c r="AP117">
        <f t="shared" si="7"/>
        <v>1.3462149897548257E-12</v>
      </c>
      <c r="AQ117">
        <f t="shared" si="7"/>
        <v>0</v>
      </c>
      <c r="AR117">
        <f t="shared" si="7"/>
        <v>1.4543320997542188E-7</v>
      </c>
      <c r="AS117">
        <f t="shared" si="6"/>
        <v>0</v>
      </c>
      <c r="AT117">
        <f t="shared" si="6"/>
        <v>0</v>
      </c>
      <c r="AU117">
        <f t="shared" si="6"/>
        <v>2.9539731220419377E-13</v>
      </c>
      <c r="AV117">
        <f t="shared" si="6"/>
        <v>0</v>
      </c>
      <c r="AX117">
        <f t="shared" si="5"/>
        <v>1.5341967623552275E-7</v>
      </c>
    </row>
    <row r="118" spans="1:50" x14ac:dyDescent="0.15">
      <c r="A118">
        <v>27.75</v>
      </c>
      <c r="B118">
        <v>8.4471511975835398E-2</v>
      </c>
      <c r="C118">
        <v>2.4948757146450899E-2</v>
      </c>
      <c r="D118">
        <v>1.0834796908573899E-4</v>
      </c>
      <c r="E118">
        <v>0</v>
      </c>
      <c r="F118">
        <v>0</v>
      </c>
      <c r="G118" s="1">
        <v>9.0297698255269094E-9</v>
      </c>
      <c r="H118" s="1">
        <v>7.8182198722166206E-11</v>
      </c>
      <c r="I118" s="1">
        <v>1.0648905562420001E-6</v>
      </c>
      <c r="J118">
        <v>0</v>
      </c>
      <c r="K118">
        <v>1.6947250890728099E-2</v>
      </c>
      <c r="L118">
        <v>4.2430600894971297E-2</v>
      </c>
      <c r="M118" s="1">
        <v>3.5335712511455299E-5</v>
      </c>
      <c r="N118" s="1">
        <v>1.45363579602359E-7</v>
      </c>
      <c r="O118">
        <v>0</v>
      </c>
      <c r="P118">
        <v>0.146971511975835</v>
      </c>
      <c r="Q118">
        <v>6.25E-2</v>
      </c>
      <c r="R118">
        <v>314.56200000000001</v>
      </c>
      <c r="S118">
        <v>302.13600000000002</v>
      </c>
      <c r="T118">
        <v>314.97699999999998</v>
      </c>
      <c r="U118">
        <v>210.45</v>
      </c>
      <c r="V118">
        <v>314.98899999999998</v>
      </c>
      <c r="W118">
        <v>303.577</v>
      </c>
      <c r="X118">
        <v>314.97699999999998</v>
      </c>
      <c r="Y118">
        <v>357.13900000000001</v>
      </c>
      <c r="Z118">
        <v>314.83</v>
      </c>
      <c r="AA118">
        <v>314.98200000000003</v>
      </c>
      <c r="AB118">
        <v>326.435</v>
      </c>
      <c r="AC118">
        <v>314.87700000000001</v>
      </c>
      <c r="AD118">
        <v>314.87700000000001</v>
      </c>
      <c r="AE118">
        <v>315.16300000000001</v>
      </c>
      <c r="AF118" s="1">
        <v>3.6461410606775401E-7</v>
      </c>
      <c r="AJ118">
        <f t="shared" si="8"/>
        <v>2.5560020923673397E-6</v>
      </c>
      <c r="AK118">
        <f t="shared" si="8"/>
        <v>1.1572026821243986E-8</v>
      </c>
      <c r="AL118">
        <f t="shared" si="8"/>
        <v>0</v>
      </c>
      <c r="AM118">
        <f t="shared" si="7"/>
        <v>0</v>
      </c>
      <c r="AN118">
        <f t="shared" si="7"/>
        <v>9.2951276661348873E-13</v>
      </c>
      <c r="AO118">
        <f t="shared" si="7"/>
        <v>8.3501934387048579E-15</v>
      </c>
      <c r="AP118">
        <f t="shared" si="7"/>
        <v>1.2895912211564617E-10</v>
      </c>
      <c r="AQ118">
        <f t="shared" si="7"/>
        <v>0</v>
      </c>
      <c r="AR118">
        <f t="shared" si="7"/>
        <v>1.8100676612338878E-6</v>
      </c>
      <c r="AS118">
        <f t="shared" si="6"/>
        <v>4.6966231402347922E-6</v>
      </c>
      <c r="AT118">
        <f t="shared" si="6"/>
        <v>3.7728071465620544E-9</v>
      </c>
      <c r="AU118">
        <f t="shared" si="6"/>
        <v>1.5520523374074599E-11</v>
      </c>
      <c r="AV118">
        <f t="shared" si="6"/>
        <v>0</v>
      </c>
      <c r="AX118">
        <f t="shared" si="5"/>
        <v>9.0781831453122755E-6</v>
      </c>
    </row>
    <row r="119" spans="1:50" x14ac:dyDescent="0.15">
      <c r="A119">
        <v>28</v>
      </c>
      <c r="B119">
        <v>1.5725456922190201E-2</v>
      </c>
      <c r="C119">
        <v>2.9168493041202702E-3</v>
      </c>
      <c r="D119" s="1">
        <v>8.9030058642107293E-6</v>
      </c>
      <c r="E119">
        <v>2.9945638630108802E-3</v>
      </c>
      <c r="F119">
        <v>1.4763769937106699E-3</v>
      </c>
      <c r="G119" s="1">
        <v>1.4400289567432801E-9</v>
      </c>
      <c r="H119" s="1">
        <v>7.8073187903416505E-10</v>
      </c>
      <c r="I119" s="1">
        <v>1.9659856783917001E-7</v>
      </c>
      <c r="J119" s="1">
        <v>2.13103394587552E-7</v>
      </c>
      <c r="K119">
        <v>2.1721729879071298E-3</v>
      </c>
      <c r="L119">
        <v>5.7465598824115701E-3</v>
      </c>
      <c r="M119">
        <v>4.0929435560052102E-4</v>
      </c>
      <c r="N119" s="1">
        <v>3.2460684166488197E-7</v>
      </c>
      <c r="O119">
        <v>0</v>
      </c>
      <c r="P119">
        <v>7.8225456922190198E-2</v>
      </c>
      <c r="Q119">
        <v>6.25E-2</v>
      </c>
      <c r="R119">
        <v>0</v>
      </c>
      <c r="S119">
        <v>299.137</v>
      </c>
      <c r="T119">
        <v>312.31900000000002</v>
      </c>
      <c r="U119">
        <v>209.65799999999999</v>
      </c>
      <c r="V119">
        <v>312.33199999999999</v>
      </c>
      <c r="W119">
        <v>301.12900000000002</v>
      </c>
      <c r="X119">
        <v>312.31900000000002</v>
      </c>
      <c r="Y119">
        <v>356.31599999999997</v>
      </c>
      <c r="Z119">
        <v>310.79899999999998</v>
      </c>
      <c r="AA119">
        <v>312.32400000000001</v>
      </c>
      <c r="AB119">
        <v>324.18299999999999</v>
      </c>
      <c r="AC119">
        <v>312.209</v>
      </c>
      <c r="AD119">
        <v>312.209</v>
      </c>
      <c r="AE119">
        <v>312.517</v>
      </c>
      <c r="AF119" s="1">
        <v>3.1477812912854599E-7</v>
      </c>
      <c r="AJ119">
        <f t="shared" si="8"/>
        <v>2.6418792223165061E-7</v>
      </c>
      <c r="AK119">
        <f t="shared" si="8"/>
        <v>8.4190656863529175E-10</v>
      </c>
      <c r="AL119">
        <f t="shared" si="8"/>
        <v>1.9009638192186901E-7</v>
      </c>
      <c r="AM119">
        <f t="shared" si="7"/>
        <v>1.3961837668379142E-7</v>
      </c>
      <c r="AN119">
        <f t="shared" si="7"/>
        <v>1.3129634611864526E-13</v>
      </c>
      <c r="AO119">
        <f t="shared" si="7"/>
        <v>7.3829368117585625E-14</v>
      </c>
      <c r="AP119">
        <f t="shared" si="7"/>
        <v>2.121018747370731E-11</v>
      </c>
      <c r="AQ119">
        <f t="shared" si="7"/>
        <v>2.0053898552197943E-11</v>
      </c>
      <c r="AR119">
        <f t="shared" si="7"/>
        <v>2.0541331903502723E-7</v>
      </c>
      <c r="AS119">
        <f t="shared" si="6"/>
        <v>5.6406221259358657E-7</v>
      </c>
      <c r="AT119">
        <f t="shared" si="6"/>
        <v>3.8691004656975787E-8</v>
      </c>
      <c r="AU119">
        <f t="shared" si="6"/>
        <v>3.0685409292084957E-11</v>
      </c>
      <c r="AV119">
        <f t="shared" si="6"/>
        <v>0</v>
      </c>
      <c r="AX119">
        <f t="shared" si="5"/>
        <v>1.4029832783125681E-6</v>
      </c>
    </row>
    <row r="120" spans="1:50" x14ac:dyDescent="0.15">
      <c r="A120">
        <v>28.25</v>
      </c>
      <c r="B120">
        <v>2.7897128179965199E-2</v>
      </c>
      <c r="C120">
        <v>4.8143656569808897E-4</v>
      </c>
      <c r="D120" s="1">
        <v>1.75542507928836E-5</v>
      </c>
      <c r="E120">
        <v>0</v>
      </c>
      <c r="F120">
        <v>0</v>
      </c>
      <c r="G120" s="1">
        <v>2.64121694741215E-8</v>
      </c>
      <c r="H120" s="1">
        <v>3.3574603385531999E-10</v>
      </c>
      <c r="I120" s="1">
        <v>2.89371016656387E-8</v>
      </c>
      <c r="J120" s="1">
        <v>1.8131987802681801E-7</v>
      </c>
      <c r="K120">
        <v>5.8305757398214404E-4</v>
      </c>
      <c r="L120">
        <v>0</v>
      </c>
      <c r="M120" s="1">
        <v>8.5050746217112296E-8</v>
      </c>
      <c r="N120" s="1">
        <v>7.3816956997787796E-8</v>
      </c>
      <c r="O120">
        <v>2.6814683916893602E-2</v>
      </c>
      <c r="P120">
        <v>9.0397128179965106E-2</v>
      </c>
      <c r="Q120">
        <v>6.25E-2</v>
      </c>
      <c r="R120">
        <v>0</v>
      </c>
      <c r="S120">
        <v>300.178</v>
      </c>
      <c r="T120">
        <v>313.24200000000002</v>
      </c>
      <c r="U120">
        <v>209.934</v>
      </c>
      <c r="V120">
        <v>313.255</v>
      </c>
      <c r="W120">
        <v>301.97699999999998</v>
      </c>
      <c r="X120">
        <v>313.24299999999999</v>
      </c>
      <c r="Y120">
        <v>356.61099999999999</v>
      </c>
      <c r="Z120">
        <v>312.20699999999999</v>
      </c>
      <c r="AA120">
        <v>313.24799999999999</v>
      </c>
      <c r="AB120">
        <v>324.964</v>
      </c>
      <c r="AC120">
        <v>313.13600000000002</v>
      </c>
      <c r="AD120">
        <v>313.13600000000002</v>
      </c>
      <c r="AE120">
        <v>313.43599999999998</v>
      </c>
      <c r="AF120" s="1">
        <v>2.9109293538174801E-7</v>
      </c>
      <c r="AJ120">
        <f t="shared" si="8"/>
        <v>4.0222399142539048E-8</v>
      </c>
      <c r="AK120">
        <f t="shared" si="8"/>
        <v>1.5304259682877695E-9</v>
      </c>
      <c r="AL120">
        <f t="shared" si="8"/>
        <v>0</v>
      </c>
      <c r="AM120">
        <f t="shared" si="7"/>
        <v>0</v>
      </c>
      <c r="AN120">
        <f t="shared" si="7"/>
        <v>2.2198722428383434E-12</v>
      </c>
      <c r="AO120">
        <f t="shared" si="7"/>
        <v>2.9271319830148617E-14</v>
      </c>
      <c r="AP120">
        <f t="shared" si="7"/>
        <v>2.8721016379309474E-12</v>
      </c>
      <c r="AQ120">
        <f t="shared" si="7"/>
        <v>1.5755714175773777E-11</v>
      </c>
      <c r="AR120">
        <f t="shared" si="7"/>
        <v>5.0833473603745561E-8</v>
      </c>
      <c r="AS120">
        <f t="shared" si="6"/>
        <v>0</v>
      </c>
      <c r="AT120">
        <f t="shared" si="6"/>
        <v>7.41243959474185E-12</v>
      </c>
      <c r="AU120">
        <f t="shared" si="6"/>
        <v>6.4333795898391403E-12</v>
      </c>
      <c r="AV120">
        <f t="shared" si="6"/>
        <v>2.3392228501169156E-6</v>
      </c>
      <c r="AX120">
        <f t="shared" si="5"/>
        <v>2.431843871610049E-6</v>
      </c>
    </row>
    <row r="121" spans="1:50" x14ac:dyDescent="0.15">
      <c r="A121">
        <v>28.5</v>
      </c>
      <c r="B121">
        <v>1.2993568698305999E-3</v>
      </c>
      <c r="C121" s="1">
        <v>5.2348560452597499E-5</v>
      </c>
      <c r="D121" s="1">
        <v>1.7315702273955198E-5</v>
      </c>
      <c r="E121">
        <v>0</v>
      </c>
      <c r="F121">
        <v>0</v>
      </c>
      <c r="G121" s="1">
        <v>8.6583421783851308E-9</v>
      </c>
      <c r="H121" s="1">
        <v>8.2486499640380101E-11</v>
      </c>
      <c r="I121" s="1">
        <v>1.00190179186438E-8</v>
      </c>
      <c r="J121">
        <v>0</v>
      </c>
      <c r="K121">
        <v>1.22967134874602E-3</v>
      </c>
      <c r="L121">
        <v>0</v>
      </c>
      <c r="M121">
        <v>0</v>
      </c>
      <c r="N121" s="1">
        <v>2.4985114337658099E-9</v>
      </c>
      <c r="O121">
        <v>0</v>
      </c>
      <c r="P121">
        <v>6.3799356869830598E-2</v>
      </c>
      <c r="Q121">
        <v>6.25E-2</v>
      </c>
      <c r="R121">
        <v>0</v>
      </c>
      <c r="S121">
        <v>301.178</v>
      </c>
      <c r="T121">
        <v>314.12799999999999</v>
      </c>
      <c r="U121">
        <v>210.19800000000001</v>
      </c>
      <c r="V121">
        <v>314.14</v>
      </c>
      <c r="W121">
        <v>302.79199999999997</v>
      </c>
      <c r="X121">
        <v>314.12799999999999</v>
      </c>
      <c r="Y121">
        <v>356.88499999999999</v>
      </c>
      <c r="Z121">
        <v>313.55</v>
      </c>
      <c r="AA121">
        <v>314.13299999999998</v>
      </c>
      <c r="AB121">
        <v>325.714</v>
      </c>
      <c r="AC121">
        <v>314.02499999999998</v>
      </c>
      <c r="AD121">
        <v>314.02499999999998</v>
      </c>
      <c r="AE121">
        <v>314.31700000000001</v>
      </c>
      <c r="AF121" s="1">
        <v>2.6593328088464199E-7</v>
      </c>
      <c r="AJ121">
        <f t="shared" si="8"/>
        <v>4.061818176869313E-9</v>
      </c>
      <c r="AK121">
        <f t="shared" si="8"/>
        <v>1.4013262246949542E-9</v>
      </c>
      <c r="AL121">
        <f t="shared" si="8"/>
        <v>0</v>
      </c>
      <c r="AM121">
        <f t="shared" si="7"/>
        <v>0</v>
      </c>
      <c r="AN121">
        <f t="shared" si="7"/>
        <v>6.7541644735301551E-13</v>
      </c>
      <c r="AO121">
        <f t="shared" si="7"/>
        <v>6.6754725451255258E-15</v>
      </c>
      <c r="AP121">
        <f t="shared" si="7"/>
        <v>9.2118305052266108E-13</v>
      </c>
      <c r="AQ121">
        <f t="shared" si="7"/>
        <v>0</v>
      </c>
      <c r="AR121">
        <f t="shared" si="7"/>
        <v>9.9516502959798983E-8</v>
      </c>
      <c r="AS121">
        <f t="shared" si="6"/>
        <v>0</v>
      </c>
      <c r="AT121">
        <f t="shared" si="6"/>
        <v>0</v>
      </c>
      <c r="AU121">
        <f t="shared" si="6"/>
        <v>2.0213338823542001E-13</v>
      </c>
      <c r="AV121">
        <f t="shared" si="6"/>
        <v>0</v>
      </c>
      <c r="AX121">
        <f t="shared" si="5"/>
        <v>1.0498145276972191E-7</v>
      </c>
    </row>
    <row r="122" spans="1:50" x14ac:dyDescent="0.15">
      <c r="A122">
        <v>28.75</v>
      </c>
      <c r="B122">
        <v>8.4471511975835398E-2</v>
      </c>
      <c r="C122">
        <v>2.4948757146450899E-2</v>
      </c>
      <c r="D122">
        <v>1.0834796908573899E-4</v>
      </c>
      <c r="E122">
        <v>0</v>
      </c>
      <c r="F122">
        <v>0</v>
      </c>
      <c r="G122" s="1">
        <v>9.0297698255269094E-9</v>
      </c>
      <c r="H122" s="1">
        <v>7.8182198722166206E-11</v>
      </c>
      <c r="I122" s="1">
        <v>1.0648905562420001E-6</v>
      </c>
      <c r="J122">
        <v>0</v>
      </c>
      <c r="K122">
        <v>1.6947250890728099E-2</v>
      </c>
      <c r="L122">
        <v>4.2430600894971297E-2</v>
      </c>
      <c r="M122" s="1">
        <v>3.5335712511455299E-5</v>
      </c>
      <c r="N122" s="1">
        <v>1.45363579602359E-7</v>
      </c>
      <c r="O122">
        <v>0</v>
      </c>
      <c r="P122">
        <v>0.146971511975835</v>
      </c>
      <c r="Q122">
        <v>6.25E-2</v>
      </c>
      <c r="R122">
        <v>314.56200000000001</v>
      </c>
      <c r="S122">
        <v>302.13600000000002</v>
      </c>
      <c r="T122">
        <v>314.97699999999998</v>
      </c>
      <c r="U122">
        <v>210.45</v>
      </c>
      <c r="V122">
        <v>314.98899999999998</v>
      </c>
      <c r="W122">
        <v>303.577</v>
      </c>
      <c r="X122">
        <v>314.97699999999998</v>
      </c>
      <c r="Y122">
        <v>357.13900000000001</v>
      </c>
      <c r="Z122">
        <v>314.83</v>
      </c>
      <c r="AA122">
        <v>314.98200000000003</v>
      </c>
      <c r="AB122">
        <v>326.435</v>
      </c>
      <c r="AC122">
        <v>314.87700000000001</v>
      </c>
      <c r="AD122">
        <v>314.87700000000001</v>
      </c>
      <c r="AE122">
        <v>315.16300000000001</v>
      </c>
      <c r="AF122" s="1">
        <v>2.4949680180894298E-7</v>
      </c>
      <c r="AJ122">
        <f t="shared" si="8"/>
        <v>1.7490117273304705E-6</v>
      </c>
      <c r="AK122">
        <f t="shared" si="8"/>
        <v>7.918464026213993E-9</v>
      </c>
      <c r="AL122">
        <f t="shared" si="8"/>
        <v>0</v>
      </c>
      <c r="AM122">
        <f t="shared" si="7"/>
        <v>0</v>
      </c>
      <c r="AN122">
        <f t="shared" si="7"/>
        <v>6.3604358320561898E-13</v>
      </c>
      <c r="AO122">
        <f t="shared" si="7"/>
        <v>5.7138397082633628E-15</v>
      </c>
      <c r="AP122">
        <f t="shared" si="7"/>
        <v>8.8243674604195866E-11</v>
      </c>
      <c r="AQ122">
        <f t="shared" si="7"/>
        <v>0</v>
      </c>
      <c r="AR122">
        <f t="shared" si="7"/>
        <v>1.2385864535140314E-6</v>
      </c>
      <c r="AS122">
        <f t="shared" si="6"/>
        <v>3.2137880386139206E-6</v>
      </c>
      <c r="AT122">
        <f t="shared" si="6"/>
        <v>2.581642622280335E-9</v>
      </c>
      <c r="AU122">
        <f t="shared" si="6"/>
        <v>1.0620326750367103E-11</v>
      </c>
      <c r="AV122">
        <f t="shared" si="6"/>
        <v>0</v>
      </c>
      <c r="AX122">
        <f t="shared" si="5"/>
        <v>6.2119858318656947E-6</v>
      </c>
    </row>
    <row r="123" spans="1:50" x14ac:dyDescent="0.15">
      <c r="A123">
        <v>29</v>
      </c>
      <c r="B123">
        <v>1.5725456922190201E-2</v>
      </c>
      <c r="C123">
        <v>2.9168493041202702E-3</v>
      </c>
      <c r="D123" s="1">
        <v>8.9030058642107293E-6</v>
      </c>
      <c r="E123">
        <v>2.9945638630108802E-3</v>
      </c>
      <c r="F123">
        <v>1.4763769937106699E-3</v>
      </c>
      <c r="G123" s="1">
        <v>1.4400289567432801E-9</v>
      </c>
      <c r="H123" s="1">
        <v>7.8073187903416505E-10</v>
      </c>
      <c r="I123" s="1">
        <v>1.9659856783917001E-7</v>
      </c>
      <c r="J123" s="1">
        <v>2.13103394587552E-7</v>
      </c>
      <c r="K123">
        <v>2.1721729879071298E-3</v>
      </c>
      <c r="L123">
        <v>5.7465598824115701E-3</v>
      </c>
      <c r="M123">
        <v>4.0929435560052102E-4</v>
      </c>
      <c r="N123" s="1">
        <v>3.2460684166488197E-7</v>
      </c>
      <c r="O123">
        <v>0</v>
      </c>
      <c r="P123">
        <v>7.8225456922190198E-2</v>
      </c>
      <c r="Q123">
        <v>6.25E-2</v>
      </c>
      <c r="R123">
        <v>0</v>
      </c>
      <c r="S123">
        <v>299.137</v>
      </c>
      <c r="T123">
        <v>312.31900000000002</v>
      </c>
      <c r="U123">
        <v>209.65799999999999</v>
      </c>
      <c r="V123">
        <v>312.33199999999999</v>
      </c>
      <c r="W123">
        <v>301.12900000000002</v>
      </c>
      <c r="X123">
        <v>312.31900000000002</v>
      </c>
      <c r="Y123">
        <v>356.31599999999997</v>
      </c>
      <c r="Z123">
        <v>310.79899999999998</v>
      </c>
      <c r="AA123">
        <v>312.32400000000001</v>
      </c>
      <c r="AB123">
        <v>324.18299999999999</v>
      </c>
      <c r="AC123">
        <v>312.209</v>
      </c>
      <c r="AD123">
        <v>312.209</v>
      </c>
      <c r="AE123">
        <v>312.517</v>
      </c>
      <c r="AF123" s="1">
        <v>2.15395222483193E-7</v>
      </c>
      <c r="AJ123">
        <f t="shared" si="8"/>
        <v>1.8077754145117452E-7</v>
      </c>
      <c r="AK123">
        <f t="shared" si="8"/>
        <v>5.7609673570175319E-10</v>
      </c>
      <c r="AL123">
        <f t="shared" si="8"/>
        <v>1.300784542772028E-7</v>
      </c>
      <c r="AM123">
        <f t="shared" si="7"/>
        <v>9.5537550184328491E-8</v>
      </c>
      <c r="AN123">
        <f t="shared" si="7"/>
        <v>8.984298166378312E-14</v>
      </c>
      <c r="AO123">
        <f t="shared" si="7"/>
        <v>5.0519688948868524E-14</v>
      </c>
      <c r="AP123">
        <f t="shared" si="7"/>
        <v>1.4513629210699549E-11</v>
      </c>
      <c r="AQ123">
        <f t="shared" si="7"/>
        <v>1.3722408072836907E-11</v>
      </c>
      <c r="AR123">
        <f t="shared" si="7"/>
        <v>1.4055947176842275E-7</v>
      </c>
      <c r="AS123">
        <f t="shared" si="6"/>
        <v>3.8597441986302101E-7</v>
      </c>
      <c r="AT123">
        <f t="shared" si="6"/>
        <v>2.647533861154712E-8</v>
      </c>
      <c r="AU123">
        <f t="shared" si="6"/>
        <v>2.0997299208031568E-11</v>
      </c>
      <c r="AV123">
        <f t="shared" si="6"/>
        <v>0</v>
      </c>
      <c r="AX123">
        <f t="shared" si="5"/>
        <v>9.6002824659056079E-7</v>
      </c>
    </row>
    <row r="124" spans="1:50" x14ac:dyDescent="0.15">
      <c r="A124">
        <v>29.25</v>
      </c>
      <c r="B124">
        <v>2.7897128179965199E-2</v>
      </c>
      <c r="C124">
        <v>4.8143656569808897E-4</v>
      </c>
      <c r="D124" s="1">
        <v>1.75542507928836E-5</v>
      </c>
      <c r="E124">
        <v>0</v>
      </c>
      <c r="F124">
        <v>0</v>
      </c>
      <c r="G124" s="1">
        <v>2.64121694741215E-8</v>
      </c>
      <c r="H124" s="1">
        <v>3.3574603385531999E-10</v>
      </c>
      <c r="I124" s="1">
        <v>2.89371016656387E-8</v>
      </c>
      <c r="J124" s="1">
        <v>1.8131987802681801E-7</v>
      </c>
      <c r="K124">
        <v>5.8305757398214404E-4</v>
      </c>
      <c r="L124">
        <v>0</v>
      </c>
      <c r="M124" s="1">
        <v>8.5050746217112296E-8</v>
      </c>
      <c r="N124" s="1">
        <v>7.3816956997787796E-8</v>
      </c>
      <c r="O124">
        <v>2.6814683916893602E-2</v>
      </c>
      <c r="P124">
        <v>9.0397128179965106E-2</v>
      </c>
      <c r="Q124">
        <v>6.25E-2</v>
      </c>
      <c r="R124">
        <v>0</v>
      </c>
      <c r="S124">
        <v>300.178</v>
      </c>
      <c r="T124">
        <v>313.24200000000002</v>
      </c>
      <c r="U124">
        <v>209.934</v>
      </c>
      <c r="V124">
        <v>313.255</v>
      </c>
      <c r="W124">
        <v>301.97699999999998</v>
      </c>
      <c r="X124">
        <v>313.24299999999999</v>
      </c>
      <c r="Y124">
        <v>356.61099999999999</v>
      </c>
      <c r="Z124">
        <v>312.20699999999999</v>
      </c>
      <c r="AA124">
        <v>313.24799999999999</v>
      </c>
      <c r="AB124">
        <v>324.964</v>
      </c>
      <c r="AC124">
        <v>313.13600000000002</v>
      </c>
      <c r="AD124">
        <v>313.13600000000002</v>
      </c>
      <c r="AE124">
        <v>313.43599999999998</v>
      </c>
      <c r="AF124" s="1">
        <v>1.99188005067E-7</v>
      </c>
      <c r="AJ124">
        <f t="shared" si="8"/>
        <v>2.7523235607569881E-8</v>
      </c>
      <c r="AK124">
        <f t="shared" si="8"/>
        <v>1.0472342625773211E-9</v>
      </c>
      <c r="AL124">
        <f t="shared" si="8"/>
        <v>0</v>
      </c>
      <c r="AM124">
        <f t="shared" si="7"/>
        <v>0</v>
      </c>
      <c r="AN124">
        <f t="shared" si="7"/>
        <v>1.5190060280051077E-12</v>
      </c>
      <c r="AO124">
        <f t="shared" si="7"/>
        <v>2.0029671262887685E-14</v>
      </c>
      <c r="AP124">
        <f t="shared" ref="AP124:AU187" si="9">$AF124*Y124*I124/$P124*(1-EXP(-$P124))</f>
        <v>1.9653111638002307E-12</v>
      </c>
      <c r="AQ124">
        <f t="shared" si="9"/>
        <v>1.0781262248644083E-11</v>
      </c>
      <c r="AR124">
        <f t="shared" si="9"/>
        <v>3.4784142681021459E-8</v>
      </c>
      <c r="AS124">
        <f t="shared" si="6"/>
        <v>0</v>
      </c>
      <c r="AT124">
        <f t="shared" si="6"/>
        <v>5.0721569509063665E-12</v>
      </c>
      <c r="AU124">
        <f t="shared" si="6"/>
        <v>4.4022093653982988E-12</v>
      </c>
      <c r="AV124">
        <f t="shared" si="6"/>
        <v>1.6006748233545278E-6</v>
      </c>
      <c r="AX124">
        <f t="shared" si="5"/>
        <v>1.6640531958811244E-6</v>
      </c>
    </row>
    <row r="125" spans="1:50" x14ac:dyDescent="0.15">
      <c r="A125">
        <v>29.5</v>
      </c>
      <c r="B125">
        <v>1.2993568698305999E-3</v>
      </c>
      <c r="C125" s="1">
        <v>5.2348560452597499E-5</v>
      </c>
      <c r="D125" s="1">
        <v>1.7315702273955198E-5</v>
      </c>
      <c r="E125">
        <v>0</v>
      </c>
      <c r="F125">
        <v>0</v>
      </c>
      <c r="G125" s="1">
        <v>8.6583421783851308E-9</v>
      </c>
      <c r="H125" s="1">
        <v>8.2486499640380101E-11</v>
      </c>
      <c r="I125" s="1">
        <v>1.00190179186438E-8</v>
      </c>
      <c r="J125">
        <v>0</v>
      </c>
      <c r="K125">
        <v>1.22967134874602E-3</v>
      </c>
      <c r="L125">
        <v>0</v>
      </c>
      <c r="M125">
        <v>0</v>
      </c>
      <c r="N125" s="1">
        <v>2.4985114337658099E-9</v>
      </c>
      <c r="O125">
        <v>0</v>
      </c>
      <c r="P125">
        <v>6.3799356869830598E-2</v>
      </c>
      <c r="Q125">
        <v>6.25E-2</v>
      </c>
      <c r="R125">
        <v>0</v>
      </c>
      <c r="S125">
        <v>301.178</v>
      </c>
      <c r="T125">
        <v>314.12799999999999</v>
      </c>
      <c r="U125">
        <v>210.19800000000001</v>
      </c>
      <c r="V125">
        <v>314.14</v>
      </c>
      <c r="W125">
        <v>302.79199999999997</v>
      </c>
      <c r="X125">
        <v>314.12799999999999</v>
      </c>
      <c r="Y125">
        <v>356.88499999999999</v>
      </c>
      <c r="Z125">
        <v>313.55</v>
      </c>
      <c r="AA125">
        <v>314.13299999999998</v>
      </c>
      <c r="AB125">
        <v>325.714</v>
      </c>
      <c r="AC125">
        <v>314.02499999999998</v>
      </c>
      <c r="AD125">
        <v>314.02499999999998</v>
      </c>
      <c r="AE125">
        <v>314.31700000000001</v>
      </c>
      <c r="AF125" s="1">
        <v>1.8197184906211001E-7</v>
      </c>
      <c r="AJ125">
        <f t="shared" si="8"/>
        <v>2.7794060289867372E-9</v>
      </c>
      <c r="AK125">
        <f t="shared" si="8"/>
        <v>9.5889436402502319E-10</v>
      </c>
      <c r="AL125">
        <f t="shared" si="8"/>
        <v>0</v>
      </c>
      <c r="AM125">
        <f t="shared" si="8"/>
        <v>0</v>
      </c>
      <c r="AN125">
        <f t="shared" si="8"/>
        <v>4.6217148678395279E-13</v>
      </c>
      <c r="AO125">
        <f t="shared" si="8"/>
        <v>4.5678678439904689E-15</v>
      </c>
      <c r="AP125">
        <f t="shared" si="9"/>
        <v>6.3034375566177802E-13</v>
      </c>
      <c r="AQ125">
        <f t="shared" si="9"/>
        <v>0</v>
      </c>
      <c r="AR125">
        <f t="shared" si="9"/>
        <v>6.8096787267649559E-8</v>
      </c>
      <c r="AS125">
        <f t="shared" si="6"/>
        <v>0</v>
      </c>
      <c r="AT125">
        <f t="shared" si="6"/>
        <v>0</v>
      </c>
      <c r="AU125">
        <f t="shared" si="6"/>
        <v>1.3831509276322768E-13</v>
      </c>
      <c r="AV125">
        <f t="shared" si="6"/>
        <v>0</v>
      </c>
      <c r="AX125">
        <f t="shared" si="5"/>
        <v>7.1836323058864372E-8</v>
      </c>
    </row>
    <row r="126" spans="1:50" x14ac:dyDescent="0.15">
      <c r="A126">
        <v>29.75</v>
      </c>
      <c r="B126">
        <v>8.4471511975835398E-2</v>
      </c>
      <c r="C126">
        <v>2.4948757146450899E-2</v>
      </c>
      <c r="D126">
        <v>1.0834796908573899E-4</v>
      </c>
      <c r="E126">
        <v>0</v>
      </c>
      <c r="F126">
        <v>0</v>
      </c>
      <c r="G126" s="1">
        <v>9.0297698255269094E-9</v>
      </c>
      <c r="H126" s="1">
        <v>7.8182198722166206E-11</v>
      </c>
      <c r="I126" s="1">
        <v>1.0648905562420001E-6</v>
      </c>
      <c r="J126">
        <v>0</v>
      </c>
      <c r="K126">
        <v>1.6947250890728099E-2</v>
      </c>
      <c r="L126">
        <v>4.2430600894971297E-2</v>
      </c>
      <c r="M126" s="1">
        <v>3.5335712511455299E-5</v>
      </c>
      <c r="N126" s="1">
        <v>1.45363579602359E-7</v>
      </c>
      <c r="O126">
        <v>0</v>
      </c>
      <c r="P126">
        <v>0.146971511975835</v>
      </c>
      <c r="Q126">
        <v>6.25E-2</v>
      </c>
      <c r="R126">
        <v>314.56200000000001</v>
      </c>
      <c r="S126">
        <v>302.13600000000002</v>
      </c>
      <c r="T126">
        <v>314.97699999999998</v>
      </c>
      <c r="U126">
        <v>210.45</v>
      </c>
      <c r="V126">
        <v>314.98899999999998</v>
      </c>
      <c r="W126">
        <v>303.577</v>
      </c>
      <c r="X126">
        <v>314.97699999999998</v>
      </c>
      <c r="Y126">
        <v>357.13900000000001</v>
      </c>
      <c r="Z126">
        <v>314.83</v>
      </c>
      <c r="AA126">
        <v>314.98200000000003</v>
      </c>
      <c r="AB126">
        <v>326.435</v>
      </c>
      <c r="AC126">
        <v>314.87700000000001</v>
      </c>
      <c r="AD126">
        <v>314.87700000000001</v>
      </c>
      <c r="AE126">
        <v>315.16300000000001</v>
      </c>
      <c r="AF126" s="1">
        <v>1.70724755507192E-7</v>
      </c>
      <c r="AJ126">
        <f t="shared" si="8"/>
        <v>1.1968073232311992E-6</v>
      </c>
      <c r="AK126">
        <f t="shared" si="8"/>
        <v>5.4184174909909501E-9</v>
      </c>
      <c r="AL126">
        <f t="shared" si="8"/>
        <v>0</v>
      </c>
      <c r="AM126">
        <f t="shared" si="8"/>
        <v>0</v>
      </c>
      <c r="AN126">
        <f t="shared" si="8"/>
        <v>4.3522956786376479E-13</v>
      </c>
      <c r="AO126">
        <f t="shared" si="8"/>
        <v>3.9098452570448232E-15</v>
      </c>
      <c r="AP126">
        <f t="shared" si="9"/>
        <v>6.0383057668988295E-11</v>
      </c>
      <c r="AQ126">
        <f t="shared" si="9"/>
        <v>0</v>
      </c>
      <c r="AR126">
        <f t="shared" si="9"/>
        <v>8.4753539090505289E-7</v>
      </c>
      <c r="AS126">
        <f t="shared" si="6"/>
        <v>2.1991190795481897E-6</v>
      </c>
      <c r="AT126">
        <f t="shared" si="6"/>
        <v>1.7665569349993888E-9</v>
      </c>
      <c r="AU126">
        <f t="shared" si="6"/>
        <v>7.2672381959083065E-12</v>
      </c>
      <c r="AV126">
        <f t="shared" si="6"/>
        <v>0</v>
      </c>
      <c r="AX126">
        <f t="shared" si="5"/>
        <v>4.2507148575457109E-6</v>
      </c>
    </row>
    <row r="127" spans="1:50" x14ac:dyDescent="0.15">
      <c r="A127">
        <v>30</v>
      </c>
      <c r="B127">
        <v>1.5725456922190201E-2</v>
      </c>
      <c r="C127">
        <v>2.9168493041202702E-3</v>
      </c>
      <c r="D127" s="1">
        <v>8.9030058642107293E-6</v>
      </c>
      <c r="E127">
        <v>2.9945638630108802E-3</v>
      </c>
      <c r="F127">
        <v>1.4763769937106699E-3</v>
      </c>
      <c r="G127" s="1">
        <v>1.4400289567432801E-9</v>
      </c>
      <c r="H127" s="1">
        <v>7.8073187903416505E-10</v>
      </c>
      <c r="I127" s="1">
        <v>1.9659856783917001E-7</v>
      </c>
      <c r="J127" s="1">
        <v>2.13103394587552E-7</v>
      </c>
      <c r="K127">
        <v>2.1721729879071298E-3</v>
      </c>
      <c r="L127">
        <v>5.7465598824115701E-3</v>
      </c>
      <c r="M127">
        <v>4.0929435560052102E-4</v>
      </c>
      <c r="N127" s="1">
        <v>3.2460684166488197E-7</v>
      </c>
      <c r="O127">
        <v>0</v>
      </c>
      <c r="P127">
        <v>7.8225456922190198E-2</v>
      </c>
      <c r="Q127">
        <v>6.25E-2</v>
      </c>
      <c r="R127">
        <v>0</v>
      </c>
      <c r="S127">
        <v>299.137</v>
      </c>
      <c r="T127">
        <v>312.31900000000002</v>
      </c>
      <c r="U127">
        <v>209.65799999999999</v>
      </c>
      <c r="V127">
        <v>312.33199999999999</v>
      </c>
      <c r="W127">
        <v>301.12900000000002</v>
      </c>
      <c r="X127">
        <v>312.31900000000002</v>
      </c>
      <c r="Y127">
        <v>356.31599999999997</v>
      </c>
      <c r="Z127">
        <v>310.79899999999998</v>
      </c>
      <c r="AA127">
        <v>312.32400000000001</v>
      </c>
      <c r="AB127">
        <v>324.18299999999999</v>
      </c>
      <c r="AC127">
        <v>312.209</v>
      </c>
      <c r="AD127">
        <v>312.209</v>
      </c>
      <c r="AE127">
        <v>312.517</v>
      </c>
      <c r="AF127" s="1">
        <v>1.4738985201109099E-7</v>
      </c>
      <c r="AJ127">
        <f t="shared" si="8"/>
        <v>1.2370179233430553E-7</v>
      </c>
      <c r="AK127">
        <f t="shared" si="8"/>
        <v>3.9420935915038441E-10</v>
      </c>
      <c r="AL127">
        <f t="shared" si="8"/>
        <v>8.9009607106046055E-8</v>
      </c>
      <c r="AM127">
        <f t="shared" si="8"/>
        <v>6.537408407128947E-8</v>
      </c>
      <c r="AN127">
        <f t="shared" si="8"/>
        <v>6.1477425631821554E-14</v>
      </c>
      <c r="AO127">
        <f t="shared" si="8"/>
        <v>3.4569427269451573E-14</v>
      </c>
      <c r="AP127">
        <f t="shared" si="9"/>
        <v>9.9313329090935134E-12</v>
      </c>
      <c r="AQ127">
        <f t="shared" si="9"/>
        <v>9.3899190138678585E-12</v>
      </c>
      <c r="AR127">
        <f t="shared" si="9"/>
        <v>9.6181519273583128E-8</v>
      </c>
      <c r="AS127">
        <f t="shared" si="6"/>
        <v>2.6411315890776692E-7</v>
      </c>
      <c r="AT127">
        <f t="shared" si="6"/>
        <v>1.8116447500147943E-8</v>
      </c>
      <c r="AU127">
        <f t="shared" si="6"/>
        <v>1.4367954809888377E-11</v>
      </c>
      <c r="AV127">
        <f t="shared" si="6"/>
        <v>0</v>
      </c>
      <c r="AX127">
        <f t="shared" si="5"/>
        <v>6.5692460380587509E-7</v>
      </c>
    </row>
    <row r="128" spans="1:50" x14ac:dyDescent="0.15">
      <c r="A128">
        <v>30.25</v>
      </c>
      <c r="B128">
        <v>2.7897128179965199E-2</v>
      </c>
      <c r="C128">
        <v>4.8143656569808897E-4</v>
      </c>
      <c r="D128" s="1">
        <v>1.75542507928836E-5</v>
      </c>
      <c r="E128">
        <v>0</v>
      </c>
      <c r="F128">
        <v>0</v>
      </c>
      <c r="G128" s="1">
        <v>2.64121694741215E-8</v>
      </c>
      <c r="H128" s="1">
        <v>3.3574603385531999E-10</v>
      </c>
      <c r="I128" s="1">
        <v>2.89371016656387E-8</v>
      </c>
      <c r="J128" s="1">
        <v>1.8131987802681801E-7</v>
      </c>
      <c r="K128">
        <v>5.8305757398214404E-4</v>
      </c>
      <c r="L128">
        <v>0</v>
      </c>
      <c r="M128" s="1">
        <v>8.5050746217112296E-8</v>
      </c>
      <c r="N128" s="1">
        <v>7.3816956997787796E-8</v>
      </c>
      <c r="O128">
        <v>2.6814683916893602E-2</v>
      </c>
      <c r="P128">
        <v>9.0397128179965106E-2</v>
      </c>
      <c r="Q128">
        <v>6.25E-2</v>
      </c>
      <c r="R128">
        <v>0</v>
      </c>
      <c r="S128">
        <v>300.178</v>
      </c>
      <c r="T128">
        <v>313.24200000000002</v>
      </c>
      <c r="U128">
        <v>209.934</v>
      </c>
      <c r="V128">
        <v>313.255</v>
      </c>
      <c r="W128">
        <v>301.97699999999998</v>
      </c>
      <c r="X128">
        <v>313.24299999999999</v>
      </c>
      <c r="Y128">
        <v>356.61099999999999</v>
      </c>
      <c r="Z128">
        <v>312.20699999999999</v>
      </c>
      <c r="AA128">
        <v>313.24799999999999</v>
      </c>
      <c r="AB128">
        <v>324.964</v>
      </c>
      <c r="AC128">
        <v>313.13600000000002</v>
      </c>
      <c r="AD128">
        <v>313.13600000000002</v>
      </c>
      <c r="AE128">
        <v>313.43599999999998</v>
      </c>
      <c r="AF128" s="1">
        <v>1.36299636782799E-7</v>
      </c>
      <c r="AJ128">
        <f t="shared" si="8"/>
        <v>1.883349860920255E-8</v>
      </c>
      <c r="AK128">
        <f t="shared" si="8"/>
        <v>7.1659761624591382E-10</v>
      </c>
      <c r="AL128">
        <f t="shared" si="8"/>
        <v>0</v>
      </c>
      <c r="AM128">
        <f t="shared" si="8"/>
        <v>0</v>
      </c>
      <c r="AN128">
        <f t="shared" si="8"/>
        <v>1.0394198677693329E-12</v>
      </c>
      <c r="AO128">
        <f t="shared" si="8"/>
        <v>1.3705829912258863E-14</v>
      </c>
      <c r="AP128">
        <f t="shared" si="9"/>
        <v>1.3448159074691711E-12</v>
      </c>
      <c r="AQ128">
        <f t="shared" si="9"/>
        <v>7.3773625477900035E-12</v>
      </c>
      <c r="AR128">
        <f t="shared" si="9"/>
        <v>2.3801965442796359E-8</v>
      </c>
      <c r="AS128">
        <f t="shared" si="6"/>
        <v>0</v>
      </c>
      <c r="AT128">
        <f t="shared" si="6"/>
        <v>3.4707569357971448E-12</v>
      </c>
      <c r="AU128">
        <f t="shared" si="6"/>
        <v>3.0123276617173726E-12</v>
      </c>
      <c r="AV128">
        <f t="shared" si="6"/>
        <v>1.09530389120172E-6</v>
      </c>
      <c r="AX128">
        <f t="shared" si="5"/>
        <v>1.1386722112587153E-6</v>
      </c>
    </row>
    <row r="129" spans="1:50" x14ac:dyDescent="0.15">
      <c r="A129">
        <v>30.5</v>
      </c>
      <c r="B129">
        <v>1.2993568698305999E-3</v>
      </c>
      <c r="C129" s="1">
        <v>5.2348560452597499E-5</v>
      </c>
      <c r="D129" s="1">
        <v>1.7315702273955198E-5</v>
      </c>
      <c r="E129">
        <v>0</v>
      </c>
      <c r="F129">
        <v>0</v>
      </c>
      <c r="G129" s="1">
        <v>8.6583421783851308E-9</v>
      </c>
      <c r="H129" s="1">
        <v>8.2486499640380101E-11</v>
      </c>
      <c r="I129" s="1">
        <v>1.00190179186438E-8</v>
      </c>
      <c r="J129">
        <v>0</v>
      </c>
      <c r="K129">
        <v>1.22967134874602E-3</v>
      </c>
      <c r="L129">
        <v>0</v>
      </c>
      <c r="M129">
        <v>0</v>
      </c>
      <c r="N129" s="1">
        <v>2.4985114337658099E-9</v>
      </c>
      <c r="O129">
        <v>0</v>
      </c>
      <c r="P129">
        <v>6.3799356869830598E-2</v>
      </c>
      <c r="Q129">
        <v>6.25E-2</v>
      </c>
      <c r="R129">
        <v>0</v>
      </c>
      <c r="S129">
        <v>301.178</v>
      </c>
      <c r="T129">
        <v>314.12799999999999</v>
      </c>
      <c r="U129">
        <v>210.19800000000001</v>
      </c>
      <c r="V129">
        <v>314.14</v>
      </c>
      <c r="W129">
        <v>302.79199999999997</v>
      </c>
      <c r="X129">
        <v>314.12799999999999</v>
      </c>
      <c r="Y129">
        <v>356.88499999999999</v>
      </c>
      <c r="Z129">
        <v>313.55</v>
      </c>
      <c r="AA129">
        <v>314.13299999999998</v>
      </c>
      <c r="AB129">
        <v>325.714</v>
      </c>
      <c r="AC129">
        <v>314.02499999999998</v>
      </c>
      <c r="AD129">
        <v>314.02499999999998</v>
      </c>
      <c r="AE129">
        <v>314.31700000000001</v>
      </c>
      <c r="AF129" s="1">
        <v>1.24519028761381E-7</v>
      </c>
      <c r="AJ129">
        <f t="shared" si="8"/>
        <v>1.901881752846449E-9</v>
      </c>
      <c r="AK129">
        <f t="shared" si="8"/>
        <v>6.5614871480700637E-10</v>
      </c>
      <c r="AL129">
        <f t="shared" si="8"/>
        <v>0</v>
      </c>
      <c r="AM129">
        <f t="shared" si="8"/>
        <v>0</v>
      </c>
      <c r="AN129">
        <f t="shared" si="8"/>
        <v>3.1625300810071318E-13</v>
      </c>
      <c r="AO129">
        <f t="shared" si="8"/>
        <v>3.1256838372285838E-15</v>
      </c>
      <c r="AP129">
        <f t="shared" si="9"/>
        <v>4.3132931079914455E-13</v>
      </c>
      <c r="AQ129">
        <f t="shared" si="9"/>
        <v>0</v>
      </c>
      <c r="AR129">
        <f t="shared" si="9"/>
        <v>4.6597019572208442E-8</v>
      </c>
      <c r="AS129">
        <f t="shared" si="6"/>
        <v>0</v>
      </c>
      <c r="AT129">
        <f t="shared" si="6"/>
        <v>0</v>
      </c>
      <c r="AU129">
        <f t="shared" si="6"/>
        <v>9.4645743848209065E-14</v>
      </c>
      <c r="AV129">
        <f t="shared" si="6"/>
        <v>0</v>
      </c>
      <c r="AX129">
        <f t="shared" si="5"/>
        <v>4.9155895393608485E-8</v>
      </c>
    </row>
    <row r="130" spans="1:50" x14ac:dyDescent="0.15">
      <c r="A130">
        <v>30.75</v>
      </c>
      <c r="B130">
        <v>8.4471511975835398E-2</v>
      </c>
      <c r="C130">
        <v>2.4948757146450899E-2</v>
      </c>
      <c r="D130">
        <v>1.0834796908573899E-4</v>
      </c>
      <c r="E130">
        <v>0</v>
      </c>
      <c r="F130">
        <v>0</v>
      </c>
      <c r="G130" s="1">
        <v>9.0297698255269094E-9</v>
      </c>
      <c r="H130" s="1">
        <v>7.8182198722166206E-11</v>
      </c>
      <c r="I130" s="1">
        <v>1.0648905562420001E-6</v>
      </c>
      <c r="J130">
        <v>0</v>
      </c>
      <c r="K130">
        <v>1.6947250890728099E-2</v>
      </c>
      <c r="L130">
        <v>4.2430600894971297E-2</v>
      </c>
      <c r="M130" s="1">
        <v>3.5335712511455299E-5</v>
      </c>
      <c r="N130" s="1">
        <v>1.45363579602359E-7</v>
      </c>
      <c r="O130">
        <v>0</v>
      </c>
      <c r="P130">
        <v>0.146971511975835</v>
      </c>
      <c r="Q130">
        <v>6.25E-2</v>
      </c>
      <c r="R130">
        <v>314.56200000000001</v>
      </c>
      <c r="S130">
        <v>302.13600000000002</v>
      </c>
      <c r="T130">
        <v>314.97699999999998</v>
      </c>
      <c r="U130">
        <v>210.45</v>
      </c>
      <c r="V130">
        <v>314.98899999999998</v>
      </c>
      <c r="W130">
        <v>303.577</v>
      </c>
      <c r="X130">
        <v>314.97699999999998</v>
      </c>
      <c r="Y130">
        <v>357.13900000000001</v>
      </c>
      <c r="Z130">
        <v>314.83</v>
      </c>
      <c r="AA130">
        <v>314.98200000000003</v>
      </c>
      <c r="AB130">
        <v>326.435</v>
      </c>
      <c r="AC130">
        <v>314.87700000000001</v>
      </c>
      <c r="AD130">
        <v>314.87700000000001</v>
      </c>
      <c r="AE130">
        <v>315.16300000000001</v>
      </c>
      <c r="AF130" s="1">
        <v>1.16822908877647E-7</v>
      </c>
      <c r="AJ130">
        <f t="shared" si="8"/>
        <v>8.18946921028387E-7</v>
      </c>
      <c r="AK130">
        <f t="shared" si="8"/>
        <v>3.7076948268607638E-9</v>
      </c>
      <c r="AL130">
        <f t="shared" si="8"/>
        <v>0</v>
      </c>
      <c r="AM130">
        <f t="shared" si="8"/>
        <v>0</v>
      </c>
      <c r="AN130">
        <f t="shared" si="8"/>
        <v>2.9781729074003196E-13</v>
      </c>
      <c r="AO130">
        <f t="shared" si="8"/>
        <v>2.6754145573821373E-15</v>
      </c>
      <c r="AP130">
        <f t="shared" si="9"/>
        <v>4.1318697003615041E-11</v>
      </c>
      <c r="AQ130">
        <f t="shared" si="9"/>
        <v>0</v>
      </c>
      <c r="AR130">
        <f t="shared" si="9"/>
        <v>5.799484055381233E-7</v>
      </c>
      <c r="AS130">
        <f t="shared" si="6"/>
        <v>1.5048051296247459E-6</v>
      </c>
      <c r="AT130">
        <f t="shared" si="6"/>
        <v>1.2088130935171565E-9</v>
      </c>
      <c r="AU130">
        <f t="shared" si="6"/>
        <v>4.9727990708236073E-12</v>
      </c>
      <c r="AV130">
        <f t="shared" si="6"/>
        <v>0</v>
      </c>
      <c r="AX130">
        <f t="shared" si="5"/>
        <v>2.9086635561004138E-6</v>
      </c>
    </row>
    <row r="131" spans="1:50" x14ac:dyDescent="0.15">
      <c r="A131">
        <v>31</v>
      </c>
      <c r="B131">
        <v>1.5725456922190201E-2</v>
      </c>
      <c r="C131">
        <v>2.9168493041202702E-3</v>
      </c>
      <c r="D131" s="1">
        <v>8.9030058642107293E-6</v>
      </c>
      <c r="E131">
        <v>2.9945638630108802E-3</v>
      </c>
      <c r="F131">
        <v>1.4763769937106699E-3</v>
      </c>
      <c r="G131" s="1">
        <v>1.4400289567432801E-9</v>
      </c>
      <c r="H131" s="1">
        <v>7.8073187903416505E-10</v>
      </c>
      <c r="I131" s="1">
        <v>1.9659856783917001E-7</v>
      </c>
      <c r="J131" s="1">
        <v>2.13103394587552E-7</v>
      </c>
      <c r="K131">
        <v>2.1721729879071298E-3</v>
      </c>
      <c r="L131">
        <v>5.7465598824115701E-3</v>
      </c>
      <c r="M131">
        <v>4.0929435560052102E-4</v>
      </c>
      <c r="N131" s="1">
        <v>3.2460684166488197E-7</v>
      </c>
      <c r="O131">
        <v>0</v>
      </c>
      <c r="P131">
        <v>7.8225456922190198E-2</v>
      </c>
      <c r="Q131">
        <v>6.25E-2</v>
      </c>
      <c r="R131">
        <v>0</v>
      </c>
      <c r="S131">
        <v>299.137</v>
      </c>
      <c r="T131">
        <v>312.31900000000002</v>
      </c>
      <c r="U131">
        <v>209.65799999999999</v>
      </c>
      <c r="V131">
        <v>312.33199999999999</v>
      </c>
      <c r="W131">
        <v>301.12900000000002</v>
      </c>
      <c r="X131">
        <v>312.31900000000002</v>
      </c>
      <c r="Y131">
        <v>356.31599999999997</v>
      </c>
      <c r="Z131">
        <v>310.79899999999998</v>
      </c>
      <c r="AA131">
        <v>312.32400000000001</v>
      </c>
      <c r="AB131">
        <v>324.18299999999999</v>
      </c>
      <c r="AC131">
        <v>312.209</v>
      </c>
      <c r="AD131">
        <v>312.209</v>
      </c>
      <c r="AE131">
        <v>312.517</v>
      </c>
      <c r="AF131" s="1">
        <v>1.00855386788099E-7</v>
      </c>
      <c r="AJ131">
        <f t="shared" si="8"/>
        <v>8.4646208283855738E-8</v>
      </c>
      <c r="AK131">
        <f t="shared" si="8"/>
        <v>2.6974813292850637E-10</v>
      </c>
      <c r="AL131">
        <f t="shared" si="8"/>
        <v>6.0907167149211062E-8</v>
      </c>
      <c r="AM131">
        <f t="shared" si="8"/>
        <v>4.4733938225485539E-8</v>
      </c>
      <c r="AN131">
        <f t="shared" si="8"/>
        <v>4.2067547095219169E-14</v>
      </c>
      <c r="AO131">
        <f t="shared" si="8"/>
        <v>2.3655040769300976E-14</v>
      </c>
      <c r="AP131">
        <f t="shared" si="9"/>
        <v>6.7957760198621466E-12</v>
      </c>
      <c r="AQ131">
        <f t="shared" si="9"/>
        <v>6.4252993074537121E-12</v>
      </c>
      <c r="AR131">
        <f t="shared" si="9"/>
        <v>6.5814736875332999E-8</v>
      </c>
      <c r="AS131">
        <f t="shared" si="6"/>
        <v>1.8072638267840214E-7</v>
      </c>
      <c r="AT131">
        <f t="shared" si="6"/>
        <v>1.2396656180346929E-8</v>
      </c>
      <c r="AU131">
        <f t="shared" si="6"/>
        <v>9.8316513649540619E-12</v>
      </c>
      <c r="AV131">
        <f t="shared" si="6"/>
        <v>0</v>
      </c>
      <c r="AX131">
        <f t="shared" si="5"/>
        <v>4.4951795597484303E-7</v>
      </c>
    </row>
    <row r="132" spans="1:50" x14ac:dyDescent="0.15">
      <c r="A132">
        <v>31.25</v>
      </c>
      <c r="B132">
        <v>2.7897128179965199E-2</v>
      </c>
      <c r="C132">
        <v>4.8143656569808897E-4</v>
      </c>
      <c r="D132" s="1">
        <v>1.75542507928836E-5</v>
      </c>
      <c r="E132">
        <v>0</v>
      </c>
      <c r="F132">
        <v>0</v>
      </c>
      <c r="G132" s="1">
        <v>2.64121694741215E-8</v>
      </c>
      <c r="H132" s="1">
        <v>3.3574603385531999E-10</v>
      </c>
      <c r="I132" s="1">
        <v>2.89371016656387E-8</v>
      </c>
      <c r="J132" s="1">
        <v>1.8131987802681801E-7</v>
      </c>
      <c r="K132">
        <v>5.8305757398214404E-4</v>
      </c>
      <c r="L132">
        <v>0</v>
      </c>
      <c r="M132" s="1">
        <v>8.5050746217112296E-8</v>
      </c>
      <c r="N132" s="1">
        <v>7.3816956997787796E-8</v>
      </c>
      <c r="O132">
        <v>2.6814683916893602E-2</v>
      </c>
      <c r="P132">
        <v>9.0397128179965106E-2</v>
      </c>
      <c r="Q132">
        <v>6.25E-2</v>
      </c>
      <c r="R132">
        <v>0</v>
      </c>
      <c r="S132">
        <v>300.178</v>
      </c>
      <c r="T132">
        <v>313.24200000000002</v>
      </c>
      <c r="U132">
        <v>209.934</v>
      </c>
      <c r="V132">
        <v>313.255</v>
      </c>
      <c r="W132">
        <v>301.97699999999998</v>
      </c>
      <c r="X132">
        <v>313.24299999999999</v>
      </c>
      <c r="Y132">
        <v>356.61099999999999</v>
      </c>
      <c r="Z132">
        <v>312.20699999999999</v>
      </c>
      <c r="AA132">
        <v>313.24799999999999</v>
      </c>
      <c r="AB132">
        <v>324.964</v>
      </c>
      <c r="AC132">
        <v>313.13600000000002</v>
      </c>
      <c r="AD132">
        <v>313.13600000000002</v>
      </c>
      <c r="AE132">
        <v>313.43599999999998</v>
      </c>
      <c r="AF132" s="1">
        <v>9.3266615029725897E-8</v>
      </c>
      <c r="AJ132">
        <f t="shared" si="8"/>
        <v>1.288731728057728E-8</v>
      </c>
      <c r="AK132">
        <f t="shared" si="8"/>
        <v>4.9035078583614699E-10</v>
      </c>
      <c r="AL132">
        <f t="shared" si="8"/>
        <v>0</v>
      </c>
      <c r="AM132">
        <f t="shared" si="8"/>
        <v>0</v>
      </c>
      <c r="AN132">
        <f t="shared" si="8"/>
        <v>7.1125041085747937E-13</v>
      </c>
      <c r="AO132">
        <f t="shared" si="8"/>
        <v>9.3785749710146719E-15</v>
      </c>
      <c r="AP132">
        <f t="shared" si="9"/>
        <v>9.2022569163300545E-13</v>
      </c>
      <c r="AQ132">
        <f t="shared" si="9"/>
        <v>5.0481545580045257E-12</v>
      </c>
      <c r="AR132">
        <f t="shared" si="9"/>
        <v>1.6287121523601024E-8</v>
      </c>
      <c r="AS132">
        <f t="shared" si="6"/>
        <v>0</v>
      </c>
      <c r="AT132">
        <f t="shared" si="6"/>
        <v>2.3749568130440902E-12</v>
      </c>
      <c r="AU132">
        <f t="shared" si="6"/>
        <v>2.0612645125129516E-12</v>
      </c>
      <c r="AV132">
        <f t="shared" si="6"/>
        <v>7.4949052523200552E-7</v>
      </c>
      <c r="AX132">
        <f t="shared" si="5"/>
        <v>7.7916644005258096E-7</v>
      </c>
    </row>
    <row r="133" spans="1:50" x14ac:dyDescent="0.15">
      <c r="A133">
        <v>31.5</v>
      </c>
      <c r="B133">
        <v>1.2993568698305999E-3</v>
      </c>
      <c r="C133" s="1">
        <v>5.2348560452597499E-5</v>
      </c>
      <c r="D133" s="1">
        <v>1.7315702273955198E-5</v>
      </c>
      <c r="E133">
        <v>0</v>
      </c>
      <c r="F133">
        <v>0</v>
      </c>
      <c r="G133" s="1">
        <v>8.6583421783851308E-9</v>
      </c>
      <c r="H133" s="1">
        <v>8.2486499640380101E-11</v>
      </c>
      <c r="I133" s="1">
        <v>1.00190179186438E-8</v>
      </c>
      <c r="J133">
        <v>0</v>
      </c>
      <c r="K133">
        <v>1.22967134874602E-3</v>
      </c>
      <c r="L133">
        <v>0</v>
      </c>
      <c r="M133">
        <v>0</v>
      </c>
      <c r="N133" s="1">
        <v>2.4985114337658099E-9</v>
      </c>
      <c r="O133">
        <v>0</v>
      </c>
      <c r="P133">
        <v>6.3799356869830598E-2</v>
      </c>
      <c r="Q133">
        <v>6.25E-2</v>
      </c>
      <c r="R133">
        <v>0</v>
      </c>
      <c r="S133">
        <v>301.178</v>
      </c>
      <c r="T133">
        <v>314.12799999999999</v>
      </c>
      <c r="U133">
        <v>210.19800000000001</v>
      </c>
      <c r="V133">
        <v>314.14</v>
      </c>
      <c r="W133">
        <v>302.79199999999997</v>
      </c>
      <c r="X133">
        <v>314.12799999999999</v>
      </c>
      <c r="Y133">
        <v>356.88499999999999</v>
      </c>
      <c r="Z133">
        <v>313.55</v>
      </c>
      <c r="AA133">
        <v>314.13299999999998</v>
      </c>
      <c r="AB133">
        <v>325.714</v>
      </c>
      <c r="AC133">
        <v>314.02499999999998</v>
      </c>
      <c r="AD133">
        <v>314.02499999999998</v>
      </c>
      <c r="AE133">
        <v>314.31700000000001</v>
      </c>
      <c r="AF133" s="1">
        <v>8.5205423825668699E-8</v>
      </c>
      <c r="AJ133">
        <f t="shared" si="8"/>
        <v>1.3014126630246143E-9</v>
      </c>
      <c r="AK133">
        <f t="shared" si="8"/>
        <v>4.4898703349939893E-10</v>
      </c>
      <c r="AL133">
        <f t="shared" si="8"/>
        <v>0</v>
      </c>
      <c r="AM133">
        <f t="shared" si="8"/>
        <v>0</v>
      </c>
      <c r="AN133">
        <f t="shared" si="8"/>
        <v>2.1640444725120777E-13</v>
      </c>
      <c r="AO133">
        <f t="shared" si="8"/>
        <v>2.138831460101329E-15</v>
      </c>
      <c r="AP133">
        <f t="shared" si="9"/>
        <v>2.951484371557597E-13</v>
      </c>
      <c r="AQ133">
        <f t="shared" si="9"/>
        <v>0</v>
      </c>
      <c r="AR133">
        <f t="shared" si="9"/>
        <v>3.18852374705831E-8</v>
      </c>
      <c r="AS133">
        <f t="shared" si="6"/>
        <v>0</v>
      </c>
      <c r="AT133">
        <f t="shared" si="6"/>
        <v>0</v>
      </c>
      <c r="AU133">
        <f t="shared" si="6"/>
        <v>6.4763842105901846E-14</v>
      </c>
      <c r="AV133">
        <f t="shared" si="6"/>
        <v>0</v>
      </c>
      <c r="AX133">
        <f t="shared" si="5"/>
        <v>3.3636215622665086E-8</v>
      </c>
    </row>
    <row r="134" spans="1:50" x14ac:dyDescent="0.15">
      <c r="A134">
        <v>31.75</v>
      </c>
      <c r="B134">
        <v>8.4471511975835398E-2</v>
      </c>
      <c r="C134">
        <v>2.4948757146450899E-2</v>
      </c>
      <c r="D134">
        <v>1.0834796908573899E-4</v>
      </c>
      <c r="E134">
        <v>0</v>
      </c>
      <c r="F134">
        <v>0</v>
      </c>
      <c r="G134" s="1">
        <v>9.0297698255269094E-9</v>
      </c>
      <c r="H134" s="1">
        <v>7.8182198722166206E-11</v>
      </c>
      <c r="I134" s="1">
        <v>1.0648905562420001E-6</v>
      </c>
      <c r="J134">
        <v>0</v>
      </c>
      <c r="K134">
        <v>1.6947250890728099E-2</v>
      </c>
      <c r="L134">
        <v>4.2430600894971297E-2</v>
      </c>
      <c r="M134" s="1">
        <v>3.5335712511455299E-5</v>
      </c>
      <c r="N134" s="1">
        <v>1.45363579602359E-7</v>
      </c>
      <c r="O134">
        <v>0</v>
      </c>
      <c r="P134">
        <v>0.146971511975835</v>
      </c>
      <c r="Q134">
        <v>6.25E-2</v>
      </c>
      <c r="R134">
        <v>314.56200000000001</v>
      </c>
      <c r="S134">
        <v>302.13600000000002</v>
      </c>
      <c r="T134">
        <v>314.97699999999998</v>
      </c>
      <c r="U134">
        <v>210.45</v>
      </c>
      <c r="V134">
        <v>314.98899999999998</v>
      </c>
      <c r="W134">
        <v>303.577</v>
      </c>
      <c r="X134">
        <v>314.97699999999998</v>
      </c>
      <c r="Y134">
        <v>357.13900000000001</v>
      </c>
      <c r="Z134">
        <v>314.83</v>
      </c>
      <c r="AA134">
        <v>314.98200000000003</v>
      </c>
      <c r="AB134">
        <v>326.435</v>
      </c>
      <c r="AC134">
        <v>314.87700000000001</v>
      </c>
      <c r="AD134">
        <v>314.87700000000001</v>
      </c>
      <c r="AE134">
        <v>315.16300000000001</v>
      </c>
      <c r="AF134" s="1">
        <v>7.9939151168151304E-8</v>
      </c>
      <c r="AJ134">
        <f t="shared" si="8"/>
        <v>5.6038599233430482E-7</v>
      </c>
      <c r="AK134">
        <f t="shared" si="8"/>
        <v>2.5370878032168799E-9</v>
      </c>
      <c r="AL134">
        <f t="shared" si="8"/>
        <v>0</v>
      </c>
      <c r="AM134">
        <f t="shared" si="8"/>
        <v>0</v>
      </c>
      <c r="AN134">
        <f t="shared" si="8"/>
        <v>2.0378932226290408E-13</v>
      </c>
      <c r="AO134">
        <f t="shared" si="8"/>
        <v>1.8307228504645237E-15</v>
      </c>
      <c r="AP134">
        <f t="shared" si="9"/>
        <v>2.8273406282858082E-11</v>
      </c>
      <c r="AQ134">
        <f t="shared" si="9"/>
        <v>0</v>
      </c>
      <c r="AR134">
        <f t="shared" si="9"/>
        <v>3.9684496564449981E-7</v>
      </c>
      <c r="AS134">
        <f t="shared" si="6"/>
        <v>1.0297025291646289E-6</v>
      </c>
      <c r="AT134">
        <f t="shared" si="6"/>
        <v>8.2716218544013803E-10</v>
      </c>
      <c r="AU134">
        <f t="shared" si="6"/>
        <v>3.4027686904094266E-12</v>
      </c>
      <c r="AV134">
        <f t="shared" si="6"/>
        <v>0</v>
      </c>
      <c r="AX134">
        <f t="shared" si="5"/>
        <v>1.9903296189271088E-6</v>
      </c>
    </row>
    <row r="135" spans="1:50" x14ac:dyDescent="0.15">
      <c r="A135">
        <v>32</v>
      </c>
      <c r="B135">
        <v>1.5725456922190201E-2</v>
      </c>
      <c r="C135">
        <v>2.9168493041202702E-3</v>
      </c>
      <c r="D135" s="1">
        <v>8.9030058642107293E-6</v>
      </c>
      <c r="E135">
        <v>2.9945638630108802E-3</v>
      </c>
      <c r="F135">
        <v>1.4763769937106699E-3</v>
      </c>
      <c r="G135" s="1">
        <v>1.4400289567432801E-9</v>
      </c>
      <c r="H135" s="1">
        <v>7.8073187903416505E-10</v>
      </c>
      <c r="I135" s="1">
        <v>1.9659856783917001E-7</v>
      </c>
      <c r="J135" s="1">
        <v>2.13103394587552E-7</v>
      </c>
      <c r="K135">
        <v>2.1721729879071298E-3</v>
      </c>
      <c r="L135">
        <v>5.7465598824115701E-3</v>
      </c>
      <c r="M135">
        <v>4.0929435560052102E-4</v>
      </c>
      <c r="N135" s="1">
        <v>3.2460684166488197E-7</v>
      </c>
      <c r="O135">
        <v>0</v>
      </c>
      <c r="P135">
        <v>7.8225456922190198E-2</v>
      </c>
      <c r="Q135">
        <v>6.25E-2</v>
      </c>
      <c r="R135">
        <v>0</v>
      </c>
      <c r="S135">
        <v>299.137</v>
      </c>
      <c r="T135">
        <v>312.31900000000002</v>
      </c>
      <c r="U135">
        <v>209.65799999999999</v>
      </c>
      <c r="V135">
        <v>312.33199999999999</v>
      </c>
      <c r="W135">
        <v>301.12900000000002</v>
      </c>
      <c r="X135">
        <v>312.31900000000002</v>
      </c>
      <c r="Y135">
        <v>356.31599999999997</v>
      </c>
      <c r="Z135">
        <v>310.79899999999998</v>
      </c>
      <c r="AA135">
        <v>312.32400000000001</v>
      </c>
      <c r="AB135">
        <v>324.18299999999999</v>
      </c>
      <c r="AC135">
        <v>312.209</v>
      </c>
      <c r="AD135">
        <v>312.209</v>
      </c>
      <c r="AE135">
        <v>312.517</v>
      </c>
      <c r="AF135" s="1">
        <v>6.9012953777928597E-8</v>
      </c>
      <c r="AJ135">
        <f t="shared" si="8"/>
        <v>5.7921396623506637E-8</v>
      </c>
      <c r="AK135">
        <f t="shared" si="8"/>
        <v>1.8458226201234756E-10</v>
      </c>
      <c r="AL135">
        <f t="shared" si="8"/>
        <v>4.1677332714459192E-8</v>
      </c>
      <c r="AM135">
        <f t="shared" si="8"/>
        <v>3.0610375007004001E-8</v>
      </c>
      <c r="AN135">
        <f t="shared" si="8"/>
        <v>2.8785826674116477E-14</v>
      </c>
      <c r="AO135">
        <f t="shared" si="8"/>
        <v>1.6186584447459789E-14</v>
      </c>
      <c r="AP135">
        <f t="shared" si="9"/>
        <v>4.6501886639856091E-12</v>
      </c>
      <c r="AQ135">
        <f t="shared" si="9"/>
        <v>4.396680219434591E-12</v>
      </c>
      <c r="AR135">
        <f t="shared" si="9"/>
        <v>4.5035466508367571E-8</v>
      </c>
      <c r="AS135">
        <f t="shared" si="6"/>
        <v>1.2366678559710368E-7</v>
      </c>
      <c r="AT135">
        <f t="shared" si="6"/>
        <v>8.4827383764107312E-9</v>
      </c>
      <c r="AU135">
        <f t="shared" si="6"/>
        <v>6.7275662988221074E-12</v>
      </c>
      <c r="AV135">
        <f t="shared" si="6"/>
        <v>0</v>
      </c>
      <c r="AX135">
        <f t="shared" si="5"/>
        <v>3.0759449649645752E-7</v>
      </c>
    </row>
    <row r="136" spans="1:50" x14ac:dyDescent="0.15">
      <c r="A136">
        <v>32.25</v>
      </c>
      <c r="B136">
        <v>2.7897128179965199E-2</v>
      </c>
      <c r="C136">
        <v>4.8143656569808897E-4</v>
      </c>
      <c r="D136" s="1">
        <v>1.75542507928836E-5</v>
      </c>
      <c r="E136">
        <v>0</v>
      </c>
      <c r="F136">
        <v>0</v>
      </c>
      <c r="G136" s="1">
        <v>2.64121694741215E-8</v>
      </c>
      <c r="H136" s="1">
        <v>3.3574603385531999E-10</v>
      </c>
      <c r="I136" s="1">
        <v>2.89371016656387E-8</v>
      </c>
      <c r="J136" s="1">
        <v>1.8131987802681801E-7</v>
      </c>
      <c r="K136">
        <v>5.8305757398214404E-4</v>
      </c>
      <c r="L136">
        <v>0</v>
      </c>
      <c r="M136" s="1">
        <v>8.5050746217112296E-8</v>
      </c>
      <c r="N136" s="1">
        <v>7.3816956997787796E-8</v>
      </c>
      <c r="O136">
        <v>2.6814683916893602E-2</v>
      </c>
      <c r="P136">
        <v>9.0397128179965106E-2</v>
      </c>
      <c r="Q136">
        <v>6.25E-2</v>
      </c>
      <c r="R136">
        <v>0</v>
      </c>
      <c r="S136">
        <v>300.178</v>
      </c>
      <c r="T136">
        <v>313.24200000000002</v>
      </c>
      <c r="U136">
        <v>209.934</v>
      </c>
      <c r="V136">
        <v>313.255</v>
      </c>
      <c r="W136">
        <v>301.97699999999998</v>
      </c>
      <c r="X136">
        <v>313.24299999999999</v>
      </c>
      <c r="Y136">
        <v>356.61099999999999</v>
      </c>
      <c r="Z136">
        <v>312.20699999999999</v>
      </c>
      <c r="AA136">
        <v>313.24799999999999</v>
      </c>
      <c r="AB136">
        <v>324.964</v>
      </c>
      <c r="AC136">
        <v>313.13600000000002</v>
      </c>
      <c r="AD136">
        <v>313.13600000000002</v>
      </c>
      <c r="AE136">
        <v>313.43599999999998</v>
      </c>
      <c r="AF136" s="1">
        <v>6.38201369015009E-8</v>
      </c>
      <c r="AJ136">
        <f t="shared" si="8"/>
        <v>8.8184861526000804E-9</v>
      </c>
      <c r="AK136">
        <f t="shared" si="8"/>
        <v>3.3553543539504848E-10</v>
      </c>
      <c r="AL136">
        <f t="shared" si="8"/>
        <v>0</v>
      </c>
      <c r="AM136">
        <f t="shared" si="8"/>
        <v>0</v>
      </c>
      <c r="AN136">
        <f t="shared" si="8"/>
        <v>4.8669181976536568E-13</v>
      </c>
      <c r="AO136">
        <f t="shared" si="8"/>
        <v>6.4175368474601451E-15</v>
      </c>
      <c r="AP136">
        <f t="shared" si="9"/>
        <v>6.2968865763573285E-13</v>
      </c>
      <c r="AQ136">
        <f t="shared" si="9"/>
        <v>3.4543326665077476E-12</v>
      </c>
      <c r="AR136">
        <f t="shared" si="9"/>
        <v>1.1144891717538021E-8</v>
      </c>
      <c r="AS136">
        <f t="shared" si="6"/>
        <v>0</v>
      </c>
      <c r="AT136">
        <f t="shared" si="6"/>
        <v>1.6251267283080634E-12</v>
      </c>
      <c r="AU136">
        <f t="shared" si="6"/>
        <v>1.4104745126308538E-12</v>
      </c>
      <c r="AV136">
        <f t="shared" si="6"/>
        <v>5.1285862482989465E-7</v>
      </c>
      <c r="AX136">
        <f t="shared" ref="AX136:AX199" si="10">SUM(AJ136:AV136)</f>
        <v>5.3316515086734949E-7</v>
      </c>
    </row>
    <row r="137" spans="1:50" x14ac:dyDescent="0.15">
      <c r="A137">
        <v>32.5</v>
      </c>
      <c r="B137">
        <v>1.2993568698305999E-3</v>
      </c>
      <c r="C137" s="1">
        <v>5.2348560452597499E-5</v>
      </c>
      <c r="D137" s="1">
        <v>1.7315702273955198E-5</v>
      </c>
      <c r="E137">
        <v>0</v>
      </c>
      <c r="F137">
        <v>0</v>
      </c>
      <c r="G137" s="1">
        <v>8.6583421783851308E-9</v>
      </c>
      <c r="H137" s="1">
        <v>8.2486499640380101E-11</v>
      </c>
      <c r="I137" s="1">
        <v>1.00190179186438E-8</v>
      </c>
      <c r="J137">
        <v>0</v>
      </c>
      <c r="K137">
        <v>1.22967134874602E-3</v>
      </c>
      <c r="L137">
        <v>0</v>
      </c>
      <c r="M137">
        <v>0</v>
      </c>
      <c r="N137" s="1">
        <v>2.4985114337658099E-9</v>
      </c>
      <c r="O137">
        <v>0</v>
      </c>
      <c r="P137">
        <v>6.3799356869830598E-2</v>
      </c>
      <c r="Q137">
        <v>6.25E-2</v>
      </c>
      <c r="R137">
        <v>0</v>
      </c>
      <c r="S137">
        <v>301.178</v>
      </c>
      <c r="T137">
        <v>314.12799999999999</v>
      </c>
      <c r="U137">
        <v>210.19800000000001</v>
      </c>
      <c r="V137">
        <v>314.14</v>
      </c>
      <c r="W137">
        <v>302.79199999999997</v>
      </c>
      <c r="X137">
        <v>314.12799999999999</v>
      </c>
      <c r="Y137">
        <v>356.88499999999999</v>
      </c>
      <c r="Z137">
        <v>313.55</v>
      </c>
      <c r="AA137">
        <v>314.13299999999998</v>
      </c>
      <c r="AB137">
        <v>325.714</v>
      </c>
      <c r="AC137">
        <v>314.02499999999998</v>
      </c>
      <c r="AD137">
        <v>314.02499999999998</v>
      </c>
      <c r="AE137">
        <v>314.31700000000001</v>
      </c>
      <c r="AF137" s="1">
        <v>5.8304054581282403E-8</v>
      </c>
      <c r="AJ137">
        <f t="shared" si="8"/>
        <v>8.9052587888073568E-10</v>
      </c>
      <c r="AK137">
        <f t="shared" si="8"/>
        <v>3.0723119881425676E-10</v>
      </c>
      <c r="AL137">
        <f t="shared" si="8"/>
        <v>0</v>
      </c>
      <c r="AM137">
        <f t="shared" si="8"/>
        <v>0</v>
      </c>
      <c r="AN137">
        <f t="shared" si="8"/>
        <v>1.4808044062995007E-13</v>
      </c>
      <c r="AO137">
        <f t="shared" si="8"/>
        <v>1.4635517387373683E-15</v>
      </c>
      <c r="AP137">
        <f t="shared" si="9"/>
        <v>2.019630889310298E-13</v>
      </c>
      <c r="AQ137">
        <f t="shared" si="9"/>
        <v>0</v>
      </c>
      <c r="AR137">
        <f t="shared" si="9"/>
        <v>2.181831322881091E-8</v>
      </c>
      <c r="AS137">
        <f t="shared" si="6"/>
        <v>0</v>
      </c>
      <c r="AT137">
        <f t="shared" si="6"/>
        <v>0</v>
      </c>
      <c r="AU137">
        <f t="shared" si="6"/>
        <v>4.4316364093931226E-14</v>
      </c>
      <c r="AV137">
        <f t="shared" si="6"/>
        <v>0</v>
      </c>
      <c r="AX137">
        <f t="shared" si="10"/>
        <v>2.3016466129951297E-8</v>
      </c>
    </row>
    <row r="138" spans="1:50" x14ac:dyDescent="0.15">
      <c r="A138">
        <v>32.75</v>
      </c>
      <c r="B138">
        <v>8.4471511975835398E-2</v>
      </c>
      <c r="C138">
        <v>2.4948757146450899E-2</v>
      </c>
      <c r="D138">
        <v>1.0834796908573899E-4</v>
      </c>
      <c r="E138">
        <v>0</v>
      </c>
      <c r="F138">
        <v>0</v>
      </c>
      <c r="G138" s="1">
        <v>9.0297698255269094E-9</v>
      </c>
      <c r="H138" s="1">
        <v>7.8182198722166206E-11</v>
      </c>
      <c r="I138" s="1">
        <v>1.0648905562420001E-6</v>
      </c>
      <c r="J138">
        <v>0</v>
      </c>
      <c r="K138">
        <v>1.6947250890728099E-2</v>
      </c>
      <c r="L138">
        <v>4.2430600894971297E-2</v>
      </c>
      <c r="M138" s="1">
        <v>3.5335712511455299E-5</v>
      </c>
      <c r="N138" s="1">
        <v>1.45363579602359E-7</v>
      </c>
      <c r="O138">
        <v>0</v>
      </c>
      <c r="P138">
        <v>0.146971511975835</v>
      </c>
      <c r="Q138">
        <v>6.25E-2</v>
      </c>
      <c r="R138">
        <v>314.56200000000001</v>
      </c>
      <c r="S138">
        <v>302.13600000000002</v>
      </c>
      <c r="T138">
        <v>314.97699999999998</v>
      </c>
      <c r="U138">
        <v>210.45</v>
      </c>
      <c r="V138">
        <v>314.98899999999998</v>
      </c>
      <c r="W138">
        <v>303.577</v>
      </c>
      <c r="X138">
        <v>314.97699999999998</v>
      </c>
      <c r="Y138">
        <v>357.13900000000001</v>
      </c>
      <c r="Z138">
        <v>314.83</v>
      </c>
      <c r="AA138">
        <v>314.98200000000003</v>
      </c>
      <c r="AB138">
        <v>326.435</v>
      </c>
      <c r="AC138">
        <v>314.87700000000001</v>
      </c>
      <c r="AD138">
        <v>314.87700000000001</v>
      </c>
      <c r="AE138">
        <v>315.16300000000001</v>
      </c>
      <c r="AF138" s="1">
        <v>5.4700468862466699E-8</v>
      </c>
      <c r="AJ138">
        <f t="shared" si="8"/>
        <v>3.8345886936134758E-7</v>
      </c>
      <c r="AK138">
        <f t="shared" si="8"/>
        <v>1.7360691269949399E-9</v>
      </c>
      <c r="AL138">
        <f t="shared" si="8"/>
        <v>0</v>
      </c>
      <c r="AM138">
        <f t="shared" si="8"/>
        <v>0</v>
      </c>
      <c r="AN138">
        <f t="shared" si="8"/>
        <v>1.3944820921974491E-13</v>
      </c>
      <c r="AO138">
        <f t="shared" si="8"/>
        <v>1.2527203105646496E-15</v>
      </c>
      <c r="AP138">
        <f t="shared" si="9"/>
        <v>1.9346822644615722E-11</v>
      </c>
      <c r="AQ138">
        <f t="shared" si="9"/>
        <v>0</v>
      </c>
      <c r="AR138">
        <f t="shared" si="9"/>
        <v>2.7155161606359656E-7</v>
      </c>
      <c r="AS138">
        <f t="shared" si="6"/>
        <v>7.0460106607453705E-7</v>
      </c>
      <c r="AT138">
        <f t="shared" si="6"/>
        <v>5.6600750330339719E-10</v>
      </c>
      <c r="AU138">
        <f t="shared" si="6"/>
        <v>2.328434066110962E-12</v>
      </c>
      <c r="AV138">
        <f t="shared" si="6"/>
        <v>0</v>
      </c>
      <c r="AX138">
        <f t="shared" si="10"/>
        <v>1.3619354440874198E-6</v>
      </c>
    </row>
    <row r="139" spans="1:50" x14ac:dyDescent="0.15">
      <c r="A139">
        <v>33</v>
      </c>
      <c r="B139">
        <v>1.5725456922190201E-2</v>
      </c>
      <c r="C139">
        <v>2.9168493041202702E-3</v>
      </c>
      <c r="D139" s="1">
        <v>8.9030058642107293E-6</v>
      </c>
      <c r="E139">
        <v>2.9945638630108802E-3</v>
      </c>
      <c r="F139">
        <v>1.4763769937106699E-3</v>
      </c>
      <c r="G139" s="1">
        <v>1.4400289567432801E-9</v>
      </c>
      <c r="H139" s="1">
        <v>7.8073187903416505E-10</v>
      </c>
      <c r="I139" s="1">
        <v>1.9659856783917001E-7</v>
      </c>
      <c r="J139" s="1">
        <v>2.13103394587552E-7</v>
      </c>
      <c r="K139">
        <v>2.1721729879071298E-3</v>
      </c>
      <c r="L139">
        <v>5.7465598824115701E-3</v>
      </c>
      <c r="M139">
        <v>4.0929435560052102E-4</v>
      </c>
      <c r="N139" s="1">
        <v>3.2460684166488197E-7</v>
      </c>
      <c r="O139">
        <v>0</v>
      </c>
      <c r="P139">
        <v>7.8225456922190198E-2</v>
      </c>
      <c r="Q139">
        <v>6.25E-2</v>
      </c>
      <c r="R139">
        <v>0</v>
      </c>
      <c r="S139">
        <v>299.137</v>
      </c>
      <c r="T139">
        <v>312.31900000000002</v>
      </c>
      <c r="U139">
        <v>209.65799999999999</v>
      </c>
      <c r="V139">
        <v>312.33199999999999</v>
      </c>
      <c r="W139">
        <v>301.12900000000002</v>
      </c>
      <c r="X139">
        <v>312.31900000000002</v>
      </c>
      <c r="Y139">
        <v>356.31599999999997</v>
      </c>
      <c r="Z139">
        <v>310.79899999999998</v>
      </c>
      <c r="AA139">
        <v>312.32400000000001</v>
      </c>
      <c r="AB139">
        <v>324.18299999999999</v>
      </c>
      <c r="AC139">
        <v>312.209</v>
      </c>
      <c r="AD139">
        <v>312.209</v>
      </c>
      <c r="AE139">
        <v>312.517</v>
      </c>
      <c r="AF139" s="1">
        <v>4.7223930628130799E-8</v>
      </c>
      <c r="AJ139">
        <f t="shared" si="8"/>
        <v>3.9634240621471713E-8</v>
      </c>
      <c r="AK139">
        <f t="shared" si="8"/>
        <v>1.2630527255076424E-10</v>
      </c>
      <c r="AL139">
        <f t="shared" si="8"/>
        <v>2.8518812210333142E-8</v>
      </c>
      <c r="AM139">
        <f t="shared" si="8"/>
        <v>2.0945955022926899E-8</v>
      </c>
      <c r="AN139">
        <f t="shared" si="8"/>
        <v>1.9697459788579926E-14</v>
      </c>
      <c r="AO139">
        <f t="shared" si="8"/>
        <v>1.1076096576200845E-14</v>
      </c>
      <c r="AP139">
        <f t="shared" si="9"/>
        <v>3.1820140256916256E-12</v>
      </c>
      <c r="AQ139">
        <f t="shared" si="9"/>
        <v>3.0085441980177473E-12</v>
      </c>
      <c r="AR139">
        <f t="shared" si="9"/>
        <v>3.0816703673344664E-8</v>
      </c>
      <c r="AS139">
        <f t="shared" si="6"/>
        <v>8.4622254002251992E-8</v>
      </c>
      <c r="AT139">
        <f t="shared" si="6"/>
        <v>5.8045370715941969E-9</v>
      </c>
      <c r="AU139">
        <f t="shared" si="6"/>
        <v>4.6035143665062471E-12</v>
      </c>
      <c r="AV139">
        <f t="shared" si="6"/>
        <v>0</v>
      </c>
      <c r="AX139">
        <f t="shared" si="10"/>
        <v>2.1047963272061993E-7</v>
      </c>
    </row>
    <row r="140" spans="1:50" x14ac:dyDescent="0.15">
      <c r="A140">
        <v>33.25</v>
      </c>
      <c r="B140">
        <v>2.7897128179965199E-2</v>
      </c>
      <c r="C140">
        <v>4.8143656569808897E-4</v>
      </c>
      <c r="D140" s="1">
        <v>1.75542507928836E-5</v>
      </c>
      <c r="E140">
        <v>0</v>
      </c>
      <c r="F140">
        <v>0</v>
      </c>
      <c r="G140" s="1">
        <v>2.64121694741215E-8</v>
      </c>
      <c r="H140" s="1">
        <v>3.3574603385531999E-10</v>
      </c>
      <c r="I140" s="1">
        <v>2.89371016656387E-8</v>
      </c>
      <c r="J140" s="1">
        <v>1.8131987802681801E-7</v>
      </c>
      <c r="K140">
        <v>5.8305757398214404E-4</v>
      </c>
      <c r="L140">
        <v>0</v>
      </c>
      <c r="M140" s="1">
        <v>8.5050746217112296E-8</v>
      </c>
      <c r="N140" s="1">
        <v>7.3816956997787796E-8</v>
      </c>
      <c r="O140">
        <v>2.6814683916893602E-2</v>
      </c>
      <c r="P140">
        <v>9.0397128179965106E-2</v>
      </c>
      <c r="Q140">
        <v>6.25E-2</v>
      </c>
      <c r="R140">
        <v>0</v>
      </c>
      <c r="S140">
        <v>300.178</v>
      </c>
      <c r="T140">
        <v>313.24200000000002</v>
      </c>
      <c r="U140">
        <v>209.934</v>
      </c>
      <c r="V140">
        <v>313.255</v>
      </c>
      <c r="W140">
        <v>301.97699999999998</v>
      </c>
      <c r="X140">
        <v>313.24299999999999</v>
      </c>
      <c r="Y140">
        <v>356.61099999999999</v>
      </c>
      <c r="Z140">
        <v>312.20699999999999</v>
      </c>
      <c r="AA140">
        <v>313.24799999999999</v>
      </c>
      <c r="AB140">
        <v>324.964</v>
      </c>
      <c r="AC140">
        <v>313.13600000000002</v>
      </c>
      <c r="AD140">
        <v>313.13600000000002</v>
      </c>
      <c r="AE140">
        <v>313.43599999999998</v>
      </c>
      <c r="AF140" s="1">
        <v>4.3670608961504297E-8</v>
      </c>
      <c r="AJ140">
        <f t="shared" si="8"/>
        <v>6.0342813271775004E-9</v>
      </c>
      <c r="AK140">
        <f t="shared" si="8"/>
        <v>2.2959895580419299E-10</v>
      </c>
      <c r="AL140">
        <f t="shared" si="8"/>
        <v>0</v>
      </c>
      <c r="AM140">
        <f t="shared" si="8"/>
        <v>0</v>
      </c>
      <c r="AN140">
        <f t="shared" si="8"/>
        <v>3.3303169152613271E-13</v>
      </c>
      <c r="AO140">
        <f t="shared" si="8"/>
        <v>4.3913685518102682E-15</v>
      </c>
      <c r="AP140">
        <f t="shared" si="9"/>
        <v>4.3088104272709482E-13</v>
      </c>
      <c r="AQ140">
        <f t="shared" si="9"/>
        <v>2.3637180743569128E-12</v>
      </c>
      <c r="AR140">
        <f t="shared" si="9"/>
        <v>7.6261855856887823E-9</v>
      </c>
      <c r="AS140">
        <f t="shared" si="6"/>
        <v>0</v>
      </c>
      <c r="AT140">
        <f t="shared" si="6"/>
        <v>1.1120357509474604E-12</v>
      </c>
      <c r="AU140">
        <f t="shared" si="6"/>
        <v>9.6515432090559759E-13</v>
      </c>
      <c r="AV140">
        <f t="shared" ref="AV140:AV203" si="11">$AF140*AE140*O140/$P140*(1-EXP(-$P140))</f>
        <v>3.509370168235169E-7</v>
      </c>
      <c r="AX140">
        <f t="shared" si="10"/>
        <v>3.6483229190443639E-7</v>
      </c>
    </row>
    <row r="141" spans="1:50" x14ac:dyDescent="0.15">
      <c r="A141">
        <v>33.5</v>
      </c>
      <c r="B141">
        <v>1.2993568698305999E-3</v>
      </c>
      <c r="C141" s="1">
        <v>5.2348560452597499E-5</v>
      </c>
      <c r="D141" s="1">
        <v>1.7315702273955198E-5</v>
      </c>
      <c r="E141">
        <v>0</v>
      </c>
      <c r="F141">
        <v>0</v>
      </c>
      <c r="G141" s="1">
        <v>8.6583421783851308E-9</v>
      </c>
      <c r="H141" s="1">
        <v>8.2486499640380101E-11</v>
      </c>
      <c r="I141" s="1">
        <v>1.00190179186438E-8</v>
      </c>
      <c r="J141">
        <v>0</v>
      </c>
      <c r="K141">
        <v>1.22967134874602E-3</v>
      </c>
      <c r="L141">
        <v>0</v>
      </c>
      <c r="M141">
        <v>0</v>
      </c>
      <c r="N141" s="1">
        <v>2.4985114337658099E-9</v>
      </c>
      <c r="O141">
        <v>0</v>
      </c>
      <c r="P141">
        <v>6.3799356869830598E-2</v>
      </c>
      <c r="Q141">
        <v>6.25E-2</v>
      </c>
      <c r="R141">
        <v>0</v>
      </c>
      <c r="S141">
        <v>301.178</v>
      </c>
      <c r="T141">
        <v>314.12799999999999</v>
      </c>
      <c r="U141">
        <v>210.19800000000001</v>
      </c>
      <c r="V141">
        <v>314.14</v>
      </c>
      <c r="W141">
        <v>302.79199999999997</v>
      </c>
      <c r="X141">
        <v>314.12799999999999</v>
      </c>
      <c r="Y141">
        <v>356.88499999999999</v>
      </c>
      <c r="Z141">
        <v>313.55</v>
      </c>
      <c r="AA141">
        <v>314.13299999999998</v>
      </c>
      <c r="AB141">
        <v>325.714</v>
      </c>
      <c r="AC141">
        <v>314.02499999999998</v>
      </c>
      <c r="AD141">
        <v>314.02499999999998</v>
      </c>
      <c r="AE141">
        <v>314.31700000000001</v>
      </c>
      <c r="AF141" s="1">
        <v>3.9896084403878897E-8</v>
      </c>
      <c r="AJ141">
        <f t="shared" si="8"/>
        <v>6.093657788093203E-10</v>
      </c>
      <c r="AK141">
        <f t="shared" si="8"/>
        <v>2.1023103671650143E-10</v>
      </c>
      <c r="AL141">
        <f t="shared" si="8"/>
        <v>0</v>
      </c>
      <c r="AM141">
        <f t="shared" si="8"/>
        <v>0</v>
      </c>
      <c r="AN141">
        <f t="shared" si="8"/>
        <v>1.0132794023269665E-13</v>
      </c>
      <c r="AO141">
        <f t="shared" si="8"/>
        <v>1.0014738103112119E-15</v>
      </c>
      <c r="AP141">
        <f t="shared" si="9"/>
        <v>1.3819856098047781E-13</v>
      </c>
      <c r="AQ141">
        <f t="shared" si="9"/>
        <v>0</v>
      </c>
      <c r="AR141">
        <f t="shared" si="9"/>
        <v>1.4929755269650778E-8</v>
      </c>
      <c r="AS141">
        <f t="shared" si="9"/>
        <v>0</v>
      </c>
      <c r="AT141">
        <f t="shared" si="9"/>
        <v>0</v>
      </c>
      <c r="AU141">
        <f t="shared" si="9"/>
        <v>3.0324638913399217E-14</v>
      </c>
      <c r="AV141">
        <f t="shared" si="11"/>
        <v>0</v>
      </c>
      <c r="AX141">
        <f t="shared" si="10"/>
        <v>1.5749622937790536E-8</v>
      </c>
    </row>
    <row r="142" spans="1:50" x14ac:dyDescent="0.15">
      <c r="A142">
        <v>33.75</v>
      </c>
      <c r="B142">
        <v>8.4471511975835398E-2</v>
      </c>
      <c r="C142">
        <v>2.4948757146450899E-2</v>
      </c>
      <c r="D142">
        <v>1.0834796908573899E-4</v>
      </c>
      <c r="E142">
        <v>0</v>
      </c>
      <c r="F142">
        <v>0</v>
      </c>
      <c r="G142" s="1">
        <v>9.0297698255269094E-9</v>
      </c>
      <c r="H142" s="1">
        <v>7.8182198722166206E-11</v>
      </c>
      <c r="I142" s="1">
        <v>1.0648905562420001E-6</v>
      </c>
      <c r="J142">
        <v>0</v>
      </c>
      <c r="K142">
        <v>1.6947250890728099E-2</v>
      </c>
      <c r="L142">
        <v>4.2430600894971297E-2</v>
      </c>
      <c r="M142" s="1">
        <v>3.5335712511455299E-5</v>
      </c>
      <c r="N142" s="1">
        <v>1.45363579602359E-7</v>
      </c>
      <c r="O142">
        <v>0</v>
      </c>
      <c r="P142">
        <v>0.146971511975835</v>
      </c>
      <c r="Q142">
        <v>6.25E-2</v>
      </c>
      <c r="R142">
        <v>314.56200000000001</v>
      </c>
      <c r="S142">
        <v>302.13600000000002</v>
      </c>
      <c r="T142">
        <v>314.97699999999998</v>
      </c>
      <c r="U142">
        <v>210.45</v>
      </c>
      <c r="V142">
        <v>314.98899999999998</v>
      </c>
      <c r="W142">
        <v>303.577</v>
      </c>
      <c r="X142">
        <v>314.97699999999998</v>
      </c>
      <c r="Y142">
        <v>357.13900000000001</v>
      </c>
      <c r="Z142">
        <v>314.83</v>
      </c>
      <c r="AA142">
        <v>314.98200000000003</v>
      </c>
      <c r="AB142">
        <v>326.435</v>
      </c>
      <c r="AC142">
        <v>314.87700000000001</v>
      </c>
      <c r="AD142">
        <v>314.87700000000001</v>
      </c>
      <c r="AE142">
        <v>315.16300000000001</v>
      </c>
      <c r="AF142" s="1">
        <v>3.7430235998875598E-8</v>
      </c>
      <c r="AJ142">
        <f t="shared" si="8"/>
        <v>2.623918272463964E-7</v>
      </c>
      <c r="AK142">
        <f t="shared" si="8"/>
        <v>1.1879510081927336E-9</v>
      </c>
      <c r="AL142">
        <f t="shared" si="8"/>
        <v>0</v>
      </c>
      <c r="AM142">
        <f t="shared" si="8"/>
        <v>0</v>
      </c>
      <c r="AN142">
        <f t="shared" si="8"/>
        <v>9.5421108616805673E-14</v>
      </c>
      <c r="AO142">
        <f t="shared" si="8"/>
        <v>8.5720685471479341E-16</v>
      </c>
      <c r="AP142">
        <f t="shared" si="9"/>
        <v>1.3238572766845959E-11</v>
      </c>
      <c r="AQ142">
        <f t="shared" si="9"/>
        <v>0</v>
      </c>
      <c r="AR142">
        <f t="shared" si="9"/>
        <v>1.8581634283048671E-7</v>
      </c>
      <c r="AS142">
        <f t="shared" si="9"/>
        <v>4.8214183053055393E-7</v>
      </c>
      <c r="AT142">
        <f t="shared" si="9"/>
        <v>3.8730553624774089E-10</v>
      </c>
      <c r="AU142">
        <f t="shared" si="9"/>
        <v>1.5932923138462592E-12</v>
      </c>
      <c r="AV142">
        <f t="shared" si="11"/>
        <v>0</v>
      </c>
      <c r="AX142">
        <f t="shared" si="10"/>
        <v>9.3194018529527368E-7</v>
      </c>
    </row>
    <row r="143" spans="1:50" x14ac:dyDescent="0.15">
      <c r="A143">
        <v>34</v>
      </c>
      <c r="B143">
        <v>1.5725456922190201E-2</v>
      </c>
      <c r="C143">
        <v>2.9168493041202702E-3</v>
      </c>
      <c r="D143" s="1">
        <v>8.9030058642107293E-6</v>
      </c>
      <c r="E143">
        <v>2.9945638630108802E-3</v>
      </c>
      <c r="F143">
        <v>1.4763769937106699E-3</v>
      </c>
      <c r="G143" s="1">
        <v>1.4400289567432801E-9</v>
      </c>
      <c r="H143" s="1">
        <v>7.8073187903416505E-10</v>
      </c>
      <c r="I143" s="1">
        <v>1.9659856783917001E-7</v>
      </c>
      <c r="J143" s="1">
        <v>2.13103394587552E-7</v>
      </c>
      <c r="K143">
        <v>2.1721729879071298E-3</v>
      </c>
      <c r="L143">
        <v>5.7465598824115701E-3</v>
      </c>
      <c r="M143">
        <v>4.0929435560052102E-4</v>
      </c>
      <c r="N143" s="1">
        <v>3.2460684166488197E-7</v>
      </c>
      <c r="O143">
        <v>0</v>
      </c>
      <c r="P143">
        <v>7.8225456922190198E-2</v>
      </c>
      <c r="Q143">
        <v>6.25E-2</v>
      </c>
      <c r="R143">
        <v>0</v>
      </c>
      <c r="S143">
        <v>299.137</v>
      </c>
      <c r="T143">
        <v>312.31900000000002</v>
      </c>
      <c r="U143">
        <v>209.65799999999999</v>
      </c>
      <c r="V143">
        <v>312.33199999999999</v>
      </c>
      <c r="W143">
        <v>301.12900000000002</v>
      </c>
      <c r="X143">
        <v>312.31900000000002</v>
      </c>
      <c r="Y143">
        <v>356.31599999999997</v>
      </c>
      <c r="Z143">
        <v>310.79899999999998</v>
      </c>
      <c r="AA143">
        <v>312.32400000000001</v>
      </c>
      <c r="AB143">
        <v>324.18299999999999</v>
      </c>
      <c r="AC143">
        <v>312.209</v>
      </c>
      <c r="AD143">
        <v>312.209</v>
      </c>
      <c r="AE143">
        <v>312.517</v>
      </c>
      <c r="AF143" s="1">
        <v>3.2314217866207802E-8</v>
      </c>
      <c r="AJ143">
        <f t="shared" si="8"/>
        <v>2.7120772654214664E-8</v>
      </c>
      <c r="AK143">
        <f t="shared" si="8"/>
        <v>8.6427708167622749E-11</v>
      </c>
      <c r="AL143">
        <f t="shared" si="8"/>
        <v>1.9514748111653523E-8</v>
      </c>
      <c r="AM143">
        <f t="shared" si="8"/>
        <v>1.4332821199416551E-8</v>
      </c>
      <c r="AN143">
        <f t="shared" si="8"/>
        <v>1.3478505464343499E-14</v>
      </c>
      <c r="AO143">
        <f t="shared" si="8"/>
        <v>7.5791106989579117E-15</v>
      </c>
      <c r="AP143">
        <f t="shared" si="9"/>
        <v>2.1773768746449238E-12</v>
      </c>
      <c r="AQ143">
        <f t="shared" si="9"/>
        <v>2.0586755778636671E-12</v>
      </c>
      <c r="AR143">
        <f t="shared" si="9"/>
        <v>2.1087140845188934E-8</v>
      </c>
      <c r="AS143">
        <f t="shared" si="9"/>
        <v>5.7905005275639469E-8</v>
      </c>
      <c r="AT143">
        <f t="shared" si="9"/>
        <v>3.9719073158269001E-9</v>
      </c>
      <c r="AU143">
        <f t="shared" si="9"/>
        <v>3.1500759087784683E-12</v>
      </c>
      <c r="AV143">
        <f t="shared" si="11"/>
        <v>0</v>
      </c>
      <c r="AX143">
        <f t="shared" si="10"/>
        <v>1.4402623029608511E-7</v>
      </c>
    </row>
    <row r="144" spans="1:50" x14ac:dyDescent="0.15">
      <c r="A144">
        <v>34.25</v>
      </c>
      <c r="B144">
        <v>2.7897128179965199E-2</v>
      </c>
      <c r="C144">
        <v>4.8143656569808897E-4</v>
      </c>
      <c r="D144" s="1">
        <v>1.75542507928836E-5</v>
      </c>
      <c r="E144">
        <v>0</v>
      </c>
      <c r="F144">
        <v>0</v>
      </c>
      <c r="G144" s="1">
        <v>2.64121694741215E-8</v>
      </c>
      <c r="H144" s="1">
        <v>3.3574603385531999E-10</v>
      </c>
      <c r="I144" s="1">
        <v>2.89371016656387E-8</v>
      </c>
      <c r="J144" s="1">
        <v>1.8131987802681801E-7</v>
      </c>
      <c r="K144">
        <v>5.8305757398214404E-4</v>
      </c>
      <c r="L144">
        <v>0</v>
      </c>
      <c r="M144" s="1">
        <v>8.5050746217112296E-8</v>
      </c>
      <c r="N144" s="1">
        <v>7.3816956997787796E-8</v>
      </c>
      <c r="O144">
        <v>2.6814683916893602E-2</v>
      </c>
      <c r="P144">
        <v>9.0397128179965106E-2</v>
      </c>
      <c r="Q144">
        <v>6.25E-2</v>
      </c>
      <c r="R144">
        <v>0</v>
      </c>
      <c r="S144">
        <v>300.178</v>
      </c>
      <c r="T144">
        <v>313.24200000000002</v>
      </c>
      <c r="U144">
        <v>209.934</v>
      </c>
      <c r="V144">
        <v>313.255</v>
      </c>
      <c r="W144">
        <v>301.97699999999998</v>
      </c>
      <c r="X144">
        <v>313.24299999999999</v>
      </c>
      <c r="Y144">
        <v>356.61099999999999</v>
      </c>
      <c r="Z144">
        <v>312.20699999999999</v>
      </c>
      <c r="AA144">
        <v>313.24799999999999</v>
      </c>
      <c r="AB144">
        <v>324.964</v>
      </c>
      <c r="AC144">
        <v>313.13600000000002</v>
      </c>
      <c r="AD144">
        <v>313.13600000000002</v>
      </c>
      <c r="AE144">
        <v>313.43599999999998</v>
      </c>
      <c r="AF144" s="1">
        <v>2.9882763962290597E-8</v>
      </c>
      <c r="AJ144">
        <f t="shared" si="8"/>
        <v>4.1291158715248524E-9</v>
      </c>
      <c r="AK144">
        <f t="shared" si="8"/>
        <v>1.5710913049857207E-10</v>
      </c>
      <c r="AL144">
        <f t="shared" si="8"/>
        <v>0</v>
      </c>
      <c r="AM144">
        <f t="shared" si="8"/>
        <v>0</v>
      </c>
      <c r="AN144">
        <f t="shared" si="8"/>
        <v>2.278857031421389E-13</v>
      </c>
      <c r="AO144">
        <f t="shared" si="8"/>
        <v>3.0049095495977226E-15</v>
      </c>
      <c r="AP144">
        <f t="shared" si="9"/>
        <v>2.948416979252467E-13</v>
      </c>
      <c r="AQ144">
        <f t="shared" si="9"/>
        <v>1.617436325462556E-12</v>
      </c>
      <c r="AR144">
        <f t="shared" si="9"/>
        <v>5.2184182728170204E-9</v>
      </c>
      <c r="AS144">
        <f t="shared" si="9"/>
        <v>0</v>
      </c>
      <c r="AT144">
        <f t="shared" si="9"/>
        <v>7.609397407873207E-13</v>
      </c>
      <c r="AU144">
        <f t="shared" si="9"/>
        <v>6.6043225511763865E-13</v>
      </c>
      <c r="AV144">
        <f t="shared" si="11"/>
        <v>2.4013789339671986E-7</v>
      </c>
      <c r="AX144">
        <f t="shared" si="10"/>
        <v>2.4964610121219229E-7</v>
      </c>
    </row>
    <row r="145" spans="1:50" x14ac:dyDescent="0.15">
      <c r="A145">
        <v>34.5</v>
      </c>
      <c r="B145">
        <v>1.2993568698305999E-3</v>
      </c>
      <c r="C145" s="1">
        <v>5.2348560452597499E-5</v>
      </c>
      <c r="D145" s="1">
        <v>1.7315702273955198E-5</v>
      </c>
      <c r="E145">
        <v>0</v>
      </c>
      <c r="F145">
        <v>0</v>
      </c>
      <c r="G145" s="1">
        <v>8.6583421783851308E-9</v>
      </c>
      <c r="H145" s="1">
        <v>8.2486499640380101E-11</v>
      </c>
      <c r="I145" s="1">
        <v>1.00190179186438E-8</v>
      </c>
      <c r="J145">
        <v>0</v>
      </c>
      <c r="K145">
        <v>1.22967134874602E-3</v>
      </c>
      <c r="L145">
        <v>0</v>
      </c>
      <c r="M145">
        <v>0</v>
      </c>
      <c r="N145" s="1">
        <v>2.4985114337658099E-9</v>
      </c>
      <c r="O145">
        <v>0</v>
      </c>
      <c r="P145">
        <v>6.3799356869830598E-2</v>
      </c>
      <c r="Q145">
        <v>6.25E-2</v>
      </c>
      <c r="R145">
        <v>0</v>
      </c>
      <c r="S145">
        <v>301.178</v>
      </c>
      <c r="T145">
        <v>314.12799999999999</v>
      </c>
      <c r="U145">
        <v>210.19800000000001</v>
      </c>
      <c r="V145">
        <v>314.14</v>
      </c>
      <c r="W145">
        <v>302.79199999999997</v>
      </c>
      <c r="X145">
        <v>314.12799999999999</v>
      </c>
      <c r="Y145">
        <v>356.88499999999999</v>
      </c>
      <c r="Z145">
        <v>313.55</v>
      </c>
      <c r="AA145">
        <v>314.13299999999998</v>
      </c>
      <c r="AB145">
        <v>325.714</v>
      </c>
      <c r="AC145">
        <v>314.02499999999998</v>
      </c>
      <c r="AD145">
        <v>314.02499999999998</v>
      </c>
      <c r="AE145">
        <v>314.31700000000001</v>
      </c>
      <c r="AF145" s="1">
        <v>2.72999461562733E-8</v>
      </c>
      <c r="AJ145">
        <f t="shared" si="8"/>
        <v>4.1697457781978697E-10</v>
      </c>
      <c r="AK145">
        <f t="shared" si="8"/>
        <v>1.4385612193511405E-10</v>
      </c>
      <c r="AL145">
        <f t="shared" si="8"/>
        <v>0</v>
      </c>
      <c r="AM145">
        <f t="shared" si="8"/>
        <v>0</v>
      </c>
      <c r="AN145">
        <f t="shared" si="8"/>
        <v>6.9336310914004114E-14</v>
      </c>
      <c r="AO145">
        <f t="shared" si="8"/>
        <v>6.8528482198006876E-16</v>
      </c>
      <c r="AP145">
        <f t="shared" si="9"/>
        <v>9.4566003907759032E-14</v>
      </c>
      <c r="AQ145">
        <f t="shared" si="9"/>
        <v>0</v>
      </c>
      <c r="AR145">
        <f t="shared" si="9"/>
        <v>1.0216078120893908E-8</v>
      </c>
      <c r="AS145">
        <f t="shared" si="9"/>
        <v>0</v>
      </c>
      <c r="AT145">
        <f t="shared" si="9"/>
        <v>0</v>
      </c>
      <c r="AU145">
        <f t="shared" si="9"/>
        <v>2.0750432577883257E-14</v>
      </c>
      <c r="AV145">
        <f t="shared" si="11"/>
        <v>0</v>
      </c>
      <c r="AX145">
        <f t="shared" si="10"/>
        <v>1.0777094158681031E-8</v>
      </c>
    </row>
    <row r="146" spans="1:50" x14ac:dyDescent="0.15">
      <c r="A146">
        <v>34.75</v>
      </c>
      <c r="B146">
        <v>8.4471511975835398E-2</v>
      </c>
      <c r="C146">
        <v>2.4948757146450899E-2</v>
      </c>
      <c r="D146">
        <v>1.0834796908573899E-4</v>
      </c>
      <c r="E146">
        <v>0</v>
      </c>
      <c r="F146">
        <v>0</v>
      </c>
      <c r="G146" s="1">
        <v>9.0297698255269094E-9</v>
      </c>
      <c r="H146" s="1">
        <v>7.8182198722166206E-11</v>
      </c>
      <c r="I146" s="1">
        <v>1.0648905562420001E-6</v>
      </c>
      <c r="J146">
        <v>0</v>
      </c>
      <c r="K146">
        <v>1.6947250890728099E-2</v>
      </c>
      <c r="L146">
        <v>4.2430600894971297E-2</v>
      </c>
      <c r="M146" s="1">
        <v>3.5335712511455299E-5</v>
      </c>
      <c r="N146" s="1">
        <v>1.45363579602359E-7</v>
      </c>
      <c r="O146">
        <v>0</v>
      </c>
      <c r="P146">
        <v>0.146971511975835</v>
      </c>
      <c r="Q146">
        <v>6.25E-2</v>
      </c>
      <c r="R146">
        <v>314.56200000000001</v>
      </c>
      <c r="S146">
        <v>302.13600000000002</v>
      </c>
      <c r="T146">
        <v>314.97699999999998</v>
      </c>
      <c r="U146">
        <v>210.45</v>
      </c>
      <c r="V146">
        <v>314.98899999999998</v>
      </c>
      <c r="W146">
        <v>303.577</v>
      </c>
      <c r="X146">
        <v>314.97699999999998</v>
      </c>
      <c r="Y146">
        <v>357.13900000000001</v>
      </c>
      <c r="Z146">
        <v>314.83</v>
      </c>
      <c r="AA146">
        <v>314.98200000000003</v>
      </c>
      <c r="AB146">
        <v>326.435</v>
      </c>
      <c r="AC146">
        <v>314.87700000000001</v>
      </c>
      <c r="AD146">
        <v>314.87700000000001</v>
      </c>
      <c r="AE146">
        <v>315.16300000000001</v>
      </c>
      <c r="AF146" s="1">
        <v>2.5612624463130499E-8</v>
      </c>
      <c r="AJ146">
        <f t="shared" si="8"/>
        <v>1.7954851616907914E-7</v>
      </c>
      <c r="AK146">
        <f t="shared" si="8"/>
        <v>8.1288675429008133E-10</v>
      </c>
      <c r="AL146">
        <f t="shared" si="8"/>
        <v>0</v>
      </c>
      <c r="AM146">
        <f t="shared" ref="AM146:AU209" si="12">$AF146*V146*F146/$P146*(1-EXP(-$P146))</f>
        <v>0</v>
      </c>
      <c r="AN146">
        <f t="shared" si="12"/>
        <v>6.5294405862983236E-14</v>
      </c>
      <c r="AO146">
        <f t="shared" si="12"/>
        <v>5.8656635928479864E-16</v>
      </c>
      <c r="AP146">
        <f t="shared" si="9"/>
        <v>9.0588419670994834E-12</v>
      </c>
      <c r="AQ146">
        <f t="shared" si="9"/>
        <v>0</v>
      </c>
      <c r="AR146">
        <f t="shared" si="9"/>
        <v>1.2714972484203776E-7</v>
      </c>
      <c r="AS146">
        <f t="shared" si="9"/>
        <v>3.2991824159795164E-7</v>
      </c>
      <c r="AT146">
        <f t="shared" si="9"/>
        <v>2.6502401034027037E-10</v>
      </c>
      <c r="AU146">
        <f t="shared" si="9"/>
        <v>1.0902522147004997E-12</v>
      </c>
      <c r="AV146">
        <f t="shared" si="11"/>
        <v>0</v>
      </c>
      <c r="AX146">
        <f t="shared" si="10"/>
        <v>6.3770460834885289E-7</v>
      </c>
    </row>
    <row r="147" spans="1:50" x14ac:dyDescent="0.15">
      <c r="A147">
        <v>35</v>
      </c>
      <c r="B147">
        <v>1.5725456922190201E-2</v>
      </c>
      <c r="C147">
        <v>2.9168493041202702E-3</v>
      </c>
      <c r="D147" s="1">
        <v>8.9030058642107293E-6</v>
      </c>
      <c r="E147">
        <v>2.9945638630108802E-3</v>
      </c>
      <c r="F147">
        <v>1.4763769937106699E-3</v>
      </c>
      <c r="G147" s="1">
        <v>1.4400289567432801E-9</v>
      </c>
      <c r="H147" s="1">
        <v>7.8073187903416505E-10</v>
      </c>
      <c r="I147" s="1">
        <v>1.9659856783917001E-7</v>
      </c>
      <c r="J147" s="1">
        <v>2.13103394587552E-7</v>
      </c>
      <c r="K147">
        <v>2.1721729879071298E-3</v>
      </c>
      <c r="L147">
        <v>5.7465598824115701E-3</v>
      </c>
      <c r="M147">
        <v>4.0929435560052102E-4</v>
      </c>
      <c r="N147" s="1">
        <v>3.2460684166488197E-7</v>
      </c>
      <c r="O147">
        <v>0</v>
      </c>
      <c r="P147">
        <v>7.8225456922190198E-2</v>
      </c>
      <c r="Q147">
        <v>6.25E-2</v>
      </c>
      <c r="R147">
        <v>0</v>
      </c>
      <c r="S147">
        <v>299.137</v>
      </c>
      <c r="T147">
        <v>312.31900000000002</v>
      </c>
      <c r="U147">
        <v>209.65799999999999</v>
      </c>
      <c r="V147">
        <v>312.33199999999999</v>
      </c>
      <c r="W147">
        <v>301.12900000000002</v>
      </c>
      <c r="X147">
        <v>312.31900000000002</v>
      </c>
      <c r="Y147">
        <v>356.31599999999997</v>
      </c>
      <c r="Z147">
        <v>310.79899999999998</v>
      </c>
      <c r="AA147">
        <v>312.32400000000001</v>
      </c>
      <c r="AB147">
        <v>324.18299999999999</v>
      </c>
      <c r="AC147">
        <v>312.209</v>
      </c>
      <c r="AD147">
        <v>312.209</v>
      </c>
      <c r="AE147">
        <v>312.517</v>
      </c>
      <c r="AF147" s="1">
        <v>2.2111854358915199E-8</v>
      </c>
      <c r="AJ147">
        <f t="shared" ref="AJ147:AR210" si="13">$AF147*S147*C147/$P147*(1-EXP(-$P147))</f>
        <v>1.8558102737134902E-8</v>
      </c>
      <c r="AK147">
        <f t="shared" si="13"/>
        <v>5.9140434823142841E-11</v>
      </c>
      <c r="AL147">
        <f t="shared" si="13"/>
        <v>1.3353480188887429E-8</v>
      </c>
      <c r="AM147">
        <f t="shared" si="12"/>
        <v>9.8076102669745153E-9</v>
      </c>
      <c r="AN147">
        <f t="shared" si="12"/>
        <v>9.2230222324233406E-15</v>
      </c>
      <c r="AO147">
        <f t="shared" si="12"/>
        <v>5.1862060421616038E-15</v>
      </c>
      <c r="AP147">
        <f t="shared" si="9"/>
        <v>1.4899274534806686E-12</v>
      </c>
      <c r="AQ147">
        <f t="shared" si="9"/>
        <v>1.4087029659343904E-12</v>
      </c>
      <c r="AR147">
        <f t="shared" si="9"/>
        <v>1.442943131550623E-8</v>
      </c>
      <c r="AS147">
        <f t="shared" si="9"/>
        <v>3.9623024410134496E-8</v>
      </c>
      <c r="AT147">
        <f t="shared" si="9"/>
        <v>2.7178821551029223E-9</v>
      </c>
      <c r="AU147">
        <f t="shared" si="9"/>
        <v>2.1555223772652957E-12</v>
      </c>
      <c r="AV147">
        <f t="shared" si="11"/>
        <v>0</v>
      </c>
      <c r="AX147">
        <f t="shared" si="10"/>
        <v>9.8553740070588596E-8</v>
      </c>
    </row>
    <row r="148" spans="1:50" x14ac:dyDescent="0.15">
      <c r="A148">
        <v>35.25</v>
      </c>
      <c r="B148">
        <v>2.7897128179965199E-2</v>
      </c>
      <c r="C148">
        <v>4.8143656569808897E-4</v>
      </c>
      <c r="D148" s="1">
        <v>1.75542507928836E-5</v>
      </c>
      <c r="E148">
        <v>0</v>
      </c>
      <c r="F148">
        <v>0</v>
      </c>
      <c r="G148" s="1">
        <v>2.64121694741215E-8</v>
      </c>
      <c r="H148" s="1">
        <v>3.3574603385531999E-10</v>
      </c>
      <c r="I148" s="1">
        <v>2.89371016656387E-8</v>
      </c>
      <c r="J148" s="1">
        <v>1.8131987802681801E-7</v>
      </c>
      <c r="K148">
        <v>5.8305757398214404E-4</v>
      </c>
      <c r="L148">
        <v>0</v>
      </c>
      <c r="M148" s="1">
        <v>8.5050746217112296E-8</v>
      </c>
      <c r="N148" s="1">
        <v>7.3816956997787796E-8</v>
      </c>
      <c r="O148">
        <v>2.6814683916893602E-2</v>
      </c>
      <c r="P148">
        <v>9.0397128179965106E-2</v>
      </c>
      <c r="Q148">
        <v>6.25E-2</v>
      </c>
      <c r="R148">
        <v>0</v>
      </c>
      <c r="S148">
        <v>300.178</v>
      </c>
      <c r="T148">
        <v>313.24200000000002</v>
      </c>
      <c r="U148">
        <v>209.934</v>
      </c>
      <c r="V148">
        <v>313.255</v>
      </c>
      <c r="W148">
        <v>301.97699999999998</v>
      </c>
      <c r="X148">
        <v>313.24299999999999</v>
      </c>
      <c r="Y148">
        <v>356.61099999999999</v>
      </c>
      <c r="Z148">
        <v>312.20699999999999</v>
      </c>
      <c r="AA148">
        <v>313.24799999999999</v>
      </c>
      <c r="AB148">
        <v>324.964</v>
      </c>
      <c r="AC148">
        <v>313.13600000000002</v>
      </c>
      <c r="AD148">
        <v>313.13600000000002</v>
      </c>
      <c r="AE148">
        <v>313.43599999999998</v>
      </c>
      <c r="AF148" s="1">
        <v>2.0448068008695102E-8</v>
      </c>
      <c r="AJ148">
        <f t="shared" si="13"/>
        <v>2.8254562484002082E-9</v>
      </c>
      <c r="AK148">
        <f t="shared" si="13"/>
        <v>1.0750605898690446E-10</v>
      </c>
      <c r="AL148">
        <f t="shared" si="13"/>
        <v>0</v>
      </c>
      <c r="AM148">
        <f t="shared" si="12"/>
        <v>0</v>
      </c>
      <c r="AN148">
        <f t="shared" si="12"/>
        <v>1.5593679225723705E-13</v>
      </c>
      <c r="AO148">
        <f t="shared" si="12"/>
        <v>2.056188473987521E-15</v>
      </c>
      <c r="AP148">
        <f t="shared" si="9"/>
        <v>2.0175319453657548E-13</v>
      </c>
      <c r="AQ148">
        <f t="shared" si="9"/>
        <v>1.1067733903238675E-12</v>
      </c>
      <c r="AR148">
        <f t="shared" si="9"/>
        <v>3.5708400961515452E-9</v>
      </c>
      <c r="AS148">
        <f t="shared" si="9"/>
        <v>0</v>
      </c>
      <c r="AT148">
        <f t="shared" si="9"/>
        <v>5.2069305201396307E-13</v>
      </c>
      <c r="AU148">
        <f t="shared" si="9"/>
        <v>4.5191815873601636E-13</v>
      </c>
      <c r="AV148">
        <f t="shared" si="11"/>
        <v>1.6432067602037537E-7</v>
      </c>
      <c r="AX148">
        <f t="shared" si="10"/>
        <v>1.7082691755469037E-7</v>
      </c>
    </row>
    <row r="149" spans="1:50" x14ac:dyDescent="0.15">
      <c r="A149">
        <v>35.5</v>
      </c>
      <c r="B149">
        <v>1.2993568698305999E-3</v>
      </c>
      <c r="C149" s="1">
        <v>5.2348560452597499E-5</v>
      </c>
      <c r="D149" s="1">
        <v>1.7315702273955198E-5</v>
      </c>
      <c r="E149">
        <v>0</v>
      </c>
      <c r="F149">
        <v>0</v>
      </c>
      <c r="G149" s="1">
        <v>8.6583421783851308E-9</v>
      </c>
      <c r="H149" s="1">
        <v>8.2486499640380101E-11</v>
      </c>
      <c r="I149" s="1">
        <v>1.00190179186438E-8</v>
      </c>
      <c r="J149">
        <v>0</v>
      </c>
      <c r="K149">
        <v>1.22967134874602E-3</v>
      </c>
      <c r="L149">
        <v>0</v>
      </c>
      <c r="M149">
        <v>0</v>
      </c>
      <c r="N149" s="1">
        <v>2.4985114337658099E-9</v>
      </c>
      <c r="O149">
        <v>0</v>
      </c>
      <c r="P149">
        <v>6.3799356869830598E-2</v>
      </c>
      <c r="Q149">
        <v>6.25E-2</v>
      </c>
      <c r="R149">
        <v>0</v>
      </c>
      <c r="S149">
        <v>301.178</v>
      </c>
      <c r="T149">
        <v>314.12799999999999</v>
      </c>
      <c r="U149">
        <v>210.19800000000001</v>
      </c>
      <c r="V149">
        <v>314.14</v>
      </c>
      <c r="W149">
        <v>302.79199999999997</v>
      </c>
      <c r="X149">
        <v>314.12799999999999</v>
      </c>
      <c r="Y149">
        <v>356.88499999999999</v>
      </c>
      <c r="Z149">
        <v>313.55</v>
      </c>
      <c r="AA149">
        <v>314.13299999999998</v>
      </c>
      <c r="AB149">
        <v>325.714</v>
      </c>
      <c r="AC149">
        <v>314.02499999999998</v>
      </c>
      <c r="AD149">
        <v>314.02499999999998</v>
      </c>
      <c r="AE149">
        <v>314.31700000000001</v>
      </c>
      <c r="AF149" s="1">
        <v>1.8680706923283001E-8</v>
      </c>
      <c r="AJ149">
        <f t="shared" si="13"/>
        <v>2.8532583317645727E-10</v>
      </c>
      <c r="AK149">
        <f t="shared" si="13"/>
        <v>9.8437338945901244E-11</v>
      </c>
      <c r="AL149">
        <f t="shared" si="13"/>
        <v>0</v>
      </c>
      <c r="AM149">
        <f t="shared" si="12"/>
        <v>0</v>
      </c>
      <c r="AN149">
        <f t="shared" si="12"/>
        <v>4.7445196261989746E-14</v>
      </c>
      <c r="AO149">
        <f t="shared" si="12"/>
        <v>4.6892418194173346E-16</v>
      </c>
      <c r="AP149">
        <f t="shared" si="9"/>
        <v>6.4709277952218279E-14</v>
      </c>
      <c r="AQ149">
        <f t="shared" si="9"/>
        <v>0</v>
      </c>
      <c r="AR149">
        <f t="shared" si="9"/>
        <v>6.9906204279428064E-9</v>
      </c>
      <c r="AS149">
        <f t="shared" si="9"/>
        <v>0</v>
      </c>
      <c r="AT149">
        <f t="shared" si="9"/>
        <v>0</v>
      </c>
      <c r="AU149">
        <f t="shared" si="9"/>
        <v>1.4199029818588348E-14</v>
      </c>
      <c r="AV149">
        <f t="shared" si="11"/>
        <v>0</v>
      </c>
      <c r="AX149">
        <f t="shared" si="10"/>
        <v>7.3745104224933794E-9</v>
      </c>
    </row>
    <row r="150" spans="1:50" x14ac:dyDescent="0.15">
      <c r="A150">
        <v>35.75</v>
      </c>
      <c r="B150">
        <v>8.4471511975835398E-2</v>
      </c>
      <c r="C150">
        <v>2.4948757146450899E-2</v>
      </c>
      <c r="D150">
        <v>1.0834796908573899E-4</v>
      </c>
      <c r="E150">
        <v>0</v>
      </c>
      <c r="F150">
        <v>0</v>
      </c>
      <c r="G150" s="1">
        <v>9.0297698255269094E-9</v>
      </c>
      <c r="H150" s="1">
        <v>7.8182198722166206E-11</v>
      </c>
      <c r="I150" s="1">
        <v>1.0648905562420001E-6</v>
      </c>
      <c r="J150">
        <v>0</v>
      </c>
      <c r="K150">
        <v>1.6947250890728099E-2</v>
      </c>
      <c r="L150">
        <v>4.2430600894971297E-2</v>
      </c>
      <c r="M150" s="1">
        <v>3.5335712511455299E-5</v>
      </c>
      <c r="N150" s="1">
        <v>1.45363579602359E-7</v>
      </c>
      <c r="O150">
        <v>0</v>
      </c>
      <c r="P150">
        <v>0.146971511975835</v>
      </c>
      <c r="Q150">
        <v>6.25E-2</v>
      </c>
      <c r="R150">
        <v>314.56200000000001</v>
      </c>
      <c r="S150">
        <v>302.13600000000002</v>
      </c>
      <c r="T150">
        <v>314.97699999999998</v>
      </c>
      <c r="U150">
        <v>210.45</v>
      </c>
      <c r="V150">
        <v>314.98899999999998</v>
      </c>
      <c r="W150">
        <v>303.577</v>
      </c>
      <c r="X150">
        <v>314.97699999999998</v>
      </c>
      <c r="Y150">
        <v>357.13900000000001</v>
      </c>
      <c r="Z150">
        <v>314.83</v>
      </c>
      <c r="AA150">
        <v>314.98200000000003</v>
      </c>
      <c r="AB150">
        <v>326.435</v>
      </c>
      <c r="AC150">
        <v>314.87700000000001</v>
      </c>
      <c r="AD150">
        <v>314.87700000000001</v>
      </c>
      <c r="AE150">
        <v>315.16300000000001</v>
      </c>
      <c r="AF150" s="1">
        <v>1.7526112630148901E-8</v>
      </c>
      <c r="AJ150">
        <f t="shared" si="13"/>
        <v>1.228607994266737E-7</v>
      </c>
      <c r="AK150">
        <f t="shared" si="13"/>
        <v>5.5623916368868798E-10</v>
      </c>
      <c r="AL150">
        <f t="shared" si="13"/>
        <v>0</v>
      </c>
      <c r="AM150">
        <f t="shared" si="12"/>
        <v>0</v>
      </c>
      <c r="AN150">
        <f t="shared" si="12"/>
        <v>4.4679416313646694E-14</v>
      </c>
      <c r="AO150">
        <f t="shared" si="12"/>
        <v>4.0137347473626553E-16</v>
      </c>
      <c r="AP150">
        <f t="shared" si="9"/>
        <v>6.1987511214498925E-12</v>
      </c>
      <c r="AQ150">
        <f t="shared" si="9"/>
        <v>0</v>
      </c>
      <c r="AR150">
        <f t="shared" si="9"/>
        <v>8.7005546881064295E-8</v>
      </c>
      <c r="AS150">
        <f t="shared" si="9"/>
        <v>2.257552430564021E-7</v>
      </c>
      <c r="AT150">
        <f t="shared" si="9"/>
        <v>1.8134965675241895E-10</v>
      </c>
      <c r="AU150">
        <f t="shared" si="9"/>
        <v>7.4603378258312168E-13</v>
      </c>
      <c r="AV150">
        <f t="shared" si="11"/>
        <v>0</v>
      </c>
      <c r="AX150">
        <f t="shared" si="10"/>
        <v>4.3636616805027506E-7</v>
      </c>
    </row>
    <row r="151" spans="1:50" x14ac:dyDescent="0.15">
      <c r="A151">
        <v>36</v>
      </c>
      <c r="B151">
        <v>1.5725456922190201E-2</v>
      </c>
      <c r="C151">
        <v>2.9168493041202702E-3</v>
      </c>
      <c r="D151" s="1">
        <v>8.9030058642107293E-6</v>
      </c>
      <c r="E151">
        <v>2.9945638630108802E-3</v>
      </c>
      <c r="F151">
        <v>1.4763769937106699E-3</v>
      </c>
      <c r="G151" s="1">
        <v>1.4400289567432801E-9</v>
      </c>
      <c r="H151" s="1">
        <v>7.8073187903416505E-10</v>
      </c>
      <c r="I151" s="1">
        <v>1.9659856783917001E-7</v>
      </c>
      <c r="J151" s="1">
        <v>2.13103394587552E-7</v>
      </c>
      <c r="K151">
        <v>2.1721729879071298E-3</v>
      </c>
      <c r="L151">
        <v>5.7465598824115701E-3</v>
      </c>
      <c r="M151">
        <v>4.0929435560052102E-4</v>
      </c>
      <c r="N151" s="1">
        <v>3.2460684166488197E-7</v>
      </c>
      <c r="O151">
        <v>0</v>
      </c>
      <c r="P151">
        <v>7.8225456922190198E-2</v>
      </c>
      <c r="Q151">
        <v>6.25E-2</v>
      </c>
      <c r="R151">
        <v>0</v>
      </c>
      <c r="S151">
        <v>299.137</v>
      </c>
      <c r="T151">
        <v>312.31900000000002</v>
      </c>
      <c r="U151">
        <v>209.65799999999999</v>
      </c>
      <c r="V151">
        <v>312.33199999999999</v>
      </c>
      <c r="W151">
        <v>301.12900000000002</v>
      </c>
      <c r="X151">
        <v>312.31900000000002</v>
      </c>
      <c r="Y151">
        <v>356.31599999999997</v>
      </c>
      <c r="Z151">
        <v>310.79899999999998</v>
      </c>
      <c r="AA151">
        <v>312.32400000000001</v>
      </c>
      <c r="AB151">
        <v>324.18299999999999</v>
      </c>
      <c r="AC151">
        <v>312.209</v>
      </c>
      <c r="AD151">
        <v>312.209</v>
      </c>
      <c r="AE151">
        <v>312.517</v>
      </c>
      <c r="AF151" s="1">
        <v>1.5130618516413901E-8</v>
      </c>
      <c r="AJ151">
        <f t="shared" si="13"/>
        <v>1.2698870404362623E-8</v>
      </c>
      <c r="AK151">
        <f t="shared" si="13"/>
        <v>4.0468399604985214E-11</v>
      </c>
      <c r="AL151">
        <f t="shared" si="13"/>
        <v>9.1374703959681219E-9</v>
      </c>
      <c r="AM151">
        <f t="shared" si="12"/>
        <v>6.7111155445642125E-9</v>
      </c>
      <c r="AN151">
        <f t="shared" si="12"/>
        <v>6.3110957906131921E-15</v>
      </c>
      <c r="AO151">
        <f t="shared" si="12"/>
        <v>3.5487980292267877E-15</v>
      </c>
      <c r="AP151">
        <f t="shared" si="9"/>
        <v>1.0195220875565676E-12</v>
      </c>
      <c r="AQ151">
        <f t="shared" si="9"/>
        <v>9.6394209343642547E-13</v>
      </c>
      <c r="AR151">
        <f t="shared" si="9"/>
        <v>9.873718282505556E-9</v>
      </c>
      <c r="AS151">
        <f t="shared" si="9"/>
        <v>2.7113097666301438E-8</v>
      </c>
      <c r="AT151">
        <f t="shared" si="9"/>
        <v>1.8597824223118968E-9</v>
      </c>
      <c r="AU151">
        <f t="shared" si="9"/>
        <v>1.4749729382531465E-12</v>
      </c>
      <c r="AV151">
        <f t="shared" si="11"/>
        <v>0</v>
      </c>
      <c r="AX151">
        <f t="shared" si="10"/>
        <v>6.7437991412631907E-8</v>
      </c>
    </row>
    <row r="152" spans="1:50" x14ac:dyDescent="0.15">
      <c r="A152">
        <v>36.25</v>
      </c>
      <c r="B152">
        <v>2.7897128179965199E-2</v>
      </c>
      <c r="C152">
        <v>4.8143656569808897E-4</v>
      </c>
      <c r="D152" s="1">
        <v>1.75542507928836E-5</v>
      </c>
      <c r="E152">
        <v>0</v>
      </c>
      <c r="F152">
        <v>0</v>
      </c>
      <c r="G152" s="1">
        <v>2.64121694741215E-8</v>
      </c>
      <c r="H152" s="1">
        <v>3.3574603385531999E-10</v>
      </c>
      <c r="I152" s="1">
        <v>2.89371016656387E-8</v>
      </c>
      <c r="J152" s="1">
        <v>1.8131987802681801E-7</v>
      </c>
      <c r="K152">
        <v>5.8305757398214404E-4</v>
      </c>
      <c r="L152">
        <v>0</v>
      </c>
      <c r="M152" s="1">
        <v>8.5050746217112296E-8</v>
      </c>
      <c r="N152" s="1">
        <v>7.3816956997787796E-8</v>
      </c>
      <c r="O152">
        <v>2.6814683916893602E-2</v>
      </c>
      <c r="P152">
        <v>9.0397128179965106E-2</v>
      </c>
      <c r="Q152">
        <v>6.25E-2</v>
      </c>
      <c r="R152">
        <v>0</v>
      </c>
      <c r="S152">
        <v>300.178</v>
      </c>
      <c r="T152">
        <v>313.24200000000002</v>
      </c>
      <c r="U152">
        <v>209.934</v>
      </c>
      <c r="V152">
        <v>313.255</v>
      </c>
      <c r="W152">
        <v>301.97699999999998</v>
      </c>
      <c r="X152">
        <v>313.24299999999999</v>
      </c>
      <c r="Y152">
        <v>356.61099999999999</v>
      </c>
      <c r="Z152">
        <v>312.20699999999999</v>
      </c>
      <c r="AA152">
        <v>313.24799999999999</v>
      </c>
      <c r="AB152">
        <v>324.964</v>
      </c>
      <c r="AC152">
        <v>313.13600000000002</v>
      </c>
      <c r="AD152">
        <v>313.13600000000002</v>
      </c>
      <c r="AE152">
        <v>313.43599999999998</v>
      </c>
      <c r="AF152" s="1">
        <v>1.3992128901324401E-8</v>
      </c>
      <c r="AJ152">
        <f t="shared" si="13"/>
        <v>1.9333928279120122E-9</v>
      </c>
      <c r="AK152">
        <f t="shared" si="13"/>
        <v>7.3563851331994131E-11</v>
      </c>
      <c r="AL152">
        <f t="shared" si="13"/>
        <v>0</v>
      </c>
      <c r="AM152">
        <f t="shared" si="12"/>
        <v>0</v>
      </c>
      <c r="AN152">
        <f t="shared" si="12"/>
        <v>1.0670385567939743E-13</v>
      </c>
      <c r="AO152">
        <f t="shared" si="12"/>
        <v>1.4070010996254946E-15</v>
      </c>
      <c r="AP152">
        <f t="shared" si="9"/>
        <v>1.3805493521487413E-13</v>
      </c>
      <c r="AQ152">
        <f t="shared" si="9"/>
        <v>7.5733883198071523E-13</v>
      </c>
      <c r="AR152">
        <f t="shared" si="9"/>
        <v>2.4434413505532192E-9</v>
      </c>
      <c r="AS152">
        <f t="shared" si="9"/>
        <v>0</v>
      </c>
      <c r="AT152">
        <f t="shared" si="9"/>
        <v>3.5629792989270847E-13</v>
      </c>
      <c r="AU152">
        <f t="shared" si="9"/>
        <v>3.092368984294592E-13</v>
      </c>
      <c r="AV152">
        <f t="shared" si="11"/>
        <v>1.1244074887916912E-7</v>
      </c>
      <c r="AX152">
        <f t="shared" si="10"/>
        <v>1.1689281594841864E-7</v>
      </c>
    </row>
    <row r="153" spans="1:50" x14ac:dyDescent="0.15">
      <c r="A153">
        <v>36.5</v>
      </c>
      <c r="B153">
        <v>1.2993568698305999E-3</v>
      </c>
      <c r="C153" s="1">
        <v>5.2348560452597499E-5</v>
      </c>
      <c r="D153" s="1">
        <v>1.7315702273955198E-5</v>
      </c>
      <c r="E153">
        <v>0</v>
      </c>
      <c r="F153">
        <v>0</v>
      </c>
      <c r="G153" s="1">
        <v>8.6583421783851308E-9</v>
      </c>
      <c r="H153" s="1">
        <v>8.2486499640380101E-11</v>
      </c>
      <c r="I153" s="1">
        <v>1.00190179186438E-8</v>
      </c>
      <c r="J153">
        <v>0</v>
      </c>
      <c r="K153">
        <v>1.22967134874602E-3</v>
      </c>
      <c r="L153">
        <v>0</v>
      </c>
      <c r="M153">
        <v>0</v>
      </c>
      <c r="N153" s="1">
        <v>2.4985114337658099E-9</v>
      </c>
      <c r="O153">
        <v>0</v>
      </c>
      <c r="P153">
        <v>6.3799356869830598E-2</v>
      </c>
      <c r="Q153">
        <v>6.25E-2</v>
      </c>
      <c r="R153">
        <v>0</v>
      </c>
      <c r="S153">
        <v>301.178</v>
      </c>
      <c r="T153">
        <v>314.12799999999999</v>
      </c>
      <c r="U153">
        <v>210.19800000000001</v>
      </c>
      <c r="V153">
        <v>314.14</v>
      </c>
      <c r="W153">
        <v>302.79199999999997</v>
      </c>
      <c r="X153">
        <v>314.12799999999999</v>
      </c>
      <c r="Y153">
        <v>356.88499999999999</v>
      </c>
      <c r="Z153">
        <v>313.55</v>
      </c>
      <c r="AA153">
        <v>314.13299999999998</v>
      </c>
      <c r="AB153">
        <v>325.714</v>
      </c>
      <c r="AC153">
        <v>314.02499999999998</v>
      </c>
      <c r="AD153">
        <v>314.02499999999998</v>
      </c>
      <c r="AE153">
        <v>314.31700000000001</v>
      </c>
      <c r="AF153" s="1">
        <v>1.27827655467153E-8</v>
      </c>
      <c r="AJ153">
        <f t="shared" si="13"/>
        <v>1.9524171354404376E-10</v>
      </c>
      <c r="AK153">
        <f t="shared" si="13"/>
        <v>6.7358340878401031E-11</v>
      </c>
      <c r="AL153">
        <f t="shared" si="13"/>
        <v>0</v>
      </c>
      <c r="AM153">
        <f t="shared" si="12"/>
        <v>0</v>
      </c>
      <c r="AN153">
        <f t="shared" si="12"/>
        <v>3.2465624701761736E-14</v>
      </c>
      <c r="AO153">
        <f t="shared" si="12"/>
        <v>3.2087371755056795E-16</v>
      </c>
      <c r="AP153">
        <f t="shared" si="9"/>
        <v>4.4279027135182505E-14</v>
      </c>
      <c r="AQ153">
        <f t="shared" si="9"/>
        <v>0</v>
      </c>
      <c r="AR153">
        <f t="shared" si="9"/>
        <v>4.7835160801702238E-9</v>
      </c>
      <c r="AS153">
        <f t="shared" si="9"/>
        <v>0</v>
      </c>
      <c r="AT153">
        <f t="shared" si="9"/>
        <v>0</v>
      </c>
      <c r="AU153">
        <f t="shared" si="9"/>
        <v>9.7160599921202794E-15</v>
      </c>
      <c r="AV153">
        <f t="shared" si="11"/>
        <v>0</v>
      </c>
      <c r="AX153">
        <f t="shared" si="10"/>
        <v>5.0462029161782146E-9</v>
      </c>
    </row>
    <row r="154" spans="1:50" x14ac:dyDescent="0.15">
      <c r="A154">
        <v>36.75</v>
      </c>
      <c r="B154">
        <v>8.4471511975835398E-2</v>
      </c>
      <c r="C154">
        <v>2.4948757146450899E-2</v>
      </c>
      <c r="D154">
        <v>1.0834796908573899E-4</v>
      </c>
      <c r="E154">
        <v>0</v>
      </c>
      <c r="F154">
        <v>0</v>
      </c>
      <c r="G154" s="1">
        <v>9.0297698255269094E-9</v>
      </c>
      <c r="H154" s="1">
        <v>7.8182198722166206E-11</v>
      </c>
      <c r="I154" s="1">
        <v>1.0648905562420001E-6</v>
      </c>
      <c r="J154">
        <v>0</v>
      </c>
      <c r="K154">
        <v>1.6947250890728099E-2</v>
      </c>
      <c r="L154">
        <v>4.2430600894971297E-2</v>
      </c>
      <c r="M154" s="1">
        <v>3.5335712511455299E-5</v>
      </c>
      <c r="N154" s="1">
        <v>1.45363579602359E-7</v>
      </c>
      <c r="O154">
        <v>0</v>
      </c>
      <c r="P154">
        <v>0.146971511975835</v>
      </c>
      <c r="Q154">
        <v>6.25E-2</v>
      </c>
      <c r="R154">
        <v>314.56200000000001</v>
      </c>
      <c r="S154">
        <v>302.13600000000002</v>
      </c>
      <c r="T154">
        <v>314.97699999999998</v>
      </c>
      <c r="U154">
        <v>210.45</v>
      </c>
      <c r="V154">
        <v>314.98899999999998</v>
      </c>
      <c r="W154">
        <v>303.577</v>
      </c>
      <c r="X154">
        <v>314.97699999999998</v>
      </c>
      <c r="Y154">
        <v>357.13900000000001</v>
      </c>
      <c r="Z154">
        <v>314.83</v>
      </c>
      <c r="AA154">
        <v>314.98200000000003</v>
      </c>
      <c r="AB154">
        <v>326.435</v>
      </c>
      <c r="AC154">
        <v>314.87700000000001</v>
      </c>
      <c r="AD154">
        <v>314.87700000000001</v>
      </c>
      <c r="AE154">
        <v>315.16300000000001</v>
      </c>
      <c r="AF154" s="1">
        <v>1.1992704002935399E-8</v>
      </c>
      <c r="AJ154">
        <f t="shared" si="13"/>
        <v>8.4070736744751529E-8</v>
      </c>
      <c r="AK154">
        <f t="shared" si="13"/>
        <v>3.8062129268092538E-10</v>
      </c>
      <c r="AL154">
        <f t="shared" si="13"/>
        <v>0</v>
      </c>
      <c r="AM154">
        <f t="shared" si="12"/>
        <v>0</v>
      </c>
      <c r="AN154">
        <f t="shared" si="12"/>
        <v>3.0573066953349567E-14</v>
      </c>
      <c r="AO154">
        <f t="shared" si="12"/>
        <v>2.7465036763836016E-16</v>
      </c>
      <c r="AP154">
        <f t="shared" si="9"/>
        <v>4.2416586584940164E-12</v>
      </c>
      <c r="AQ154">
        <f t="shared" si="9"/>
        <v>0</v>
      </c>
      <c r="AR154">
        <f t="shared" si="9"/>
        <v>5.9535836176425308E-8</v>
      </c>
      <c r="AS154">
        <f t="shared" si="9"/>
        <v>1.5447896885181467E-7</v>
      </c>
      <c r="AT154">
        <f t="shared" si="9"/>
        <v>1.2409327729210297E-10</v>
      </c>
      <c r="AU154">
        <f t="shared" si="9"/>
        <v>5.1049325766164646E-13</v>
      </c>
      <c r="AV154">
        <f t="shared" si="11"/>
        <v>0</v>
      </c>
      <c r="AX154">
        <f t="shared" si="10"/>
        <v>2.9859503934259803E-7</v>
      </c>
    </row>
    <row r="155" spans="1:50" x14ac:dyDescent="0.15">
      <c r="A155">
        <v>37</v>
      </c>
      <c r="B155">
        <v>1.5725456922190201E-2</v>
      </c>
      <c r="C155">
        <v>2.9168493041202702E-3</v>
      </c>
      <c r="D155" s="1">
        <v>8.9030058642107293E-6</v>
      </c>
      <c r="E155">
        <v>2.9945638630108802E-3</v>
      </c>
      <c r="F155">
        <v>1.4763769937106699E-3</v>
      </c>
      <c r="G155" s="1">
        <v>1.4400289567432801E-9</v>
      </c>
      <c r="H155" s="1">
        <v>7.8073187903416505E-10</v>
      </c>
      <c r="I155" s="1">
        <v>1.9659856783917001E-7</v>
      </c>
      <c r="J155" s="1">
        <v>2.13103394587552E-7</v>
      </c>
      <c r="K155">
        <v>2.1721729879071298E-3</v>
      </c>
      <c r="L155">
        <v>5.7465598824115701E-3</v>
      </c>
      <c r="M155">
        <v>4.0929435560052102E-4</v>
      </c>
      <c r="N155" s="1">
        <v>3.2460684166488197E-7</v>
      </c>
      <c r="O155">
        <v>0</v>
      </c>
      <c r="P155">
        <v>7.8225456922190198E-2</v>
      </c>
      <c r="Q155">
        <v>6.25E-2</v>
      </c>
      <c r="R155">
        <v>0</v>
      </c>
      <c r="S155">
        <v>299.137</v>
      </c>
      <c r="T155">
        <v>312.31900000000002</v>
      </c>
      <c r="U155">
        <v>209.65799999999999</v>
      </c>
      <c r="V155">
        <v>312.33199999999999</v>
      </c>
      <c r="W155">
        <v>301.12900000000002</v>
      </c>
      <c r="X155">
        <v>312.31900000000002</v>
      </c>
      <c r="Y155">
        <v>356.31599999999997</v>
      </c>
      <c r="Z155">
        <v>310.79899999999998</v>
      </c>
      <c r="AA155">
        <v>312.32400000000001</v>
      </c>
      <c r="AB155">
        <v>324.18299999999999</v>
      </c>
      <c r="AC155">
        <v>312.209</v>
      </c>
      <c r="AD155">
        <v>312.209</v>
      </c>
      <c r="AE155">
        <v>312.517</v>
      </c>
      <c r="AF155" s="1">
        <v>1.0353524085913799E-8</v>
      </c>
      <c r="AJ155">
        <f t="shared" si="13"/>
        <v>8.6895364160319761E-9</v>
      </c>
      <c r="AK155">
        <f t="shared" si="13"/>
        <v>2.7691567900814644E-11</v>
      </c>
      <c r="AL155">
        <f t="shared" si="13"/>
        <v>6.2525546940696081E-9</v>
      </c>
      <c r="AM155">
        <f t="shared" si="12"/>
        <v>4.5922575047820553E-9</v>
      </c>
      <c r="AN155">
        <f t="shared" si="12"/>
        <v>4.3185334562324001E-15</v>
      </c>
      <c r="AO155">
        <f t="shared" si="12"/>
        <v>2.4283584859260136E-15</v>
      </c>
      <c r="AP155">
        <f t="shared" si="9"/>
        <v>6.9763483086875343E-13</v>
      </c>
      <c r="AQ155">
        <f t="shared" si="9"/>
        <v>6.5960275655575806E-13</v>
      </c>
      <c r="AR155">
        <f t="shared" si="9"/>
        <v>6.7563516947143042E-9</v>
      </c>
      <c r="AS155">
        <f t="shared" si="9"/>
        <v>1.8552850924584514E-8</v>
      </c>
      <c r="AT155">
        <f t="shared" si="9"/>
        <v>1.2726050876953194E-9</v>
      </c>
      <c r="AU155">
        <f t="shared" si="9"/>
        <v>1.0092890667826055E-12</v>
      </c>
      <c r="AV155">
        <f t="shared" si="11"/>
        <v>0</v>
      </c>
      <c r="AX155">
        <f t="shared" si="10"/>
        <v>4.6146221163324737E-8</v>
      </c>
    </row>
    <row r="156" spans="1:50" x14ac:dyDescent="0.15">
      <c r="A156">
        <v>37.25</v>
      </c>
      <c r="B156">
        <v>2.7897128179965199E-2</v>
      </c>
      <c r="C156">
        <v>4.8143656569808897E-4</v>
      </c>
      <c r="D156" s="1">
        <v>1.75542507928836E-5</v>
      </c>
      <c r="E156">
        <v>0</v>
      </c>
      <c r="F156">
        <v>0</v>
      </c>
      <c r="G156" s="1">
        <v>2.64121694741215E-8</v>
      </c>
      <c r="H156" s="1">
        <v>3.3574603385531999E-10</v>
      </c>
      <c r="I156" s="1">
        <v>2.89371016656387E-8</v>
      </c>
      <c r="J156" s="1">
        <v>1.8131987802681801E-7</v>
      </c>
      <c r="K156">
        <v>5.8305757398214404E-4</v>
      </c>
      <c r="L156">
        <v>0</v>
      </c>
      <c r="M156" s="1">
        <v>8.5050746217112296E-8</v>
      </c>
      <c r="N156" s="1">
        <v>7.3816956997787796E-8</v>
      </c>
      <c r="O156">
        <v>2.6814683916893602E-2</v>
      </c>
      <c r="P156">
        <v>9.0397128179965106E-2</v>
      </c>
      <c r="Q156">
        <v>6.25E-2</v>
      </c>
      <c r="R156">
        <v>0</v>
      </c>
      <c r="S156">
        <v>300.178</v>
      </c>
      <c r="T156">
        <v>313.24200000000002</v>
      </c>
      <c r="U156">
        <v>209.934</v>
      </c>
      <c r="V156">
        <v>313.255</v>
      </c>
      <c r="W156">
        <v>301.97699999999998</v>
      </c>
      <c r="X156">
        <v>313.24299999999999</v>
      </c>
      <c r="Y156">
        <v>356.61099999999999</v>
      </c>
      <c r="Z156">
        <v>312.20699999999999</v>
      </c>
      <c r="AA156">
        <v>313.24799999999999</v>
      </c>
      <c r="AB156">
        <v>324.964</v>
      </c>
      <c r="AC156">
        <v>313.13600000000002</v>
      </c>
      <c r="AD156">
        <v>313.13600000000002</v>
      </c>
      <c r="AE156">
        <v>313.43599999999998</v>
      </c>
      <c r="AF156" s="1">
        <v>9.5744825920975302E-9</v>
      </c>
      <c r="AJ156">
        <f t="shared" si="13"/>
        <v>1.3229749457766664E-9</v>
      </c>
      <c r="AK156">
        <f t="shared" si="13"/>
        <v>5.0338002097676551E-11</v>
      </c>
      <c r="AL156">
        <f t="shared" si="13"/>
        <v>0</v>
      </c>
      <c r="AM156">
        <f t="shared" si="12"/>
        <v>0</v>
      </c>
      <c r="AN156">
        <f t="shared" si="12"/>
        <v>7.3014922598045594E-14</v>
      </c>
      <c r="AO156">
        <f t="shared" si="12"/>
        <v>9.6277754660702709E-16</v>
      </c>
      <c r="AP156">
        <f t="shared" si="9"/>
        <v>9.4467724196197993E-14</v>
      </c>
      <c r="AQ156">
        <f t="shared" si="9"/>
        <v>5.182290353566205E-13</v>
      </c>
      <c r="AR156">
        <f t="shared" si="9"/>
        <v>1.6719890761918792E-9</v>
      </c>
      <c r="AS156">
        <f t="shared" si="9"/>
        <v>0</v>
      </c>
      <c r="AT156">
        <f t="shared" si="9"/>
        <v>2.4380623930896074E-13</v>
      </c>
      <c r="AU156">
        <f t="shared" si="9"/>
        <v>2.1160348948520921E-13</v>
      </c>
      <c r="AV156">
        <f t="shared" si="11"/>
        <v>7.6940542813618206E-8</v>
      </c>
      <c r="AX156">
        <f t="shared" si="10"/>
        <v>7.9986986921872916E-8</v>
      </c>
    </row>
    <row r="157" spans="1:50" x14ac:dyDescent="0.15">
      <c r="A157">
        <v>37.5</v>
      </c>
      <c r="B157">
        <v>1.2993568698305999E-3</v>
      </c>
      <c r="C157" s="1">
        <v>5.2348560452597499E-5</v>
      </c>
      <c r="D157" s="1">
        <v>1.7315702273955198E-5</v>
      </c>
      <c r="E157">
        <v>0</v>
      </c>
      <c r="F157">
        <v>0</v>
      </c>
      <c r="G157" s="1">
        <v>8.6583421783851308E-9</v>
      </c>
      <c r="H157" s="1">
        <v>8.2486499640380101E-11</v>
      </c>
      <c r="I157" s="1">
        <v>1.00190179186438E-8</v>
      </c>
      <c r="J157">
        <v>0</v>
      </c>
      <c r="K157">
        <v>1.22967134874602E-3</v>
      </c>
      <c r="L157">
        <v>0</v>
      </c>
      <c r="M157">
        <v>0</v>
      </c>
      <c r="N157" s="1">
        <v>2.4985114337658099E-9</v>
      </c>
      <c r="O157">
        <v>0</v>
      </c>
      <c r="P157">
        <v>6.3799356869830598E-2</v>
      </c>
      <c r="Q157">
        <v>6.25E-2</v>
      </c>
      <c r="R157">
        <v>0</v>
      </c>
      <c r="S157">
        <v>301.178</v>
      </c>
      <c r="T157">
        <v>314.12799999999999</v>
      </c>
      <c r="U157">
        <v>210.19800000000001</v>
      </c>
      <c r="V157">
        <v>314.14</v>
      </c>
      <c r="W157">
        <v>302.79199999999997</v>
      </c>
      <c r="X157">
        <v>314.12799999999999</v>
      </c>
      <c r="Y157">
        <v>356.88499999999999</v>
      </c>
      <c r="Z157">
        <v>313.55</v>
      </c>
      <c r="AA157">
        <v>314.13299999999998</v>
      </c>
      <c r="AB157">
        <v>325.714</v>
      </c>
      <c r="AC157">
        <v>314.02499999999998</v>
      </c>
      <c r="AD157">
        <v>314.02499999999998</v>
      </c>
      <c r="AE157">
        <v>314.31700000000001</v>
      </c>
      <c r="AF157" s="1">
        <v>8.7469438760176592E-9</v>
      </c>
      <c r="AJ157">
        <f t="shared" si="13"/>
        <v>1.3359928290839232E-10</v>
      </c>
      <c r="AK157">
        <f t="shared" si="13"/>
        <v>4.6091718188200465E-11</v>
      </c>
      <c r="AL157">
        <f t="shared" si="13"/>
        <v>0</v>
      </c>
      <c r="AM157">
        <f t="shared" si="12"/>
        <v>0</v>
      </c>
      <c r="AN157">
        <f t="shared" si="12"/>
        <v>2.2215458472453447E-14</v>
      </c>
      <c r="AO157">
        <f t="shared" si="12"/>
        <v>2.1956628934848679E-16</v>
      </c>
      <c r="AP157">
        <f t="shared" si="9"/>
        <v>3.0299090116350276E-14</v>
      </c>
      <c r="AQ157">
        <f t="shared" si="9"/>
        <v>0</v>
      </c>
      <c r="AR157">
        <f t="shared" si="9"/>
        <v>3.2732468205230101E-9</v>
      </c>
      <c r="AS157">
        <f t="shared" si="9"/>
        <v>0</v>
      </c>
      <c r="AT157">
        <f t="shared" si="9"/>
        <v>0</v>
      </c>
      <c r="AU157">
        <f t="shared" si="9"/>
        <v>6.6484698586163851E-15</v>
      </c>
      <c r="AV157">
        <f t="shared" si="11"/>
        <v>0</v>
      </c>
      <c r="AX157">
        <f t="shared" si="10"/>
        <v>3.4529972042043398E-9</v>
      </c>
    </row>
    <row r="158" spans="1:50" x14ac:dyDescent="0.15">
      <c r="A158">
        <v>37.75</v>
      </c>
      <c r="B158">
        <v>8.4471511975835398E-2</v>
      </c>
      <c r="C158">
        <v>2.4948757146450899E-2</v>
      </c>
      <c r="D158">
        <v>1.0834796908573899E-4</v>
      </c>
      <c r="E158">
        <v>0</v>
      </c>
      <c r="F158">
        <v>0</v>
      </c>
      <c r="G158" s="1">
        <v>9.0297698255269094E-9</v>
      </c>
      <c r="H158" s="1">
        <v>7.8182198722166206E-11</v>
      </c>
      <c r="I158" s="1">
        <v>1.0648905562420001E-6</v>
      </c>
      <c r="J158">
        <v>0</v>
      </c>
      <c r="K158">
        <v>1.6947250890728099E-2</v>
      </c>
      <c r="L158">
        <v>4.2430600894971297E-2</v>
      </c>
      <c r="M158" s="1">
        <v>3.5335712511455299E-5</v>
      </c>
      <c r="N158" s="1">
        <v>1.45363579602359E-7</v>
      </c>
      <c r="O158">
        <v>0</v>
      </c>
      <c r="P158">
        <v>0.146971511975835</v>
      </c>
      <c r="Q158">
        <v>6.25E-2</v>
      </c>
      <c r="R158">
        <v>314.56200000000001</v>
      </c>
      <c r="S158">
        <v>302.13600000000002</v>
      </c>
      <c r="T158">
        <v>314.97699999999998</v>
      </c>
      <c r="U158">
        <v>210.45</v>
      </c>
      <c r="V158">
        <v>314.98899999999998</v>
      </c>
      <c r="W158">
        <v>303.577</v>
      </c>
      <c r="X158">
        <v>314.97699999999998</v>
      </c>
      <c r="Y158">
        <v>357.13900000000001</v>
      </c>
      <c r="Z158">
        <v>314.83</v>
      </c>
      <c r="AA158">
        <v>314.98200000000003</v>
      </c>
      <c r="AB158">
        <v>326.435</v>
      </c>
      <c r="AC158">
        <v>314.87700000000001</v>
      </c>
      <c r="AD158">
        <v>314.87700000000001</v>
      </c>
      <c r="AE158">
        <v>315.16300000000001</v>
      </c>
      <c r="AF158" s="1">
        <v>8.2063234635735099E-9</v>
      </c>
      <c r="AJ158">
        <f t="shared" si="13"/>
        <v>5.7527615071588482E-8</v>
      </c>
      <c r="AK158">
        <f t="shared" si="13"/>
        <v>2.6045014069376121E-10</v>
      </c>
      <c r="AL158">
        <f t="shared" si="13"/>
        <v>0</v>
      </c>
      <c r="AM158">
        <f t="shared" si="12"/>
        <v>0</v>
      </c>
      <c r="AN158">
        <f t="shared" si="12"/>
        <v>2.0920426004949894E-14</v>
      </c>
      <c r="AO158">
        <f t="shared" si="12"/>
        <v>1.8793674518091132E-16</v>
      </c>
      <c r="AP158">
        <f t="shared" si="9"/>
        <v>2.9024666134634262E-12</v>
      </c>
      <c r="AQ158">
        <f t="shared" si="9"/>
        <v>0</v>
      </c>
      <c r="AR158">
        <f t="shared" si="9"/>
        <v>4.0738963391282109E-8</v>
      </c>
      <c r="AS158">
        <f t="shared" si="9"/>
        <v>1.057063016319754E-7</v>
      </c>
      <c r="AT158">
        <f t="shared" si="9"/>
        <v>8.4914092173429923E-11</v>
      </c>
      <c r="AU158">
        <f t="shared" si="9"/>
        <v>3.4931845206214196E-13</v>
      </c>
      <c r="AV158">
        <f t="shared" si="11"/>
        <v>0</v>
      </c>
      <c r="AX158">
        <f t="shared" si="10"/>
        <v>2.0432151722114147E-7</v>
      </c>
    </row>
    <row r="159" spans="1:50" x14ac:dyDescent="0.15">
      <c r="A159">
        <v>38</v>
      </c>
      <c r="B159">
        <v>1.5725456922190201E-2</v>
      </c>
      <c r="C159">
        <v>2.9168493041202702E-3</v>
      </c>
      <c r="D159" s="1">
        <v>8.9030058642107293E-6</v>
      </c>
      <c r="E159">
        <v>2.9945638630108802E-3</v>
      </c>
      <c r="F159">
        <v>1.4763769937106699E-3</v>
      </c>
      <c r="G159" s="1">
        <v>1.4400289567432801E-9</v>
      </c>
      <c r="H159" s="1">
        <v>7.8073187903416505E-10</v>
      </c>
      <c r="I159" s="1">
        <v>1.9659856783917001E-7</v>
      </c>
      <c r="J159" s="1">
        <v>2.13103394587552E-7</v>
      </c>
      <c r="K159">
        <v>2.1721729879071298E-3</v>
      </c>
      <c r="L159">
        <v>5.7465598824115701E-3</v>
      </c>
      <c r="M159">
        <v>4.0929435560052102E-4</v>
      </c>
      <c r="N159" s="1">
        <v>3.2460684166488197E-7</v>
      </c>
      <c r="O159">
        <v>0</v>
      </c>
      <c r="P159">
        <v>7.8225456922190198E-2</v>
      </c>
      <c r="Q159">
        <v>6.25E-2</v>
      </c>
      <c r="R159">
        <v>0</v>
      </c>
      <c r="S159">
        <v>299.137</v>
      </c>
      <c r="T159">
        <v>312.31900000000002</v>
      </c>
      <c r="U159">
        <v>209.65799999999999</v>
      </c>
      <c r="V159">
        <v>312.33199999999999</v>
      </c>
      <c r="W159">
        <v>301.12900000000002</v>
      </c>
      <c r="X159">
        <v>312.31900000000002</v>
      </c>
      <c r="Y159">
        <v>356.31599999999997</v>
      </c>
      <c r="Z159">
        <v>310.79899999999998</v>
      </c>
      <c r="AA159">
        <v>312.32400000000001</v>
      </c>
      <c r="AB159">
        <v>324.18299999999999</v>
      </c>
      <c r="AC159">
        <v>312.209</v>
      </c>
      <c r="AD159">
        <v>312.209</v>
      </c>
      <c r="AE159">
        <v>312.517</v>
      </c>
      <c r="AF159" s="1">
        <v>7.0846714482498402E-9</v>
      </c>
      <c r="AJ159">
        <f t="shared" si="13"/>
        <v>5.9460440748813413E-9</v>
      </c>
      <c r="AK159">
        <f t="shared" si="13"/>
        <v>1.8948684412787359E-11</v>
      </c>
      <c r="AL159">
        <f t="shared" si="13"/>
        <v>4.2784751696248944E-9</v>
      </c>
      <c r="AM159">
        <f t="shared" si="12"/>
        <v>3.1423731047677358E-9</v>
      </c>
      <c r="AN159">
        <f t="shared" si="12"/>
        <v>2.955070217811836E-15</v>
      </c>
      <c r="AO159">
        <f t="shared" si="12"/>
        <v>1.661668228961947E-15</v>
      </c>
      <c r="AP159">
        <f t="shared" si="9"/>
        <v>4.7737500068067298E-13</v>
      </c>
      <c r="AQ159">
        <f t="shared" si="9"/>
        <v>4.5135055250562293E-13</v>
      </c>
      <c r="AR159">
        <f t="shared" si="9"/>
        <v>4.6232115315209761E-9</v>
      </c>
      <c r="AS159">
        <f t="shared" si="9"/>
        <v>1.2695276713352873E-8</v>
      </c>
      <c r="AT159">
        <f t="shared" si="9"/>
        <v>8.7081353700224324E-10</v>
      </c>
      <c r="AU159">
        <f t="shared" si="9"/>
        <v>6.906326169843795E-13</v>
      </c>
      <c r="AV159">
        <f t="shared" si="11"/>
        <v>0</v>
      </c>
      <c r="AX159">
        <f t="shared" si="10"/>
        <v>3.1576766790471472E-8</v>
      </c>
    </row>
    <row r="160" spans="1:50" x14ac:dyDescent="0.15">
      <c r="A160">
        <v>38.25</v>
      </c>
      <c r="B160">
        <v>2.7897128179965199E-2</v>
      </c>
      <c r="C160">
        <v>4.8143656569808897E-4</v>
      </c>
      <c r="D160" s="1">
        <v>1.75542507928836E-5</v>
      </c>
      <c r="E160">
        <v>0</v>
      </c>
      <c r="F160">
        <v>0</v>
      </c>
      <c r="G160" s="1">
        <v>2.64121694741215E-8</v>
      </c>
      <c r="H160" s="1">
        <v>3.3574603385531999E-10</v>
      </c>
      <c r="I160" s="1">
        <v>2.89371016656387E-8</v>
      </c>
      <c r="J160" s="1">
        <v>1.8131987802681801E-7</v>
      </c>
      <c r="K160">
        <v>5.8305757398214404E-4</v>
      </c>
      <c r="L160">
        <v>0</v>
      </c>
      <c r="M160" s="1">
        <v>8.5050746217112296E-8</v>
      </c>
      <c r="N160" s="1">
        <v>7.3816956997787796E-8</v>
      </c>
      <c r="O160">
        <v>2.6814683916893602E-2</v>
      </c>
      <c r="P160">
        <v>9.0397128179965106E-2</v>
      </c>
      <c r="Q160">
        <v>6.25E-2</v>
      </c>
      <c r="R160">
        <v>0</v>
      </c>
      <c r="S160">
        <v>300.178</v>
      </c>
      <c r="T160">
        <v>313.24200000000002</v>
      </c>
      <c r="U160">
        <v>209.934</v>
      </c>
      <c r="V160">
        <v>313.255</v>
      </c>
      <c r="W160">
        <v>301.97699999999998</v>
      </c>
      <c r="X160">
        <v>313.24299999999999</v>
      </c>
      <c r="Y160">
        <v>356.61099999999999</v>
      </c>
      <c r="Z160">
        <v>312.20699999999999</v>
      </c>
      <c r="AA160">
        <v>313.24799999999999</v>
      </c>
      <c r="AB160">
        <v>324.964</v>
      </c>
      <c r="AC160">
        <v>313.13600000000002</v>
      </c>
      <c r="AD160">
        <v>313.13600000000002</v>
      </c>
      <c r="AE160">
        <v>313.43599999999998</v>
      </c>
      <c r="AF160" s="1">
        <v>6.5515917951342998E-9</v>
      </c>
      <c r="AJ160">
        <f t="shared" si="13"/>
        <v>9.052804385557716E-10</v>
      </c>
      <c r="AK160">
        <f t="shared" si="13"/>
        <v>3.4445103257986219E-11</v>
      </c>
      <c r="AL160">
        <f t="shared" si="13"/>
        <v>0</v>
      </c>
      <c r="AM160">
        <f t="shared" si="12"/>
        <v>0</v>
      </c>
      <c r="AN160">
        <f t="shared" si="12"/>
        <v>4.9962383159017669E-14</v>
      </c>
      <c r="AO160">
        <f t="shared" si="12"/>
        <v>6.5880588472700581E-16</v>
      </c>
      <c r="AP160">
        <f t="shared" si="9"/>
        <v>6.4642027472027832E-14</v>
      </c>
      <c r="AQ160">
        <f t="shared" si="9"/>
        <v>3.5461186162112899E-13</v>
      </c>
      <c r="AR160">
        <f t="shared" si="9"/>
        <v>1.1441025463009486E-9</v>
      </c>
      <c r="AS160">
        <f t="shared" si="9"/>
        <v>0</v>
      </c>
      <c r="AT160">
        <f t="shared" si="9"/>
        <v>1.6683083829276713E-13</v>
      </c>
      <c r="AU160">
        <f t="shared" si="9"/>
        <v>1.4479525887668582E-13</v>
      </c>
      <c r="AV160">
        <f t="shared" si="11"/>
        <v>5.2648592147102987E-8</v>
      </c>
      <c r="AX160">
        <f t="shared" si="10"/>
        <v>5.4733201736393E-8</v>
      </c>
    </row>
    <row r="161" spans="1:50" x14ac:dyDescent="0.15">
      <c r="A161">
        <v>38.5</v>
      </c>
      <c r="B161">
        <v>1.2993568698305999E-3</v>
      </c>
      <c r="C161" s="1">
        <v>5.2348560452597499E-5</v>
      </c>
      <c r="D161" s="1">
        <v>1.7315702273955198E-5</v>
      </c>
      <c r="E161">
        <v>0</v>
      </c>
      <c r="F161">
        <v>0</v>
      </c>
      <c r="G161" s="1">
        <v>8.6583421783851308E-9</v>
      </c>
      <c r="H161" s="1">
        <v>8.2486499640380101E-11</v>
      </c>
      <c r="I161" s="1">
        <v>1.00190179186438E-8</v>
      </c>
      <c r="J161">
        <v>0</v>
      </c>
      <c r="K161">
        <v>1.22967134874602E-3</v>
      </c>
      <c r="L161">
        <v>0</v>
      </c>
      <c r="M161">
        <v>0</v>
      </c>
      <c r="N161" s="1">
        <v>2.4985114337658099E-9</v>
      </c>
      <c r="O161">
        <v>0</v>
      </c>
      <c r="P161">
        <v>6.3799356869830598E-2</v>
      </c>
      <c r="Q161">
        <v>6.25E-2</v>
      </c>
      <c r="R161">
        <v>0</v>
      </c>
      <c r="S161">
        <v>301.178</v>
      </c>
      <c r="T161">
        <v>314.12799999999999</v>
      </c>
      <c r="U161">
        <v>210.19800000000001</v>
      </c>
      <c r="V161">
        <v>314.14</v>
      </c>
      <c r="W161">
        <v>302.79199999999997</v>
      </c>
      <c r="X161">
        <v>314.12799999999999</v>
      </c>
      <c r="Y161">
        <v>356.88499999999999</v>
      </c>
      <c r="Z161">
        <v>313.55</v>
      </c>
      <c r="AA161">
        <v>314.13299999999998</v>
      </c>
      <c r="AB161">
        <v>325.714</v>
      </c>
      <c r="AC161">
        <v>314.02499999999998</v>
      </c>
      <c r="AD161">
        <v>314.02499999999998</v>
      </c>
      <c r="AE161">
        <v>314.31700000000001</v>
      </c>
      <c r="AF161" s="1">
        <v>5.9853266408271901E-9</v>
      </c>
      <c r="AJ161">
        <f t="shared" si="13"/>
        <v>9.1418826794973121E-11</v>
      </c>
      <c r="AK161">
        <f t="shared" si="13"/>
        <v>3.1539471694762535E-11</v>
      </c>
      <c r="AL161">
        <f t="shared" si="13"/>
        <v>0</v>
      </c>
      <c r="AM161">
        <f t="shared" si="12"/>
        <v>0</v>
      </c>
      <c r="AN161">
        <f t="shared" si="12"/>
        <v>1.520151235884039E-14</v>
      </c>
      <c r="AO161">
        <f t="shared" si="12"/>
        <v>1.5024401433148241E-16</v>
      </c>
      <c r="AP161">
        <f t="shared" si="9"/>
        <v>2.0732950140841742E-14</v>
      </c>
      <c r="AQ161">
        <f t="shared" si="9"/>
        <v>0</v>
      </c>
      <c r="AR161">
        <f t="shared" si="9"/>
        <v>2.2398053165283298E-9</v>
      </c>
      <c r="AS161">
        <f t="shared" si="9"/>
        <v>0</v>
      </c>
      <c r="AT161">
        <f t="shared" si="9"/>
        <v>0</v>
      </c>
      <c r="AU161">
        <f t="shared" si="9"/>
        <v>4.5493905448071143E-15</v>
      </c>
      <c r="AV161">
        <f t="shared" si="11"/>
        <v>0</v>
      </c>
      <c r="AX161">
        <f t="shared" si="10"/>
        <v>2.3628042491151242E-9</v>
      </c>
    </row>
    <row r="162" spans="1:50" x14ac:dyDescent="0.15">
      <c r="A162">
        <v>38.75</v>
      </c>
      <c r="B162">
        <v>8.4471511975835398E-2</v>
      </c>
      <c r="C162">
        <v>2.4948757146450899E-2</v>
      </c>
      <c r="D162">
        <v>1.0834796908573899E-4</v>
      </c>
      <c r="E162">
        <v>0</v>
      </c>
      <c r="F162">
        <v>0</v>
      </c>
      <c r="G162" s="1">
        <v>9.0297698255269094E-9</v>
      </c>
      <c r="H162" s="1">
        <v>7.8182198722166206E-11</v>
      </c>
      <c r="I162" s="1">
        <v>1.0648905562420001E-6</v>
      </c>
      <c r="J162">
        <v>0</v>
      </c>
      <c r="K162">
        <v>1.6947250890728099E-2</v>
      </c>
      <c r="L162">
        <v>4.2430600894971297E-2</v>
      </c>
      <c r="M162" s="1">
        <v>3.5335712511455299E-5</v>
      </c>
      <c r="N162" s="1">
        <v>1.45363579602359E-7</v>
      </c>
      <c r="O162">
        <v>0</v>
      </c>
      <c r="P162">
        <v>0.146971511975835</v>
      </c>
      <c r="Q162">
        <v>6.25E-2</v>
      </c>
      <c r="R162">
        <v>314.56200000000001</v>
      </c>
      <c r="S162">
        <v>302.13600000000002</v>
      </c>
      <c r="T162">
        <v>314.97699999999998</v>
      </c>
      <c r="U162">
        <v>210.45</v>
      </c>
      <c r="V162">
        <v>314.98899999999998</v>
      </c>
      <c r="W162">
        <v>303.577</v>
      </c>
      <c r="X162">
        <v>314.97699999999998</v>
      </c>
      <c r="Y162">
        <v>357.13900000000001</v>
      </c>
      <c r="Z162">
        <v>314.83</v>
      </c>
      <c r="AA162">
        <v>314.98200000000003</v>
      </c>
      <c r="AB162">
        <v>326.435</v>
      </c>
      <c r="AC162">
        <v>314.87700000000001</v>
      </c>
      <c r="AD162">
        <v>314.87700000000001</v>
      </c>
      <c r="AE162">
        <v>315.16300000000001</v>
      </c>
      <c r="AF162" s="1">
        <v>5.6153928899031899E-9</v>
      </c>
      <c r="AJ162">
        <f t="shared" si="13"/>
        <v>3.9364785226905393E-8</v>
      </c>
      <c r="AK162">
        <f t="shared" si="13"/>
        <v>1.782198660237994E-10</v>
      </c>
      <c r="AL162">
        <f t="shared" si="13"/>
        <v>0</v>
      </c>
      <c r="AM162">
        <f t="shared" si="12"/>
        <v>0</v>
      </c>
      <c r="AN162">
        <f t="shared" si="12"/>
        <v>1.4315352296725751E-14</v>
      </c>
      <c r="AO162">
        <f t="shared" si="12"/>
        <v>1.2860066597726839E-16</v>
      </c>
      <c r="AP162">
        <f t="shared" si="9"/>
        <v>1.9860891977717152E-12</v>
      </c>
      <c r="AQ162">
        <f t="shared" si="9"/>
        <v>0</v>
      </c>
      <c r="AR162">
        <f t="shared" si="9"/>
        <v>2.7876708295119304E-8</v>
      </c>
      <c r="AS162">
        <f t="shared" si="9"/>
        <v>7.23323199770237E-8</v>
      </c>
      <c r="AT162">
        <f t="shared" si="9"/>
        <v>5.810470322792086E-11</v>
      </c>
      <c r="AU162">
        <f t="shared" si="9"/>
        <v>2.390303478444125E-13</v>
      </c>
      <c r="AV162">
        <f t="shared" si="11"/>
        <v>0</v>
      </c>
      <c r="AX162">
        <f t="shared" si="10"/>
        <v>1.398123776317987E-7</v>
      </c>
    </row>
    <row r="163" spans="1:50" x14ac:dyDescent="0.15">
      <c r="A163">
        <v>39</v>
      </c>
      <c r="B163">
        <v>1.5725456922190201E-2</v>
      </c>
      <c r="C163">
        <v>2.9168493041202702E-3</v>
      </c>
      <c r="D163" s="1">
        <v>8.9030058642107293E-6</v>
      </c>
      <c r="E163">
        <v>2.9945638630108802E-3</v>
      </c>
      <c r="F163">
        <v>1.4763769937106699E-3</v>
      </c>
      <c r="G163" s="1">
        <v>1.4400289567432801E-9</v>
      </c>
      <c r="H163" s="1">
        <v>7.8073187903416505E-10</v>
      </c>
      <c r="I163" s="1">
        <v>1.9659856783917001E-7</v>
      </c>
      <c r="J163" s="1">
        <v>2.13103394587552E-7</v>
      </c>
      <c r="K163">
        <v>2.1721729879071298E-3</v>
      </c>
      <c r="L163">
        <v>5.7465598824115701E-3</v>
      </c>
      <c r="M163">
        <v>4.0929435560052102E-4</v>
      </c>
      <c r="N163" s="1">
        <v>3.2460684166488197E-7</v>
      </c>
      <c r="O163">
        <v>0</v>
      </c>
      <c r="P163">
        <v>7.8225456922190198E-2</v>
      </c>
      <c r="Q163">
        <v>6.25E-2</v>
      </c>
      <c r="R163">
        <v>0</v>
      </c>
      <c r="S163">
        <v>299.137</v>
      </c>
      <c r="T163">
        <v>312.31900000000002</v>
      </c>
      <c r="U163">
        <v>209.65799999999999</v>
      </c>
      <c r="V163">
        <v>312.33199999999999</v>
      </c>
      <c r="W163">
        <v>301.12900000000002</v>
      </c>
      <c r="X163">
        <v>312.31900000000002</v>
      </c>
      <c r="Y163">
        <v>356.31599999999997</v>
      </c>
      <c r="Z163">
        <v>310.79899999999998</v>
      </c>
      <c r="AA163">
        <v>312.32400000000001</v>
      </c>
      <c r="AB163">
        <v>324.18299999999999</v>
      </c>
      <c r="AC163">
        <v>312.209</v>
      </c>
      <c r="AD163">
        <v>312.209</v>
      </c>
      <c r="AE163">
        <v>312.517</v>
      </c>
      <c r="AF163" s="1">
        <v>4.8478729670349102E-9</v>
      </c>
      <c r="AJ163">
        <f t="shared" si="13"/>
        <v>4.068737208489222E-9</v>
      </c>
      <c r="AK163">
        <f t="shared" si="13"/>
        <v>1.2966136199346324E-11</v>
      </c>
      <c r="AL163">
        <f t="shared" si="13"/>
        <v>2.9276592805271861E-9</v>
      </c>
      <c r="AM163">
        <f t="shared" si="12"/>
        <v>2.1502515308178973E-9</v>
      </c>
      <c r="AN163">
        <f t="shared" si="12"/>
        <v>2.022084599019611E-15</v>
      </c>
      <c r="AO163">
        <f t="shared" si="12"/>
        <v>1.1370402348517375E-15</v>
      </c>
      <c r="AP163">
        <f t="shared" si="9"/>
        <v>3.2665641276982677E-13</v>
      </c>
      <c r="AQ163">
        <f t="shared" si="9"/>
        <v>3.0884849892210807E-13</v>
      </c>
      <c r="AR163">
        <f t="shared" si="9"/>
        <v>3.1635542125360425E-9</v>
      </c>
      <c r="AS163">
        <f t="shared" si="9"/>
        <v>8.6870773383422005E-9</v>
      </c>
      <c r="AT163">
        <f t="shared" si="9"/>
        <v>5.9587708988313207E-10</v>
      </c>
      <c r="AU163">
        <f t="shared" si="9"/>
        <v>4.7258355147270029E-13</v>
      </c>
      <c r="AV163">
        <f t="shared" si="11"/>
        <v>0</v>
      </c>
      <c r="AX163">
        <f t="shared" si="10"/>
        <v>2.1607234044383026E-8</v>
      </c>
    </row>
    <row r="164" spans="1:50" x14ac:dyDescent="0.15">
      <c r="A164">
        <v>39.25</v>
      </c>
      <c r="B164">
        <v>2.7897128179965199E-2</v>
      </c>
      <c r="C164">
        <v>4.8143656569808897E-4</v>
      </c>
      <c r="D164" s="1">
        <v>1.75542507928836E-5</v>
      </c>
      <c r="E164">
        <v>0</v>
      </c>
      <c r="F164">
        <v>0</v>
      </c>
      <c r="G164" s="1">
        <v>2.64121694741215E-8</v>
      </c>
      <c r="H164" s="1">
        <v>3.3574603385531999E-10</v>
      </c>
      <c r="I164" s="1">
        <v>2.89371016656387E-8</v>
      </c>
      <c r="J164" s="1">
        <v>1.8131987802681801E-7</v>
      </c>
      <c r="K164">
        <v>5.8305757398214404E-4</v>
      </c>
      <c r="L164">
        <v>0</v>
      </c>
      <c r="M164" s="1">
        <v>8.5050746217112296E-8</v>
      </c>
      <c r="N164" s="1">
        <v>7.3816956997787796E-8</v>
      </c>
      <c r="O164">
        <v>2.6814683916893602E-2</v>
      </c>
      <c r="P164">
        <v>9.0397128179965106E-2</v>
      </c>
      <c r="Q164">
        <v>6.25E-2</v>
      </c>
      <c r="R164">
        <v>0</v>
      </c>
      <c r="S164">
        <v>300.178</v>
      </c>
      <c r="T164">
        <v>313.24200000000002</v>
      </c>
      <c r="U164">
        <v>209.934</v>
      </c>
      <c r="V164">
        <v>313.255</v>
      </c>
      <c r="W164">
        <v>301.97699999999998</v>
      </c>
      <c r="X164">
        <v>313.24299999999999</v>
      </c>
      <c r="Y164">
        <v>356.61099999999999</v>
      </c>
      <c r="Z164">
        <v>312.20699999999999</v>
      </c>
      <c r="AA164">
        <v>313.24799999999999</v>
      </c>
      <c r="AB164">
        <v>324.964</v>
      </c>
      <c r="AC164">
        <v>313.13600000000002</v>
      </c>
      <c r="AD164">
        <v>313.13600000000002</v>
      </c>
      <c r="AE164">
        <v>313.43599999999998</v>
      </c>
      <c r="AF164" s="1">
        <v>4.4830991792181696E-9</v>
      </c>
      <c r="AJ164">
        <f t="shared" si="13"/>
        <v>6.1946197473196686E-10</v>
      </c>
      <c r="AK164">
        <f t="shared" si="13"/>
        <v>2.3569968791194757E-11</v>
      </c>
      <c r="AL164">
        <f t="shared" si="13"/>
        <v>0</v>
      </c>
      <c r="AM164">
        <f t="shared" si="12"/>
        <v>0</v>
      </c>
      <c r="AN164">
        <f t="shared" si="12"/>
        <v>3.418807610973638E-14</v>
      </c>
      <c r="AO164">
        <f t="shared" si="12"/>
        <v>4.5080527197638025E-16</v>
      </c>
      <c r="AP164">
        <f t="shared" si="9"/>
        <v>4.4233009223509764E-14</v>
      </c>
      <c r="AQ164">
        <f t="shared" si="9"/>
        <v>2.4265250270253175E-13</v>
      </c>
      <c r="AR164">
        <f t="shared" si="9"/>
        <v>7.8288228977764946E-10</v>
      </c>
      <c r="AS164">
        <f t="shared" si="9"/>
        <v>0</v>
      </c>
      <c r="AT164">
        <f t="shared" si="9"/>
        <v>1.1415839350278876E-13</v>
      </c>
      <c r="AU164">
        <f t="shared" si="9"/>
        <v>9.9079968124211563E-14</v>
      </c>
      <c r="AV164">
        <f t="shared" si="11"/>
        <v>3.6026185333610402E-8</v>
      </c>
      <c r="AX164">
        <f t="shared" si="10"/>
        <v>3.745263432966615E-8</v>
      </c>
    </row>
    <row r="165" spans="1:50" x14ac:dyDescent="0.15">
      <c r="A165">
        <v>39.5</v>
      </c>
      <c r="B165">
        <v>1.2993568698305999E-3</v>
      </c>
      <c r="C165" s="1">
        <v>5.2348560452597499E-5</v>
      </c>
      <c r="D165" s="1">
        <v>1.7315702273955198E-5</v>
      </c>
      <c r="E165">
        <v>0</v>
      </c>
      <c r="F165">
        <v>0</v>
      </c>
      <c r="G165" s="1">
        <v>8.6583421783851308E-9</v>
      </c>
      <c r="H165" s="1">
        <v>8.2486499640380101E-11</v>
      </c>
      <c r="I165" s="1">
        <v>1.00190179186438E-8</v>
      </c>
      <c r="J165">
        <v>0</v>
      </c>
      <c r="K165">
        <v>1.22967134874602E-3</v>
      </c>
      <c r="L165">
        <v>0</v>
      </c>
      <c r="M165">
        <v>0</v>
      </c>
      <c r="N165" s="1">
        <v>2.4985114337658099E-9</v>
      </c>
      <c r="O165">
        <v>0</v>
      </c>
      <c r="P165">
        <v>6.3799356869830598E-2</v>
      </c>
      <c r="Q165">
        <v>6.25E-2</v>
      </c>
      <c r="R165">
        <v>0</v>
      </c>
      <c r="S165">
        <v>301.178</v>
      </c>
      <c r="T165">
        <v>314.12799999999999</v>
      </c>
      <c r="U165">
        <v>210.19800000000001</v>
      </c>
      <c r="V165">
        <v>314.14</v>
      </c>
      <c r="W165">
        <v>302.79199999999997</v>
      </c>
      <c r="X165">
        <v>314.12799999999999</v>
      </c>
      <c r="Y165">
        <v>356.88499999999999</v>
      </c>
      <c r="Z165">
        <v>313.55</v>
      </c>
      <c r="AA165">
        <v>314.13299999999998</v>
      </c>
      <c r="AB165">
        <v>325.714</v>
      </c>
      <c r="AC165">
        <v>314.02499999999998</v>
      </c>
      <c r="AD165">
        <v>314.02499999999998</v>
      </c>
      <c r="AE165">
        <v>314.31700000000001</v>
      </c>
      <c r="AF165" s="1">
        <v>4.0956173384875901E-9</v>
      </c>
      <c r="AJ165">
        <f t="shared" si="13"/>
        <v>6.2555739152431684E-11</v>
      </c>
      <c r="AK165">
        <f t="shared" si="13"/>
        <v>2.1581713893221341E-11</v>
      </c>
      <c r="AL165">
        <f t="shared" si="13"/>
        <v>0</v>
      </c>
      <c r="AM165">
        <f t="shared" si="12"/>
        <v>0</v>
      </c>
      <c r="AN165">
        <f t="shared" si="12"/>
        <v>1.0402035064120684E-14</v>
      </c>
      <c r="AO165">
        <f t="shared" si="12"/>
        <v>1.0280842250155879E-16</v>
      </c>
      <c r="AP165">
        <f t="shared" si="9"/>
        <v>1.4187067000756829E-14</v>
      </c>
      <c r="AQ165">
        <f t="shared" si="9"/>
        <v>0</v>
      </c>
      <c r="AR165">
        <f t="shared" si="9"/>
        <v>1.5326457584848407E-9</v>
      </c>
      <c r="AS165">
        <f t="shared" si="9"/>
        <v>0</v>
      </c>
      <c r="AT165">
        <f t="shared" si="9"/>
        <v>0</v>
      </c>
      <c r="AU165">
        <f t="shared" si="9"/>
        <v>3.1130402587833443E-15</v>
      </c>
      <c r="AV165">
        <f t="shared" si="11"/>
        <v>0</v>
      </c>
      <c r="AX165">
        <f t="shared" si="10"/>
        <v>1.6168110164812398E-9</v>
      </c>
    </row>
    <row r="166" spans="1:50" x14ac:dyDescent="0.15">
      <c r="A166">
        <v>39.75</v>
      </c>
      <c r="B166">
        <v>8.4471511975835398E-2</v>
      </c>
      <c r="C166">
        <v>2.4948757146450899E-2</v>
      </c>
      <c r="D166">
        <v>1.0834796908573899E-4</v>
      </c>
      <c r="E166">
        <v>0</v>
      </c>
      <c r="F166">
        <v>0</v>
      </c>
      <c r="G166" s="1">
        <v>9.0297698255269094E-9</v>
      </c>
      <c r="H166" s="1">
        <v>7.8182198722166206E-11</v>
      </c>
      <c r="I166" s="1">
        <v>1.0648905562420001E-6</v>
      </c>
      <c r="J166">
        <v>0</v>
      </c>
      <c r="K166">
        <v>1.6947250890728099E-2</v>
      </c>
      <c r="L166">
        <v>4.2430600894971297E-2</v>
      </c>
      <c r="M166" s="1">
        <v>3.5335712511455299E-5</v>
      </c>
      <c r="N166" s="1">
        <v>1.45363579602359E-7</v>
      </c>
      <c r="O166">
        <v>0</v>
      </c>
      <c r="P166">
        <v>0.146971511975835</v>
      </c>
      <c r="Q166">
        <v>6.25E-2</v>
      </c>
      <c r="R166">
        <v>314.56200000000001</v>
      </c>
      <c r="S166">
        <v>302.13600000000002</v>
      </c>
      <c r="T166">
        <v>314.97699999999998</v>
      </c>
      <c r="U166">
        <v>210.45</v>
      </c>
      <c r="V166">
        <v>314.98899999999998</v>
      </c>
      <c r="W166">
        <v>303.577</v>
      </c>
      <c r="X166">
        <v>314.97699999999998</v>
      </c>
      <c r="Y166">
        <v>357.13900000000001</v>
      </c>
      <c r="Z166">
        <v>314.83</v>
      </c>
      <c r="AA166">
        <v>314.98200000000003</v>
      </c>
      <c r="AB166">
        <v>326.435</v>
      </c>
      <c r="AC166">
        <v>314.87700000000001</v>
      </c>
      <c r="AD166">
        <v>314.87700000000001</v>
      </c>
      <c r="AE166">
        <v>315.16300000000001</v>
      </c>
      <c r="AF166" s="1">
        <v>3.8424804296276399E-9</v>
      </c>
      <c r="AJ166">
        <f t="shared" si="13"/>
        <v>2.6936390706133989E-8</v>
      </c>
      <c r="AK166">
        <f t="shared" si="13"/>
        <v>1.2195163558343915E-10</v>
      </c>
      <c r="AL166">
        <f t="shared" si="13"/>
        <v>0</v>
      </c>
      <c r="AM166">
        <f t="shared" si="12"/>
        <v>0</v>
      </c>
      <c r="AN166">
        <f t="shared" si="12"/>
        <v>9.795656710378834E-15</v>
      </c>
      <c r="AO166">
        <f t="shared" si="12"/>
        <v>8.799839155390851E-17</v>
      </c>
      <c r="AP166">
        <f t="shared" si="9"/>
        <v>1.3590338242680365E-12</v>
      </c>
      <c r="AQ166">
        <f t="shared" si="9"/>
        <v>0</v>
      </c>
      <c r="AR166">
        <f t="shared" si="9"/>
        <v>1.9075371602053853E-8</v>
      </c>
      <c r="AS166">
        <f t="shared" si="9"/>
        <v>4.9495294343699893E-8</v>
      </c>
      <c r="AT166">
        <f t="shared" si="9"/>
        <v>3.9759672991724903E-11</v>
      </c>
      <c r="AU166">
        <f t="shared" si="9"/>
        <v>1.6356280881622818E-13</v>
      </c>
      <c r="AV166">
        <f t="shared" si="11"/>
        <v>0</v>
      </c>
      <c r="AX166">
        <f t="shared" si="10"/>
        <v>9.5670300440751078E-8</v>
      </c>
    </row>
    <row r="167" spans="1:50" x14ac:dyDescent="0.15">
      <c r="A167">
        <v>40</v>
      </c>
      <c r="B167">
        <v>1.5725456922190201E-2</v>
      </c>
      <c r="C167">
        <v>2.9168493041202702E-3</v>
      </c>
      <c r="D167" s="1">
        <v>8.9030058642107293E-6</v>
      </c>
      <c r="E167">
        <v>2.9945638630108802E-3</v>
      </c>
      <c r="F167">
        <v>1.4763769937106699E-3</v>
      </c>
      <c r="G167" s="1">
        <v>1.4400289567432801E-9</v>
      </c>
      <c r="H167" s="1">
        <v>7.8073187903416505E-10</v>
      </c>
      <c r="I167" s="1">
        <v>1.9659856783917001E-7</v>
      </c>
      <c r="J167" s="1">
        <v>2.13103394587552E-7</v>
      </c>
      <c r="K167">
        <v>2.1721729879071298E-3</v>
      </c>
      <c r="L167">
        <v>5.7465598824115701E-3</v>
      </c>
      <c r="M167">
        <v>4.0929435560052102E-4</v>
      </c>
      <c r="N167" s="1">
        <v>3.2460684166488197E-7</v>
      </c>
      <c r="O167">
        <v>0</v>
      </c>
      <c r="P167">
        <v>7.8225456922190198E-2</v>
      </c>
      <c r="Q167">
        <v>6.25E-2</v>
      </c>
      <c r="R167">
        <v>0</v>
      </c>
      <c r="S167">
        <v>299.137</v>
      </c>
      <c r="T167">
        <v>312.31900000000002</v>
      </c>
      <c r="U167">
        <v>209.65799999999999</v>
      </c>
      <c r="V167">
        <v>312.33199999999999</v>
      </c>
      <c r="W167">
        <v>301.12900000000002</v>
      </c>
      <c r="X167">
        <v>312.31900000000002</v>
      </c>
      <c r="Y167">
        <v>356.31599999999997</v>
      </c>
      <c r="Z167">
        <v>310.79899999999998</v>
      </c>
      <c r="AA167">
        <v>312.32400000000001</v>
      </c>
      <c r="AB167">
        <v>324.18299999999999</v>
      </c>
      <c r="AC167">
        <v>312.209</v>
      </c>
      <c r="AD167">
        <v>312.209</v>
      </c>
      <c r="AE167">
        <v>312.517</v>
      </c>
      <c r="AF167" s="1">
        <v>3.3172847147786398E-9</v>
      </c>
      <c r="AJ167">
        <f t="shared" si="13"/>
        <v>2.7841405585401791E-9</v>
      </c>
      <c r="AK167">
        <f t="shared" si="13"/>
        <v>8.8724200729494543E-12</v>
      </c>
      <c r="AL167">
        <f t="shared" si="13"/>
        <v>2.0033279434945079E-9</v>
      </c>
      <c r="AM167">
        <f t="shared" si="12"/>
        <v>1.4713662227981845E-9</v>
      </c>
      <c r="AN167">
        <f t="shared" si="12"/>
        <v>1.3836646252758024E-15</v>
      </c>
      <c r="AO167">
        <f t="shared" si="12"/>
        <v>7.7804971722866128E-16</v>
      </c>
      <c r="AP167">
        <f t="shared" si="9"/>
        <v>2.2352325080179131E-13</v>
      </c>
      <c r="AQ167">
        <f t="shared" si="9"/>
        <v>2.1133771689633846E-13</v>
      </c>
      <c r="AR167">
        <f t="shared" si="9"/>
        <v>2.1647452614745503E-9</v>
      </c>
      <c r="AS167">
        <f t="shared" si="9"/>
        <v>5.9443613862283299E-9</v>
      </c>
      <c r="AT167">
        <f t="shared" si="9"/>
        <v>4.077445872854814E-10</v>
      </c>
      <c r="AU167">
        <f t="shared" si="9"/>
        <v>3.2337773749773746E-13</v>
      </c>
      <c r="AV167">
        <f t="shared" si="11"/>
        <v>0</v>
      </c>
      <c r="AX167">
        <f t="shared" si="10"/>
        <v>1.4785318780313719E-8</v>
      </c>
    </row>
    <row r="168" spans="1:50" x14ac:dyDescent="0.15">
      <c r="A168">
        <v>40.25</v>
      </c>
      <c r="B168">
        <v>2.7897128179965199E-2</v>
      </c>
      <c r="C168">
        <v>4.8143656569808897E-4</v>
      </c>
      <c r="D168" s="1">
        <v>1.75542507928836E-5</v>
      </c>
      <c r="E168">
        <v>0</v>
      </c>
      <c r="F168">
        <v>0</v>
      </c>
      <c r="G168" s="1">
        <v>2.64121694741215E-8</v>
      </c>
      <c r="H168" s="1">
        <v>3.3574603385531999E-10</v>
      </c>
      <c r="I168" s="1">
        <v>2.89371016656387E-8</v>
      </c>
      <c r="J168" s="1">
        <v>1.8131987802681801E-7</v>
      </c>
      <c r="K168">
        <v>5.8305757398214404E-4</v>
      </c>
      <c r="L168">
        <v>0</v>
      </c>
      <c r="M168" s="1">
        <v>8.5050746217112296E-8</v>
      </c>
      <c r="N168" s="1">
        <v>7.3816956997787796E-8</v>
      </c>
      <c r="O168">
        <v>2.6814683916893602E-2</v>
      </c>
      <c r="P168">
        <v>9.0397128179965106E-2</v>
      </c>
      <c r="Q168">
        <v>6.25E-2</v>
      </c>
      <c r="R168">
        <v>0</v>
      </c>
      <c r="S168">
        <v>300.178</v>
      </c>
      <c r="T168">
        <v>313.24200000000002</v>
      </c>
      <c r="U168">
        <v>209.934</v>
      </c>
      <c r="V168">
        <v>313.255</v>
      </c>
      <c r="W168">
        <v>301.97699999999998</v>
      </c>
      <c r="X168">
        <v>313.24299999999999</v>
      </c>
      <c r="Y168">
        <v>356.61099999999999</v>
      </c>
      <c r="Z168">
        <v>312.20699999999999</v>
      </c>
      <c r="AA168">
        <v>313.24799999999999</v>
      </c>
      <c r="AB168">
        <v>324.964</v>
      </c>
      <c r="AC168">
        <v>313.13600000000002</v>
      </c>
      <c r="AD168">
        <v>313.13600000000002</v>
      </c>
      <c r="AE168">
        <v>313.43599999999998</v>
      </c>
      <c r="AF168" s="1">
        <v>3.0676786465287799E-9</v>
      </c>
      <c r="AJ168">
        <f t="shared" si="13"/>
        <v>4.2388316569726432E-10</v>
      </c>
      <c r="AK168">
        <f t="shared" si="13"/>
        <v>1.6128371706625407E-11</v>
      </c>
      <c r="AL168">
        <f t="shared" si="13"/>
        <v>0</v>
      </c>
      <c r="AM168">
        <f t="shared" si="12"/>
        <v>0</v>
      </c>
      <c r="AN168">
        <f t="shared" si="12"/>
        <v>2.33940911978729E-14</v>
      </c>
      <c r="AO168">
        <f t="shared" si="12"/>
        <v>3.0847537636357085E-16</v>
      </c>
      <c r="AP168">
        <f t="shared" si="9"/>
        <v>3.0267601148707042E-14</v>
      </c>
      <c r="AQ168">
        <f t="shared" si="9"/>
        <v>1.6604136364369702E-13</v>
      </c>
      <c r="AR168">
        <f t="shared" si="9"/>
        <v>5.357078188743717E-10</v>
      </c>
      <c r="AS168">
        <f t="shared" si="9"/>
        <v>0</v>
      </c>
      <c r="AT168">
        <f t="shared" si="9"/>
        <v>7.8115886370287303E-14</v>
      </c>
      <c r="AU168">
        <f t="shared" si="9"/>
        <v>6.7798076813103779E-14</v>
      </c>
      <c r="AV168">
        <f t="shared" si="11"/>
        <v>2.465186582891493E-8</v>
      </c>
      <c r="AX168">
        <f t="shared" si="10"/>
        <v>2.5627951110687742E-8</v>
      </c>
    </row>
    <row r="169" spans="1:50" x14ac:dyDescent="0.15">
      <c r="A169">
        <v>40.5</v>
      </c>
      <c r="B169">
        <v>1.2993568698305999E-3</v>
      </c>
      <c r="C169" s="1">
        <v>5.2348560452597499E-5</v>
      </c>
      <c r="D169" s="1">
        <v>1.7315702273955198E-5</v>
      </c>
      <c r="E169">
        <v>0</v>
      </c>
      <c r="F169">
        <v>0</v>
      </c>
      <c r="G169" s="1">
        <v>8.6583421783851308E-9</v>
      </c>
      <c r="H169" s="1">
        <v>8.2486499640380101E-11</v>
      </c>
      <c r="I169" s="1">
        <v>1.00190179186438E-8</v>
      </c>
      <c r="J169">
        <v>0</v>
      </c>
      <c r="K169">
        <v>1.22967134874602E-3</v>
      </c>
      <c r="L169">
        <v>0</v>
      </c>
      <c r="M169">
        <v>0</v>
      </c>
      <c r="N169" s="1">
        <v>2.4985114337658099E-9</v>
      </c>
      <c r="O169">
        <v>0</v>
      </c>
      <c r="P169">
        <v>6.3799356869830598E-2</v>
      </c>
      <c r="Q169">
        <v>6.25E-2</v>
      </c>
      <c r="R169">
        <v>0</v>
      </c>
      <c r="S169">
        <v>301.178</v>
      </c>
      <c r="T169">
        <v>314.12799999999999</v>
      </c>
      <c r="U169">
        <v>210.19800000000001</v>
      </c>
      <c r="V169">
        <v>314.14</v>
      </c>
      <c r="W169">
        <v>302.79199999999997</v>
      </c>
      <c r="X169">
        <v>314.12799999999999</v>
      </c>
      <c r="Y169">
        <v>356.88499999999999</v>
      </c>
      <c r="Z169">
        <v>313.55</v>
      </c>
      <c r="AA169">
        <v>314.13299999999998</v>
      </c>
      <c r="AB169">
        <v>325.714</v>
      </c>
      <c r="AC169">
        <v>314.02499999999998</v>
      </c>
      <c r="AD169">
        <v>314.02499999999998</v>
      </c>
      <c r="AE169">
        <v>314.31700000000001</v>
      </c>
      <c r="AF169" s="1">
        <v>2.8025339952042999E-9</v>
      </c>
      <c r="AJ169">
        <f t="shared" si="13"/>
        <v>4.2805411512043681E-11</v>
      </c>
      <c r="AK169">
        <f t="shared" si="13"/>
        <v>1.4767855944974783E-11</v>
      </c>
      <c r="AL169">
        <f t="shared" si="13"/>
        <v>0</v>
      </c>
      <c r="AM169">
        <f t="shared" si="12"/>
        <v>0</v>
      </c>
      <c r="AN169">
        <f t="shared" si="12"/>
        <v>7.1178663623077855E-15</v>
      </c>
      <c r="AO169">
        <f t="shared" si="12"/>
        <v>7.0349369885308254E-17</v>
      </c>
      <c r="AP169">
        <f t="shared" si="9"/>
        <v>9.707874119056347E-15</v>
      </c>
      <c r="AQ169">
        <f t="shared" si="9"/>
        <v>0</v>
      </c>
      <c r="AR169">
        <f t="shared" si="9"/>
        <v>1.0487532124633473E-9</v>
      </c>
      <c r="AS169">
        <f t="shared" si="9"/>
        <v>0</v>
      </c>
      <c r="AT169">
        <f t="shared" si="9"/>
        <v>0</v>
      </c>
      <c r="AU169">
        <f t="shared" si="9"/>
        <v>2.1301797586640793E-15</v>
      </c>
      <c r="AV169">
        <f t="shared" si="11"/>
        <v>0</v>
      </c>
      <c r="AX169">
        <f t="shared" si="10"/>
        <v>1.1063455061899758E-9</v>
      </c>
    </row>
    <row r="170" spans="1:50" x14ac:dyDescent="0.15">
      <c r="A170">
        <v>40.75</v>
      </c>
      <c r="B170">
        <v>8.4471511975835398E-2</v>
      </c>
      <c r="C170">
        <v>2.4948757146450899E-2</v>
      </c>
      <c r="D170">
        <v>1.0834796908573899E-4</v>
      </c>
      <c r="E170">
        <v>0</v>
      </c>
      <c r="F170">
        <v>0</v>
      </c>
      <c r="G170" s="1">
        <v>9.0297698255269094E-9</v>
      </c>
      <c r="H170" s="1">
        <v>7.8182198722166206E-11</v>
      </c>
      <c r="I170" s="1">
        <v>1.0648905562420001E-6</v>
      </c>
      <c r="J170">
        <v>0</v>
      </c>
      <c r="K170">
        <v>1.6947250890728099E-2</v>
      </c>
      <c r="L170">
        <v>4.2430600894971297E-2</v>
      </c>
      <c r="M170" s="1">
        <v>3.5335712511455299E-5</v>
      </c>
      <c r="N170" s="1">
        <v>1.45363579602359E-7</v>
      </c>
      <c r="O170">
        <v>0</v>
      </c>
      <c r="P170">
        <v>0.146971511975835</v>
      </c>
      <c r="Q170">
        <v>6.25E-2</v>
      </c>
      <c r="R170">
        <v>314.56200000000001</v>
      </c>
      <c r="S170">
        <v>302.13600000000002</v>
      </c>
      <c r="T170">
        <v>314.97699999999998</v>
      </c>
      <c r="U170">
        <v>210.45</v>
      </c>
      <c r="V170">
        <v>314.98899999999998</v>
      </c>
      <c r="W170">
        <v>303.577</v>
      </c>
      <c r="X170">
        <v>314.97699999999998</v>
      </c>
      <c r="Y170">
        <v>357.13900000000001</v>
      </c>
      <c r="Z170">
        <v>314.83</v>
      </c>
      <c r="AA170">
        <v>314.98200000000003</v>
      </c>
      <c r="AB170">
        <v>326.435</v>
      </c>
      <c r="AC170">
        <v>314.87700000000001</v>
      </c>
      <c r="AD170">
        <v>314.87700000000001</v>
      </c>
      <c r="AE170">
        <v>315.16300000000001</v>
      </c>
      <c r="AF170" s="1">
        <v>2.6293184006089998E-9</v>
      </c>
      <c r="AJ170">
        <f t="shared" si="13"/>
        <v>1.8431934534665846E-8</v>
      </c>
      <c r="AK170">
        <f t="shared" si="13"/>
        <v>8.3448617448123924E-11</v>
      </c>
      <c r="AL170">
        <f t="shared" si="13"/>
        <v>0</v>
      </c>
      <c r="AM170">
        <f t="shared" si="12"/>
        <v>0</v>
      </c>
      <c r="AN170">
        <f t="shared" si="12"/>
        <v>6.7029360087447471E-15</v>
      </c>
      <c r="AO170">
        <f t="shared" si="12"/>
        <v>6.0215216283901538E-17</v>
      </c>
      <c r="AP170">
        <f t="shared" si="9"/>
        <v>9.299546755386454E-13</v>
      </c>
      <c r="AQ170">
        <f t="shared" si="9"/>
        <v>0</v>
      </c>
      <c r="AR170">
        <f t="shared" si="9"/>
        <v>1.3052825244081965E-8</v>
      </c>
      <c r="AS170">
        <f t="shared" si="9"/>
        <v>3.3868458290120672E-8</v>
      </c>
      <c r="AT170">
        <f t="shared" si="9"/>
        <v>2.720660305600297E-11</v>
      </c>
      <c r="AU170">
        <f t="shared" si="9"/>
        <v>1.1192215829124625E-13</v>
      </c>
      <c r="AV170">
        <f t="shared" si="11"/>
        <v>0</v>
      </c>
      <c r="AX170">
        <f t="shared" si="10"/>
        <v>6.546492192935767E-8</v>
      </c>
    </row>
    <row r="171" spans="1:50" x14ac:dyDescent="0.15">
      <c r="A171">
        <v>41</v>
      </c>
      <c r="B171">
        <v>1.5725456922190201E-2</v>
      </c>
      <c r="C171">
        <v>2.9168493041202702E-3</v>
      </c>
      <c r="D171" s="1">
        <v>8.9030058642107293E-6</v>
      </c>
      <c r="E171">
        <v>2.9945638630108802E-3</v>
      </c>
      <c r="F171">
        <v>1.4763769937106699E-3</v>
      </c>
      <c r="G171" s="1">
        <v>1.4400289567432801E-9</v>
      </c>
      <c r="H171" s="1">
        <v>7.8073187903416505E-10</v>
      </c>
      <c r="I171" s="1">
        <v>1.9659856783917001E-7</v>
      </c>
      <c r="J171" s="1">
        <v>2.13103394587552E-7</v>
      </c>
      <c r="K171">
        <v>2.1721729879071298E-3</v>
      </c>
      <c r="L171">
        <v>5.7465598824115701E-3</v>
      </c>
      <c r="M171">
        <v>4.0929435560052102E-4</v>
      </c>
      <c r="N171" s="1">
        <v>3.2460684166488197E-7</v>
      </c>
      <c r="O171">
        <v>0</v>
      </c>
      <c r="P171">
        <v>7.8225456922190198E-2</v>
      </c>
      <c r="Q171">
        <v>6.25E-2</v>
      </c>
      <c r="R171">
        <v>0</v>
      </c>
      <c r="S171">
        <v>299.137</v>
      </c>
      <c r="T171">
        <v>312.31900000000002</v>
      </c>
      <c r="U171">
        <v>209.65799999999999</v>
      </c>
      <c r="V171">
        <v>312.33199999999999</v>
      </c>
      <c r="W171">
        <v>301.12900000000002</v>
      </c>
      <c r="X171">
        <v>312.31900000000002</v>
      </c>
      <c r="Y171">
        <v>356.31599999999997</v>
      </c>
      <c r="Z171">
        <v>310.79899999999998</v>
      </c>
      <c r="AA171">
        <v>312.32400000000001</v>
      </c>
      <c r="AB171">
        <v>324.18299999999999</v>
      </c>
      <c r="AC171">
        <v>312.209</v>
      </c>
      <c r="AD171">
        <v>312.209</v>
      </c>
      <c r="AE171">
        <v>312.517</v>
      </c>
      <c r="AF171" s="1">
        <v>2.2699394051231898E-9</v>
      </c>
      <c r="AJ171">
        <f t="shared" si="13"/>
        <v>1.9051214793463264E-9</v>
      </c>
      <c r="AK171">
        <f t="shared" si="13"/>
        <v>6.0711870321742497E-12</v>
      </c>
      <c r="AL171">
        <f t="shared" si="13"/>
        <v>1.3708298898986826E-9</v>
      </c>
      <c r="AM171">
        <f t="shared" si="12"/>
        <v>1.0068210767732473E-9</v>
      </c>
      <c r="AN171">
        <f t="shared" si="12"/>
        <v>9.4680894961955121E-16</v>
      </c>
      <c r="AO171">
        <f t="shared" si="12"/>
        <v>5.3240100387347847E-16</v>
      </c>
      <c r="AP171">
        <f t="shared" si="9"/>
        <v>1.5295166938665293E-13</v>
      </c>
      <c r="AQ171">
        <f t="shared" si="9"/>
        <v>1.4461339698536529E-13</v>
      </c>
      <c r="AR171">
        <f t="shared" si="9"/>
        <v>1.4812839395977748E-9</v>
      </c>
      <c r="AS171">
        <f t="shared" si="9"/>
        <v>4.0675857844757819E-9</v>
      </c>
      <c r="AT171">
        <f t="shared" si="9"/>
        <v>2.7900996914181601E-10</v>
      </c>
      <c r="AU171">
        <f t="shared" si="9"/>
        <v>2.2127973092435624E-13</v>
      </c>
      <c r="AV171">
        <f t="shared" si="11"/>
        <v>0</v>
      </c>
      <c r="AX171">
        <f t="shared" si="10"/>
        <v>1.0117243650273054E-8</v>
      </c>
    </row>
    <row r="172" spans="1:50" x14ac:dyDescent="0.15">
      <c r="A172">
        <v>41.25</v>
      </c>
      <c r="B172">
        <v>2.7897128179965199E-2</v>
      </c>
      <c r="C172">
        <v>4.8143656569808897E-4</v>
      </c>
      <c r="D172" s="1">
        <v>1.75542507928836E-5</v>
      </c>
      <c r="E172">
        <v>0</v>
      </c>
      <c r="F172">
        <v>0</v>
      </c>
      <c r="G172" s="1">
        <v>2.64121694741215E-8</v>
      </c>
      <c r="H172" s="1">
        <v>3.3574603385531999E-10</v>
      </c>
      <c r="I172" s="1">
        <v>2.89371016656387E-8</v>
      </c>
      <c r="J172" s="1">
        <v>1.8131987802681801E-7</v>
      </c>
      <c r="K172">
        <v>5.8305757398214404E-4</v>
      </c>
      <c r="L172">
        <v>0</v>
      </c>
      <c r="M172" s="1">
        <v>8.5050746217112296E-8</v>
      </c>
      <c r="N172" s="1">
        <v>7.3816956997787796E-8</v>
      </c>
      <c r="O172">
        <v>2.6814683916893602E-2</v>
      </c>
      <c r="P172">
        <v>9.0397128179965106E-2</v>
      </c>
      <c r="Q172">
        <v>6.25E-2</v>
      </c>
      <c r="R172">
        <v>0</v>
      </c>
      <c r="S172">
        <v>300.178</v>
      </c>
      <c r="T172">
        <v>313.24200000000002</v>
      </c>
      <c r="U172">
        <v>209.934</v>
      </c>
      <c r="V172">
        <v>313.255</v>
      </c>
      <c r="W172">
        <v>301.97699999999998</v>
      </c>
      <c r="X172">
        <v>313.24299999999999</v>
      </c>
      <c r="Y172">
        <v>356.61099999999999</v>
      </c>
      <c r="Z172">
        <v>312.20699999999999</v>
      </c>
      <c r="AA172">
        <v>313.24799999999999</v>
      </c>
      <c r="AB172">
        <v>324.964</v>
      </c>
      <c r="AC172">
        <v>313.13600000000002</v>
      </c>
      <c r="AD172">
        <v>313.13600000000002</v>
      </c>
      <c r="AE172">
        <v>313.43599999999998</v>
      </c>
      <c r="AF172" s="1">
        <v>2.0991398811769801E-9</v>
      </c>
      <c r="AJ172">
        <f t="shared" si="13"/>
        <v>2.9005321632417926E-10</v>
      </c>
      <c r="AK172">
        <f t="shared" si="13"/>
        <v>1.1036262975632444E-11</v>
      </c>
      <c r="AL172">
        <f t="shared" si="13"/>
        <v>0</v>
      </c>
      <c r="AM172">
        <f t="shared" si="12"/>
        <v>0</v>
      </c>
      <c r="AN172">
        <f t="shared" si="12"/>
        <v>1.6008022832806733E-14</v>
      </c>
      <c r="AO172">
        <f t="shared" si="12"/>
        <v>2.1108239796191295E-16</v>
      </c>
      <c r="AP172">
        <f t="shared" si="9"/>
        <v>2.0711402985675492E-14</v>
      </c>
      <c r="AQ172">
        <f t="shared" si="9"/>
        <v>1.1361817468850186E-13</v>
      </c>
      <c r="AR172">
        <f t="shared" si="9"/>
        <v>3.665721794328036E-10</v>
      </c>
      <c r="AS172">
        <f t="shared" si="9"/>
        <v>0</v>
      </c>
      <c r="AT172">
        <f t="shared" si="9"/>
        <v>5.3452851920753173E-14</v>
      </c>
      <c r="AU172">
        <f t="shared" si="9"/>
        <v>4.6392619079095997E-14</v>
      </c>
      <c r="AV172">
        <f t="shared" si="11"/>
        <v>1.6868688239380703E-8</v>
      </c>
      <c r="AX172">
        <f t="shared" si="10"/>
        <v>1.7536600292267221E-8</v>
      </c>
    </row>
    <row r="173" spans="1:50" x14ac:dyDescent="0.15">
      <c r="A173">
        <v>41.5</v>
      </c>
      <c r="B173">
        <v>1.2993568698305999E-3</v>
      </c>
      <c r="C173" s="1">
        <v>5.2348560452597499E-5</v>
      </c>
      <c r="D173" s="1">
        <v>1.7315702273955198E-5</v>
      </c>
      <c r="E173">
        <v>0</v>
      </c>
      <c r="F173">
        <v>0</v>
      </c>
      <c r="G173" s="1">
        <v>8.6583421783851308E-9</v>
      </c>
      <c r="H173" s="1">
        <v>8.2486499640380101E-11</v>
      </c>
      <c r="I173" s="1">
        <v>1.00190179186438E-8</v>
      </c>
      <c r="J173">
        <v>0</v>
      </c>
      <c r="K173">
        <v>1.22967134874602E-3</v>
      </c>
      <c r="L173">
        <v>0</v>
      </c>
      <c r="M173">
        <v>0</v>
      </c>
      <c r="N173" s="1">
        <v>2.4985114337658099E-9</v>
      </c>
      <c r="O173">
        <v>0</v>
      </c>
      <c r="P173">
        <v>6.3799356869830598E-2</v>
      </c>
      <c r="Q173">
        <v>6.25E-2</v>
      </c>
      <c r="R173">
        <v>0</v>
      </c>
      <c r="S173">
        <v>301.178</v>
      </c>
      <c r="T173">
        <v>314.12799999999999</v>
      </c>
      <c r="U173">
        <v>210.19800000000001</v>
      </c>
      <c r="V173">
        <v>314.14</v>
      </c>
      <c r="W173">
        <v>302.79199999999997</v>
      </c>
      <c r="X173">
        <v>314.12799999999999</v>
      </c>
      <c r="Y173">
        <v>356.88499999999999</v>
      </c>
      <c r="Z173">
        <v>313.55</v>
      </c>
      <c r="AA173">
        <v>314.13299999999998</v>
      </c>
      <c r="AB173">
        <v>325.714</v>
      </c>
      <c r="AC173">
        <v>314.02499999999998</v>
      </c>
      <c r="AD173">
        <v>314.02499999999998</v>
      </c>
      <c r="AE173">
        <v>314.31700000000001</v>
      </c>
      <c r="AF173" s="1">
        <v>1.9177076726548202E-9</v>
      </c>
      <c r="AJ173">
        <f t="shared" si="13"/>
        <v>2.9290729828170758E-11</v>
      </c>
      <c r="AK173">
        <f t="shared" si="13"/>
        <v>1.0105294245422608E-11</v>
      </c>
      <c r="AL173">
        <f t="shared" si="13"/>
        <v>0</v>
      </c>
      <c r="AM173">
        <f t="shared" si="12"/>
        <v>0</v>
      </c>
      <c r="AN173">
        <f t="shared" si="12"/>
        <v>4.8705874609504013E-15</v>
      </c>
      <c r="AO173">
        <f t="shared" si="12"/>
        <v>4.8138408535398663E-17</v>
      </c>
      <c r="AP173">
        <f t="shared" si="9"/>
        <v>6.6428684594508819E-15</v>
      </c>
      <c r="AQ173">
        <f t="shared" si="9"/>
        <v>0</v>
      </c>
      <c r="AR173">
        <f t="shared" si="9"/>
        <v>7.176369976970571E-10</v>
      </c>
      <c r="AS173">
        <f t="shared" si="9"/>
        <v>0</v>
      </c>
      <c r="AT173">
        <f t="shared" si="9"/>
        <v>0</v>
      </c>
      <c r="AU173">
        <f t="shared" si="9"/>
        <v>1.4576315842428542E-15</v>
      </c>
      <c r="AV173">
        <f t="shared" si="11"/>
        <v>0</v>
      </c>
      <c r="AX173">
        <f t="shared" si="10"/>
        <v>7.5704604099656365E-10</v>
      </c>
    </row>
    <row r="174" spans="1:50" x14ac:dyDescent="0.15">
      <c r="A174">
        <v>41.75</v>
      </c>
      <c r="B174">
        <v>8.4471511975835398E-2</v>
      </c>
      <c r="C174">
        <v>2.4948757146450899E-2</v>
      </c>
      <c r="D174">
        <v>1.0834796908573899E-4</v>
      </c>
      <c r="E174">
        <v>0</v>
      </c>
      <c r="F174">
        <v>0</v>
      </c>
      <c r="G174" s="1">
        <v>9.0297698255269094E-9</v>
      </c>
      <c r="H174" s="1">
        <v>7.8182198722166206E-11</v>
      </c>
      <c r="I174" s="1">
        <v>1.0648905562420001E-6</v>
      </c>
      <c r="J174">
        <v>0</v>
      </c>
      <c r="K174">
        <v>1.6947250890728099E-2</v>
      </c>
      <c r="L174">
        <v>4.2430600894971297E-2</v>
      </c>
      <c r="M174" s="1">
        <v>3.5335712511455299E-5</v>
      </c>
      <c r="N174" s="1">
        <v>1.45363579602359E-7</v>
      </c>
      <c r="O174">
        <v>0</v>
      </c>
      <c r="P174">
        <v>0.146971511975835</v>
      </c>
      <c r="Q174">
        <v>6.25E-2</v>
      </c>
      <c r="R174">
        <v>314.56200000000001</v>
      </c>
      <c r="S174">
        <v>302.13600000000002</v>
      </c>
      <c r="T174">
        <v>314.97699999999998</v>
      </c>
      <c r="U174">
        <v>210.45</v>
      </c>
      <c r="V174">
        <v>314.98899999999998</v>
      </c>
      <c r="W174">
        <v>303.577</v>
      </c>
      <c r="X174">
        <v>314.97699999999998</v>
      </c>
      <c r="Y174">
        <v>357.13900000000001</v>
      </c>
      <c r="Z174">
        <v>314.83</v>
      </c>
      <c r="AA174">
        <v>314.98200000000003</v>
      </c>
      <c r="AB174">
        <v>326.435</v>
      </c>
      <c r="AC174">
        <v>314.87700000000001</v>
      </c>
      <c r="AD174">
        <v>314.87700000000001</v>
      </c>
      <c r="AE174">
        <v>315.16300000000001</v>
      </c>
      <c r="AF174" s="1">
        <v>1.79918034155115E-9</v>
      </c>
      <c r="AJ174">
        <f t="shared" si="13"/>
        <v>1.2612536490007259E-8</v>
      </c>
      <c r="AK174">
        <f t="shared" si="13"/>
        <v>5.7101913563420776E-11</v>
      </c>
      <c r="AL174">
        <f t="shared" si="13"/>
        <v>0</v>
      </c>
      <c r="AM174">
        <f t="shared" si="12"/>
        <v>0</v>
      </c>
      <c r="AN174">
        <f t="shared" si="12"/>
        <v>4.5866604420429267E-15</v>
      </c>
      <c r="AO174">
        <f t="shared" si="12"/>
        <v>4.1203847116862381E-17</v>
      </c>
      <c r="AP174">
        <f t="shared" si="9"/>
        <v>6.3634597102244236E-13</v>
      </c>
      <c r="AQ174">
        <f t="shared" si="9"/>
        <v>0</v>
      </c>
      <c r="AR174">
        <f t="shared" si="9"/>
        <v>8.9317393341998583E-9</v>
      </c>
      <c r="AS174">
        <f t="shared" si="9"/>
        <v>2.3175384289752198E-8</v>
      </c>
      <c r="AT174">
        <f t="shared" si="9"/>
        <v>1.8616834449341828E-11</v>
      </c>
      <c r="AU174">
        <f t="shared" si="9"/>
        <v>7.6585683550134385E-14</v>
      </c>
      <c r="AV174">
        <f t="shared" si="11"/>
        <v>0</v>
      </c>
      <c r="AX174">
        <f t="shared" si="10"/>
        <v>4.4796096421490937E-8</v>
      </c>
    </row>
    <row r="175" spans="1:50" x14ac:dyDescent="0.15">
      <c r="A175">
        <v>42</v>
      </c>
      <c r="B175">
        <v>1.5725456922190201E-2</v>
      </c>
      <c r="C175">
        <v>2.9168493041202702E-3</v>
      </c>
      <c r="D175" s="1">
        <v>8.9030058642107293E-6</v>
      </c>
      <c r="E175">
        <v>2.9945638630108802E-3</v>
      </c>
      <c r="F175">
        <v>1.4763769937106699E-3</v>
      </c>
      <c r="G175" s="1">
        <v>1.4400289567432801E-9</v>
      </c>
      <c r="H175" s="1">
        <v>7.8073187903416505E-10</v>
      </c>
      <c r="I175" s="1">
        <v>1.9659856783917001E-7</v>
      </c>
      <c r="J175" s="1">
        <v>2.13103394587552E-7</v>
      </c>
      <c r="K175">
        <v>2.1721729879071298E-3</v>
      </c>
      <c r="L175">
        <v>5.7465598824115701E-3</v>
      </c>
      <c r="M175">
        <v>4.0929435560052102E-4</v>
      </c>
      <c r="N175" s="1">
        <v>3.2460684166488197E-7</v>
      </c>
      <c r="O175">
        <v>0</v>
      </c>
      <c r="P175">
        <v>7.8225456922190198E-2</v>
      </c>
      <c r="Q175">
        <v>6.25E-2</v>
      </c>
      <c r="R175">
        <v>0</v>
      </c>
      <c r="S175">
        <v>299.137</v>
      </c>
      <c r="T175">
        <v>312.31900000000002</v>
      </c>
      <c r="U175">
        <v>209.65799999999999</v>
      </c>
      <c r="V175">
        <v>312.33199999999999</v>
      </c>
      <c r="W175">
        <v>301.12900000000002</v>
      </c>
      <c r="X175">
        <v>312.31900000000002</v>
      </c>
      <c r="Y175">
        <v>356.31599999999997</v>
      </c>
      <c r="Z175">
        <v>310.79899999999998</v>
      </c>
      <c r="AA175">
        <v>312.32400000000001</v>
      </c>
      <c r="AB175">
        <v>324.18299999999999</v>
      </c>
      <c r="AC175">
        <v>312.209</v>
      </c>
      <c r="AD175">
        <v>312.209</v>
      </c>
      <c r="AE175">
        <v>312.517</v>
      </c>
      <c r="AF175" s="1">
        <v>1.55326580199036E-9</v>
      </c>
      <c r="AJ175">
        <f t="shared" si="13"/>
        <v>1.3036295311791989E-9</v>
      </c>
      <c r="AK175">
        <f t="shared" si="13"/>
        <v>4.1543695718396655E-12</v>
      </c>
      <c r="AL175">
        <f t="shared" si="13"/>
        <v>9.380264440187906E-10</v>
      </c>
      <c r="AM175">
        <f t="shared" si="12"/>
        <v>6.8894382984206806E-10</v>
      </c>
      <c r="AN175">
        <f t="shared" si="12"/>
        <v>6.4787895180957501E-16</v>
      </c>
      <c r="AO175">
        <f t="shared" si="12"/>
        <v>3.6430940420505718E-16</v>
      </c>
      <c r="AP175">
        <f t="shared" si="12"/>
        <v>1.0466120676147769E-13</v>
      </c>
      <c r="AQ175">
        <f t="shared" si="12"/>
        <v>9.8955524336929763E-14</v>
      </c>
      <c r="AR175">
        <f t="shared" si="12"/>
        <v>1.0136075356116881E-9</v>
      </c>
      <c r="AS175">
        <f t="shared" si="12"/>
        <v>2.7833526663437447E-9</v>
      </c>
      <c r="AT175">
        <f t="shared" si="12"/>
        <v>1.9091991729129395E-10</v>
      </c>
      <c r="AU175">
        <f t="shared" si="12"/>
        <v>1.5141648184206847E-13</v>
      </c>
      <c r="AV175">
        <f t="shared" si="11"/>
        <v>0</v>
      </c>
      <c r="AX175">
        <f t="shared" si="10"/>
        <v>6.9229903392599204E-9</v>
      </c>
    </row>
    <row r="176" spans="1:50" x14ac:dyDescent="0.15">
      <c r="A176">
        <v>42.25</v>
      </c>
      <c r="B176">
        <v>2.7897128179965199E-2</v>
      </c>
      <c r="C176">
        <v>4.8143656569808897E-4</v>
      </c>
      <c r="D176" s="1">
        <v>1.75542507928836E-5</v>
      </c>
      <c r="E176">
        <v>0</v>
      </c>
      <c r="F176">
        <v>0</v>
      </c>
      <c r="G176" s="1">
        <v>2.64121694741215E-8</v>
      </c>
      <c r="H176" s="1">
        <v>3.3574603385531999E-10</v>
      </c>
      <c r="I176" s="1">
        <v>2.89371016656387E-8</v>
      </c>
      <c r="J176" s="1">
        <v>1.8131987802681801E-7</v>
      </c>
      <c r="K176">
        <v>5.8305757398214404E-4</v>
      </c>
      <c r="L176">
        <v>0</v>
      </c>
      <c r="M176" s="1">
        <v>8.5050746217112296E-8</v>
      </c>
      <c r="N176" s="1">
        <v>7.3816956997787796E-8</v>
      </c>
      <c r="O176">
        <v>2.6814683916893602E-2</v>
      </c>
      <c r="P176">
        <v>9.0397128179965106E-2</v>
      </c>
      <c r="Q176">
        <v>6.25E-2</v>
      </c>
      <c r="R176">
        <v>0</v>
      </c>
      <c r="S176">
        <v>300.178</v>
      </c>
      <c r="T176">
        <v>313.24200000000002</v>
      </c>
      <c r="U176">
        <v>209.934</v>
      </c>
      <c r="V176">
        <v>313.255</v>
      </c>
      <c r="W176">
        <v>301.97699999999998</v>
      </c>
      <c r="X176">
        <v>313.24299999999999</v>
      </c>
      <c r="Y176">
        <v>356.61099999999999</v>
      </c>
      <c r="Z176">
        <v>312.20699999999999</v>
      </c>
      <c r="AA176">
        <v>313.24799999999999</v>
      </c>
      <c r="AB176">
        <v>324.964</v>
      </c>
      <c r="AC176">
        <v>313.13600000000002</v>
      </c>
      <c r="AD176">
        <v>313.13600000000002</v>
      </c>
      <c r="AE176">
        <v>313.43599999999998</v>
      </c>
      <c r="AF176" s="1">
        <v>1.4363917308397799E-9</v>
      </c>
      <c r="AJ176">
        <f t="shared" si="13"/>
        <v>1.9847654992764463E-10</v>
      </c>
      <c r="AK176">
        <f t="shared" si="13"/>
        <v>7.5518535090111695E-12</v>
      </c>
      <c r="AL176">
        <f t="shared" si="13"/>
        <v>0</v>
      </c>
      <c r="AM176">
        <f t="shared" si="12"/>
        <v>0</v>
      </c>
      <c r="AN176">
        <f t="shared" si="12"/>
        <v>1.0953911090120132E-14</v>
      </c>
      <c r="AO176">
        <f t="shared" si="12"/>
        <v>1.4443868828232731E-16</v>
      </c>
      <c r="AP176">
        <f t="shared" si="12"/>
        <v>1.4172322792530657E-14</v>
      </c>
      <c r="AQ176">
        <f t="shared" si="12"/>
        <v>7.7746227423475908E-14</v>
      </c>
      <c r="AR176">
        <f t="shared" si="12"/>
        <v>2.508366650620564E-10</v>
      </c>
      <c r="AS176">
        <f t="shared" si="12"/>
        <v>0</v>
      </c>
      <c r="AT176">
        <f t="shared" si="12"/>
        <v>3.6576521258661081E-14</v>
      </c>
      <c r="AU176">
        <f t="shared" si="12"/>
        <v>3.1745371051618354E-14</v>
      </c>
      <c r="AV176">
        <f t="shared" si="11"/>
        <v>1.1542844054572954E-8</v>
      </c>
      <c r="AX176">
        <f t="shared" si="10"/>
        <v>1.1999880461863971E-8</v>
      </c>
    </row>
    <row r="177" spans="1:50" x14ac:dyDescent="0.15">
      <c r="A177">
        <v>42.5</v>
      </c>
      <c r="B177">
        <v>1.2993568698305999E-3</v>
      </c>
      <c r="C177" s="1">
        <v>5.2348560452597499E-5</v>
      </c>
      <c r="D177" s="1">
        <v>1.7315702273955198E-5</v>
      </c>
      <c r="E177">
        <v>0</v>
      </c>
      <c r="F177">
        <v>0</v>
      </c>
      <c r="G177" s="1">
        <v>8.6583421783851308E-9</v>
      </c>
      <c r="H177" s="1">
        <v>8.2486499640380101E-11</v>
      </c>
      <c r="I177" s="1">
        <v>1.00190179186438E-8</v>
      </c>
      <c r="J177">
        <v>0</v>
      </c>
      <c r="K177">
        <v>1.22967134874602E-3</v>
      </c>
      <c r="L177">
        <v>0</v>
      </c>
      <c r="M177">
        <v>0</v>
      </c>
      <c r="N177" s="1">
        <v>2.4985114337658099E-9</v>
      </c>
      <c r="O177">
        <v>0</v>
      </c>
      <c r="P177">
        <v>6.3799356869830598E-2</v>
      </c>
      <c r="Q177">
        <v>6.25E-2</v>
      </c>
      <c r="R177">
        <v>0</v>
      </c>
      <c r="S177">
        <v>301.178</v>
      </c>
      <c r="T177">
        <v>314.12799999999999</v>
      </c>
      <c r="U177">
        <v>210.19800000000001</v>
      </c>
      <c r="V177">
        <v>314.14</v>
      </c>
      <c r="W177">
        <v>302.79199999999997</v>
      </c>
      <c r="X177">
        <v>314.12799999999999</v>
      </c>
      <c r="Y177">
        <v>356.88499999999999</v>
      </c>
      <c r="Z177">
        <v>313.55</v>
      </c>
      <c r="AA177">
        <v>314.13299999999998</v>
      </c>
      <c r="AB177">
        <v>325.714</v>
      </c>
      <c r="AC177">
        <v>314.02499999999998</v>
      </c>
      <c r="AD177">
        <v>314.02499999999998</v>
      </c>
      <c r="AE177">
        <v>314.31700000000001</v>
      </c>
      <c r="AF177" s="1">
        <v>1.31224196532577E-9</v>
      </c>
      <c r="AJ177">
        <f t="shared" si="13"/>
        <v>2.0042953065069873E-11</v>
      </c>
      <c r="AK177">
        <f t="shared" si="13"/>
        <v>6.9148136443814542E-12</v>
      </c>
      <c r="AL177">
        <f t="shared" si="13"/>
        <v>0</v>
      </c>
      <c r="AM177">
        <f t="shared" si="12"/>
        <v>0</v>
      </c>
      <c r="AN177">
        <f t="shared" si="12"/>
        <v>3.3328277052782227E-15</v>
      </c>
      <c r="AO177">
        <f t="shared" si="12"/>
        <v>3.2939973451061318E-17</v>
      </c>
      <c r="AP177">
        <f t="shared" si="12"/>
        <v>4.5455576399518472E-15</v>
      </c>
      <c r="AQ177">
        <f t="shared" si="12"/>
        <v>0</v>
      </c>
      <c r="AR177">
        <f t="shared" si="12"/>
        <v>4.9106200995941678E-10</v>
      </c>
      <c r="AS177">
        <f t="shared" si="12"/>
        <v>0</v>
      </c>
      <c r="AT177">
        <f t="shared" si="12"/>
        <v>0</v>
      </c>
      <c r="AU177">
        <f t="shared" si="12"/>
        <v>9.9742278872972335E-16</v>
      </c>
      <c r="AV177">
        <f t="shared" si="11"/>
        <v>0</v>
      </c>
      <c r="AX177">
        <f t="shared" si="10"/>
        <v>5.1802868541697549E-10</v>
      </c>
    </row>
    <row r="178" spans="1:50" x14ac:dyDescent="0.15">
      <c r="A178">
        <v>42.75</v>
      </c>
      <c r="B178">
        <v>8.4471511975835398E-2</v>
      </c>
      <c r="C178">
        <v>2.4948757146450899E-2</v>
      </c>
      <c r="D178">
        <v>1.0834796908573899E-4</v>
      </c>
      <c r="E178">
        <v>0</v>
      </c>
      <c r="F178">
        <v>0</v>
      </c>
      <c r="G178" s="1">
        <v>9.0297698255269094E-9</v>
      </c>
      <c r="H178" s="1">
        <v>7.8182198722166206E-11</v>
      </c>
      <c r="I178" s="1">
        <v>1.0648905562420001E-6</v>
      </c>
      <c r="J178">
        <v>0</v>
      </c>
      <c r="K178">
        <v>1.6947250890728099E-2</v>
      </c>
      <c r="L178">
        <v>4.2430600894971297E-2</v>
      </c>
      <c r="M178" s="1">
        <v>3.5335712511455299E-5</v>
      </c>
      <c r="N178" s="1">
        <v>1.45363579602359E-7</v>
      </c>
      <c r="O178">
        <v>0</v>
      </c>
      <c r="P178">
        <v>0.146971511975835</v>
      </c>
      <c r="Q178">
        <v>6.25E-2</v>
      </c>
      <c r="R178">
        <v>314.56200000000001</v>
      </c>
      <c r="S178">
        <v>302.13600000000002</v>
      </c>
      <c r="T178">
        <v>314.97699999999998</v>
      </c>
      <c r="U178">
        <v>210.45</v>
      </c>
      <c r="V178">
        <v>314.98899999999998</v>
      </c>
      <c r="W178">
        <v>303.577</v>
      </c>
      <c r="X178">
        <v>314.97699999999998</v>
      </c>
      <c r="Y178">
        <v>357.13900000000001</v>
      </c>
      <c r="Z178">
        <v>314.83</v>
      </c>
      <c r="AA178">
        <v>314.98200000000003</v>
      </c>
      <c r="AB178">
        <v>326.435</v>
      </c>
      <c r="AC178">
        <v>314.87700000000001</v>
      </c>
      <c r="AD178">
        <v>314.87700000000001</v>
      </c>
      <c r="AE178">
        <v>315.16300000000001</v>
      </c>
      <c r="AF178" s="1">
        <v>1.23113651837463E-9</v>
      </c>
      <c r="AJ178">
        <f t="shared" si="13"/>
        <v>8.6304601620943538E-9</v>
      </c>
      <c r="AK178">
        <f t="shared" si="13"/>
        <v>3.907348776187165E-11</v>
      </c>
      <c r="AL178">
        <f t="shared" si="13"/>
        <v>0</v>
      </c>
      <c r="AM178">
        <f t="shared" si="12"/>
        <v>0</v>
      </c>
      <c r="AN178">
        <f t="shared" si="12"/>
        <v>3.1385431672263711E-15</v>
      </c>
      <c r="AO178">
        <f t="shared" si="12"/>
        <v>2.8194817224025527E-17</v>
      </c>
      <c r="AP178">
        <f t="shared" si="12"/>
        <v>4.3543648468883638E-13</v>
      </c>
      <c r="AQ178">
        <f t="shared" si="12"/>
        <v>0</v>
      </c>
      <c r="AR178">
        <f t="shared" si="12"/>
        <v>6.1117777984703105E-9</v>
      </c>
      <c r="AS178">
        <f t="shared" si="12"/>
        <v>1.5858366872706552E-8</v>
      </c>
      <c r="AT178">
        <f t="shared" si="12"/>
        <v>1.2739059124756431E-11</v>
      </c>
      <c r="AU178">
        <f t="shared" si="12"/>
        <v>5.2405770353162266E-14</v>
      </c>
      <c r="AV178">
        <f t="shared" si="11"/>
        <v>0</v>
      </c>
      <c r="AX178">
        <f t="shared" si="10"/>
        <v>3.0652908389150872E-8</v>
      </c>
    </row>
    <row r="179" spans="1:50" x14ac:dyDescent="0.15">
      <c r="A179">
        <v>43</v>
      </c>
      <c r="B179">
        <v>1.5725456922190201E-2</v>
      </c>
      <c r="C179">
        <v>2.9168493041202702E-3</v>
      </c>
      <c r="D179" s="1">
        <v>8.9030058642107293E-6</v>
      </c>
      <c r="E179">
        <v>2.9945638630108802E-3</v>
      </c>
      <c r="F179">
        <v>1.4763769937106699E-3</v>
      </c>
      <c r="G179" s="1">
        <v>1.4400289567432801E-9</v>
      </c>
      <c r="H179" s="1">
        <v>7.8073187903416505E-10</v>
      </c>
      <c r="I179" s="1">
        <v>1.9659856783917001E-7</v>
      </c>
      <c r="J179" s="1">
        <v>2.13103394587552E-7</v>
      </c>
      <c r="K179">
        <v>2.1721729879071298E-3</v>
      </c>
      <c r="L179">
        <v>5.7465598824115701E-3</v>
      </c>
      <c r="M179">
        <v>4.0929435560052102E-4</v>
      </c>
      <c r="N179" s="1">
        <v>3.2460684166488197E-7</v>
      </c>
      <c r="O179">
        <v>0</v>
      </c>
      <c r="P179">
        <v>7.8225456922190198E-2</v>
      </c>
      <c r="Q179">
        <v>6.25E-2</v>
      </c>
      <c r="R179">
        <v>0</v>
      </c>
      <c r="S179">
        <v>299.137</v>
      </c>
      <c r="T179">
        <v>312.31900000000002</v>
      </c>
      <c r="U179">
        <v>209.65799999999999</v>
      </c>
      <c r="V179">
        <v>312.33199999999999</v>
      </c>
      <c r="W179">
        <v>301.12900000000002</v>
      </c>
      <c r="X179">
        <v>312.31900000000002</v>
      </c>
      <c r="Y179">
        <v>356.31599999999997</v>
      </c>
      <c r="Z179">
        <v>310.79899999999998</v>
      </c>
      <c r="AA179">
        <v>312.32400000000001</v>
      </c>
      <c r="AB179">
        <v>324.18299999999999</v>
      </c>
      <c r="AC179">
        <v>312.209</v>
      </c>
      <c r="AD179">
        <v>312.209</v>
      </c>
      <c r="AE179">
        <v>312.517</v>
      </c>
      <c r="AF179" s="1">
        <v>1.06286302012623E-9</v>
      </c>
      <c r="AJ179">
        <f t="shared" si="13"/>
        <v>8.9204282928226339E-10</v>
      </c>
      <c r="AK179">
        <f t="shared" si="13"/>
        <v>2.8427367577319672E-12</v>
      </c>
      <c r="AL179">
        <f t="shared" si="13"/>
        <v>6.4186929112231071E-10</v>
      </c>
      <c r="AM179">
        <f t="shared" si="12"/>
        <v>4.7142795440739156E-10</v>
      </c>
      <c r="AN179">
        <f t="shared" si="12"/>
        <v>4.4332823043818928E-16</v>
      </c>
      <c r="AO179">
        <f t="shared" si="12"/>
        <v>2.49288301537059E-16</v>
      </c>
      <c r="AP179">
        <f t="shared" si="12"/>
        <v>7.1617186296135535E-14</v>
      </c>
      <c r="AQ179">
        <f t="shared" si="12"/>
        <v>6.7712922875241793E-14</v>
      </c>
      <c r="AR179">
        <f t="shared" si="12"/>
        <v>6.9358764297936313E-10</v>
      </c>
      <c r="AS179">
        <f t="shared" si="12"/>
        <v>1.9045823433669263E-9</v>
      </c>
      <c r="AT179">
        <f t="shared" si="12"/>
        <v>1.3064198003616005E-10</v>
      </c>
      <c r="AU179">
        <f t="shared" si="12"/>
        <v>1.0361071426495503E-13</v>
      </c>
      <c r="AV179">
        <f t="shared" si="11"/>
        <v>0</v>
      </c>
      <c r="AX179">
        <f t="shared" si="10"/>
        <v>4.7372384113921162E-9</v>
      </c>
    </row>
    <row r="180" spans="1:50" x14ac:dyDescent="0.15">
      <c r="A180">
        <v>43.25</v>
      </c>
      <c r="B180">
        <v>2.7897128179965199E-2</v>
      </c>
      <c r="C180">
        <v>4.8143656569808897E-4</v>
      </c>
      <c r="D180" s="1">
        <v>1.75542507928836E-5</v>
      </c>
      <c r="E180">
        <v>0</v>
      </c>
      <c r="F180">
        <v>0</v>
      </c>
      <c r="G180" s="1">
        <v>2.64121694741215E-8</v>
      </c>
      <c r="H180" s="1">
        <v>3.3574603385531999E-10</v>
      </c>
      <c r="I180" s="1">
        <v>2.89371016656387E-8</v>
      </c>
      <c r="J180" s="1">
        <v>1.8131987802681801E-7</v>
      </c>
      <c r="K180">
        <v>5.8305757398214404E-4</v>
      </c>
      <c r="L180">
        <v>0</v>
      </c>
      <c r="M180" s="1">
        <v>8.5050746217112296E-8</v>
      </c>
      <c r="N180" s="1">
        <v>7.3816956997787796E-8</v>
      </c>
      <c r="O180">
        <v>2.6814683916893602E-2</v>
      </c>
      <c r="P180">
        <v>9.0397128179965106E-2</v>
      </c>
      <c r="Q180">
        <v>6.25E-2</v>
      </c>
      <c r="R180">
        <v>0</v>
      </c>
      <c r="S180">
        <v>300.178</v>
      </c>
      <c r="T180">
        <v>313.24200000000002</v>
      </c>
      <c r="U180">
        <v>209.934</v>
      </c>
      <c r="V180">
        <v>313.255</v>
      </c>
      <c r="W180">
        <v>301.97699999999998</v>
      </c>
      <c r="X180">
        <v>313.24299999999999</v>
      </c>
      <c r="Y180">
        <v>356.61099999999999</v>
      </c>
      <c r="Z180">
        <v>312.20699999999999</v>
      </c>
      <c r="AA180">
        <v>313.24799999999999</v>
      </c>
      <c r="AB180">
        <v>324.964</v>
      </c>
      <c r="AC180">
        <v>313.13600000000002</v>
      </c>
      <c r="AD180">
        <v>313.13600000000002</v>
      </c>
      <c r="AE180">
        <v>313.43599999999998</v>
      </c>
      <c r="AF180" s="1">
        <v>9.8288885982579493E-10</v>
      </c>
      <c r="AJ180">
        <f t="shared" si="13"/>
        <v>1.3581280487216901E-10</v>
      </c>
      <c r="AK180">
        <f t="shared" si="13"/>
        <v>5.167554592300394E-12</v>
      </c>
      <c r="AL180">
        <f t="shared" si="13"/>
        <v>0</v>
      </c>
      <c r="AM180">
        <f t="shared" si="12"/>
        <v>0</v>
      </c>
      <c r="AN180">
        <f t="shared" si="12"/>
        <v>7.4955020631500936E-15</v>
      </c>
      <c r="AO180">
        <f t="shared" si="12"/>
        <v>9.8835975307063089E-17</v>
      </c>
      <c r="AP180">
        <f t="shared" si="12"/>
        <v>9.6977850063851146E-15</v>
      </c>
      <c r="AQ180">
        <f t="shared" si="12"/>
        <v>5.3199903053842396E-14</v>
      </c>
      <c r="AR180">
        <f t="shared" si="12"/>
        <v>1.7164159221468661E-10</v>
      </c>
      <c r="AS180">
        <f t="shared" si="12"/>
        <v>0</v>
      </c>
      <c r="AT180">
        <f t="shared" si="12"/>
        <v>2.5028447675134521E-14</v>
      </c>
      <c r="AU180">
        <f t="shared" si="12"/>
        <v>2.1722605949165244E-14</v>
      </c>
      <c r="AV180">
        <f t="shared" si="11"/>
        <v>7.8984949497816793E-9</v>
      </c>
      <c r="AX180">
        <f t="shared" si="10"/>
        <v>8.2112341445405592E-9</v>
      </c>
    </row>
    <row r="181" spans="1:50" x14ac:dyDescent="0.15">
      <c r="A181">
        <v>43.5</v>
      </c>
      <c r="B181">
        <v>1.2993568698305999E-3</v>
      </c>
      <c r="C181" s="1">
        <v>5.2348560452597499E-5</v>
      </c>
      <c r="D181" s="1">
        <v>1.7315702273955198E-5</v>
      </c>
      <c r="E181">
        <v>0</v>
      </c>
      <c r="F181">
        <v>0</v>
      </c>
      <c r="G181" s="1">
        <v>8.6583421783851308E-9</v>
      </c>
      <c r="H181" s="1">
        <v>8.2486499640380101E-11</v>
      </c>
      <c r="I181" s="1">
        <v>1.00190179186438E-8</v>
      </c>
      <c r="J181">
        <v>0</v>
      </c>
      <c r="K181">
        <v>1.22967134874602E-3</v>
      </c>
      <c r="L181">
        <v>0</v>
      </c>
      <c r="M181">
        <v>0</v>
      </c>
      <c r="N181" s="1">
        <v>2.4985114337658099E-9</v>
      </c>
      <c r="O181">
        <v>0</v>
      </c>
      <c r="P181">
        <v>6.3799356869830598E-2</v>
      </c>
      <c r="Q181">
        <v>6.25E-2</v>
      </c>
      <c r="R181">
        <v>0</v>
      </c>
      <c r="S181">
        <v>301.178</v>
      </c>
      <c r="T181">
        <v>314.12799999999999</v>
      </c>
      <c r="U181">
        <v>210.19800000000001</v>
      </c>
      <c r="V181">
        <v>314.14</v>
      </c>
      <c r="W181">
        <v>302.79199999999997</v>
      </c>
      <c r="X181">
        <v>314.12799999999999</v>
      </c>
      <c r="Y181">
        <v>356.88499999999999</v>
      </c>
      <c r="Z181">
        <v>313.55</v>
      </c>
      <c r="AA181">
        <v>314.13299999999998</v>
      </c>
      <c r="AB181">
        <v>325.714</v>
      </c>
      <c r="AC181">
        <v>314.02499999999998</v>
      </c>
      <c r="AD181">
        <v>314.02499999999998</v>
      </c>
      <c r="AE181">
        <v>314.31700000000001</v>
      </c>
      <c r="AF181" s="1">
        <v>8.9793611409927596E-10</v>
      </c>
      <c r="AJ181">
        <f t="shared" si="13"/>
        <v>1.3714918335091583E-11</v>
      </c>
      <c r="AK181">
        <f t="shared" si="13"/>
        <v>4.7316432926416199E-12</v>
      </c>
      <c r="AL181">
        <f t="shared" si="13"/>
        <v>0</v>
      </c>
      <c r="AM181">
        <f t="shared" si="12"/>
        <v>0</v>
      </c>
      <c r="AN181">
        <f t="shared" si="12"/>
        <v>2.2805751055957057E-15</v>
      </c>
      <c r="AO181">
        <f t="shared" si="12"/>
        <v>2.2540044093039228E-17</v>
      </c>
      <c r="AP181">
        <f t="shared" si="12"/>
        <v>3.110417492721594E-15</v>
      </c>
      <c r="AQ181">
        <f t="shared" si="12"/>
        <v>0</v>
      </c>
      <c r="AR181">
        <f t="shared" si="12"/>
        <v>3.3602210922683964E-10</v>
      </c>
      <c r="AS181">
        <f t="shared" si="12"/>
        <v>0</v>
      </c>
      <c r="AT181">
        <f t="shared" si="12"/>
        <v>0</v>
      </c>
      <c r="AU181">
        <f t="shared" si="12"/>
        <v>6.8251280380572859E-16</v>
      </c>
      <c r="AV181">
        <f t="shared" si="11"/>
        <v>0</v>
      </c>
      <c r="AX181">
        <f t="shared" si="10"/>
        <v>3.5447476690001908E-10</v>
      </c>
    </row>
    <row r="182" spans="1:50" x14ac:dyDescent="0.15">
      <c r="A182">
        <v>43.75</v>
      </c>
      <c r="B182">
        <v>8.4471511975835398E-2</v>
      </c>
      <c r="C182">
        <v>2.4948757146450899E-2</v>
      </c>
      <c r="D182">
        <v>1.0834796908573899E-4</v>
      </c>
      <c r="E182">
        <v>0</v>
      </c>
      <c r="F182">
        <v>0</v>
      </c>
      <c r="G182" s="1">
        <v>9.0297698255269094E-9</v>
      </c>
      <c r="H182" s="1">
        <v>7.8182198722166206E-11</v>
      </c>
      <c r="I182" s="1">
        <v>1.0648905562420001E-6</v>
      </c>
      <c r="J182">
        <v>0</v>
      </c>
      <c r="K182">
        <v>1.6947250890728099E-2</v>
      </c>
      <c r="L182">
        <v>4.2430600894971297E-2</v>
      </c>
      <c r="M182" s="1">
        <v>3.5335712511455299E-5</v>
      </c>
      <c r="N182" s="1">
        <v>1.45363579602359E-7</v>
      </c>
      <c r="O182">
        <v>0</v>
      </c>
      <c r="P182">
        <v>0.146971511975835</v>
      </c>
      <c r="Q182">
        <v>6.25E-2</v>
      </c>
      <c r="R182">
        <v>314.56200000000001</v>
      </c>
      <c r="S182">
        <v>302.13600000000002</v>
      </c>
      <c r="T182">
        <v>314.97699999999998</v>
      </c>
      <c r="U182">
        <v>210.45</v>
      </c>
      <c r="V182">
        <v>314.98899999999998</v>
      </c>
      <c r="W182">
        <v>303.577</v>
      </c>
      <c r="X182">
        <v>314.97699999999998</v>
      </c>
      <c r="Y182">
        <v>357.13900000000001</v>
      </c>
      <c r="Z182">
        <v>314.83</v>
      </c>
      <c r="AA182">
        <v>314.98200000000003</v>
      </c>
      <c r="AB182">
        <v>326.435</v>
      </c>
      <c r="AC182">
        <v>314.87700000000001</v>
      </c>
      <c r="AD182">
        <v>314.87700000000001</v>
      </c>
      <c r="AE182">
        <v>315.16300000000001</v>
      </c>
      <c r="AF182" s="1">
        <v>8.4243757664051504E-10</v>
      </c>
      <c r="AJ182">
        <f t="shared" si="13"/>
        <v>5.9056195927370353E-9</v>
      </c>
      <c r="AK182">
        <f t="shared" si="13"/>
        <v>2.673706274626765E-11</v>
      </c>
      <c r="AL182">
        <f t="shared" si="13"/>
        <v>0</v>
      </c>
      <c r="AM182">
        <f t="shared" si="12"/>
        <v>0</v>
      </c>
      <c r="AN182">
        <f t="shared" si="12"/>
        <v>2.1476307952188158E-15</v>
      </c>
      <c r="AO182">
        <f t="shared" si="12"/>
        <v>1.9293046011979774E-17</v>
      </c>
      <c r="AP182">
        <f t="shared" si="12"/>
        <v>2.9795887902539153E-13</v>
      </c>
      <c r="AQ182">
        <f t="shared" si="12"/>
        <v>0</v>
      </c>
      <c r="AR182">
        <f t="shared" si="12"/>
        <v>4.1821448723705832E-9</v>
      </c>
      <c r="AS182">
        <f t="shared" si="12"/>
        <v>1.0851505059208901E-8</v>
      </c>
      <c r="AT182">
        <f t="shared" si="12"/>
        <v>8.717036606069047E-12</v>
      </c>
      <c r="AU182">
        <f t="shared" si="12"/>
        <v>3.5860028127979813E-14</v>
      </c>
      <c r="AV182">
        <f t="shared" si="11"/>
        <v>0</v>
      </c>
      <c r="AX182">
        <f t="shared" si="10"/>
        <v>2.0975059609499852E-8</v>
      </c>
    </row>
    <row r="183" spans="1:50" x14ac:dyDescent="0.15">
      <c r="A183">
        <v>44</v>
      </c>
      <c r="B183">
        <v>1.5725456922190201E-2</v>
      </c>
      <c r="C183">
        <v>2.9168493041202702E-3</v>
      </c>
      <c r="D183" s="1">
        <v>8.9030058642107293E-6</v>
      </c>
      <c r="E183">
        <v>2.9945638630108802E-3</v>
      </c>
      <c r="F183">
        <v>1.4763769937106699E-3</v>
      </c>
      <c r="G183" s="1">
        <v>1.4400289567432801E-9</v>
      </c>
      <c r="H183" s="1">
        <v>7.8073187903416505E-10</v>
      </c>
      <c r="I183" s="1">
        <v>1.9659856783917001E-7</v>
      </c>
      <c r="J183" s="1">
        <v>2.13103394587552E-7</v>
      </c>
      <c r="K183">
        <v>2.1721729879071298E-3</v>
      </c>
      <c r="L183">
        <v>5.7465598824115701E-3</v>
      </c>
      <c r="M183">
        <v>4.0929435560052102E-4</v>
      </c>
      <c r="N183" s="1">
        <v>3.2460684166488197E-7</v>
      </c>
      <c r="O183">
        <v>0</v>
      </c>
      <c r="P183">
        <v>7.8225456922190198E-2</v>
      </c>
      <c r="Q183">
        <v>6.25E-2</v>
      </c>
      <c r="R183">
        <v>0</v>
      </c>
      <c r="S183">
        <v>299.137</v>
      </c>
      <c r="T183">
        <v>312.31900000000002</v>
      </c>
      <c r="U183">
        <v>209.65799999999999</v>
      </c>
      <c r="V183">
        <v>312.33199999999999</v>
      </c>
      <c r="W183">
        <v>301.12900000000002</v>
      </c>
      <c r="X183">
        <v>312.31900000000002</v>
      </c>
      <c r="Y183">
        <v>356.31599999999997</v>
      </c>
      <c r="Z183">
        <v>310.79899999999998</v>
      </c>
      <c r="AA183">
        <v>312.32400000000001</v>
      </c>
      <c r="AB183">
        <v>324.18299999999999</v>
      </c>
      <c r="AC183">
        <v>312.209</v>
      </c>
      <c r="AD183">
        <v>312.209</v>
      </c>
      <c r="AE183">
        <v>312.517</v>
      </c>
      <c r="AF183" s="1">
        <v>7.2729200508005001E-10</v>
      </c>
      <c r="AJ183">
        <f t="shared" si="13"/>
        <v>6.1040379206054869E-10</v>
      </c>
      <c r="AK183">
        <f t="shared" si="13"/>
        <v>1.9452174713916546E-12</v>
      </c>
      <c r="AL183">
        <f t="shared" si="13"/>
        <v>4.3921596188774486E-10</v>
      </c>
      <c r="AM183">
        <f t="shared" si="12"/>
        <v>3.2258698978069447E-10</v>
      </c>
      <c r="AN183">
        <f t="shared" si="12"/>
        <v>3.0335901383198759E-16</v>
      </c>
      <c r="AO183">
        <f t="shared" si="12"/>
        <v>1.7058208370666161E-16</v>
      </c>
      <c r="AP183">
        <f t="shared" si="12"/>
        <v>4.900594529417522E-14</v>
      </c>
      <c r="AQ183">
        <f t="shared" si="12"/>
        <v>4.6334350255140692E-14</v>
      </c>
      <c r="AR183">
        <f t="shared" si="12"/>
        <v>4.7460560581108321E-10</v>
      </c>
      <c r="AS183">
        <f t="shared" si="12"/>
        <v>1.3032606131906641E-9</v>
      </c>
      <c r="AT183">
        <f t="shared" si="12"/>
        <v>8.9395214443383658E-11</v>
      </c>
      <c r="AU183">
        <f t="shared" si="12"/>
        <v>7.0898359147527571E-14</v>
      </c>
      <c r="AV183">
        <f t="shared" si="11"/>
        <v>0</v>
      </c>
      <c r="AX183">
        <f t="shared" si="10"/>
        <v>3.2415801072413048E-9</v>
      </c>
    </row>
    <row r="184" spans="1:50" x14ac:dyDescent="0.15">
      <c r="A184">
        <v>44.25</v>
      </c>
      <c r="B184">
        <v>2.7897128179965199E-2</v>
      </c>
      <c r="C184">
        <v>4.8143656569808897E-4</v>
      </c>
      <c r="D184" s="1">
        <v>1.75542507928836E-5</v>
      </c>
      <c r="E184">
        <v>0</v>
      </c>
      <c r="F184">
        <v>0</v>
      </c>
      <c r="G184" s="1">
        <v>2.64121694741215E-8</v>
      </c>
      <c r="H184" s="1">
        <v>3.3574603385531999E-10</v>
      </c>
      <c r="I184" s="1">
        <v>2.89371016656387E-8</v>
      </c>
      <c r="J184" s="1">
        <v>1.8131987802681801E-7</v>
      </c>
      <c r="K184">
        <v>5.8305757398214404E-4</v>
      </c>
      <c r="L184">
        <v>0</v>
      </c>
      <c r="M184" s="1">
        <v>8.5050746217112296E-8</v>
      </c>
      <c r="N184" s="1">
        <v>7.3816956997787796E-8</v>
      </c>
      <c r="O184">
        <v>2.6814683916893602E-2</v>
      </c>
      <c r="P184">
        <v>9.0397128179965106E-2</v>
      </c>
      <c r="Q184">
        <v>6.25E-2</v>
      </c>
      <c r="R184">
        <v>0</v>
      </c>
      <c r="S184">
        <v>300.178</v>
      </c>
      <c r="T184">
        <v>313.24200000000002</v>
      </c>
      <c r="U184">
        <v>209.934</v>
      </c>
      <c r="V184">
        <v>313.255</v>
      </c>
      <c r="W184">
        <v>301.97699999999998</v>
      </c>
      <c r="X184">
        <v>313.24299999999999</v>
      </c>
      <c r="Y184">
        <v>356.61099999999999</v>
      </c>
      <c r="Z184">
        <v>312.20699999999999</v>
      </c>
      <c r="AA184">
        <v>313.24799999999999</v>
      </c>
      <c r="AB184">
        <v>324.964</v>
      </c>
      <c r="AC184">
        <v>313.13600000000002</v>
      </c>
      <c r="AD184">
        <v>313.13600000000002</v>
      </c>
      <c r="AE184">
        <v>313.43599999999998</v>
      </c>
      <c r="AF184" s="1">
        <v>6.7256758029708405E-10</v>
      </c>
      <c r="AJ184">
        <f t="shared" si="13"/>
        <v>9.2933487477337186E-11</v>
      </c>
      <c r="AK184">
        <f t="shared" si="13"/>
        <v>3.536035283595092E-12</v>
      </c>
      <c r="AL184">
        <f t="shared" si="13"/>
        <v>0</v>
      </c>
      <c r="AM184">
        <f t="shared" si="12"/>
        <v>0</v>
      </c>
      <c r="AN184">
        <f t="shared" si="12"/>
        <v>5.1289946318225216E-15</v>
      </c>
      <c r="AO184">
        <f t="shared" si="12"/>
        <v>6.7631118304011962E-17</v>
      </c>
      <c r="AP184">
        <f t="shared" si="12"/>
        <v>6.6359647184746781E-15</v>
      </c>
      <c r="AQ184">
        <f t="shared" si="12"/>
        <v>3.6403434336720331E-14</v>
      </c>
      <c r="AR184">
        <f t="shared" si="12"/>
        <v>1.1745027853365949E-10</v>
      </c>
      <c r="AS184">
        <f t="shared" si="12"/>
        <v>0</v>
      </c>
      <c r="AT184">
        <f t="shared" si="12"/>
        <v>1.7126374282480833E-14</v>
      </c>
      <c r="AU184">
        <f t="shared" si="12"/>
        <v>1.4864265043726855E-14</v>
      </c>
      <c r="AV184">
        <f t="shared" si="11"/>
        <v>5.4047531246868928E-9</v>
      </c>
      <c r="AX184">
        <f t="shared" si="10"/>
        <v>5.618753152645616E-9</v>
      </c>
    </row>
    <row r="185" spans="1:50" x14ac:dyDescent="0.15">
      <c r="A185">
        <v>44.5</v>
      </c>
      <c r="B185">
        <v>1.2993568698305999E-3</v>
      </c>
      <c r="C185" s="1">
        <v>5.2348560452597499E-5</v>
      </c>
      <c r="D185" s="1">
        <v>1.7315702273955198E-5</v>
      </c>
      <c r="E185">
        <v>0</v>
      </c>
      <c r="F185">
        <v>0</v>
      </c>
      <c r="G185" s="1">
        <v>8.6583421783851308E-9</v>
      </c>
      <c r="H185" s="1">
        <v>8.2486499640380101E-11</v>
      </c>
      <c r="I185" s="1">
        <v>1.00190179186438E-8</v>
      </c>
      <c r="J185">
        <v>0</v>
      </c>
      <c r="K185">
        <v>1.22967134874602E-3</v>
      </c>
      <c r="L185">
        <v>0</v>
      </c>
      <c r="M185">
        <v>0</v>
      </c>
      <c r="N185" s="1">
        <v>2.4985114337658099E-9</v>
      </c>
      <c r="O185">
        <v>0</v>
      </c>
      <c r="P185">
        <v>6.3799356869830598E-2</v>
      </c>
      <c r="Q185">
        <v>6.25E-2</v>
      </c>
      <c r="R185">
        <v>0</v>
      </c>
      <c r="S185">
        <v>301.178</v>
      </c>
      <c r="T185">
        <v>314.12799999999999</v>
      </c>
      <c r="U185">
        <v>210.19800000000001</v>
      </c>
      <c r="V185">
        <v>314.14</v>
      </c>
      <c r="W185">
        <v>302.79199999999997</v>
      </c>
      <c r="X185">
        <v>314.12799999999999</v>
      </c>
      <c r="Y185">
        <v>356.88499999999999</v>
      </c>
      <c r="Z185">
        <v>313.55</v>
      </c>
      <c r="AA185">
        <v>314.13299999999998</v>
      </c>
      <c r="AB185">
        <v>325.714</v>
      </c>
      <c r="AC185">
        <v>314.02499999999998</v>
      </c>
      <c r="AD185">
        <v>314.02499999999998</v>
      </c>
      <c r="AE185">
        <v>314.31700000000001</v>
      </c>
      <c r="AF185" s="1">
        <v>6.1443642735777297E-10</v>
      </c>
      <c r="AJ185">
        <f t="shared" si="13"/>
        <v>9.3847939636222308E-12</v>
      </c>
      <c r="AK185">
        <f t="shared" si="13"/>
        <v>3.2377514999253672E-12</v>
      </c>
      <c r="AL185">
        <f t="shared" si="13"/>
        <v>0</v>
      </c>
      <c r="AM185">
        <f t="shared" si="12"/>
        <v>0</v>
      </c>
      <c r="AN185">
        <f t="shared" si="12"/>
        <v>1.5605435600604175E-15</v>
      </c>
      <c r="AO185">
        <f t="shared" si="12"/>
        <v>1.5423618615569466E-17</v>
      </c>
      <c r="AP185">
        <f t="shared" si="12"/>
        <v>2.1283850619329028E-15</v>
      </c>
      <c r="AQ185">
        <f t="shared" si="12"/>
        <v>0</v>
      </c>
      <c r="AR185">
        <f t="shared" si="12"/>
        <v>2.2993197518697413E-10</v>
      </c>
      <c r="AS185">
        <f t="shared" si="12"/>
        <v>0</v>
      </c>
      <c r="AT185">
        <f t="shared" si="12"/>
        <v>0</v>
      </c>
      <c r="AU185">
        <f t="shared" si="12"/>
        <v>4.6702735552293856E-16</v>
      </c>
      <c r="AV185">
        <f t="shared" si="11"/>
        <v>0</v>
      </c>
      <c r="AX185">
        <f t="shared" si="10"/>
        <v>2.4255869203011789E-10</v>
      </c>
    </row>
    <row r="186" spans="1:50" x14ac:dyDescent="0.15">
      <c r="A186">
        <v>44.75</v>
      </c>
      <c r="B186">
        <v>8.4471511975835398E-2</v>
      </c>
      <c r="C186">
        <v>2.4948757146450899E-2</v>
      </c>
      <c r="D186">
        <v>1.0834796908573899E-4</v>
      </c>
      <c r="E186">
        <v>0</v>
      </c>
      <c r="F186">
        <v>0</v>
      </c>
      <c r="G186" s="1">
        <v>9.0297698255269094E-9</v>
      </c>
      <c r="H186" s="1">
        <v>7.8182198722166206E-11</v>
      </c>
      <c r="I186" s="1">
        <v>1.0648905562420001E-6</v>
      </c>
      <c r="J186">
        <v>0</v>
      </c>
      <c r="K186">
        <v>1.6947250890728099E-2</v>
      </c>
      <c r="L186">
        <v>4.2430600894971297E-2</v>
      </c>
      <c r="M186" s="1">
        <v>3.5335712511455299E-5</v>
      </c>
      <c r="N186" s="1">
        <v>1.45363579602359E-7</v>
      </c>
      <c r="O186">
        <v>0</v>
      </c>
      <c r="P186">
        <v>0.146971511975835</v>
      </c>
      <c r="Q186">
        <v>6.25E-2</v>
      </c>
      <c r="R186">
        <v>314.56200000000001</v>
      </c>
      <c r="S186">
        <v>302.13600000000002</v>
      </c>
      <c r="T186">
        <v>314.97699999999998</v>
      </c>
      <c r="U186">
        <v>210.45</v>
      </c>
      <c r="V186">
        <v>314.98899999999998</v>
      </c>
      <c r="W186">
        <v>303.577</v>
      </c>
      <c r="X186">
        <v>314.97699999999998</v>
      </c>
      <c r="Y186">
        <v>357.13900000000001</v>
      </c>
      <c r="Z186">
        <v>314.83</v>
      </c>
      <c r="AA186">
        <v>314.98200000000003</v>
      </c>
      <c r="AB186">
        <v>326.435</v>
      </c>
      <c r="AC186">
        <v>314.87700000000001</v>
      </c>
      <c r="AD186">
        <v>314.87700000000001</v>
      </c>
      <c r="AE186">
        <v>315.16300000000001</v>
      </c>
      <c r="AF186" s="1">
        <v>5.7646009190995702E-10</v>
      </c>
      <c r="AJ186">
        <f t="shared" si="13"/>
        <v>4.0410756922671564E-9</v>
      </c>
      <c r="AK186">
        <f t="shared" si="13"/>
        <v>1.8295539130126798E-11</v>
      </c>
      <c r="AL186">
        <f t="shared" si="13"/>
        <v>0</v>
      </c>
      <c r="AM186">
        <f t="shared" si="12"/>
        <v>0</v>
      </c>
      <c r="AN186">
        <f t="shared" si="12"/>
        <v>1.4695729154645507E-15</v>
      </c>
      <c r="AO186">
        <f t="shared" si="12"/>
        <v>1.3201774690108258E-17</v>
      </c>
      <c r="AP186">
        <f t="shared" si="12"/>
        <v>2.0388620777496371E-13</v>
      </c>
      <c r="AQ186">
        <f t="shared" si="12"/>
        <v>0</v>
      </c>
      <c r="AR186">
        <f t="shared" si="12"/>
        <v>2.8617427384014415E-9</v>
      </c>
      <c r="AS186">
        <f t="shared" si="12"/>
        <v>7.4254280403048281E-9</v>
      </c>
      <c r="AT186">
        <f t="shared" si="12"/>
        <v>5.9648618039521534E-12</v>
      </c>
      <c r="AU186">
        <f t="shared" si="12"/>
        <v>2.4538168386296934E-14</v>
      </c>
      <c r="AV186">
        <f t="shared" si="11"/>
        <v>0</v>
      </c>
      <c r="AX186">
        <f t="shared" si="10"/>
        <v>1.4352736779058354E-8</v>
      </c>
    </row>
    <row r="187" spans="1:50" x14ac:dyDescent="0.15">
      <c r="A187">
        <v>45</v>
      </c>
      <c r="B187">
        <v>1.5725456922190201E-2</v>
      </c>
      <c r="C187">
        <v>2.9168493041202702E-3</v>
      </c>
      <c r="D187" s="1">
        <v>8.9030058642107293E-6</v>
      </c>
      <c r="E187">
        <v>2.9945638630108802E-3</v>
      </c>
      <c r="F187">
        <v>1.4763769937106699E-3</v>
      </c>
      <c r="G187" s="1">
        <v>1.4400289567432801E-9</v>
      </c>
      <c r="H187" s="1">
        <v>7.8073187903416505E-10</v>
      </c>
      <c r="I187" s="1">
        <v>1.9659856783917001E-7</v>
      </c>
      <c r="J187" s="1">
        <v>2.13103394587552E-7</v>
      </c>
      <c r="K187">
        <v>2.1721729879071298E-3</v>
      </c>
      <c r="L187">
        <v>5.7465598824115701E-3</v>
      </c>
      <c r="M187">
        <v>4.0929435560052102E-4</v>
      </c>
      <c r="N187" s="1">
        <v>3.2460684166488197E-7</v>
      </c>
      <c r="O187">
        <v>0</v>
      </c>
      <c r="P187">
        <v>7.8225456922190198E-2</v>
      </c>
      <c r="Q187">
        <v>6.25E-2</v>
      </c>
      <c r="R187">
        <v>0</v>
      </c>
      <c r="S187">
        <v>299.137</v>
      </c>
      <c r="T187">
        <v>312.31900000000002</v>
      </c>
      <c r="U187">
        <v>209.65799999999999</v>
      </c>
      <c r="V187">
        <v>312.33199999999999</v>
      </c>
      <c r="W187">
        <v>301.12900000000002</v>
      </c>
      <c r="X187">
        <v>312.31900000000002</v>
      </c>
      <c r="Y187">
        <v>356.31599999999997</v>
      </c>
      <c r="Z187">
        <v>310.79899999999998</v>
      </c>
      <c r="AA187">
        <v>312.32400000000001</v>
      </c>
      <c r="AB187">
        <v>324.18299999999999</v>
      </c>
      <c r="AC187">
        <v>312.209</v>
      </c>
      <c r="AD187">
        <v>312.209</v>
      </c>
      <c r="AE187">
        <v>312.517</v>
      </c>
      <c r="AF187" s="1">
        <v>4.9766870296281599E-10</v>
      </c>
      <c r="AJ187">
        <f t="shared" si="13"/>
        <v>4.1768486571624288E-10</v>
      </c>
      <c r="AK187">
        <f t="shared" si="13"/>
        <v>1.3310662694023999E-12</v>
      </c>
      <c r="AL187">
        <f t="shared" si="13"/>
        <v>3.0054508580660252E-10</v>
      </c>
      <c r="AM187">
        <f t="shared" si="12"/>
        <v>2.2073864097979083E-10</v>
      </c>
      <c r="AN187">
        <f t="shared" si="12"/>
        <v>2.0758139219367238E-16</v>
      </c>
      <c r="AO187">
        <f t="shared" si="12"/>
        <v>1.1672528194180403E-16</v>
      </c>
      <c r="AP187">
        <f t="shared" si="12"/>
        <v>3.3533608319170968E-14</v>
      </c>
      <c r="AQ187">
        <f t="shared" si="12"/>
        <v>3.1705499074697871E-14</v>
      </c>
      <c r="AR187">
        <f t="shared" si="12"/>
        <v>3.2476138141637642E-10</v>
      </c>
      <c r="AS187">
        <f t="shared" si="12"/>
        <v>8.917903874355588E-10</v>
      </c>
      <c r="AT187">
        <f t="shared" si="12"/>
        <v>6.1171029122236512E-11</v>
      </c>
      <c r="AU187">
        <f t="shared" si="12"/>
        <v>4.8514068892120431E-14</v>
      </c>
      <c r="AV187">
        <f t="shared" si="11"/>
        <v>0</v>
      </c>
      <c r="AX187">
        <f t="shared" si="10"/>
        <v>2.2181365342291706E-9</v>
      </c>
    </row>
    <row r="188" spans="1:50" x14ac:dyDescent="0.15">
      <c r="A188">
        <v>45.25</v>
      </c>
      <c r="B188">
        <v>2.7897128179965199E-2</v>
      </c>
      <c r="C188">
        <v>4.8143656569808897E-4</v>
      </c>
      <c r="D188" s="1">
        <v>1.75542507928836E-5</v>
      </c>
      <c r="E188">
        <v>0</v>
      </c>
      <c r="F188">
        <v>0</v>
      </c>
      <c r="G188" s="1">
        <v>2.64121694741215E-8</v>
      </c>
      <c r="H188" s="1">
        <v>3.3574603385531999E-10</v>
      </c>
      <c r="I188" s="1">
        <v>2.89371016656387E-8</v>
      </c>
      <c r="J188" s="1">
        <v>1.8131987802681801E-7</v>
      </c>
      <c r="K188">
        <v>5.8305757398214404E-4</v>
      </c>
      <c r="L188">
        <v>0</v>
      </c>
      <c r="M188" s="1">
        <v>8.5050746217112296E-8</v>
      </c>
      <c r="N188" s="1">
        <v>7.3816956997787796E-8</v>
      </c>
      <c r="O188">
        <v>2.6814683916893602E-2</v>
      </c>
      <c r="P188">
        <v>9.0397128179965106E-2</v>
      </c>
      <c r="Q188">
        <v>6.25E-2</v>
      </c>
      <c r="R188">
        <v>0</v>
      </c>
      <c r="S188">
        <v>300.178</v>
      </c>
      <c r="T188">
        <v>313.24200000000002</v>
      </c>
      <c r="U188">
        <v>209.934</v>
      </c>
      <c r="V188">
        <v>313.255</v>
      </c>
      <c r="W188">
        <v>301.97699999999998</v>
      </c>
      <c r="X188">
        <v>313.24299999999999</v>
      </c>
      <c r="Y188">
        <v>356.61099999999999</v>
      </c>
      <c r="Z188">
        <v>312.20699999999999</v>
      </c>
      <c r="AA188">
        <v>313.24799999999999</v>
      </c>
      <c r="AB188">
        <v>324.964</v>
      </c>
      <c r="AC188">
        <v>313.13600000000002</v>
      </c>
      <c r="AD188">
        <v>313.13600000000002</v>
      </c>
      <c r="AE188">
        <v>313.43599999999998</v>
      </c>
      <c r="AF188" s="1">
        <v>4.6022207449461599E-10</v>
      </c>
      <c r="AJ188">
        <f t="shared" si="13"/>
        <v>6.3592185603039777E-11</v>
      </c>
      <c r="AK188">
        <f t="shared" si="13"/>
        <v>2.4196252412039532E-12</v>
      </c>
      <c r="AL188">
        <f t="shared" si="13"/>
        <v>0</v>
      </c>
      <c r="AM188">
        <f t="shared" si="12"/>
        <v>0</v>
      </c>
      <c r="AN188">
        <f t="shared" si="12"/>
        <v>3.5096496154132919E-15</v>
      </c>
      <c r="AO188">
        <f t="shared" si="12"/>
        <v>4.6278373323487598E-17</v>
      </c>
      <c r="AP188">
        <f t="shared" si="12"/>
        <v>4.5408335734239342E-15</v>
      </c>
      <c r="AQ188">
        <f t="shared" si="12"/>
        <v>2.4910008391682512E-14</v>
      </c>
      <c r="AR188">
        <f t="shared" si="12"/>
        <v>8.0368445372961705E-11</v>
      </c>
      <c r="AS188">
        <f t="shared" si="12"/>
        <v>0</v>
      </c>
      <c r="AT188">
        <f t="shared" si="12"/>
        <v>1.1719172514043853E-14</v>
      </c>
      <c r="AU188">
        <f t="shared" si="12"/>
        <v>1.0171264709547936E-14</v>
      </c>
      <c r="AV188">
        <f t="shared" si="11"/>
        <v>3.6983446244553463E-9</v>
      </c>
      <c r="AX188">
        <f t="shared" si="10"/>
        <v>3.8447797778797296E-9</v>
      </c>
    </row>
    <row r="189" spans="1:50" x14ac:dyDescent="0.15">
      <c r="A189">
        <v>45.5</v>
      </c>
      <c r="B189">
        <v>1.2993568698305999E-3</v>
      </c>
      <c r="C189" s="1">
        <v>5.2348560452597499E-5</v>
      </c>
      <c r="D189" s="1">
        <v>1.7315702273955198E-5</v>
      </c>
      <c r="E189">
        <v>0</v>
      </c>
      <c r="F189">
        <v>0</v>
      </c>
      <c r="G189" s="1">
        <v>8.6583421783851308E-9</v>
      </c>
      <c r="H189" s="1">
        <v>8.2486499640380101E-11</v>
      </c>
      <c r="I189" s="1">
        <v>1.00190179186438E-8</v>
      </c>
      <c r="J189">
        <v>0</v>
      </c>
      <c r="K189">
        <v>1.22967134874602E-3</v>
      </c>
      <c r="L189">
        <v>0</v>
      </c>
      <c r="M189">
        <v>0</v>
      </c>
      <c r="N189" s="1">
        <v>2.4985114337658099E-9</v>
      </c>
      <c r="O189">
        <v>0</v>
      </c>
      <c r="P189">
        <v>6.3799356869830598E-2</v>
      </c>
      <c r="Q189">
        <v>6.25E-2</v>
      </c>
      <c r="R189">
        <v>0</v>
      </c>
      <c r="S189">
        <v>301.178</v>
      </c>
      <c r="T189">
        <v>314.12799999999999</v>
      </c>
      <c r="U189">
        <v>210.19800000000001</v>
      </c>
      <c r="V189">
        <v>314.14</v>
      </c>
      <c r="W189">
        <v>302.79199999999997</v>
      </c>
      <c r="X189">
        <v>314.12799999999999</v>
      </c>
      <c r="Y189">
        <v>356.88499999999999</v>
      </c>
      <c r="Z189">
        <v>313.55</v>
      </c>
      <c r="AA189">
        <v>314.13299999999998</v>
      </c>
      <c r="AB189">
        <v>325.714</v>
      </c>
      <c r="AC189">
        <v>314.02499999999998</v>
      </c>
      <c r="AD189">
        <v>314.02499999999998</v>
      </c>
      <c r="AE189">
        <v>314.31700000000001</v>
      </c>
      <c r="AF189" s="1">
        <v>4.2044430259149102E-10</v>
      </c>
      <c r="AJ189">
        <f t="shared" si="13"/>
        <v>6.4217923568884366E-12</v>
      </c>
      <c r="AK189">
        <f t="shared" si="13"/>
        <v>2.2155167088718569E-12</v>
      </c>
      <c r="AL189">
        <f t="shared" si="13"/>
        <v>0</v>
      </c>
      <c r="AM189">
        <f t="shared" si="12"/>
        <v>0</v>
      </c>
      <c r="AN189">
        <f t="shared" si="12"/>
        <v>1.0678430176979065E-15</v>
      </c>
      <c r="AO189">
        <f t="shared" si="12"/>
        <v>1.0554017118005763E-17</v>
      </c>
      <c r="AP189">
        <f t="shared" si="12"/>
        <v>1.4564035157529243E-15</v>
      </c>
      <c r="AQ189">
        <f t="shared" si="12"/>
        <v>0</v>
      </c>
      <c r="AR189">
        <f t="shared" si="12"/>
        <v>1.5733700777913096E-10</v>
      </c>
      <c r="AS189">
        <f t="shared" si="12"/>
        <v>0</v>
      </c>
      <c r="AT189">
        <f t="shared" si="12"/>
        <v>0</v>
      </c>
      <c r="AU189">
        <f t="shared" si="12"/>
        <v>3.1957576413296646E-16</v>
      </c>
      <c r="AV189">
        <f t="shared" si="11"/>
        <v>0</v>
      </c>
      <c r="AX189">
        <f t="shared" si="10"/>
        <v>1.6597717122120596E-10</v>
      </c>
    </row>
    <row r="190" spans="1:50" x14ac:dyDescent="0.15">
      <c r="A190">
        <v>45.75</v>
      </c>
      <c r="B190">
        <v>8.4471511975835398E-2</v>
      </c>
      <c r="C190">
        <v>2.4948757146450899E-2</v>
      </c>
      <c r="D190">
        <v>1.0834796908573899E-4</v>
      </c>
      <c r="E190">
        <v>0</v>
      </c>
      <c r="F190">
        <v>0</v>
      </c>
      <c r="G190" s="1">
        <v>9.0297698255269094E-9</v>
      </c>
      <c r="H190" s="1">
        <v>7.8182198722166206E-11</v>
      </c>
      <c r="I190" s="1">
        <v>1.0648905562420001E-6</v>
      </c>
      <c r="J190">
        <v>0</v>
      </c>
      <c r="K190">
        <v>1.6947250890728099E-2</v>
      </c>
      <c r="L190">
        <v>4.2430600894971297E-2</v>
      </c>
      <c r="M190" s="1">
        <v>3.5335712511455299E-5</v>
      </c>
      <c r="N190" s="1">
        <v>1.45363579602359E-7</v>
      </c>
      <c r="O190">
        <v>0</v>
      </c>
      <c r="P190">
        <v>0.146971511975835</v>
      </c>
      <c r="Q190">
        <v>6.25E-2</v>
      </c>
      <c r="R190">
        <v>314.56200000000001</v>
      </c>
      <c r="S190">
        <v>302.13600000000002</v>
      </c>
      <c r="T190">
        <v>314.97699999999998</v>
      </c>
      <c r="U190">
        <v>210.45</v>
      </c>
      <c r="V190">
        <v>314.98899999999998</v>
      </c>
      <c r="W190">
        <v>303.577</v>
      </c>
      <c r="X190">
        <v>314.97699999999998</v>
      </c>
      <c r="Y190">
        <v>357.13900000000001</v>
      </c>
      <c r="Z190">
        <v>314.83</v>
      </c>
      <c r="AA190">
        <v>314.98200000000003</v>
      </c>
      <c r="AB190">
        <v>326.435</v>
      </c>
      <c r="AC190">
        <v>314.87700000000001</v>
      </c>
      <c r="AD190">
        <v>314.87700000000001</v>
      </c>
      <c r="AE190">
        <v>315.16300000000001</v>
      </c>
      <c r="AF190" s="1">
        <v>3.9445799520246002E-10</v>
      </c>
      <c r="AJ190">
        <f t="shared" si="13"/>
        <v>2.7652124377797926E-9</v>
      </c>
      <c r="AK190">
        <f t="shared" si="13"/>
        <v>1.2519204343368912E-11</v>
      </c>
      <c r="AL190">
        <f t="shared" si="13"/>
        <v>0</v>
      </c>
      <c r="AM190">
        <f t="shared" si="12"/>
        <v>0</v>
      </c>
      <c r="AN190">
        <f t="shared" si="12"/>
        <v>1.0055939590151674E-15</v>
      </c>
      <c r="AO190">
        <f t="shared" si="12"/>
        <v>9.0336619142545944E-18</v>
      </c>
      <c r="AP190">
        <f t="shared" si="12"/>
        <v>1.3951450568221937E-13</v>
      </c>
      <c r="AQ190">
        <f t="shared" si="12"/>
        <v>0</v>
      </c>
      <c r="AR190">
        <f t="shared" si="12"/>
        <v>1.9582228140631713E-9</v>
      </c>
      <c r="AS190">
        <f t="shared" si="12"/>
        <v>5.0810446367487414E-9</v>
      </c>
      <c r="AT190">
        <f t="shared" si="12"/>
        <v>4.0816137350479694E-12</v>
      </c>
      <c r="AU190">
        <f t="shared" si="12"/>
        <v>1.679088777078947E-14</v>
      </c>
      <c r="AV190">
        <f t="shared" si="11"/>
        <v>0</v>
      </c>
      <c r="AX190">
        <f t="shared" si="10"/>
        <v>9.8212380266911965E-9</v>
      </c>
    </row>
    <row r="191" spans="1:50" x14ac:dyDescent="0.15">
      <c r="A191">
        <v>46</v>
      </c>
      <c r="B191">
        <v>1.5725456922190201E-2</v>
      </c>
      <c r="C191">
        <v>2.9168493041202702E-3</v>
      </c>
      <c r="D191" s="1">
        <v>8.9030058642107293E-6</v>
      </c>
      <c r="E191">
        <v>2.9945638630108802E-3</v>
      </c>
      <c r="F191">
        <v>1.4763769937106699E-3</v>
      </c>
      <c r="G191" s="1">
        <v>1.4400289567432801E-9</v>
      </c>
      <c r="H191" s="1">
        <v>7.8073187903416505E-10</v>
      </c>
      <c r="I191" s="1">
        <v>1.9659856783917001E-7</v>
      </c>
      <c r="J191" s="1">
        <v>2.13103394587552E-7</v>
      </c>
      <c r="K191">
        <v>2.1721729879071298E-3</v>
      </c>
      <c r="L191">
        <v>5.7465598824115701E-3</v>
      </c>
      <c r="M191">
        <v>4.0929435560052102E-4</v>
      </c>
      <c r="N191" s="1">
        <v>3.2460684166488197E-7</v>
      </c>
      <c r="O191">
        <v>0</v>
      </c>
      <c r="P191">
        <v>7.8225456922190198E-2</v>
      </c>
      <c r="Q191">
        <v>6.25E-2</v>
      </c>
      <c r="R191">
        <v>0</v>
      </c>
      <c r="S191">
        <v>299.137</v>
      </c>
      <c r="T191">
        <v>312.31900000000002</v>
      </c>
      <c r="U191">
        <v>209.65799999999999</v>
      </c>
      <c r="V191">
        <v>312.33199999999999</v>
      </c>
      <c r="W191">
        <v>301.12900000000002</v>
      </c>
      <c r="X191">
        <v>312.31900000000002</v>
      </c>
      <c r="Y191">
        <v>356.31599999999997</v>
      </c>
      <c r="Z191">
        <v>310.79899999999998</v>
      </c>
      <c r="AA191">
        <v>312.32400000000001</v>
      </c>
      <c r="AB191">
        <v>324.18299999999999</v>
      </c>
      <c r="AC191">
        <v>312.209</v>
      </c>
      <c r="AD191">
        <v>312.209</v>
      </c>
      <c r="AE191">
        <v>312.517</v>
      </c>
      <c r="AF191" s="1">
        <v>3.4054291285854401E-10</v>
      </c>
      <c r="AJ191">
        <f t="shared" si="13"/>
        <v>2.8581186637040098E-10</v>
      </c>
      <c r="AK191">
        <f t="shared" si="13"/>
        <v>9.1081713977886332E-13</v>
      </c>
      <c r="AL191">
        <f t="shared" si="13"/>
        <v>2.0565588785587864E-10</v>
      </c>
      <c r="AM191">
        <f t="shared" si="12"/>
        <v>1.5104622680142866E-10</v>
      </c>
      <c r="AN191">
        <f t="shared" si="12"/>
        <v>1.420430329092781E-16</v>
      </c>
      <c r="AO191">
        <f t="shared" si="12"/>
        <v>7.9872347366932404E-17</v>
      </c>
      <c r="AP191">
        <f t="shared" si="12"/>
        <v>2.2946254381041964E-14</v>
      </c>
      <c r="AQ191">
        <f t="shared" si="12"/>
        <v>2.1695322499189194E-14</v>
      </c>
      <c r="AR191">
        <f t="shared" si="12"/>
        <v>2.2222652570491403E-10</v>
      </c>
      <c r="AS191">
        <f t="shared" si="12"/>
        <v>6.1023105208053532E-10</v>
      </c>
      <c r="AT191">
        <f t="shared" si="12"/>
        <v>4.1857887216584112E-11</v>
      </c>
      <c r="AU191">
        <f t="shared" si="12"/>
        <v>3.3197028940711125E-14</v>
      </c>
      <c r="AV191">
        <f t="shared" si="11"/>
        <v>0</v>
      </c>
      <c r="AX191">
        <f t="shared" si="10"/>
        <v>1.5178183236907219E-9</v>
      </c>
    </row>
    <row r="192" spans="1:50" x14ac:dyDescent="0.15">
      <c r="A192">
        <v>46.25</v>
      </c>
      <c r="B192">
        <v>2.7897128179965199E-2</v>
      </c>
      <c r="C192">
        <v>4.8143656569808897E-4</v>
      </c>
      <c r="D192" s="1">
        <v>1.75542507928836E-5</v>
      </c>
      <c r="E192">
        <v>0</v>
      </c>
      <c r="F192">
        <v>0</v>
      </c>
      <c r="G192" s="1">
        <v>2.64121694741215E-8</v>
      </c>
      <c r="H192" s="1">
        <v>3.3574603385531999E-10</v>
      </c>
      <c r="I192" s="1">
        <v>2.89371016656387E-8</v>
      </c>
      <c r="J192" s="1">
        <v>1.8131987802681801E-7</v>
      </c>
      <c r="K192">
        <v>5.8305757398214404E-4</v>
      </c>
      <c r="L192">
        <v>0</v>
      </c>
      <c r="M192" s="1">
        <v>8.5050746217112296E-8</v>
      </c>
      <c r="N192" s="1">
        <v>7.3816956997787796E-8</v>
      </c>
      <c r="O192">
        <v>2.6814683916893602E-2</v>
      </c>
      <c r="P192">
        <v>9.0397128179965106E-2</v>
      </c>
      <c r="Q192">
        <v>6.25E-2</v>
      </c>
      <c r="R192">
        <v>0</v>
      </c>
      <c r="S192">
        <v>300.178</v>
      </c>
      <c r="T192">
        <v>313.24200000000002</v>
      </c>
      <c r="U192">
        <v>209.934</v>
      </c>
      <c r="V192">
        <v>313.255</v>
      </c>
      <c r="W192">
        <v>301.97699999999998</v>
      </c>
      <c r="X192">
        <v>313.24299999999999</v>
      </c>
      <c r="Y192">
        <v>356.61099999999999</v>
      </c>
      <c r="Z192">
        <v>312.20699999999999</v>
      </c>
      <c r="AA192">
        <v>313.24799999999999</v>
      </c>
      <c r="AB192">
        <v>324.964</v>
      </c>
      <c r="AC192">
        <v>313.13600000000002</v>
      </c>
      <c r="AD192">
        <v>313.13600000000002</v>
      </c>
      <c r="AE192">
        <v>313.43599999999998</v>
      </c>
      <c r="AF192" s="1">
        <v>3.14919071416689E-10</v>
      </c>
      <c r="AJ192">
        <f t="shared" si="13"/>
        <v>4.351462728392293E-11</v>
      </c>
      <c r="AK192">
        <f t="shared" si="13"/>
        <v>1.6556922763278825E-12</v>
      </c>
      <c r="AL192">
        <f t="shared" si="13"/>
        <v>0</v>
      </c>
      <c r="AM192">
        <f t="shared" si="12"/>
        <v>0</v>
      </c>
      <c r="AN192">
        <f t="shared" si="12"/>
        <v>2.4015701530562369E-15</v>
      </c>
      <c r="AO192">
        <f t="shared" si="12"/>
        <v>3.1667195385427095E-17</v>
      </c>
      <c r="AP192">
        <f t="shared" si="12"/>
        <v>3.107184925822414E-15</v>
      </c>
      <c r="AQ192">
        <f t="shared" si="12"/>
        <v>1.7045329084453466E-14</v>
      </c>
      <c r="AR192">
        <f t="shared" si="12"/>
        <v>5.4994224724768361E-11</v>
      </c>
      <c r="AS192">
        <f t="shared" si="12"/>
        <v>0</v>
      </c>
      <c r="AT192">
        <f t="shared" si="12"/>
        <v>8.0191523406334361E-15</v>
      </c>
      <c r="AU192">
        <f t="shared" si="12"/>
        <v>6.9599556713606687E-15</v>
      </c>
      <c r="AV192">
        <f t="shared" si="11"/>
        <v>2.5306896810444201E-9</v>
      </c>
      <c r="AX192">
        <f t="shared" si="10"/>
        <v>2.6308917901888099E-9</v>
      </c>
    </row>
    <row r="193" spans="1:50" x14ac:dyDescent="0.15">
      <c r="A193">
        <v>46.5</v>
      </c>
      <c r="B193">
        <v>1.2993568698305999E-3</v>
      </c>
      <c r="C193" s="1">
        <v>5.2348560452597499E-5</v>
      </c>
      <c r="D193" s="1">
        <v>1.7315702273955198E-5</v>
      </c>
      <c r="E193">
        <v>0</v>
      </c>
      <c r="F193">
        <v>0</v>
      </c>
      <c r="G193" s="1">
        <v>8.6583421783851308E-9</v>
      </c>
      <c r="H193" s="1">
        <v>8.2486499640380101E-11</v>
      </c>
      <c r="I193" s="1">
        <v>1.00190179186438E-8</v>
      </c>
      <c r="J193">
        <v>0</v>
      </c>
      <c r="K193">
        <v>1.22967134874602E-3</v>
      </c>
      <c r="L193">
        <v>0</v>
      </c>
      <c r="M193">
        <v>0</v>
      </c>
      <c r="N193" s="1">
        <v>2.4985114337658099E-9</v>
      </c>
      <c r="O193">
        <v>0</v>
      </c>
      <c r="P193">
        <v>6.3799356869830598E-2</v>
      </c>
      <c r="Q193">
        <v>6.25E-2</v>
      </c>
      <c r="R193">
        <v>0</v>
      </c>
      <c r="S193">
        <v>301.178</v>
      </c>
      <c r="T193">
        <v>314.12799999999999</v>
      </c>
      <c r="U193">
        <v>210.19800000000001</v>
      </c>
      <c r="V193">
        <v>314.14</v>
      </c>
      <c r="W193">
        <v>302.79199999999997</v>
      </c>
      <c r="X193">
        <v>314.12799999999999</v>
      </c>
      <c r="Y193">
        <v>356.88499999999999</v>
      </c>
      <c r="Z193">
        <v>313.55</v>
      </c>
      <c r="AA193">
        <v>314.13299999999998</v>
      </c>
      <c r="AB193">
        <v>325.714</v>
      </c>
      <c r="AC193">
        <v>314.02499999999998</v>
      </c>
      <c r="AD193">
        <v>314.02499999999998</v>
      </c>
      <c r="AE193">
        <v>314.31700000000001</v>
      </c>
      <c r="AF193" s="1">
        <v>2.8770008370404498E-10</v>
      </c>
      <c r="AJ193">
        <f t="shared" si="13"/>
        <v>4.3942804961776408E-12</v>
      </c>
      <c r="AK193">
        <f t="shared" si="13"/>
        <v>1.5160256392139853E-12</v>
      </c>
      <c r="AL193">
        <f t="shared" si="13"/>
        <v>0</v>
      </c>
      <c r="AM193">
        <f t="shared" si="12"/>
        <v>0</v>
      </c>
      <c r="AN193">
        <f t="shared" si="12"/>
        <v>7.3069969953419763E-16</v>
      </c>
      <c r="AO193">
        <f t="shared" si="12"/>
        <v>7.221864084133822E-18</v>
      </c>
      <c r="AP193">
        <f t="shared" si="12"/>
        <v>9.9658245053232321E-16</v>
      </c>
      <c r="AQ193">
        <f t="shared" si="12"/>
        <v>0</v>
      </c>
      <c r="AR193">
        <f t="shared" si="12"/>
        <v>1.0766199001578775E-10</v>
      </c>
      <c r="AS193">
        <f t="shared" ref="AS193:AV256" si="14">$AF193*AB193*L193/$P193*(1-EXP(-$P193))</f>
        <v>0</v>
      </c>
      <c r="AT193">
        <f t="shared" si="14"/>
        <v>0</v>
      </c>
      <c r="AU193">
        <f t="shared" si="14"/>
        <v>2.1867813054936451E-16</v>
      </c>
      <c r="AV193">
        <f t="shared" si="11"/>
        <v>0</v>
      </c>
      <c r="AX193">
        <f t="shared" si="10"/>
        <v>1.1357424933332408E-10</v>
      </c>
    </row>
    <row r="194" spans="1:50" x14ac:dyDescent="0.15">
      <c r="A194">
        <v>46.75</v>
      </c>
      <c r="B194">
        <v>8.4471511975835398E-2</v>
      </c>
      <c r="C194">
        <v>2.4948757146450899E-2</v>
      </c>
      <c r="D194">
        <v>1.0834796908573899E-4</v>
      </c>
      <c r="E194">
        <v>0</v>
      </c>
      <c r="F194">
        <v>0</v>
      </c>
      <c r="G194" s="1">
        <v>9.0297698255269094E-9</v>
      </c>
      <c r="H194" s="1">
        <v>7.8182198722166206E-11</v>
      </c>
      <c r="I194" s="1">
        <v>1.0648905562420001E-6</v>
      </c>
      <c r="J194">
        <v>0</v>
      </c>
      <c r="K194">
        <v>1.6947250890728099E-2</v>
      </c>
      <c r="L194">
        <v>4.2430600894971297E-2</v>
      </c>
      <c r="M194" s="1">
        <v>3.5335712511455299E-5</v>
      </c>
      <c r="N194" s="1">
        <v>1.45363579602359E-7</v>
      </c>
      <c r="O194">
        <v>0</v>
      </c>
      <c r="P194">
        <v>0.146971511975835</v>
      </c>
      <c r="Q194">
        <v>6.25E-2</v>
      </c>
      <c r="R194">
        <v>314.56200000000001</v>
      </c>
      <c r="S194">
        <v>302.13600000000002</v>
      </c>
      <c r="T194">
        <v>314.97699999999998</v>
      </c>
      <c r="U194">
        <v>210.45</v>
      </c>
      <c r="V194">
        <v>314.98899999999998</v>
      </c>
      <c r="W194">
        <v>303.577</v>
      </c>
      <c r="X194">
        <v>314.97699999999998</v>
      </c>
      <c r="Y194">
        <v>357.13900000000001</v>
      </c>
      <c r="Z194">
        <v>314.83</v>
      </c>
      <c r="AA194">
        <v>314.98200000000003</v>
      </c>
      <c r="AB194">
        <v>326.435</v>
      </c>
      <c r="AC194">
        <v>314.87700000000001</v>
      </c>
      <c r="AD194">
        <v>314.87700000000001</v>
      </c>
      <c r="AE194">
        <v>315.16300000000001</v>
      </c>
      <c r="AF194" s="1">
        <v>2.69918268693348E-10</v>
      </c>
      <c r="AJ194">
        <f t="shared" si="13"/>
        <v>1.8921694143675432E-9</v>
      </c>
      <c r="AK194">
        <f t="shared" si="13"/>
        <v>8.5665951834643041E-12</v>
      </c>
      <c r="AL194">
        <f t="shared" si="13"/>
        <v>0</v>
      </c>
      <c r="AM194">
        <f t="shared" si="13"/>
        <v>0</v>
      </c>
      <c r="AN194">
        <f t="shared" si="13"/>
        <v>6.8810414220796805E-16</v>
      </c>
      <c r="AO194">
        <f t="shared" si="13"/>
        <v>6.1815210073385006E-18</v>
      </c>
      <c r="AP194">
        <f t="shared" si="13"/>
        <v>9.5466473716738262E-14</v>
      </c>
      <c r="AQ194">
        <f t="shared" si="13"/>
        <v>0</v>
      </c>
      <c r="AR194">
        <f t="shared" si="13"/>
        <v>1.3399655175361772E-9</v>
      </c>
      <c r="AS194">
        <f t="shared" si="14"/>
        <v>3.4768385688339795E-9</v>
      </c>
      <c r="AT194">
        <f t="shared" si="14"/>
        <v>2.7929516608572644E-12</v>
      </c>
      <c r="AU194">
        <f t="shared" si="14"/>
        <v>1.1489607035571983E-14</v>
      </c>
      <c r="AV194">
        <f t="shared" si="11"/>
        <v>0</v>
      </c>
      <c r="AX194">
        <f t="shared" si="10"/>
        <v>6.7204406979484372E-9</v>
      </c>
    </row>
    <row r="195" spans="1:50" x14ac:dyDescent="0.15">
      <c r="A195">
        <v>47</v>
      </c>
      <c r="B195">
        <v>1.5725456922190201E-2</v>
      </c>
      <c r="C195">
        <v>2.9168493041202702E-3</v>
      </c>
      <c r="D195" s="1">
        <v>8.9030058642107293E-6</v>
      </c>
      <c r="E195">
        <v>2.9945638630108802E-3</v>
      </c>
      <c r="F195">
        <v>1.4763769937106699E-3</v>
      </c>
      <c r="G195" s="1">
        <v>1.4400289567432801E-9</v>
      </c>
      <c r="H195" s="1">
        <v>7.8073187903416505E-10</v>
      </c>
      <c r="I195" s="1">
        <v>1.9659856783917001E-7</v>
      </c>
      <c r="J195" s="1">
        <v>2.13103394587552E-7</v>
      </c>
      <c r="K195">
        <v>2.1721729879071298E-3</v>
      </c>
      <c r="L195">
        <v>5.7465598824115701E-3</v>
      </c>
      <c r="M195">
        <v>4.0929435560052102E-4</v>
      </c>
      <c r="N195" s="1">
        <v>3.2460684166488197E-7</v>
      </c>
      <c r="O195">
        <v>0</v>
      </c>
      <c r="P195">
        <v>7.8225456922190198E-2</v>
      </c>
      <c r="Q195">
        <v>6.25E-2</v>
      </c>
      <c r="R195">
        <v>0</v>
      </c>
      <c r="S195">
        <v>299.137</v>
      </c>
      <c r="T195">
        <v>312.31900000000002</v>
      </c>
      <c r="U195">
        <v>209.65799999999999</v>
      </c>
      <c r="V195">
        <v>312.33199999999999</v>
      </c>
      <c r="W195">
        <v>301.12900000000002</v>
      </c>
      <c r="X195">
        <v>312.31900000000002</v>
      </c>
      <c r="Y195">
        <v>356.31599999999997</v>
      </c>
      <c r="Z195">
        <v>310.79899999999998</v>
      </c>
      <c r="AA195">
        <v>312.32400000000001</v>
      </c>
      <c r="AB195">
        <v>324.18299999999999</v>
      </c>
      <c r="AC195">
        <v>312.209</v>
      </c>
      <c r="AD195">
        <v>312.209</v>
      </c>
      <c r="AE195">
        <v>312.517</v>
      </c>
      <c r="AF195" s="1">
        <v>2.33025454097817E-10</v>
      </c>
      <c r="AJ195">
        <f t="shared" si="13"/>
        <v>1.9557429455351032E-10</v>
      </c>
      <c r="AK195">
        <f t="shared" si="13"/>
        <v>6.2325060831674685E-13</v>
      </c>
      <c r="AL195">
        <f t="shared" si="13"/>
        <v>1.4072545587055665E-10</v>
      </c>
      <c r="AM195">
        <f t="shared" si="13"/>
        <v>1.0335735750514735E-10</v>
      </c>
      <c r="AN195">
        <f t="shared" si="13"/>
        <v>9.7196685044109971E-17</v>
      </c>
      <c r="AO195">
        <f t="shared" si="13"/>
        <v>5.4654756602640686E-17</v>
      </c>
      <c r="AP195">
        <f t="shared" si="13"/>
        <v>1.5701578700031285E-14</v>
      </c>
      <c r="AQ195">
        <f t="shared" si="13"/>
        <v>1.48455956247492E-14</v>
      </c>
      <c r="AR195">
        <f t="shared" si="13"/>
        <v>1.5206435109832458E-10</v>
      </c>
      <c r="AS195">
        <f t="shared" si="14"/>
        <v>4.1756666383693822E-10</v>
      </c>
      <c r="AT195">
        <f t="shared" si="14"/>
        <v>2.8642361382136159E-11</v>
      </c>
      <c r="AU195">
        <f t="shared" si="14"/>
        <v>2.2715941079710231E-14</v>
      </c>
      <c r="AV195">
        <f t="shared" si="11"/>
        <v>0</v>
      </c>
      <c r="AX195">
        <f t="shared" si="10"/>
        <v>1.038607149821776E-9</v>
      </c>
    </row>
    <row r="196" spans="1:50" x14ac:dyDescent="0.15">
      <c r="A196">
        <v>47.25</v>
      </c>
      <c r="B196">
        <v>2.7897128179965199E-2</v>
      </c>
      <c r="C196">
        <v>4.8143656569808897E-4</v>
      </c>
      <c r="D196" s="1">
        <v>1.75542507928836E-5</v>
      </c>
      <c r="E196">
        <v>0</v>
      </c>
      <c r="F196">
        <v>0</v>
      </c>
      <c r="G196" s="1">
        <v>2.64121694741215E-8</v>
      </c>
      <c r="H196" s="1">
        <v>3.3574603385531999E-10</v>
      </c>
      <c r="I196" s="1">
        <v>2.89371016656387E-8</v>
      </c>
      <c r="J196" s="1">
        <v>1.8131987802681801E-7</v>
      </c>
      <c r="K196">
        <v>5.8305757398214404E-4</v>
      </c>
      <c r="L196">
        <v>0</v>
      </c>
      <c r="M196" s="1">
        <v>8.5050746217112296E-8</v>
      </c>
      <c r="N196" s="1">
        <v>7.3816956997787796E-8</v>
      </c>
      <c r="O196">
        <v>2.6814683916893602E-2</v>
      </c>
      <c r="P196">
        <v>9.0397128179965106E-2</v>
      </c>
      <c r="Q196">
        <v>6.25E-2</v>
      </c>
      <c r="R196">
        <v>0</v>
      </c>
      <c r="S196">
        <v>300.178</v>
      </c>
      <c r="T196">
        <v>313.24200000000002</v>
      </c>
      <c r="U196">
        <v>209.934</v>
      </c>
      <c r="V196">
        <v>313.255</v>
      </c>
      <c r="W196">
        <v>301.97699999999998</v>
      </c>
      <c r="X196">
        <v>313.24299999999999</v>
      </c>
      <c r="Y196">
        <v>356.61099999999999</v>
      </c>
      <c r="Z196">
        <v>312.20699999999999</v>
      </c>
      <c r="AA196">
        <v>313.24799999999999</v>
      </c>
      <c r="AB196">
        <v>324.964</v>
      </c>
      <c r="AC196">
        <v>313.13600000000002</v>
      </c>
      <c r="AD196">
        <v>313.13600000000002</v>
      </c>
      <c r="AE196">
        <v>313.43599999999998</v>
      </c>
      <c r="AF196" s="1">
        <v>2.1549166595464999E-10</v>
      </c>
      <c r="AJ196">
        <f t="shared" si="13"/>
        <v>2.9776029392646327E-11</v>
      </c>
      <c r="AK196">
        <f t="shared" si="13"/>
        <v>1.1329510319241794E-12</v>
      </c>
      <c r="AL196">
        <f t="shared" si="13"/>
        <v>0</v>
      </c>
      <c r="AM196">
        <f t="shared" si="13"/>
        <v>0</v>
      </c>
      <c r="AN196">
        <f t="shared" si="13"/>
        <v>1.6433376068999376E-15</v>
      </c>
      <c r="AO196">
        <f t="shared" si="13"/>
        <v>2.1669112191328067E-17</v>
      </c>
      <c r="AP196">
        <f t="shared" si="13"/>
        <v>2.1261730929235929E-15</v>
      </c>
      <c r="AQ196">
        <f t="shared" si="13"/>
        <v>1.1663715203497421E-14</v>
      </c>
      <c r="AR196">
        <f t="shared" si="13"/>
        <v>3.7631246181798277E-11</v>
      </c>
      <c r="AS196">
        <f t="shared" si="14"/>
        <v>0</v>
      </c>
      <c r="AT196">
        <f t="shared" si="14"/>
        <v>5.4873161211018739E-15</v>
      </c>
      <c r="AU196">
        <f t="shared" si="14"/>
        <v>4.7625329131227169E-15</v>
      </c>
      <c r="AV196">
        <f t="shared" si="11"/>
        <v>1.731691043445658E-9</v>
      </c>
      <c r="AX196">
        <f t="shared" si="10"/>
        <v>1.8002569747960764E-9</v>
      </c>
    </row>
    <row r="197" spans="1:50" x14ac:dyDescent="0.15">
      <c r="A197">
        <v>47.5</v>
      </c>
      <c r="B197">
        <v>1.2993568698305999E-3</v>
      </c>
      <c r="C197" s="1">
        <v>5.2348560452597499E-5</v>
      </c>
      <c r="D197" s="1">
        <v>1.7315702273955198E-5</v>
      </c>
      <c r="E197">
        <v>0</v>
      </c>
      <c r="F197">
        <v>0</v>
      </c>
      <c r="G197" s="1">
        <v>8.6583421783851308E-9</v>
      </c>
      <c r="H197" s="1">
        <v>8.2486499640380101E-11</v>
      </c>
      <c r="I197" s="1">
        <v>1.00190179186438E-8</v>
      </c>
      <c r="J197">
        <v>0</v>
      </c>
      <c r="K197">
        <v>1.22967134874602E-3</v>
      </c>
      <c r="L197">
        <v>0</v>
      </c>
      <c r="M197">
        <v>0</v>
      </c>
      <c r="N197" s="1">
        <v>2.4985114337658099E-9</v>
      </c>
      <c r="O197">
        <v>0</v>
      </c>
      <c r="P197">
        <v>6.3799356869830598E-2</v>
      </c>
      <c r="Q197">
        <v>6.25E-2</v>
      </c>
      <c r="R197">
        <v>0</v>
      </c>
      <c r="S197">
        <v>301.178</v>
      </c>
      <c r="T197">
        <v>314.12799999999999</v>
      </c>
      <c r="U197">
        <v>210.19800000000001</v>
      </c>
      <c r="V197">
        <v>314.14</v>
      </c>
      <c r="W197">
        <v>302.79199999999997</v>
      </c>
      <c r="X197">
        <v>314.12799999999999</v>
      </c>
      <c r="Y197">
        <v>356.88499999999999</v>
      </c>
      <c r="Z197">
        <v>313.55</v>
      </c>
      <c r="AA197">
        <v>314.13299999999998</v>
      </c>
      <c r="AB197">
        <v>325.714</v>
      </c>
      <c r="AC197">
        <v>314.02499999999998</v>
      </c>
      <c r="AD197">
        <v>314.02499999999998</v>
      </c>
      <c r="AE197">
        <v>314.31700000000001</v>
      </c>
      <c r="AF197" s="1">
        <v>1.9686635697793299E-10</v>
      </c>
      <c r="AJ197">
        <f t="shared" si="13"/>
        <v>3.0069021241981418E-12</v>
      </c>
      <c r="AK197">
        <f t="shared" si="13"/>
        <v>1.0373804582699305E-12</v>
      </c>
      <c r="AL197">
        <f t="shared" si="13"/>
        <v>0</v>
      </c>
      <c r="AM197">
        <f t="shared" si="13"/>
        <v>0</v>
      </c>
      <c r="AN197">
        <f t="shared" si="13"/>
        <v>5.0000050761245296E-16</v>
      </c>
      <c r="AO197">
        <f t="shared" si="13"/>
        <v>4.9417506402109298E-18</v>
      </c>
      <c r="AP197">
        <f t="shared" si="13"/>
        <v>6.819377802693395E-16</v>
      </c>
      <c r="AQ197">
        <f t="shared" si="13"/>
        <v>0</v>
      </c>
      <c r="AR197">
        <f t="shared" si="13"/>
        <v>7.367055124393324E-11</v>
      </c>
      <c r="AS197">
        <f t="shared" si="14"/>
        <v>0</v>
      </c>
      <c r="AT197">
        <f t="shared" si="14"/>
        <v>0</v>
      </c>
      <c r="AU197">
        <f t="shared" si="14"/>
        <v>1.4963626828931978E-16</v>
      </c>
      <c r="AV197">
        <f t="shared" si="11"/>
        <v>0</v>
      </c>
      <c r="AX197">
        <f t="shared" si="10"/>
        <v>7.7716170342708117E-11</v>
      </c>
    </row>
    <row r="198" spans="1:50" x14ac:dyDescent="0.15">
      <c r="A198">
        <v>47.75</v>
      </c>
      <c r="B198">
        <v>8.4471511975835398E-2</v>
      </c>
      <c r="C198">
        <v>2.4948757146450899E-2</v>
      </c>
      <c r="D198">
        <v>1.0834796908573899E-4</v>
      </c>
      <c r="E198">
        <v>0</v>
      </c>
      <c r="F198">
        <v>0</v>
      </c>
      <c r="G198" s="1">
        <v>9.0297698255269094E-9</v>
      </c>
      <c r="H198" s="1">
        <v>7.8182198722166206E-11</v>
      </c>
      <c r="I198" s="1">
        <v>1.0648905562420001E-6</v>
      </c>
      <c r="J198">
        <v>0</v>
      </c>
      <c r="K198">
        <v>1.6947250890728099E-2</v>
      </c>
      <c r="L198">
        <v>4.2430600894971297E-2</v>
      </c>
      <c r="M198" s="1">
        <v>3.5335712511455299E-5</v>
      </c>
      <c r="N198" s="1">
        <v>1.45363579602359E-7</v>
      </c>
      <c r="O198">
        <v>0</v>
      </c>
      <c r="P198">
        <v>0.146971511975835</v>
      </c>
      <c r="Q198">
        <v>6.25E-2</v>
      </c>
      <c r="R198">
        <v>314.56200000000001</v>
      </c>
      <c r="S198">
        <v>302.13600000000002</v>
      </c>
      <c r="T198">
        <v>314.97699999999998</v>
      </c>
      <c r="U198">
        <v>210.45</v>
      </c>
      <c r="V198">
        <v>314.98899999999998</v>
      </c>
      <c r="W198">
        <v>303.577</v>
      </c>
      <c r="X198">
        <v>314.97699999999998</v>
      </c>
      <c r="Y198">
        <v>357.13900000000001</v>
      </c>
      <c r="Z198">
        <v>314.83</v>
      </c>
      <c r="AA198">
        <v>314.98200000000003</v>
      </c>
      <c r="AB198">
        <v>326.435</v>
      </c>
      <c r="AC198">
        <v>314.87700000000001</v>
      </c>
      <c r="AD198">
        <v>314.87700000000001</v>
      </c>
      <c r="AE198">
        <v>315.16300000000001</v>
      </c>
      <c r="AF198" s="1">
        <v>1.8469868188885401E-10</v>
      </c>
      <c r="AJ198">
        <f t="shared" si="13"/>
        <v>1.2947667397093924E-9</v>
      </c>
      <c r="AK198">
        <f t="shared" si="13"/>
        <v>5.8619182996421454E-12</v>
      </c>
      <c r="AL198">
        <f t="shared" si="13"/>
        <v>0</v>
      </c>
      <c r="AM198">
        <f t="shared" si="13"/>
        <v>0</v>
      </c>
      <c r="AN198">
        <f t="shared" si="13"/>
        <v>4.7085337603606362E-16</v>
      </c>
      <c r="AO198">
        <f t="shared" si="13"/>
        <v>4.2298684992707174E-18</v>
      </c>
      <c r="AP198">
        <f t="shared" si="13"/>
        <v>6.5325448127005669E-14</v>
      </c>
      <c r="AQ198">
        <f t="shared" si="13"/>
        <v>0</v>
      </c>
      <c r="AR198">
        <f t="shared" si="13"/>
        <v>9.1690668461799911E-10</v>
      </c>
      <c r="AS198">
        <f t="shared" si="14"/>
        <v>2.3791183305696397E-9</v>
      </c>
      <c r="AT198">
        <f t="shared" si="14"/>
        <v>1.9111507080896426E-12</v>
      </c>
      <c r="AU198">
        <f t="shared" si="14"/>
        <v>7.8620661178809156E-15</v>
      </c>
      <c r="AV198">
        <f t="shared" si="11"/>
        <v>0</v>
      </c>
      <c r="AX198">
        <f t="shared" si="10"/>
        <v>4.5986384865022521E-9</v>
      </c>
    </row>
    <row r="199" spans="1:50" x14ac:dyDescent="0.15">
      <c r="A199">
        <v>48</v>
      </c>
      <c r="B199">
        <v>1.5725456922190201E-2</v>
      </c>
      <c r="C199">
        <v>2.9168493041202702E-3</v>
      </c>
      <c r="D199" s="1">
        <v>8.9030058642107293E-6</v>
      </c>
      <c r="E199">
        <v>2.9945638630108802E-3</v>
      </c>
      <c r="F199">
        <v>1.4763769937106699E-3</v>
      </c>
      <c r="G199" s="1">
        <v>1.4400289567432801E-9</v>
      </c>
      <c r="H199" s="1">
        <v>7.8073187903416505E-10</v>
      </c>
      <c r="I199" s="1">
        <v>1.9659856783917001E-7</v>
      </c>
      <c r="J199" s="1">
        <v>2.13103394587552E-7</v>
      </c>
      <c r="K199">
        <v>2.1721729879071298E-3</v>
      </c>
      <c r="L199">
        <v>5.7465598824115701E-3</v>
      </c>
      <c r="M199">
        <v>4.0929435560052102E-4</v>
      </c>
      <c r="N199" s="1">
        <v>3.2460684166488197E-7</v>
      </c>
      <c r="O199">
        <v>0</v>
      </c>
      <c r="P199">
        <v>7.8225456922190198E-2</v>
      </c>
      <c r="Q199">
        <v>6.25E-2</v>
      </c>
      <c r="R199">
        <v>0</v>
      </c>
      <c r="S199">
        <v>299.137</v>
      </c>
      <c r="T199">
        <v>312.31900000000002</v>
      </c>
      <c r="U199">
        <v>209.65799999999999</v>
      </c>
      <c r="V199">
        <v>312.33199999999999</v>
      </c>
      <c r="W199">
        <v>301.12900000000002</v>
      </c>
      <c r="X199">
        <v>312.31900000000002</v>
      </c>
      <c r="Y199">
        <v>356.31599999999997</v>
      </c>
      <c r="Z199">
        <v>310.79899999999998</v>
      </c>
      <c r="AA199">
        <v>312.32400000000001</v>
      </c>
      <c r="AB199">
        <v>324.18299999999999</v>
      </c>
      <c r="AC199">
        <v>312.209</v>
      </c>
      <c r="AD199">
        <v>312.209</v>
      </c>
      <c r="AE199">
        <v>312.517</v>
      </c>
      <c r="AF199" s="1">
        <v>1.5945380217044699E-10</v>
      </c>
      <c r="AJ199">
        <f t="shared" si="13"/>
        <v>1.3382686022047025E-10</v>
      </c>
      <c r="AK199">
        <f t="shared" si="13"/>
        <v>4.2647563797658227E-13</v>
      </c>
      <c r="AL199">
        <f t="shared" si="13"/>
        <v>9.629509826557579E-11</v>
      </c>
      <c r="AM199">
        <f t="shared" si="13"/>
        <v>7.0724993114133459E-11</v>
      </c>
      <c r="AN199">
        <f t="shared" si="13"/>
        <v>6.6509390781579627E-17</v>
      </c>
      <c r="AO199">
        <f t="shared" si="13"/>
        <v>3.7398956181555801E-17</v>
      </c>
      <c r="AP199">
        <f t="shared" si="13"/>
        <v>1.0744218624062958E-14</v>
      </c>
      <c r="AQ199">
        <f t="shared" si="13"/>
        <v>1.0158489668075227E-14</v>
      </c>
      <c r="AR199">
        <f t="shared" si="13"/>
        <v>1.040540358609553E-10</v>
      </c>
      <c r="AS199">
        <f t="shared" si="14"/>
        <v>2.8573098362241289E-10</v>
      </c>
      <c r="AT199">
        <f t="shared" si="14"/>
        <v>1.9599289885320626E-11</v>
      </c>
      <c r="AU199">
        <f t="shared" si="14"/>
        <v>1.554398075979794E-14</v>
      </c>
      <c r="AV199">
        <f t="shared" si="11"/>
        <v>0</v>
      </c>
      <c r="AX199">
        <f t="shared" si="10"/>
        <v>7.1069428720424382E-10</v>
      </c>
    </row>
    <row r="200" spans="1:50" x14ac:dyDescent="0.15">
      <c r="A200">
        <v>48.25</v>
      </c>
      <c r="B200">
        <v>2.7897128179965199E-2</v>
      </c>
      <c r="C200">
        <v>4.8143656569808897E-4</v>
      </c>
      <c r="D200" s="1">
        <v>1.75542507928836E-5</v>
      </c>
      <c r="E200">
        <v>0</v>
      </c>
      <c r="F200">
        <v>0</v>
      </c>
      <c r="G200" s="1">
        <v>2.64121694741215E-8</v>
      </c>
      <c r="H200" s="1">
        <v>3.3574603385531999E-10</v>
      </c>
      <c r="I200" s="1">
        <v>2.89371016656387E-8</v>
      </c>
      <c r="J200" s="1">
        <v>1.8131987802681801E-7</v>
      </c>
      <c r="K200">
        <v>5.8305757398214404E-4</v>
      </c>
      <c r="L200">
        <v>0</v>
      </c>
      <c r="M200" s="1">
        <v>8.5050746217112296E-8</v>
      </c>
      <c r="N200" s="1">
        <v>7.3816956997787796E-8</v>
      </c>
      <c r="O200">
        <v>2.6814683916893602E-2</v>
      </c>
      <c r="P200">
        <v>9.0397128179965106E-2</v>
      </c>
      <c r="Q200">
        <v>6.25E-2</v>
      </c>
      <c r="R200">
        <v>0</v>
      </c>
      <c r="S200">
        <v>300.178</v>
      </c>
      <c r="T200">
        <v>313.24200000000002</v>
      </c>
      <c r="U200">
        <v>209.934</v>
      </c>
      <c r="V200">
        <v>313.255</v>
      </c>
      <c r="W200">
        <v>301.97699999999998</v>
      </c>
      <c r="X200">
        <v>313.24299999999999</v>
      </c>
      <c r="Y200">
        <v>356.61099999999999</v>
      </c>
      <c r="Z200">
        <v>312.20699999999999</v>
      </c>
      <c r="AA200">
        <v>313.24799999999999</v>
      </c>
      <c r="AB200">
        <v>324.964</v>
      </c>
      <c r="AC200">
        <v>313.13600000000002</v>
      </c>
      <c r="AD200">
        <v>313.13600000000002</v>
      </c>
      <c r="AE200">
        <v>313.43599999999998</v>
      </c>
      <c r="AF200" s="1">
        <v>1.4745584599564401E-10</v>
      </c>
      <c r="AJ200">
        <f t="shared" si="13"/>
        <v>2.0375032069257997E-11</v>
      </c>
      <c r="AK200">
        <f t="shared" si="13"/>
        <v>7.7525157246301763E-13</v>
      </c>
      <c r="AL200">
        <f t="shared" si="13"/>
        <v>0</v>
      </c>
      <c r="AM200">
        <f t="shared" si="13"/>
        <v>0</v>
      </c>
      <c r="AN200">
        <f t="shared" si="13"/>
        <v>1.1244970240885479E-15</v>
      </c>
      <c r="AO200">
        <f t="shared" si="13"/>
        <v>1.4827660531517898E-17</v>
      </c>
      <c r="AP200">
        <f t="shared" si="13"/>
        <v>1.4548899177205431E-15</v>
      </c>
      <c r="AQ200">
        <f t="shared" si="13"/>
        <v>7.9812042157858455E-15</v>
      </c>
      <c r="AR200">
        <f t="shared" si="13"/>
        <v>2.5750170973086186E-11</v>
      </c>
      <c r="AS200">
        <f t="shared" si="14"/>
        <v>0</v>
      </c>
      <c r="AT200">
        <f t="shared" si="14"/>
        <v>3.7548405285097881E-15</v>
      </c>
      <c r="AU200">
        <f t="shared" si="14"/>
        <v>3.2588885360160511E-15</v>
      </c>
      <c r="AV200">
        <f t="shared" si="11"/>
        <v>1.1849551892558887E-9</v>
      </c>
      <c r="AX200">
        <f t="shared" ref="AX200:AX258" si="15">SUM(AJ200:AV200)</f>
        <v>1.2318732330185784E-9</v>
      </c>
    </row>
    <row r="201" spans="1:50" x14ac:dyDescent="0.15">
      <c r="A201">
        <v>48.5</v>
      </c>
      <c r="B201">
        <v>1.2993568698305999E-3</v>
      </c>
      <c r="C201" s="1">
        <v>5.2348560452597499E-5</v>
      </c>
      <c r="D201" s="1">
        <v>1.7315702273955198E-5</v>
      </c>
      <c r="E201">
        <v>0</v>
      </c>
      <c r="F201">
        <v>0</v>
      </c>
      <c r="G201" s="1">
        <v>8.6583421783851308E-9</v>
      </c>
      <c r="H201" s="1">
        <v>8.2486499640380101E-11</v>
      </c>
      <c r="I201" s="1">
        <v>1.00190179186438E-8</v>
      </c>
      <c r="J201">
        <v>0</v>
      </c>
      <c r="K201">
        <v>1.22967134874602E-3</v>
      </c>
      <c r="L201">
        <v>0</v>
      </c>
      <c r="M201">
        <v>0</v>
      </c>
      <c r="N201" s="1">
        <v>2.4985114337658099E-9</v>
      </c>
      <c r="O201">
        <v>0</v>
      </c>
      <c r="P201">
        <v>6.3799356869830598E-2</v>
      </c>
      <c r="Q201">
        <v>6.25E-2</v>
      </c>
      <c r="R201">
        <v>0</v>
      </c>
      <c r="S201">
        <v>301.178</v>
      </c>
      <c r="T201">
        <v>314.12799999999999</v>
      </c>
      <c r="U201">
        <v>210.19800000000001</v>
      </c>
      <c r="V201">
        <v>314.14</v>
      </c>
      <c r="W201">
        <v>302.79199999999997</v>
      </c>
      <c r="X201">
        <v>314.12799999999999</v>
      </c>
      <c r="Y201">
        <v>356.88499999999999</v>
      </c>
      <c r="Z201">
        <v>313.55</v>
      </c>
      <c r="AA201">
        <v>314.13299999999998</v>
      </c>
      <c r="AB201">
        <v>325.714</v>
      </c>
      <c r="AC201">
        <v>314.02499999999998</v>
      </c>
      <c r="AD201">
        <v>314.02499999999998</v>
      </c>
      <c r="AE201">
        <v>314.31700000000001</v>
      </c>
      <c r="AF201" s="1">
        <v>1.3471098795240901E-10</v>
      </c>
      <c r="AJ201">
        <f t="shared" si="13"/>
        <v>2.0575519456192961E-12</v>
      </c>
      <c r="AK201">
        <f t="shared" si="13"/>
        <v>7.09854891212974E-13</v>
      </c>
      <c r="AL201">
        <f t="shared" si="13"/>
        <v>0</v>
      </c>
      <c r="AM201">
        <f t="shared" si="13"/>
        <v>0</v>
      </c>
      <c r="AN201">
        <f t="shared" si="13"/>
        <v>3.4213851158290862E-16</v>
      </c>
      <c r="AO201">
        <f t="shared" si="13"/>
        <v>3.3815229843049525E-18</v>
      </c>
      <c r="AP201">
        <f t="shared" si="13"/>
        <v>4.6663388052867135E-16</v>
      </c>
      <c r="AQ201">
        <f t="shared" si="13"/>
        <v>0</v>
      </c>
      <c r="AR201">
        <f t="shared" si="13"/>
        <v>5.0411014321666159E-11</v>
      </c>
      <c r="AS201">
        <f t="shared" si="14"/>
        <v>0</v>
      </c>
      <c r="AT201">
        <f t="shared" si="14"/>
        <v>0</v>
      </c>
      <c r="AU201">
        <f t="shared" si="14"/>
        <v>1.0239255627118399E-16</v>
      </c>
      <c r="AV201">
        <f t="shared" si="11"/>
        <v>0</v>
      </c>
      <c r="AX201">
        <f t="shared" si="15"/>
        <v>5.3179335704969797E-11</v>
      </c>
    </row>
    <row r="202" spans="1:50" x14ac:dyDescent="0.15">
      <c r="A202">
        <v>48.75</v>
      </c>
      <c r="B202">
        <v>8.4471511975835398E-2</v>
      </c>
      <c r="C202">
        <v>2.4948757146450899E-2</v>
      </c>
      <c r="D202">
        <v>1.0834796908573899E-4</v>
      </c>
      <c r="E202">
        <v>0</v>
      </c>
      <c r="F202">
        <v>0</v>
      </c>
      <c r="G202" s="1">
        <v>9.0297698255269094E-9</v>
      </c>
      <c r="H202" s="1">
        <v>7.8182198722166206E-11</v>
      </c>
      <c r="I202" s="1">
        <v>1.0648905562420001E-6</v>
      </c>
      <c r="J202">
        <v>0</v>
      </c>
      <c r="K202">
        <v>1.6947250890728099E-2</v>
      </c>
      <c r="L202">
        <v>4.2430600894971297E-2</v>
      </c>
      <c r="M202" s="1">
        <v>3.5335712511455299E-5</v>
      </c>
      <c r="N202" s="1">
        <v>1.45363579602359E-7</v>
      </c>
      <c r="O202">
        <v>0</v>
      </c>
      <c r="P202">
        <v>0.146971511975835</v>
      </c>
      <c r="Q202">
        <v>6.25E-2</v>
      </c>
      <c r="R202">
        <v>314.56200000000001</v>
      </c>
      <c r="S202">
        <v>302.13600000000002</v>
      </c>
      <c r="T202">
        <v>314.97699999999998</v>
      </c>
      <c r="U202">
        <v>210.45</v>
      </c>
      <c r="V202">
        <v>314.98899999999998</v>
      </c>
      <c r="W202">
        <v>303.577</v>
      </c>
      <c r="X202">
        <v>314.97699999999998</v>
      </c>
      <c r="Y202">
        <v>357.13900000000001</v>
      </c>
      <c r="Z202">
        <v>314.83</v>
      </c>
      <c r="AA202">
        <v>314.98200000000003</v>
      </c>
      <c r="AB202">
        <v>326.435</v>
      </c>
      <c r="AC202">
        <v>314.87700000000001</v>
      </c>
      <c r="AD202">
        <v>314.87700000000001</v>
      </c>
      <c r="AE202">
        <v>315.16300000000001</v>
      </c>
      <c r="AF202" s="1">
        <v>1.2638493591642101E-10</v>
      </c>
      <c r="AJ202">
        <f t="shared" si="13"/>
        <v>8.8597823087529063E-10</v>
      </c>
      <c r="AK202">
        <f t="shared" si="13"/>
        <v>4.0111719318787222E-12</v>
      </c>
      <c r="AL202">
        <f t="shared" si="13"/>
        <v>0</v>
      </c>
      <c r="AM202">
        <f t="shared" si="13"/>
        <v>0</v>
      </c>
      <c r="AN202">
        <f t="shared" si="13"/>
        <v>3.2219381940234386E-16</v>
      </c>
      <c r="AO202">
        <f t="shared" si="13"/>
        <v>2.8943988865980015E-18</v>
      </c>
      <c r="AP202">
        <f t="shared" si="13"/>
        <v>4.4700657800099488E-14</v>
      </c>
      <c r="AQ202">
        <f t="shared" si="13"/>
        <v>0</v>
      </c>
      <c r="AR202">
        <f t="shared" si="13"/>
        <v>6.2741753970133268E-10</v>
      </c>
      <c r="AS202">
        <f t="shared" si="14"/>
        <v>1.6279743562413146E-9</v>
      </c>
      <c r="AT202">
        <f t="shared" si="14"/>
        <v>1.3077551896871889E-12</v>
      </c>
      <c r="AU202">
        <f t="shared" si="14"/>
        <v>5.379825737343326E-15</v>
      </c>
      <c r="AV202">
        <f t="shared" si="11"/>
        <v>0</v>
      </c>
      <c r="AX202">
        <f t="shared" si="15"/>
        <v>3.1467394595112598E-9</v>
      </c>
    </row>
    <row r="203" spans="1:50" x14ac:dyDescent="0.15">
      <c r="A203">
        <v>49</v>
      </c>
      <c r="B203">
        <v>1.5725456922190201E-2</v>
      </c>
      <c r="C203">
        <v>2.9168493041202702E-3</v>
      </c>
      <c r="D203" s="1">
        <v>8.9030058642107293E-6</v>
      </c>
      <c r="E203">
        <v>2.9945638630108802E-3</v>
      </c>
      <c r="F203">
        <v>1.4763769937106699E-3</v>
      </c>
      <c r="G203" s="1">
        <v>1.4400289567432801E-9</v>
      </c>
      <c r="H203" s="1">
        <v>7.8073187903416505E-10</v>
      </c>
      <c r="I203" s="1">
        <v>1.9659856783917001E-7</v>
      </c>
      <c r="J203" s="1">
        <v>2.13103394587552E-7</v>
      </c>
      <c r="K203">
        <v>2.1721729879071298E-3</v>
      </c>
      <c r="L203">
        <v>5.7465598824115701E-3</v>
      </c>
      <c r="M203">
        <v>4.0929435560052102E-4</v>
      </c>
      <c r="N203" s="1">
        <v>3.2460684166488197E-7</v>
      </c>
      <c r="O203">
        <v>0</v>
      </c>
      <c r="P203">
        <v>7.8225456922190198E-2</v>
      </c>
      <c r="Q203">
        <v>6.25E-2</v>
      </c>
      <c r="R203">
        <v>0</v>
      </c>
      <c r="S203">
        <v>299.137</v>
      </c>
      <c r="T203">
        <v>312.31900000000002</v>
      </c>
      <c r="U203">
        <v>209.65799999999999</v>
      </c>
      <c r="V203">
        <v>312.33199999999999</v>
      </c>
      <c r="W203">
        <v>301.12900000000002</v>
      </c>
      <c r="X203">
        <v>312.31900000000002</v>
      </c>
      <c r="Y203">
        <v>356.31599999999997</v>
      </c>
      <c r="Z203">
        <v>310.79899999999998</v>
      </c>
      <c r="AA203">
        <v>312.32400000000001</v>
      </c>
      <c r="AB203">
        <v>324.18299999999999</v>
      </c>
      <c r="AC203">
        <v>312.209</v>
      </c>
      <c r="AD203">
        <v>312.209</v>
      </c>
      <c r="AE203">
        <v>312.517</v>
      </c>
      <c r="AF203" s="1">
        <v>1.09110462310006E-10</v>
      </c>
      <c r="AJ203">
        <f t="shared" si="13"/>
        <v>9.1574552562524981E-11</v>
      </c>
      <c r="AK203">
        <f t="shared" si="13"/>
        <v>2.9182718373713396E-13</v>
      </c>
      <c r="AL203">
        <f t="shared" si="13"/>
        <v>6.589245629096546E-11</v>
      </c>
      <c r="AM203">
        <f t="shared" si="13"/>
        <v>4.8395438619307648E-11</v>
      </c>
      <c r="AN203">
        <f t="shared" si="13"/>
        <v>4.5510801732892048E-17</v>
      </c>
      <c r="AO203">
        <f t="shared" si="13"/>
        <v>2.5591220424579554E-17</v>
      </c>
      <c r="AP203">
        <f t="shared" si="13"/>
        <v>7.3520144723683483E-15</v>
      </c>
      <c r="AQ203">
        <f t="shared" si="13"/>
        <v>6.9512140128856497E-15</v>
      </c>
      <c r="AR203">
        <f t="shared" si="13"/>
        <v>7.1201713621570832E-11</v>
      </c>
      <c r="AS203">
        <f t="shared" si="14"/>
        <v>1.9551894840367999E-10</v>
      </c>
      <c r="AT203">
        <f t="shared" si="14"/>
        <v>1.3411330123374776E-11</v>
      </c>
      <c r="AU203">
        <f t="shared" si="14"/>
        <v>1.0636378084145355E-14</v>
      </c>
      <c r="AV203">
        <f t="shared" si="11"/>
        <v>0</v>
      </c>
      <c r="AX203">
        <f t="shared" si="15"/>
        <v>4.863112775137524E-10</v>
      </c>
    </row>
    <row r="204" spans="1:50" x14ac:dyDescent="0.15">
      <c r="A204">
        <v>49.25</v>
      </c>
      <c r="B204">
        <v>2.7897128179965199E-2</v>
      </c>
      <c r="C204">
        <v>4.8143656569808897E-4</v>
      </c>
      <c r="D204" s="1">
        <v>1.75542507928836E-5</v>
      </c>
      <c r="E204">
        <v>0</v>
      </c>
      <c r="F204">
        <v>0</v>
      </c>
      <c r="G204" s="1">
        <v>2.64121694741215E-8</v>
      </c>
      <c r="H204" s="1">
        <v>3.3574603385531999E-10</v>
      </c>
      <c r="I204" s="1">
        <v>2.89371016656387E-8</v>
      </c>
      <c r="J204" s="1">
        <v>1.8131987802681801E-7</v>
      </c>
      <c r="K204">
        <v>5.8305757398214404E-4</v>
      </c>
      <c r="L204">
        <v>0</v>
      </c>
      <c r="M204" s="1">
        <v>8.5050746217112296E-8</v>
      </c>
      <c r="N204" s="1">
        <v>7.3816956997787796E-8</v>
      </c>
      <c r="O204">
        <v>2.6814683916893602E-2</v>
      </c>
      <c r="P204">
        <v>9.0397128179965106E-2</v>
      </c>
      <c r="Q204">
        <v>6.25E-2</v>
      </c>
      <c r="R204">
        <v>0</v>
      </c>
      <c r="S204">
        <v>300.178</v>
      </c>
      <c r="T204">
        <v>313.24200000000002</v>
      </c>
      <c r="U204">
        <v>209.934</v>
      </c>
      <c r="V204">
        <v>313.255</v>
      </c>
      <c r="W204">
        <v>301.97699999999998</v>
      </c>
      <c r="X204">
        <v>313.24299999999999</v>
      </c>
      <c r="Y204">
        <v>356.61099999999999</v>
      </c>
      <c r="Z204">
        <v>312.20699999999999</v>
      </c>
      <c r="AA204">
        <v>313.24799999999999</v>
      </c>
      <c r="AB204">
        <v>324.964</v>
      </c>
      <c r="AC204">
        <v>313.13600000000002</v>
      </c>
      <c r="AD204">
        <v>313.13600000000002</v>
      </c>
      <c r="AE204">
        <v>313.43599999999998</v>
      </c>
      <c r="AF204" s="1">
        <v>1.00900544909551E-10</v>
      </c>
      <c r="AJ204">
        <f t="shared" si="13"/>
        <v>1.3942152136839935E-11</v>
      </c>
      <c r="AK204">
        <f t="shared" si="13"/>
        <v>5.3048629964671278E-13</v>
      </c>
      <c r="AL204">
        <f t="shared" si="13"/>
        <v>0</v>
      </c>
      <c r="AM204">
        <f t="shared" si="13"/>
        <v>0</v>
      </c>
      <c r="AN204">
        <f t="shared" si="13"/>
        <v>7.6946669502038432E-16</v>
      </c>
      <c r="AO204">
        <f t="shared" si="13"/>
        <v>1.0146217108328113E-17</v>
      </c>
      <c r="AP204">
        <f t="shared" si="13"/>
        <v>9.9554673122794461E-16</v>
      </c>
      <c r="AQ204">
        <f t="shared" si="13"/>
        <v>5.4613491175588041E-15</v>
      </c>
      <c r="AR204">
        <f t="shared" si="13"/>
        <v>1.7620232450975546E-11</v>
      </c>
      <c r="AS204">
        <f t="shared" si="14"/>
        <v>0</v>
      </c>
      <c r="AT204">
        <f t="shared" si="14"/>
        <v>2.5693484908444796E-15</v>
      </c>
      <c r="AU204">
        <f t="shared" si="14"/>
        <v>2.2299802823227654E-15</v>
      </c>
      <c r="AV204">
        <f t="shared" si="14"/>
        <v>8.1083678630721297E-10</v>
      </c>
      <c r="AX204">
        <f t="shared" si="15"/>
        <v>8.4294169303220928E-10</v>
      </c>
    </row>
    <row r="205" spans="1:50" x14ac:dyDescent="0.15">
      <c r="A205">
        <v>49.5</v>
      </c>
      <c r="B205">
        <v>1.2993568698305999E-3</v>
      </c>
      <c r="C205" s="1">
        <v>5.2348560452597499E-5</v>
      </c>
      <c r="D205" s="1">
        <v>1.7315702273955198E-5</v>
      </c>
      <c r="E205">
        <v>0</v>
      </c>
      <c r="F205">
        <v>0</v>
      </c>
      <c r="G205" s="1">
        <v>8.6583421783851308E-9</v>
      </c>
      <c r="H205" s="1">
        <v>8.2486499640380101E-11</v>
      </c>
      <c r="I205" s="1">
        <v>1.00190179186438E-8</v>
      </c>
      <c r="J205">
        <v>0</v>
      </c>
      <c r="K205">
        <v>1.22967134874602E-3</v>
      </c>
      <c r="L205">
        <v>0</v>
      </c>
      <c r="M205">
        <v>0</v>
      </c>
      <c r="N205" s="1">
        <v>2.4985114337658099E-9</v>
      </c>
      <c r="O205">
        <v>0</v>
      </c>
      <c r="P205">
        <v>6.3799356869830598E-2</v>
      </c>
      <c r="Q205">
        <v>6.25E-2</v>
      </c>
      <c r="R205">
        <v>0</v>
      </c>
      <c r="S205">
        <v>301.178</v>
      </c>
      <c r="T205">
        <v>314.12799999999999</v>
      </c>
      <c r="U205">
        <v>210.19800000000001</v>
      </c>
      <c r="V205">
        <v>314.14</v>
      </c>
      <c r="W205">
        <v>302.79199999999997</v>
      </c>
      <c r="X205">
        <v>314.12799999999999</v>
      </c>
      <c r="Y205">
        <v>356.88499999999999</v>
      </c>
      <c r="Z205">
        <v>313.55</v>
      </c>
      <c r="AA205">
        <v>314.13299999999998</v>
      </c>
      <c r="AB205">
        <v>325.714</v>
      </c>
      <c r="AC205">
        <v>314.02499999999998</v>
      </c>
      <c r="AD205">
        <v>314.02499999999998</v>
      </c>
      <c r="AE205">
        <v>314.31700000000001</v>
      </c>
      <c r="AF205" s="1">
        <v>9.2179540240836406E-11</v>
      </c>
      <c r="AJ205">
        <f t="shared" si="13"/>
        <v>1.407934090987664E-12</v>
      </c>
      <c r="AK205">
        <f t="shared" si="13"/>
        <v>4.8573689870671557E-13</v>
      </c>
      <c r="AL205">
        <f t="shared" si="13"/>
        <v>0</v>
      </c>
      <c r="AM205">
        <f t="shared" si="13"/>
        <v>0</v>
      </c>
      <c r="AN205">
        <f t="shared" si="13"/>
        <v>2.341172845346399E-16</v>
      </c>
      <c r="AO205">
        <f t="shared" si="13"/>
        <v>2.3138961323420192E-18</v>
      </c>
      <c r="AP205">
        <f t="shared" si="13"/>
        <v>3.1930651850854525E-16</v>
      </c>
      <c r="AQ205">
        <f t="shared" si="13"/>
        <v>0</v>
      </c>
      <c r="AR205">
        <f t="shared" si="13"/>
        <v>3.4495063794551495E-11</v>
      </c>
      <c r="AS205">
        <f t="shared" si="14"/>
        <v>0</v>
      </c>
      <c r="AT205">
        <f t="shared" si="14"/>
        <v>0</v>
      </c>
      <c r="AU205">
        <f t="shared" si="14"/>
        <v>7.0064802468052313E-17</v>
      </c>
      <c r="AV205">
        <f t="shared" si="14"/>
        <v>0</v>
      </c>
      <c r="AX205">
        <f t="shared" si="15"/>
        <v>3.6389360586747516E-11</v>
      </c>
    </row>
    <row r="206" spans="1:50" x14ac:dyDescent="0.15">
      <c r="A206">
        <v>49.75</v>
      </c>
      <c r="B206">
        <v>8.4471511975835398E-2</v>
      </c>
      <c r="C206">
        <v>2.4948757146450899E-2</v>
      </c>
      <c r="D206">
        <v>1.0834796908573899E-4</v>
      </c>
      <c r="E206">
        <v>0</v>
      </c>
      <c r="F206">
        <v>0</v>
      </c>
      <c r="G206" s="1">
        <v>9.0297698255269094E-9</v>
      </c>
      <c r="H206" s="1">
        <v>7.8182198722166206E-11</v>
      </c>
      <c r="I206" s="1">
        <v>1.0648905562420001E-6</v>
      </c>
      <c r="J206">
        <v>0</v>
      </c>
      <c r="K206">
        <v>1.6947250890728099E-2</v>
      </c>
      <c r="L206">
        <v>4.2430600894971297E-2</v>
      </c>
      <c r="M206" s="1">
        <v>3.5335712511455299E-5</v>
      </c>
      <c r="N206" s="1">
        <v>1.45363579602359E-7</v>
      </c>
      <c r="O206">
        <v>0</v>
      </c>
      <c r="P206">
        <v>0.146971511975835</v>
      </c>
      <c r="Q206">
        <v>6.25E-2</v>
      </c>
      <c r="R206">
        <v>314.56200000000001</v>
      </c>
      <c r="S206">
        <v>302.13600000000002</v>
      </c>
      <c r="T206">
        <v>314.97699999999998</v>
      </c>
      <c r="U206">
        <v>210.45</v>
      </c>
      <c r="V206">
        <v>314.98899999999998</v>
      </c>
      <c r="W206">
        <v>303.577</v>
      </c>
      <c r="X206">
        <v>314.97699999999998</v>
      </c>
      <c r="Y206">
        <v>357.13900000000001</v>
      </c>
      <c r="Z206">
        <v>314.83</v>
      </c>
      <c r="AA206">
        <v>314.98200000000003</v>
      </c>
      <c r="AB206">
        <v>326.435</v>
      </c>
      <c r="AC206">
        <v>314.87700000000001</v>
      </c>
      <c r="AD206">
        <v>314.87700000000001</v>
      </c>
      <c r="AE206">
        <v>315.16300000000001</v>
      </c>
      <c r="AF206" s="1">
        <v>8.6482219922988202E-11</v>
      </c>
      <c r="AJ206">
        <f t="shared" si="13"/>
        <v>6.0625393092897551E-10</v>
      </c>
      <c r="AK206">
        <f t="shared" si="13"/>
        <v>2.7447500024137102E-12</v>
      </c>
      <c r="AL206">
        <f t="shared" si="13"/>
        <v>0</v>
      </c>
      <c r="AM206">
        <f t="shared" si="13"/>
        <v>0</v>
      </c>
      <c r="AN206">
        <f t="shared" si="13"/>
        <v>2.2046960379682968E-16</v>
      </c>
      <c r="AO206">
        <f t="shared" si="13"/>
        <v>1.9805686432531364E-18</v>
      </c>
      <c r="AP206">
        <f t="shared" ref="AP206:AV264" si="16">$AF206*Y206*I206/$P206*(1-EXP(-$P206))</f>
        <v>3.0587601999710811E-14</v>
      </c>
      <c r="AQ206">
        <f t="shared" si="16"/>
        <v>0</v>
      </c>
      <c r="AR206">
        <f t="shared" si="16"/>
        <v>4.2932697048541885E-10</v>
      </c>
      <c r="AS206">
        <f t="shared" si="14"/>
        <v>1.113984315334481E-9</v>
      </c>
      <c r="AT206">
        <f t="shared" si="14"/>
        <v>8.948659197386359E-13</v>
      </c>
      <c r="AU206">
        <f t="shared" si="14"/>
        <v>3.6812874033655086E-15</v>
      </c>
      <c r="AV206">
        <f t="shared" si="14"/>
        <v>0</v>
      </c>
      <c r="AX206">
        <f t="shared" si="15"/>
        <v>2.1532393240106032E-9</v>
      </c>
    </row>
    <row r="207" spans="1:50" x14ac:dyDescent="0.15">
      <c r="A207">
        <v>50</v>
      </c>
      <c r="B207">
        <v>1.5725456922190201E-2</v>
      </c>
      <c r="C207">
        <v>2.9168493041202702E-3</v>
      </c>
      <c r="D207" s="1">
        <v>8.9030058642107293E-6</v>
      </c>
      <c r="E207">
        <v>2.9945638630108802E-3</v>
      </c>
      <c r="F207">
        <v>1.4763769937106699E-3</v>
      </c>
      <c r="G207" s="1">
        <v>1.4400289567432801E-9</v>
      </c>
      <c r="H207" s="1">
        <v>7.8073187903416505E-10</v>
      </c>
      <c r="I207" s="1">
        <v>1.9659856783917001E-7</v>
      </c>
      <c r="J207" s="1">
        <v>2.13103394587552E-7</v>
      </c>
      <c r="K207">
        <v>2.1721729879071298E-3</v>
      </c>
      <c r="L207">
        <v>5.7465598824115701E-3</v>
      </c>
      <c r="M207">
        <v>4.0929435560052102E-4</v>
      </c>
      <c r="N207" s="1">
        <v>3.2460684166488197E-7</v>
      </c>
      <c r="O207">
        <v>0</v>
      </c>
      <c r="P207">
        <v>7.8225456922190198E-2</v>
      </c>
      <c r="Q207">
        <v>6.25E-2</v>
      </c>
      <c r="R207">
        <v>0</v>
      </c>
      <c r="S207">
        <v>299.137</v>
      </c>
      <c r="T207">
        <v>312.31900000000002</v>
      </c>
      <c r="U207">
        <v>209.65799999999999</v>
      </c>
      <c r="V207">
        <v>312.33199999999999</v>
      </c>
      <c r="W207">
        <v>301.12900000000002</v>
      </c>
      <c r="X207">
        <v>312.31900000000002</v>
      </c>
      <c r="Y207">
        <v>356.31599999999997</v>
      </c>
      <c r="Z207">
        <v>310.79899999999998</v>
      </c>
      <c r="AA207">
        <v>312.32400000000001</v>
      </c>
      <c r="AB207">
        <v>324.18299999999999</v>
      </c>
      <c r="AC207">
        <v>312.209</v>
      </c>
      <c r="AD207">
        <v>312.209</v>
      </c>
      <c r="AE207">
        <v>312.517</v>
      </c>
      <c r="AF207" s="1">
        <v>7.4661706547313494E-11</v>
      </c>
      <c r="AJ207">
        <f t="shared" ref="AJ207:AO265" si="17">$AF207*S207*C207/$P207*(1-EXP(-$P207))</f>
        <v>6.2662298608900459E-11</v>
      </c>
      <c r="AK207">
        <f t="shared" si="17"/>
        <v>1.9969043383580941E-13</v>
      </c>
      <c r="AL207">
        <f t="shared" si="17"/>
        <v>4.5088648064747373E-11</v>
      </c>
      <c r="AM207">
        <f t="shared" si="17"/>
        <v>3.3115853053185285E-11</v>
      </c>
      <c r="AN207">
        <f t="shared" si="17"/>
        <v>3.1141964315575493E-17</v>
      </c>
      <c r="AO207">
        <f t="shared" si="17"/>
        <v>1.751146635323489E-17</v>
      </c>
      <c r="AP207">
        <f t="shared" si="16"/>
        <v>5.0308094700211828E-15</v>
      </c>
      <c r="AQ207">
        <f t="shared" si="16"/>
        <v>4.7565512031566917E-15</v>
      </c>
      <c r="AR207">
        <f t="shared" si="16"/>
        <v>4.8721647177844156E-11</v>
      </c>
      <c r="AS207">
        <f t="shared" si="14"/>
        <v>1.3378898816026916E-10</v>
      </c>
      <c r="AT207">
        <f t="shared" si="14"/>
        <v>9.1770557367414589E-12</v>
      </c>
      <c r="AU207">
        <f t="shared" si="14"/>
        <v>7.2782217436531863E-15</v>
      </c>
      <c r="AV207">
        <f t="shared" si="14"/>
        <v>0</v>
      </c>
      <c r="AX207">
        <f t="shared" si="15"/>
        <v>3.3277129547137121E-10</v>
      </c>
    </row>
    <row r="208" spans="1:50" x14ac:dyDescent="0.15">
      <c r="A208">
        <v>50.25</v>
      </c>
      <c r="B208">
        <v>2.7897128179965199E-2</v>
      </c>
      <c r="C208">
        <v>4.8143656569808897E-4</v>
      </c>
      <c r="D208" s="1">
        <v>1.75542507928836E-5</v>
      </c>
      <c r="E208">
        <v>0</v>
      </c>
      <c r="F208">
        <v>0</v>
      </c>
      <c r="G208" s="1">
        <v>2.64121694741215E-8</v>
      </c>
      <c r="H208" s="1">
        <v>3.3574603385531999E-10</v>
      </c>
      <c r="I208" s="1">
        <v>2.89371016656387E-8</v>
      </c>
      <c r="J208" s="1">
        <v>1.8131987802681801E-7</v>
      </c>
      <c r="K208">
        <v>5.8305757398214404E-4</v>
      </c>
      <c r="L208">
        <v>0</v>
      </c>
      <c r="M208" s="1">
        <v>8.5050746217112296E-8</v>
      </c>
      <c r="N208" s="1">
        <v>7.3816956997787796E-8</v>
      </c>
      <c r="O208">
        <v>2.6814683916893602E-2</v>
      </c>
      <c r="P208">
        <v>9.0397128179965106E-2</v>
      </c>
      <c r="Q208">
        <v>6.25E-2</v>
      </c>
      <c r="R208">
        <v>0</v>
      </c>
      <c r="S208">
        <v>300.178</v>
      </c>
      <c r="T208">
        <v>313.24200000000002</v>
      </c>
      <c r="U208">
        <v>209.934</v>
      </c>
      <c r="V208">
        <v>313.255</v>
      </c>
      <c r="W208">
        <v>301.97699999999998</v>
      </c>
      <c r="X208">
        <v>313.24299999999999</v>
      </c>
      <c r="Y208">
        <v>356.61099999999999</v>
      </c>
      <c r="Z208">
        <v>312.20699999999999</v>
      </c>
      <c r="AA208">
        <v>313.24799999999999</v>
      </c>
      <c r="AB208">
        <v>324.964</v>
      </c>
      <c r="AC208">
        <v>313.13600000000002</v>
      </c>
      <c r="AD208">
        <v>313.13600000000002</v>
      </c>
      <c r="AE208">
        <v>313.43599999999998</v>
      </c>
      <c r="AF208" s="1">
        <v>6.9043854411476204E-11</v>
      </c>
      <c r="AJ208">
        <f t="shared" si="17"/>
        <v>9.5402846751872115E-12</v>
      </c>
      <c r="AK208">
        <f t="shared" si="17"/>
        <v>3.6299921742665806E-13</v>
      </c>
      <c r="AL208">
        <f t="shared" si="17"/>
        <v>0</v>
      </c>
      <c r="AM208">
        <f t="shared" si="17"/>
        <v>0</v>
      </c>
      <c r="AN208">
        <f t="shared" si="17"/>
        <v>5.2652784494960953E-16</v>
      </c>
      <c r="AO208">
        <f t="shared" si="17"/>
        <v>6.9428161907609725E-18</v>
      </c>
      <c r="AP208">
        <f t="shared" si="16"/>
        <v>6.8122906206641128E-16</v>
      </c>
      <c r="AQ208">
        <f t="shared" si="16"/>
        <v>3.7370719226639315E-15</v>
      </c>
      <c r="AR208">
        <f t="shared" si="16"/>
        <v>1.2057107968367046E-11</v>
      </c>
      <c r="AS208">
        <f t="shared" si="14"/>
        <v>0</v>
      </c>
      <c r="AT208">
        <f t="shared" si="14"/>
        <v>1.7581443518787214E-15</v>
      </c>
      <c r="AU208">
        <f t="shared" si="14"/>
        <v>1.5259227201515495E-15</v>
      </c>
      <c r="AV208">
        <f t="shared" si="14"/>
        <v>5.5483641912388927E-10</v>
      </c>
      <c r="AX208">
        <f t="shared" si="15"/>
        <v>5.7680504682358806E-10</v>
      </c>
    </row>
    <row r="209" spans="1:50" x14ac:dyDescent="0.15">
      <c r="A209">
        <v>50.5</v>
      </c>
      <c r="B209">
        <v>1.2993568698305999E-3</v>
      </c>
      <c r="C209" s="1">
        <v>5.2348560452597499E-5</v>
      </c>
      <c r="D209" s="1">
        <v>1.7315702273955198E-5</v>
      </c>
      <c r="E209">
        <v>0</v>
      </c>
      <c r="F209">
        <v>0</v>
      </c>
      <c r="G209" s="1">
        <v>8.6583421783851308E-9</v>
      </c>
      <c r="H209" s="1">
        <v>8.2486499640380101E-11</v>
      </c>
      <c r="I209" s="1">
        <v>1.00190179186438E-8</v>
      </c>
      <c r="J209">
        <v>0</v>
      </c>
      <c r="K209">
        <v>1.22967134874602E-3</v>
      </c>
      <c r="L209">
        <v>0</v>
      </c>
      <c r="M209">
        <v>0</v>
      </c>
      <c r="N209" s="1">
        <v>2.4985114337658099E-9</v>
      </c>
      <c r="O209">
        <v>0</v>
      </c>
      <c r="P209">
        <v>6.3799356869830598E-2</v>
      </c>
      <c r="Q209">
        <v>6.25E-2</v>
      </c>
      <c r="R209">
        <v>0</v>
      </c>
      <c r="S209">
        <v>301.178</v>
      </c>
      <c r="T209">
        <v>314.12799999999999</v>
      </c>
      <c r="U209">
        <v>210.19800000000001</v>
      </c>
      <c r="V209">
        <v>314.14</v>
      </c>
      <c r="W209">
        <v>302.79199999999997</v>
      </c>
      <c r="X209">
        <v>314.12799999999999</v>
      </c>
      <c r="Y209">
        <v>356.88499999999999</v>
      </c>
      <c r="Z209">
        <v>313.55</v>
      </c>
      <c r="AA209">
        <v>314.13299999999998</v>
      </c>
      <c r="AB209">
        <v>325.714</v>
      </c>
      <c r="AC209">
        <v>314.02499999999998</v>
      </c>
      <c r="AD209">
        <v>314.02499999999998</v>
      </c>
      <c r="AE209">
        <v>314.31700000000001</v>
      </c>
      <c r="AF209" s="1">
        <v>6.30762773561858E-11</v>
      </c>
      <c r="AJ209">
        <f t="shared" si="17"/>
        <v>9.6341597051082705E-13</v>
      </c>
      <c r="AK209">
        <f t="shared" si="17"/>
        <v>3.3237826165013983E-13</v>
      </c>
      <c r="AL209">
        <f t="shared" si="17"/>
        <v>0</v>
      </c>
      <c r="AM209">
        <f t="shared" si="17"/>
        <v>0</v>
      </c>
      <c r="AN209">
        <f t="shared" si="17"/>
        <v>1.6020091589306919E-16</v>
      </c>
      <c r="AO209">
        <f t="shared" si="17"/>
        <v>1.5833443499032847E-18</v>
      </c>
      <c r="AP209">
        <f t="shared" si="16"/>
        <v>2.1849389214202837E-16</v>
      </c>
      <c r="AQ209">
        <f t="shared" si="16"/>
        <v>0</v>
      </c>
      <c r="AR209">
        <f t="shared" si="16"/>
        <v>2.3604155603724131E-11</v>
      </c>
      <c r="AS209">
        <f t="shared" si="14"/>
        <v>0</v>
      </c>
      <c r="AT209">
        <f t="shared" si="14"/>
        <v>0</v>
      </c>
      <c r="AU209">
        <f t="shared" si="14"/>
        <v>4.7943685787916199E-17</v>
      </c>
      <c r="AV209">
        <f t="shared" si="14"/>
        <v>0</v>
      </c>
      <c r="AX209">
        <f t="shared" si="15"/>
        <v>2.4900378057723272E-11</v>
      </c>
    </row>
    <row r="210" spans="1:50" x14ac:dyDescent="0.15">
      <c r="A210">
        <v>50.75</v>
      </c>
      <c r="B210">
        <v>8.4471511975835398E-2</v>
      </c>
      <c r="C210">
        <v>2.4948757146450899E-2</v>
      </c>
      <c r="D210">
        <v>1.0834796908573899E-4</v>
      </c>
      <c r="E210">
        <v>0</v>
      </c>
      <c r="F210">
        <v>0</v>
      </c>
      <c r="G210" s="1">
        <v>9.0297698255269094E-9</v>
      </c>
      <c r="H210" s="1">
        <v>7.8182198722166206E-11</v>
      </c>
      <c r="I210" s="1">
        <v>1.0648905562420001E-6</v>
      </c>
      <c r="J210">
        <v>0</v>
      </c>
      <c r="K210">
        <v>1.6947250890728099E-2</v>
      </c>
      <c r="L210">
        <v>4.2430600894971297E-2</v>
      </c>
      <c r="M210" s="1">
        <v>3.5335712511455299E-5</v>
      </c>
      <c r="N210" s="1">
        <v>1.45363579602359E-7</v>
      </c>
      <c r="O210">
        <v>0</v>
      </c>
      <c r="P210">
        <v>0.146971511975835</v>
      </c>
      <c r="Q210">
        <v>6.25E-2</v>
      </c>
      <c r="R210">
        <v>314.56200000000001</v>
      </c>
      <c r="S210">
        <v>302.13600000000002</v>
      </c>
      <c r="T210">
        <v>314.97699999999998</v>
      </c>
      <c r="U210">
        <v>210.45</v>
      </c>
      <c r="V210">
        <v>314.98899999999998</v>
      </c>
      <c r="W210">
        <v>303.577</v>
      </c>
      <c r="X210">
        <v>314.97699999999998</v>
      </c>
      <c r="Y210">
        <v>357.13900000000001</v>
      </c>
      <c r="Z210">
        <v>314.83</v>
      </c>
      <c r="AA210">
        <v>314.98200000000003</v>
      </c>
      <c r="AB210">
        <v>326.435</v>
      </c>
      <c r="AC210">
        <v>314.87700000000001</v>
      </c>
      <c r="AD210">
        <v>314.87700000000001</v>
      </c>
      <c r="AE210">
        <v>315.16300000000001</v>
      </c>
      <c r="AF210" s="1">
        <v>5.9177735926962803E-11</v>
      </c>
      <c r="AJ210">
        <f t="shared" si="17"/>
        <v>4.1484521397746306E-10</v>
      </c>
      <c r="AK210">
        <f t="shared" si="17"/>
        <v>1.8781674542236557E-12</v>
      </c>
      <c r="AL210">
        <f t="shared" si="17"/>
        <v>0</v>
      </c>
      <c r="AM210">
        <f t="shared" si="17"/>
        <v>0</v>
      </c>
      <c r="AN210">
        <f t="shared" si="17"/>
        <v>1.5086213102564969E-16</v>
      </c>
      <c r="AO210">
        <f t="shared" si="17"/>
        <v>1.3552562394909362E-18</v>
      </c>
      <c r="AP210">
        <f t="shared" si="16"/>
        <v>2.0930371993108077E-14</v>
      </c>
      <c r="AQ210">
        <f t="shared" si="16"/>
        <v>0</v>
      </c>
      <c r="AR210">
        <f t="shared" si="16"/>
        <v>2.9377828307753274E-10</v>
      </c>
      <c r="AS210">
        <f t="shared" si="14"/>
        <v>7.6227309727185985E-10</v>
      </c>
      <c r="AT210">
        <f t="shared" si="14"/>
        <v>6.1233556603298044E-13</v>
      </c>
      <c r="AU210">
        <f t="shared" si="14"/>
        <v>2.519017828423146E-15</v>
      </c>
      <c r="AV210">
        <f t="shared" si="14"/>
        <v>0</v>
      </c>
      <c r="AX210">
        <f t="shared" si="15"/>
        <v>1.4734106989543211E-9</v>
      </c>
    </row>
    <row r="211" spans="1:50" x14ac:dyDescent="0.15">
      <c r="A211">
        <v>51</v>
      </c>
      <c r="B211">
        <v>1.5725456922190201E-2</v>
      </c>
      <c r="C211">
        <v>2.9168493041202702E-3</v>
      </c>
      <c r="D211" s="1">
        <v>8.9030058642107293E-6</v>
      </c>
      <c r="E211">
        <v>2.9945638630108802E-3</v>
      </c>
      <c r="F211">
        <v>1.4763769937106699E-3</v>
      </c>
      <c r="G211" s="1">
        <v>1.4400289567432801E-9</v>
      </c>
      <c r="H211" s="1">
        <v>7.8073187903416505E-10</v>
      </c>
      <c r="I211" s="1">
        <v>1.9659856783917001E-7</v>
      </c>
      <c r="J211" s="1">
        <v>2.13103394587552E-7</v>
      </c>
      <c r="K211">
        <v>2.1721729879071298E-3</v>
      </c>
      <c r="L211">
        <v>5.7465598824115701E-3</v>
      </c>
      <c r="M211">
        <v>4.0929435560052102E-4</v>
      </c>
      <c r="N211" s="1">
        <v>3.2460684166488197E-7</v>
      </c>
      <c r="O211">
        <v>0</v>
      </c>
      <c r="P211">
        <v>7.8225456922190198E-2</v>
      </c>
      <c r="Q211">
        <v>6.25E-2</v>
      </c>
      <c r="R211">
        <v>0</v>
      </c>
      <c r="S211">
        <v>299.137</v>
      </c>
      <c r="T211">
        <v>312.31900000000002</v>
      </c>
      <c r="U211">
        <v>209.65799999999999</v>
      </c>
      <c r="V211">
        <v>312.33199999999999</v>
      </c>
      <c r="W211">
        <v>301.12900000000002</v>
      </c>
      <c r="X211">
        <v>312.31900000000002</v>
      </c>
      <c r="Y211">
        <v>356.31599999999997</v>
      </c>
      <c r="Z211">
        <v>310.79899999999998</v>
      </c>
      <c r="AA211">
        <v>312.32400000000001</v>
      </c>
      <c r="AB211">
        <v>324.18299999999999</v>
      </c>
      <c r="AC211">
        <v>312.209</v>
      </c>
      <c r="AD211">
        <v>312.209</v>
      </c>
      <c r="AE211">
        <v>312.517</v>
      </c>
      <c r="AF211" s="1">
        <v>5.1089238433608401E-11</v>
      </c>
      <c r="AJ211">
        <f t="shared" si="17"/>
        <v>4.2878327625679986E-11</v>
      </c>
      <c r="AK211">
        <f t="shared" si="17"/>
        <v>1.3664343689603845E-13</v>
      </c>
      <c r="AL211">
        <f t="shared" si="17"/>
        <v>3.0853094553486631E-11</v>
      </c>
      <c r="AM211">
        <f t="shared" si="17"/>
        <v>2.2660394341433642E-11</v>
      </c>
      <c r="AN211">
        <f t="shared" si="17"/>
        <v>2.1309709003250877E-17</v>
      </c>
      <c r="AO211">
        <f t="shared" si="17"/>
        <v>1.1982681902342881E-17</v>
      </c>
      <c r="AP211">
        <f t="shared" si="16"/>
        <v>3.4424638333854889E-15</v>
      </c>
      <c r="AQ211">
        <f t="shared" si="16"/>
        <v>3.2547953934825124E-15</v>
      </c>
      <c r="AR211">
        <f t="shared" si="16"/>
        <v>3.3339069847936523E-11</v>
      </c>
      <c r="AS211">
        <f t="shared" si="14"/>
        <v>9.1548637608219085E-11</v>
      </c>
      <c r="AT211">
        <f t="shared" si="14"/>
        <v>6.2796420057152906E-12</v>
      </c>
      <c r="AU211">
        <f t="shared" si="14"/>
        <v>4.980314852548067E-15</v>
      </c>
      <c r="AV211">
        <f t="shared" si="14"/>
        <v>0</v>
      </c>
      <c r="AX211">
        <f t="shared" si="15"/>
        <v>2.2770752028583753E-10</v>
      </c>
    </row>
    <row r="212" spans="1:50" x14ac:dyDescent="0.15">
      <c r="A212">
        <v>51.25</v>
      </c>
      <c r="B212">
        <v>2.7897128179965199E-2</v>
      </c>
      <c r="C212">
        <v>4.8143656569808897E-4</v>
      </c>
      <c r="D212" s="1">
        <v>1.75542507928836E-5</v>
      </c>
      <c r="E212">
        <v>0</v>
      </c>
      <c r="F212">
        <v>0</v>
      </c>
      <c r="G212" s="1">
        <v>2.64121694741215E-8</v>
      </c>
      <c r="H212" s="1">
        <v>3.3574603385531999E-10</v>
      </c>
      <c r="I212" s="1">
        <v>2.89371016656387E-8</v>
      </c>
      <c r="J212" s="1">
        <v>1.8131987802681801E-7</v>
      </c>
      <c r="K212">
        <v>5.8305757398214404E-4</v>
      </c>
      <c r="L212">
        <v>0</v>
      </c>
      <c r="M212" s="1">
        <v>8.5050746217112296E-8</v>
      </c>
      <c r="N212" s="1">
        <v>7.3816956997787796E-8</v>
      </c>
      <c r="O212">
        <v>2.6814683916893602E-2</v>
      </c>
      <c r="P212">
        <v>9.0397128179965106E-2</v>
      </c>
      <c r="Q212">
        <v>6.25E-2</v>
      </c>
      <c r="R212">
        <v>0</v>
      </c>
      <c r="S212">
        <v>300.178</v>
      </c>
      <c r="T212">
        <v>313.24200000000002</v>
      </c>
      <c r="U212">
        <v>209.934</v>
      </c>
      <c r="V212">
        <v>313.255</v>
      </c>
      <c r="W212">
        <v>301.97699999999998</v>
      </c>
      <c r="X212">
        <v>313.24299999999999</v>
      </c>
      <c r="Y212">
        <v>356.61099999999999</v>
      </c>
      <c r="Z212">
        <v>312.20699999999999</v>
      </c>
      <c r="AA212">
        <v>313.24799999999999</v>
      </c>
      <c r="AB212">
        <v>324.964</v>
      </c>
      <c r="AC212">
        <v>313.13600000000002</v>
      </c>
      <c r="AD212">
        <v>313.13600000000002</v>
      </c>
      <c r="AE212">
        <v>313.43599999999998</v>
      </c>
      <c r="AF212" s="1">
        <v>4.7245075200202199E-11</v>
      </c>
      <c r="AJ212">
        <f t="shared" si="17"/>
        <v>6.5281909701095354E-12</v>
      </c>
      <c r="AK212">
        <f t="shared" si="17"/>
        <v>2.4839177173872283E-13</v>
      </c>
      <c r="AL212">
        <f t="shared" si="17"/>
        <v>0</v>
      </c>
      <c r="AM212">
        <f t="shared" si="17"/>
        <v>0</v>
      </c>
      <c r="AN212">
        <f t="shared" si="17"/>
        <v>3.602905405801032E-16</v>
      </c>
      <c r="AO212">
        <f t="shared" si="17"/>
        <v>4.7508047722660503E-18</v>
      </c>
      <c r="AP212">
        <f t="shared" si="16"/>
        <v>4.661489214388527E-16</v>
      </c>
      <c r="AQ212">
        <f t="shared" si="16"/>
        <v>2.557189854474214E-15</v>
      </c>
      <c r="AR212">
        <f t="shared" si="16"/>
        <v>8.2503935725780547E-12</v>
      </c>
      <c r="AS212">
        <f t="shared" si="14"/>
        <v>0</v>
      </c>
      <c r="AT212">
        <f t="shared" si="14"/>
        <v>1.2030565620263869E-15</v>
      </c>
      <c r="AU212">
        <f t="shared" si="14"/>
        <v>1.0441527964764687E-15</v>
      </c>
      <c r="AV212">
        <f t="shared" si="14"/>
        <v>3.7966142778034098E-10</v>
      </c>
      <c r="AX212">
        <f t="shared" si="15"/>
        <v>3.9469403968424708E-10</v>
      </c>
    </row>
    <row r="213" spans="1:50" x14ac:dyDescent="0.15">
      <c r="A213">
        <v>51.5</v>
      </c>
      <c r="B213">
        <v>1.2993568698305999E-3</v>
      </c>
      <c r="C213" s="1">
        <v>5.2348560452597499E-5</v>
      </c>
      <c r="D213" s="1">
        <v>1.7315702273955198E-5</v>
      </c>
      <c r="E213">
        <v>0</v>
      </c>
      <c r="F213">
        <v>0</v>
      </c>
      <c r="G213" s="1">
        <v>8.6583421783851308E-9</v>
      </c>
      <c r="H213" s="1">
        <v>8.2486499640380101E-11</v>
      </c>
      <c r="I213" s="1">
        <v>1.00190179186438E-8</v>
      </c>
      <c r="J213">
        <v>0</v>
      </c>
      <c r="K213">
        <v>1.22967134874602E-3</v>
      </c>
      <c r="L213">
        <v>0</v>
      </c>
      <c r="M213">
        <v>0</v>
      </c>
      <c r="N213" s="1">
        <v>2.4985114337658099E-9</v>
      </c>
      <c r="O213">
        <v>0</v>
      </c>
      <c r="P213">
        <v>6.3799356869830598E-2</v>
      </c>
      <c r="Q213">
        <v>6.25E-2</v>
      </c>
      <c r="R213">
        <v>0</v>
      </c>
      <c r="S213">
        <v>301.178</v>
      </c>
      <c r="T213">
        <v>314.12799999999999</v>
      </c>
      <c r="U213">
        <v>210.19800000000001</v>
      </c>
      <c r="V213">
        <v>314.14</v>
      </c>
      <c r="W213">
        <v>302.79199999999997</v>
      </c>
      <c r="X213">
        <v>314.12799999999999</v>
      </c>
      <c r="Y213">
        <v>356.88499999999999</v>
      </c>
      <c r="Z213">
        <v>313.55</v>
      </c>
      <c r="AA213">
        <v>314.13299999999998</v>
      </c>
      <c r="AB213">
        <v>325.714</v>
      </c>
      <c r="AC213">
        <v>314.02499999999998</v>
      </c>
      <c r="AD213">
        <v>314.02499999999998</v>
      </c>
      <c r="AE213">
        <v>314.31700000000001</v>
      </c>
      <c r="AF213" s="1">
        <v>4.3161603482937598E-11</v>
      </c>
      <c r="AJ213">
        <f t="shared" si="17"/>
        <v>6.5924274309190623E-13</v>
      </c>
      <c r="AK213">
        <f t="shared" si="17"/>
        <v>2.2743857654568025E-13</v>
      </c>
      <c r="AL213">
        <f t="shared" si="17"/>
        <v>0</v>
      </c>
      <c r="AM213">
        <f t="shared" si="17"/>
        <v>0</v>
      </c>
      <c r="AN213">
        <f t="shared" si="17"/>
        <v>1.0962169454507273E-16</v>
      </c>
      <c r="AO213">
        <f t="shared" si="17"/>
        <v>1.0834450584578326E-18</v>
      </c>
      <c r="AP213">
        <f t="shared" si="16"/>
        <v>1.4951019830838388E-16</v>
      </c>
      <c r="AQ213">
        <f t="shared" si="16"/>
        <v>0</v>
      </c>
      <c r="AR213">
        <f t="shared" si="16"/>
        <v>1.6151764933185121E-11</v>
      </c>
      <c r="AS213">
        <f t="shared" si="14"/>
        <v>0</v>
      </c>
      <c r="AT213">
        <f t="shared" si="14"/>
        <v>0</v>
      </c>
      <c r="AU213">
        <f t="shared" si="14"/>
        <v>3.2806729284344075E-17</v>
      </c>
      <c r="AV213">
        <f t="shared" si="14"/>
        <v>0</v>
      </c>
      <c r="AX213">
        <f t="shared" si="15"/>
        <v>1.7038739274889904E-11</v>
      </c>
    </row>
    <row r="214" spans="1:50" x14ac:dyDescent="0.15">
      <c r="A214">
        <v>51.75</v>
      </c>
      <c r="B214">
        <v>8.4471511975835398E-2</v>
      </c>
      <c r="C214">
        <v>2.4948757146450899E-2</v>
      </c>
      <c r="D214">
        <v>1.0834796908573899E-4</v>
      </c>
      <c r="E214">
        <v>0</v>
      </c>
      <c r="F214">
        <v>0</v>
      </c>
      <c r="G214" s="1">
        <v>9.0297698255269094E-9</v>
      </c>
      <c r="H214" s="1">
        <v>7.8182198722166206E-11</v>
      </c>
      <c r="I214" s="1">
        <v>1.0648905562420001E-6</v>
      </c>
      <c r="J214">
        <v>0</v>
      </c>
      <c r="K214">
        <v>1.6947250890728099E-2</v>
      </c>
      <c r="L214">
        <v>4.2430600894971297E-2</v>
      </c>
      <c r="M214" s="1">
        <v>3.5335712511455299E-5</v>
      </c>
      <c r="N214" s="1">
        <v>1.45363579602359E-7</v>
      </c>
      <c r="O214">
        <v>0</v>
      </c>
      <c r="P214">
        <v>0.146971511975835</v>
      </c>
      <c r="Q214">
        <v>6.25E-2</v>
      </c>
      <c r="R214">
        <v>314.56200000000001</v>
      </c>
      <c r="S214">
        <v>302.13600000000002</v>
      </c>
      <c r="T214">
        <v>314.97699999999998</v>
      </c>
      <c r="U214">
        <v>210.45</v>
      </c>
      <c r="V214">
        <v>314.98899999999998</v>
      </c>
      <c r="W214">
        <v>303.577</v>
      </c>
      <c r="X214">
        <v>314.97699999999998</v>
      </c>
      <c r="Y214">
        <v>357.13900000000001</v>
      </c>
      <c r="Z214">
        <v>314.83</v>
      </c>
      <c r="AA214">
        <v>314.98200000000003</v>
      </c>
      <c r="AB214">
        <v>326.435</v>
      </c>
      <c r="AC214">
        <v>314.87700000000001</v>
      </c>
      <c r="AD214">
        <v>314.87700000000001</v>
      </c>
      <c r="AE214">
        <v>315.16300000000001</v>
      </c>
      <c r="AF214" s="1">
        <v>4.0493923867355098E-11</v>
      </c>
      <c r="AJ214">
        <f t="shared" si="17"/>
        <v>2.8386875990445131E-10</v>
      </c>
      <c r="AK214">
        <f t="shared" si="17"/>
        <v>1.2851855298307321E-12</v>
      </c>
      <c r="AL214">
        <f t="shared" si="17"/>
        <v>0</v>
      </c>
      <c r="AM214">
        <f t="shared" si="17"/>
        <v>0</v>
      </c>
      <c r="AN214">
        <f t="shared" si="17"/>
        <v>1.0323138512361034E-16</v>
      </c>
      <c r="AO214">
        <f t="shared" si="17"/>
        <v>9.2736976369688107E-19</v>
      </c>
      <c r="AP214">
        <f t="shared" si="16"/>
        <v>1.4322158100985652E-14</v>
      </c>
      <c r="AQ214">
        <f t="shared" si="16"/>
        <v>0</v>
      </c>
      <c r="AR214">
        <f t="shared" si="16"/>
        <v>2.0102552492894027E-10</v>
      </c>
      <c r="AS214">
        <f t="shared" si="14"/>
        <v>5.2160543629374848E-10</v>
      </c>
      <c r="AT214">
        <f t="shared" si="14"/>
        <v>4.190067329175347E-13</v>
      </c>
      <c r="AU214">
        <f t="shared" si="14"/>
        <v>1.723704270987514E-15</v>
      </c>
      <c r="AV214">
        <f t="shared" si="14"/>
        <v>0</v>
      </c>
      <c r="AX214">
        <f t="shared" si="15"/>
        <v>1.0082200634110152E-9</v>
      </c>
    </row>
    <row r="215" spans="1:50" x14ac:dyDescent="0.15">
      <c r="A215">
        <v>52</v>
      </c>
      <c r="B215">
        <v>1.5725456922190201E-2</v>
      </c>
      <c r="C215">
        <v>2.9168493041202702E-3</v>
      </c>
      <c r="D215" s="1">
        <v>8.9030058642107293E-6</v>
      </c>
      <c r="E215">
        <v>2.9945638630108802E-3</v>
      </c>
      <c r="F215">
        <v>1.4763769937106699E-3</v>
      </c>
      <c r="G215" s="1">
        <v>1.4400289567432801E-9</v>
      </c>
      <c r="H215" s="1">
        <v>7.8073187903416505E-10</v>
      </c>
      <c r="I215" s="1">
        <v>1.9659856783917001E-7</v>
      </c>
      <c r="J215" s="1">
        <v>2.13103394587552E-7</v>
      </c>
      <c r="K215">
        <v>2.1721729879071298E-3</v>
      </c>
      <c r="L215">
        <v>5.7465598824115701E-3</v>
      </c>
      <c r="M215">
        <v>4.0929435560052102E-4</v>
      </c>
      <c r="N215" s="1">
        <v>3.2460684166488197E-7</v>
      </c>
      <c r="O215">
        <v>0</v>
      </c>
      <c r="P215">
        <v>7.8225456922190198E-2</v>
      </c>
      <c r="Q215">
        <v>6.25E-2</v>
      </c>
      <c r="R215">
        <v>0</v>
      </c>
      <c r="S215">
        <v>299.137</v>
      </c>
      <c r="T215">
        <v>312.31900000000002</v>
      </c>
      <c r="U215">
        <v>209.65799999999999</v>
      </c>
      <c r="V215">
        <v>312.33199999999999</v>
      </c>
      <c r="W215">
        <v>301.12900000000002</v>
      </c>
      <c r="X215">
        <v>312.31900000000002</v>
      </c>
      <c r="Y215">
        <v>356.31599999999997</v>
      </c>
      <c r="Z215">
        <v>310.79899999999998</v>
      </c>
      <c r="AA215">
        <v>312.32400000000001</v>
      </c>
      <c r="AB215">
        <v>324.18299999999999</v>
      </c>
      <c r="AC215">
        <v>312.209</v>
      </c>
      <c r="AD215">
        <v>312.209</v>
      </c>
      <c r="AE215">
        <v>312.517</v>
      </c>
      <c r="AF215" s="1">
        <v>3.49591564997521E-11</v>
      </c>
      <c r="AJ215">
        <f t="shared" si="17"/>
        <v>2.934062459869629E-11</v>
      </c>
      <c r="AK215">
        <f t="shared" si="17"/>
        <v>9.3501869308941587E-14</v>
      </c>
      <c r="AL215">
        <f t="shared" si="17"/>
        <v>2.111204226304235E-11</v>
      </c>
      <c r="AM215">
        <f t="shared" si="17"/>
        <v>1.550597144167146E-11</v>
      </c>
      <c r="AN215">
        <f t="shared" si="17"/>
        <v>1.4581729437539534E-17</v>
      </c>
      <c r="AO215">
        <f t="shared" si="17"/>
        <v>8.1994655773764889E-18</v>
      </c>
      <c r="AP215">
        <f t="shared" si="16"/>
        <v>2.3555965128047793E-15</v>
      </c>
      <c r="AQ215">
        <f t="shared" si="16"/>
        <v>2.2271794417780054E-15</v>
      </c>
      <c r="AR215">
        <f t="shared" si="16"/>
        <v>2.2813136310199261E-11</v>
      </c>
      <c r="AS215">
        <f t="shared" si="14"/>
        <v>6.2644565619115551E-11</v>
      </c>
      <c r="AT215">
        <f t="shared" si="14"/>
        <v>4.2970103757859568E-12</v>
      </c>
      <c r="AU215">
        <f t="shared" si="14"/>
        <v>3.4079115619334266E-15</v>
      </c>
      <c r="AV215">
        <f t="shared" si="14"/>
        <v>0</v>
      </c>
      <c r="AX215">
        <f t="shared" si="15"/>
        <v>1.5581486594653134E-10</v>
      </c>
    </row>
    <row r="216" spans="1:50" x14ac:dyDescent="0.15">
      <c r="A216">
        <v>52.25</v>
      </c>
      <c r="B216">
        <v>2.7897128179965199E-2</v>
      </c>
      <c r="C216">
        <v>4.8143656569808897E-4</v>
      </c>
      <c r="D216" s="1">
        <v>1.75542507928836E-5</v>
      </c>
      <c r="E216">
        <v>0</v>
      </c>
      <c r="F216">
        <v>0</v>
      </c>
      <c r="G216" s="1">
        <v>2.64121694741215E-8</v>
      </c>
      <c r="H216" s="1">
        <v>3.3574603385531999E-10</v>
      </c>
      <c r="I216" s="1">
        <v>2.89371016656387E-8</v>
      </c>
      <c r="J216" s="1">
        <v>1.8131987802681801E-7</v>
      </c>
      <c r="K216">
        <v>5.8305757398214404E-4</v>
      </c>
      <c r="L216">
        <v>0</v>
      </c>
      <c r="M216" s="1">
        <v>8.5050746217112296E-8</v>
      </c>
      <c r="N216" s="1">
        <v>7.3816956997787796E-8</v>
      </c>
      <c r="O216">
        <v>2.6814683916893602E-2</v>
      </c>
      <c r="P216">
        <v>9.0397128179965106E-2</v>
      </c>
      <c r="Q216">
        <v>6.25E-2</v>
      </c>
      <c r="R216">
        <v>0</v>
      </c>
      <c r="S216">
        <v>300.178</v>
      </c>
      <c r="T216">
        <v>313.24200000000002</v>
      </c>
      <c r="U216">
        <v>209.934</v>
      </c>
      <c r="V216">
        <v>313.255</v>
      </c>
      <c r="W216">
        <v>301.97699999999998</v>
      </c>
      <c r="X216">
        <v>313.24299999999999</v>
      </c>
      <c r="Y216">
        <v>356.61099999999999</v>
      </c>
      <c r="Z216">
        <v>312.20699999999999</v>
      </c>
      <c r="AA216">
        <v>313.24799999999999</v>
      </c>
      <c r="AB216">
        <v>324.964</v>
      </c>
      <c r="AC216">
        <v>313.13600000000002</v>
      </c>
      <c r="AD216">
        <v>313.13600000000002</v>
      </c>
      <c r="AE216">
        <v>313.43599999999998</v>
      </c>
      <c r="AF216" s="1">
        <v>3.2328686596351899E-11</v>
      </c>
      <c r="AJ216">
        <f t="shared" si="17"/>
        <v>4.4670865485870246E-12</v>
      </c>
      <c r="AK216">
        <f t="shared" si="17"/>
        <v>1.6996860958789161E-13</v>
      </c>
      <c r="AL216">
        <f t="shared" si="17"/>
        <v>0</v>
      </c>
      <c r="AM216">
        <f t="shared" si="17"/>
        <v>0</v>
      </c>
      <c r="AN216">
        <f t="shared" si="17"/>
        <v>2.465382882911469E-16</v>
      </c>
      <c r="AO216">
        <f t="shared" si="17"/>
        <v>3.2508632468508542E-18</v>
      </c>
      <c r="AP216">
        <f t="shared" si="16"/>
        <v>3.1897467248310445E-16</v>
      </c>
      <c r="AQ216">
        <f t="shared" si="16"/>
        <v>1.7498244848240557E-15</v>
      </c>
      <c r="AR216">
        <f t="shared" si="16"/>
        <v>5.6455490222881568E-12</v>
      </c>
      <c r="AS216">
        <f t="shared" si="14"/>
        <v>0</v>
      </c>
      <c r="AT216">
        <f t="shared" si="14"/>
        <v>8.2322312720690102E-16</v>
      </c>
      <c r="AU216">
        <f t="shared" si="14"/>
        <v>7.1448904193611471E-16</v>
      </c>
      <c r="AV216">
        <f t="shared" si="14"/>
        <v>2.597933278637602E-10</v>
      </c>
      <c r="AX216">
        <f t="shared" si="15"/>
        <v>2.7007978834470128E-10</v>
      </c>
    </row>
    <row r="217" spans="1:50" x14ac:dyDescent="0.15">
      <c r="A217">
        <v>52.5</v>
      </c>
      <c r="B217">
        <v>1.2993568698305999E-3</v>
      </c>
      <c r="C217" s="1">
        <v>5.2348560452597499E-5</v>
      </c>
      <c r="D217" s="1">
        <v>1.7315702273955198E-5</v>
      </c>
      <c r="E217">
        <v>0</v>
      </c>
      <c r="F217">
        <v>0</v>
      </c>
      <c r="G217" s="1">
        <v>8.6583421783851308E-9</v>
      </c>
      <c r="H217" s="1">
        <v>8.2486499640380101E-11</v>
      </c>
      <c r="I217" s="1">
        <v>1.00190179186438E-8</v>
      </c>
      <c r="J217">
        <v>0</v>
      </c>
      <c r="K217">
        <v>1.22967134874602E-3</v>
      </c>
      <c r="L217">
        <v>0</v>
      </c>
      <c r="M217">
        <v>0</v>
      </c>
      <c r="N217" s="1">
        <v>2.4985114337658099E-9</v>
      </c>
      <c r="O217">
        <v>0</v>
      </c>
      <c r="P217">
        <v>6.3799356869830598E-2</v>
      </c>
      <c r="Q217">
        <v>6.25E-2</v>
      </c>
      <c r="R217">
        <v>0</v>
      </c>
      <c r="S217">
        <v>301.178</v>
      </c>
      <c r="T217">
        <v>314.12799999999999</v>
      </c>
      <c r="U217">
        <v>210.19800000000001</v>
      </c>
      <c r="V217">
        <v>314.14</v>
      </c>
      <c r="W217">
        <v>302.79199999999997</v>
      </c>
      <c r="X217">
        <v>314.12799999999999</v>
      </c>
      <c r="Y217">
        <v>356.88499999999999</v>
      </c>
      <c r="Z217">
        <v>313.55</v>
      </c>
      <c r="AA217">
        <v>314.13299999999998</v>
      </c>
      <c r="AB217">
        <v>325.714</v>
      </c>
      <c r="AC217">
        <v>314.02499999999998</v>
      </c>
      <c r="AD217">
        <v>314.02499999999998</v>
      </c>
      <c r="AE217">
        <v>314.31700000000001</v>
      </c>
      <c r="AF217" s="1">
        <v>2.9534463562245097E-11</v>
      </c>
      <c r="AJ217">
        <f t="shared" si="17"/>
        <v>4.5110420381437706E-13</v>
      </c>
      <c r="AK217">
        <f t="shared" si="17"/>
        <v>1.5563083411145095E-13</v>
      </c>
      <c r="AL217">
        <f t="shared" si="17"/>
        <v>0</v>
      </c>
      <c r="AM217">
        <f t="shared" si="17"/>
        <v>0</v>
      </c>
      <c r="AN217">
        <f t="shared" si="17"/>
        <v>7.5011530664121171E-17</v>
      </c>
      <c r="AO217">
        <f t="shared" si="17"/>
        <v>7.413758067020614E-19</v>
      </c>
      <c r="AP217">
        <f t="shared" si="16"/>
        <v>1.0230628956749935E-16</v>
      </c>
      <c r="AQ217">
        <f t="shared" si="16"/>
        <v>0</v>
      </c>
      <c r="AR217">
        <f t="shared" si="16"/>
        <v>1.1052270406813833E-11</v>
      </c>
      <c r="AS217">
        <f t="shared" si="14"/>
        <v>0</v>
      </c>
      <c r="AT217">
        <f t="shared" si="14"/>
        <v>0</v>
      </c>
      <c r="AU217">
        <f t="shared" si="14"/>
        <v>2.2448868263847766E-17</v>
      </c>
      <c r="AV217">
        <f t="shared" si="14"/>
        <v>0</v>
      </c>
      <c r="AX217">
        <f t="shared" si="15"/>
        <v>1.1659205952803963E-11</v>
      </c>
    </row>
    <row r="218" spans="1:50" x14ac:dyDescent="0.15">
      <c r="A218">
        <v>52.75</v>
      </c>
      <c r="B218">
        <v>8.4471511975835398E-2</v>
      </c>
      <c r="C218">
        <v>2.4948757146450899E-2</v>
      </c>
      <c r="D218">
        <v>1.0834796908573899E-4</v>
      </c>
      <c r="E218">
        <v>0</v>
      </c>
      <c r="F218">
        <v>0</v>
      </c>
      <c r="G218" s="1">
        <v>9.0297698255269094E-9</v>
      </c>
      <c r="H218" s="1">
        <v>7.8182198722166206E-11</v>
      </c>
      <c r="I218" s="1">
        <v>1.0648905562420001E-6</v>
      </c>
      <c r="J218">
        <v>0</v>
      </c>
      <c r="K218">
        <v>1.6947250890728099E-2</v>
      </c>
      <c r="L218">
        <v>4.2430600894971297E-2</v>
      </c>
      <c r="M218" s="1">
        <v>3.5335712511455299E-5</v>
      </c>
      <c r="N218" s="1">
        <v>1.45363579602359E-7</v>
      </c>
      <c r="O218">
        <v>0</v>
      </c>
      <c r="P218">
        <v>0.146971511975835</v>
      </c>
      <c r="Q218">
        <v>6.25E-2</v>
      </c>
      <c r="R218">
        <v>314.56200000000001</v>
      </c>
      <c r="S218">
        <v>302.13600000000002</v>
      </c>
      <c r="T218">
        <v>314.97699999999998</v>
      </c>
      <c r="U218">
        <v>210.45</v>
      </c>
      <c r="V218">
        <v>314.98899999999998</v>
      </c>
      <c r="W218">
        <v>303.577</v>
      </c>
      <c r="X218">
        <v>314.97699999999998</v>
      </c>
      <c r="Y218">
        <v>357.13900000000001</v>
      </c>
      <c r="Z218">
        <v>314.83</v>
      </c>
      <c r="AA218">
        <v>314.98200000000003</v>
      </c>
      <c r="AB218">
        <v>326.435</v>
      </c>
      <c r="AC218">
        <v>314.87700000000001</v>
      </c>
      <c r="AD218">
        <v>314.87700000000001</v>
      </c>
      <c r="AE218">
        <v>315.16300000000001</v>
      </c>
      <c r="AF218" s="1">
        <v>2.7709033549356201E-11</v>
      </c>
      <c r="AJ218">
        <f t="shared" si="17"/>
        <v>1.9424467279516175E-10</v>
      </c>
      <c r="AK218">
        <f t="shared" si="17"/>
        <v>8.7942203575720968E-13</v>
      </c>
      <c r="AL218">
        <f t="shared" si="17"/>
        <v>0</v>
      </c>
      <c r="AM218">
        <f t="shared" si="17"/>
        <v>0</v>
      </c>
      <c r="AN218">
        <f t="shared" si="17"/>
        <v>7.0638793195406423E-17</v>
      </c>
      <c r="AO218">
        <f t="shared" si="17"/>
        <v>6.3457717703793884E-19</v>
      </c>
      <c r="AP218">
        <f t="shared" si="16"/>
        <v>9.8003137611301066E-15</v>
      </c>
      <c r="AQ218">
        <f t="shared" si="16"/>
        <v>0</v>
      </c>
      <c r="AR218">
        <f t="shared" si="16"/>
        <v>1.3755700812742138E-10</v>
      </c>
      <c r="AS218">
        <f t="shared" si="14"/>
        <v>3.5692225285783538E-10</v>
      </c>
      <c r="AT218">
        <f t="shared" si="14"/>
        <v>2.8671638880562846E-13</v>
      </c>
      <c r="AU218">
        <f t="shared" si="14"/>
        <v>1.1794900299218948E-15</v>
      </c>
      <c r="AV218">
        <f t="shared" si="14"/>
        <v>0</v>
      </c>
      <c r="AX218">
        <f t="shared" si="15"/>
        <v>6.8990112328214265E-10</v>
      </c>
    </row>
    <row r="219" spans="1:50" x14ac:dyDescent="0.15">
      <c r="A219">
        <v>53</v>
      </c>
      <c r="B219">
        <v>1.5725456922190201E-2</v>
      </c>
      <c r="C219">
        <v>2.9168493041202702E-3</v>
      </c>
      <c r="D219" s="1">
        <v>8.9030058642107293E-6</v>
      </c>
      <c r="E219">
        <v>2.9945638630108802E-3</v>
      </c>
      <c r="F219">
        <v>1.4763769937106699E-3</v>
      </c>
      <c r="G219" s="1">
        <v>1.4400289567432801E-9</v>
      </c>
      <c r="H219" s="1">
        <v>7.8073187903416505E-10</v>
      </c>
      <c r="I219" s="1">
        <v>1.9659856783917001E-7</v>
      </c>
      <c r="J219" s="1">
        <v>2.13103394587552E-7</v>
      </c>
      <c r="K219">
        <v>2.1721729879071298E-3</v>
      </c>
      <c r="L219">
        <v>5.7465598824115701E-3</v>
      </c>
      <c r="M219">
        <v>4.0929435560052102E-4</v>
      </c>
      <c r="N219" s="1">
        <v>3.2460684166488197E-7</v>
      </c>
      <c r="O219">
        <v>0</v>
      </c>
      <c r="P219">
        <v>7.8225456922190198E-2</v>
      </c>
      <c r="Q219">
        <v>6.25E-2</v>
      </c>
      <c r="R219">
        <v>0</v>
      </c>
      <c r="S219">
        <v>299.137</v>
      </c>
      <c r="T219">
        <v>312.31900000000002</v>
      </c>
      <c r="U219">
        <v>209.65799999999999</v>
      </c>
      <c r="V219">
        <v>312.33199999999999</v>
      </c>
      <c r="W219">
        <v>301.12900000000002</v>
      </c>
      <c r="X219">
        <v>312.31900000000002</v>
      </c>
      <c r="Y219">
        <v>356.31599999999997</v>
      </c>
      <c r="Z219">
        <v>310.79899999999998</v>
      </c>
      <c r="AA219">
        <v>312.32400000000001</v>
      </c>
      <c r="AB219">
        <v>324.18299999999999</v>
      </c>
      <c r="AC219">
        <v>312.209</v>
      </c>
      <c r="AD219">
        <v>312.209</v>
      </c>
      <c r="AE219">
        <v>312.517</v>
      </c>
      <c r="AF219" s="1">
        <v>2.3921723256109101E-11</v>
      </c>
      <c r="AJ219">
        <f t="shared" si="17"/>
        <v>2.0077094875454924E-11</v>
      </c>
      <c r="AK219">
        <f t="shared" si="17"/>
        <v>6.3981115835939648E-14</v>
      </c>
      <c r="AL219">
        <f t="shared" si="17"/>
        <v>1.4446470766288646E-11</v>
      </c>
      <c r="AM219">
        <f t="shared" si="17"/>
        <v>1.0610369207490058E-11</v>
      </c>
      <c r="AN219">
        <f t="shared" si="17"/>
        <v>9.9779322822835732E-18</v>
      </c>
      <c r="AO219">
        <f t="shared" si="17"/>
        <v>5.6107002007152E-18</v>
      </c>
      <c r="AP219">
        <f t="shared" si="16"/>
        <v>1.6118789331421993E-15</v>
      </c>
      <c r="AQ219">
        <f t="shared" si="16"/>
        <v>1.5240061712669412E-15</v>
      </c>
      <c r="AR219">
        <f t="shared" si="16"/>
        <v>1.561048915526181E-11</v>
      </c>
      <c r="AS219">
        <f t="shared" si="14"/>
        <v>4.2866193360537057E-11</v>
      </c>
      <c r="AT219">
        <f t="shared" si="14"/>
        <v>2.9403424833465284E-12</v>
      </c>
      <c r="AU219">
        <f t="shared" si="14"/>
        <v>2.3319532113552005E-15</v>
      </c>
      <c r="AV219">
        <f t="shared" si="14"/>
        <v>0</v>
      </c>
      <c r="AX219">
        <f t="shared" si="15"/>
        <v>1.0662042439116321E-10</v>
      </c>
    </row>
    <row r="220" spans="1:50" x14ac:dyDescent="0.15">
      <c r="A220">
        <v>53.25</v>
      </c>
      <c r="B220">
        <v>2.7897128179965199E-2</v>
      </c>
      <c r="C220">
        <v>4.8143656569808897E-4</v>
      </c>
      <c r="D220" s="1">
        <v>1.75542507928836E-5</v>
      </c>
      <c r="E220">
        <v>0</v>
      </c>
      <c r="F220">
        <v>0</v>
      </c>
      <c r="G220" s="1">
        <v>2.64121694741215E-8</v>
      </c>
      <c r="H220" s="1">
        <v>3.3574603385531999E-10</v>
      </c>
      <c r="I220" s="1">
        <v>2.89371016656387E-8</v>
      </c>
      <c r="J220" s="1">
        <v>1.8131987802681801E-7</v>
      </c>
      <c r="K220">
        <v>5.8305757398214404E-4</v>
      </c>
      <c r="L220">
        <v>0</v>
      </c>
      <c r="M220" s="1">
        <v>8.5050746217112296E-8</v>
      </c>
      <c r="N220" s="1">
        <v>7.3816956997787796E-8</v>
      </c>
      <c r="O220">
        <v>2.6814683916893602E-2</v>
      </c>
      <c r="P220">
        <v>9.0397128179965106E-2</v>
      </c>
      <c r="Q220">
        <v>6.25E-2</v>
      </c>
      <c r="R220">
        <v>0</v>
      </c>
      <c r="S220">
        <v>300.178</v>
      </c>
      <c r="T220">
        <v>313.24200000000002</v>
      </c>
      <c r="U220">
        <v>209.934</v>
      </c>
      <c r="V220">
        <v>313.255</v>
      </c>
      <c r="W220">
        <v>301.97699999999998</v>
      </c>
      <c r="X220">
        <v>313.24299999999999</v>
      </c>
      <c r="Y220">
        <v>356.61099999999999</v>
      </c>
      <c r="Z220">
        <v>312.20699999999999</v>
      </c>
      <c r="AA220">
        <v>313.24799999999999</v>
      </c>
      <c r="AB220">
        <v>324.964</v>
      </c>
      <c r="AC220">
        <v>313.13600000000002</v>
      </c>
      <c r="AD220">
        <v>313.13600000000002</v>
      </c>
      <c r="AE220">
        <v>313.43599999999998</v>
      </c>
      <c r="AF220" s="1">
        <v>2.2121754968455799E-11</v>
      </c>
      <c r="AJ220">
        <f t="shared" si="17"/>
        <v>3.0567215824313224E-12</v>
      </c>
      <c r="AK220">
        <f t="shared" si="17"/>
        <v>1.1630549612419951E-13</v>
      </c>
      <c r="AL220">
        <f t="shared" si="17"/>
        <v>0</v>
      </c>
      <c r="AM220">
        <f t="shared" si="17"/>
        <v>0</v>
      </c>
      <c r="AN220">
        <f t="shared" si="17"/>
        <v>1.6870031473950142E-16</v>
      </c>
      <c r="AO220">
        <f t="shared" si="17"/>
        <v>2.2244887669178737E-18</v>
      </c>
      <c r="AP220">
        <f t="shared" si="16"/>
        <v>2.1826681776212137E-16</v>
      </c>
      <c r="AQ220">
        <f t="shared" si="16"/>
        <v>1.1973634739448484E-15</v>
      </c>
      <c r="AR220">
        <f t="shared" si="16"/>
        <v>3.8631155571769151E-12</v>
      </c>
      <c r="AS220">
        <f t="shared" si="14"/>
        <v>0</v>
      </c>
      <c r="AT220">
        <f t="shared" si="14"/>
        <v>5.6331209899792211E-16</v>
      </c>
      <c r="AU220">
        <f t="shared" si="14"/>
        <v>4.8890793834912728E-16</v>
      </c>
      <c r="AV220">
        <f t="shared" si="14"/>
        <v>1.7777042455199301E-10</v>
      </c>
      <c r="AX220">
        <f t="shared" si="15"/>
        <v>1.8480920596285801E-10</v>
      </c>
    </row>
    <row r="221" spans="1:50" x14ac:dyDescent="0.15">
      <c r="A221">
        <v>53.5</v>
      </c>
      <c r="B221">
        <v>1.2993568698305999E-3</v>
      </c>
      <c r="C221" s="1">
        <v>5.2348560452597499E-5</v>
      </c>
      <c r="D221" s="1">
        <v>1.7315702273955198E-5</v>
      </c>
      <c r="E221">
        <v>0</v>
      </c>
      <c r="F221">
        <v>0</v>
      </c>
      <c r="G221" s="1">
        <v>8.6583421783851308E-9</v>
      </c>
      <c r="H221" s="1">
        <v>8.2486499640380101E-11</v>
      </c>
      <c r="I221" s="1">
        <v>1.00190179186438E-8</v>
      </c>
      <c r="J221">
        <v>0</v>
      </c>
      <c r="K221">
        <v>1.22967134874602E-3</v>
      </c>
      <c r="L221">
        <v>0</v>
      </c>
      <c r="M221">
        <v>0</v>
      </c>
      <c r="N221" s="1">
        <v>2.4985114337658099E-9</v>
      </c>
      <c r="O221">
        <v>0</v>
      </c>
      <c r="P221">
        <v>6.3799356869830598E-2</v>
      </c>
      <c r="Q221">
        <v>6.25E-2</v>
      </c>
      <c r="R221">
        <v>0</v>
      </c>
      <c r="S221">
        <v>301.178</v>
      </c>
      <c r="T221">
        <v>314.12799999999999</v>
      </c>
      <c r="U221">
        <v>210.19800000000001</v>
      </c>
      <c r="V221">
        <v>314.14</v>
      </c>
      <c r="W221">
        <v>302.79199999999997</v>
      </c>
      <c r="X221">
        <v>314.12799999999999</v>
      </c>
      <c r="Y221">
        <v>356.88499999999999</v>
      </c>
      <c r="Z221">
        <v>313.55</v>
      </c>
      <c r="AA221">
        <v>314.13299999999998</v>
      </c>
      <c r="AB221">
        <v>325.714</v>
      </c>
      <c r="AC221">
        <v>314.02499999999998</v>
      </c>
      <c r="AD221">
        <v>314.02499999999998</v>
      </c>
      <c r="AE221">
        <v>314.31700000000001</v>
      </c>
      <c r="AF221" s="1">
        <v>2.0209734289746901E-11</v>
      </c>
      <c r="AJ221">
        <f t="shared" si="17"/>
        <v>3.0867992834413866E-13</v>
      </c>
      <c r="AK221">
        <f t="shared" si="17"/>
        <v>1.06494495762733E-13</v>
      </c>
      <c r="AL221">
        <f t="shared" si="17"/>
        <v>0</v>
      </c>
      <c r="AM221">
        <f t="shared" si="17"/>
        <v>0</v>
      </c>
      <c r="AN221">
        <f t="shared" si="17"/>
        <v>5.1328614795868433E-17</v>
      </c>
      <c r="AO221">
        <f t="shared" si="17"/>
        <v>5.0730591502764609E-19</v>
      </c>
      <c r="AP221">
        <f t="shared" si="16"/>
        <v>7.0005772204785495E-17</v>
      </c>
      <c r="AQ221">
        <f t="shared" si="16"/>
        <v>0</v>
      </c>
      <c r="AR221">
        <f t="shared" si="16"/>
        <v>7.5628070152482305E-12</v>
      </c>
      <c r="AS221">
        <f t="shared" si="14"/>
        <v>0</v>
      </c>
      <c r="AT221">
        <f t="shared" si="14"/>
        <v>0</v>
      </c>
      <c r="AU221">
        <f t="shared" si="14"/>
        <v>1.5361229153925009E-17</v>
      </c>
      <c r="AV221">
        <f t="shared" si="14"/>
        <v>0</v>
      </c>
      <c r="AX221">
        <f t="shared" si="15"/>
        <v>7.9781186422771712E-12</v>
      </c>
    </row>
    <row r="222" spans="1:50" x14ac:dyDescent="0.15">
      <c r="A222">
        <v>53.75</v>
      </c>
      <c r="B222">
        <v>8.4471511975835398E-2</v>
      </c>
      <c r="C222">
        <v>2.4948757146450899E-2</v>
      </c>
      <c r="D222">
        <v>1.0834796908573899E-4</v>
      </c>
      <c r="E222">
        <v>0</v>
      </c>
      <c r="F222">
        <v>0</v>
      </c>
      <c r="G222" s="1">
        <v>9.0297698255269094E-9</v>
      </c>
      <c r="H222" s="1">
        <v>7.8182198722166206E-11</v>
      </c>
      <c r="I222" s="1">
        <v>1.0648905562420001E-6</v>
      </c>
      <c r="J222">
        <v>0</v>
      </c>
      <c r="K222">
        <v>1.6947250890728099E-2</v>
      </c>
      <c r="L222">
        <v>4.2430600894971297E-2</v>
      </c>
      <c r="M222" s="1">
        <v>3.5335712511455299E-5</v>
      </c>
      <c r="N222" s="1">
        <v>1.45363579602359E-7</v>
      </c>
      <c r="O222">
        <v>0</v>
      </c>
      <c r="P222">
        <v>0.146971511975835</v>
      </c>
      <c r="Q222">
        <v>6.25E-2</v>
      </c>
      <c r="R222">
        <v>314.56200000000001</v>
      </c>
      <c r="S222">
        <v>302.13600000000002</v>
      </c>
      <c r="T222">
        <v>314.97699999999998</v>
      </c>
      <c r="U222">
        <v>210.45</v>
      </c>
      <c r="V222">
        <v>314.98899999999998</v>
      </c>
      <c r="W222">
        <v>303.577</v>
      </c>
      <c r="X222">
        <v>314.97699999999998</v>
      </c>
      <c r="Y222">
        <v>357.13900000000001</v>
      </c>
      <c r="Z222">
        <v>314.83</v>
      </c>
      <c r="AA222">
        <v>314.98200000000003</v>
      </c>
      <c r="AB222">
        <v>326.435</v>
      </c>
      <c r="AC222">
        <v>314.87700000000001</v>
      </c>
      <c r="AD222">
        <v>314.87700000000001</v>
      </c>
      <c r="AE222">
        <v>315.16300000000001</v>
      </c>
      <c r="AF222" s="1">
        <v>1.8960635742645701E-11</v>
      </c>
      <c r="AJ222">
        <f t="shared" si="17"/>
        <v>1.3291703152541147E-10</v>
      </c>
      <c r="AK222">
        <f t="shared" si="17"/>
        <v>6.0176768180483195E-13</v>
      </c>
      <c r="AL222">
        <f t="shared" si="17"/>
        <v>0</v>
      </c>
      <c r="AM222">
        <f t="shared" si="17"/>
        <v>0</v>
      </c>
      <c r="AN222">
        <f t="shared" si="17"/>
        <v>4.8336454055406782E-17</v>
      </c>
      <c r="AO222">
        <f t="shared" si="17"/>
        <v>4.342261408352984E-19</v>
      </c>
      <c r="AP222">
        <f t="shared" si="16"/>
        <v>6.7061227183343404E-15</v>
      </c>
      <c r="AQ222">
        <f t="shared" si="16"/>
        <v>0</v>
      </c>
      <c r="AR222">
        <f t="shared" si="16"/>
        <v>9.412700447694936E-11</v>
      </c>
      <c r="AS222">
        <f t="shared" si="14"/>
        <v>2.442334487353183E-10</v>
      </c>
      <c r="AT222">
        <f t="shared" si="14"/>
        <v>1.9619323784450828E-13</v>
      </c>
      <c r="AU222">
        <f t="shared" si="14"/>
        <v>8.0709710714363531E-16</v>
      </c>
      <c r="AV222">
        <f t="shared" si="14"/>
        <v>0</v>
      </c>
      <c r="AX222">
        <f t="shared" si="15"/>
        <v>4.7208300764783413E-10</v>
      </c>
    </row>
    <row r="223" spans="1:50" x14ac:dyDescent="0.15">
      <c r="A223">
        <v>54</v>
      </c>
      <c r="B223">
        <v>1.5725456922190201E-2</v>
      </c>
      <c r="C223">
        <v>2.9168493041202702E-3</v>
      </c>
      <c r="D223" s="1">
        <v>8.9030058642107293E-6</v>
      </c>
      <c r="E223">
        <v>2.9945638630108802E-3</v>
      </c>
      <c r="F223">
        <v>1.4763769937106699E-3</v>
      </c>
      <c r="G223" s="1">
        <v>1.4400289567432801E-9</v>
      </c>
      <c r="H223" s="1">
        <v>7.8073187903416505E-10</v>
      </c>
      <c r="I223" s="1">
        <v>1.9659856783917001E-7</v>
      </c>
      <c r="J223" s="1">
        <v>2.13103394587552E-7</v>
      </c>
      <c r="K223">
        <v>2.1721729879071298E-3</v>
      </c>
      <c r="L223">
        <v>5.7465598824115701E-3</v>
      </c>
      <c r="M223">
        <v>4.0929435560052102E-4</v>
      </c>
      <c r="N223" s="1">
        <v>3.2460684166488197E-7</v>
      </c>
      <c r="O223">
        <v>0</v>
      </c>
      <c r="P223">
        <v>7.8225456922190198E-2</v>
      </c>
      <c r="Q223">
        <v>6.25E-2</v>
      </c>
      <c r="R223">
        <v>0</v>
      </c>
      <c r="S223">
        <v>299.137</v>
      </c>
      <c r="T223">
        <v>312.31900000000002</v>
      </c>
      <c r="U223">
        <v>209.65799999999999</v>
      </c>
      <c r="V223">
        <v>312.33199999999999</v>
      </c>
      <c r="W223">
        <v>301.12900000000002</v>
      </c>
      <c r="X223">
        <v>312.31900000000002</v>
      </c>
      <c r="Y223">
        <v>356.31599999999997</v>
      </c>
      <c r="Z223">
        <v>310.79899999999998</v>
      </c>
      <c r="AA223">
        <v>312.32400000000001</v>
      </c>
      <c r="AB223">
        <v>324.18299999999999</v>
      </c>
      <c r="AC223">
        <v>312.209</v>
      </c>
      <c r="AD223">
        <v>312.209</v>
      </c>
      <c r="AE223">
        <v>312.517</v>
      </c>
      <c r="AF223" s="1">
        <v>1.6369068960400499E-11</v>
      </c>
      <c r="AJ223">
        <f t="shared" si="17"/>
        <v>1.3738280767749312E-11</v>
      </c>
      <c r="AK223">
        <f t="shared" si="17"/>
        <v>4.3780763035723496E-14</v>
      </c>
      <c r="AL223">
        <f t="shared" si="17"/>
        <v>9.8853779753261669E-12</v>
      </c>
      <c r="AM223">
        <f t="shared" si="17"/>
        <v>7.2604244850278545E-12</v>
      </c>
      <c r="AN223">
        <f t="shared" si="17"/>
        <v>6.8276628678577856E-18</v>
      </c>
      <c r="AO223">
        <f t="shared" si="17"/>
        <v>3.8392693334994393E-18</v>
      </c>
      <c r="AP223">
        <f t="shared" si="16"/>
        <v>1.1029705983110261E-15</v>
      </c>
      <c r="AQ223">
        <f t="shared" si="16"/>
        <v>1.0428413474423782E-15</v>
      </c>
      <c r="AR223">
        <f t="shared" si="16"/>
        <v>1.0681888204805979E-11</v>
      </c>
      <c r="AS223">
        <f t="shared" si="14"/>
        <v>2.9332321408295658E-11</v>
      </c>
      <c r="AT223">
        <f t="shared" si="14"/>
        <v>2.0120067589529964E-12</v>
      </c>
      <c r="AU223">
        <f t="shared" si="14"/>
        <v>1.5957003816333503E-15</v>
      </c>
      <c r="AV223">
        <f t="shared" si="14"/>
        <v>0</v>
      </c>
      <c r="AX223">
        <f t="shared" si="15"/>
        <v>7.2957832542453273E-11</v>
      </c>
    </row>
    <row r="224" spans="1:50" x14ac:dyDescent="0.15">
      <c r="A224">
        <v>54.25</v>
      </c>
      <c r="B224">
        <v>2.7897128179965199E-2</v>
      </c>
      <c r="C224">
        <v>4.8143656569808897E-4</v>
      </c>
      <c r="D224" s="1">
        <v>1.75542507928836E-5</v>
      </c>
      <c r="E224">
        <v>0</v>
      </c>
      <c r="F224">
        <v>0</v>
      </c>
      <c r="G224" s="1">
        <v>2.64121694741215E-8</v>
      </c>
      <c r="H224" s="1">
        <v>3.3574603385531999E-10</v>
      </c>
      <c r="I224" s="1">
        <v>2.89371016656387E-8</v>
      </c>
      <c r="J224" s="1">
        <v>1.8131987802681801E-7</v>
      </c>
      <c r="K224">
        <v>5.8305757398214404E-4</v>
      </c>
      <c r="L224">
        <v>0</v>
      </c>
      <c r="M224" s="1">
        <v>8.5050746217112296E-8</v>
      </c>
      <c r="N224" s="1">
        <v>7.3816956997787796E-8</v>
      </c>
      <c r="O224">
        <v>2.6814683916893602E-2</v>
      </c>
      <c r="P224">
        <v>9.0397128179965106E-2</v>
      </c>
      <c r="Q224">
        <v>6.25E-2</v>
      </c>
      <c r="R224">
        <v>0</v>
      </c>
      <c r="S224">
        <v>300.178</v>
      </c>
      <c r="T224">
        <v>313.24200000000002</v>
      </c>
      <c r="U224">
        <v>209.934</v>
      </c>
      <c r="V224">
        <v>313.255</v>
      </c>
      <c r="W224">
        <v>301.97699999999998</v>
      </c>
      <c r="X224">
        <v>313.24299999999999</v>
      </c>
      <c r="Y224">
        <v>356.61099999999999</v>
      </c>
      <c r="Z224">
        <v>312.20699999999999</v>
      </c>
      <c r="AA224">
        <v>313.24799999999999</v>
      </c>
      <c r="AB224">
        <v>324.964</v>
      </c>
      <c r="AC224">
        <v>313.13600000000002</v>
      </c>
      <c r="AD224">
        <v>313.13600000000002</v>
      </c>
      <c r="AE224">
        <v>313.43599999999998</v>
      </c>
      <c r="AF224" s="1">
        <v>1.5137393269159999E-11</v>
      </c>
      <c r="AJ224">
        <f t="shared" si="17"/>
        <v>2.0916422215855473E-12</v>
      </c>
      <c r="AK224">
        <f t="shared" si="17"/>
        <v>7.9585097868917726E-14</v>
      </c>
      <c r="AL224">
        <f t="shared" si="17"/>
        <v>0</v>
      </c>
      <c r="AM224">
        <f t="shared" si="17"/>
        <v>0</v>
      </c>
      <c r="AN224">
        <f t="shared" si="17"/>
        <v>1.1543763198192415E-16</v>
      </c>
      <c r="AO224">
        <f t="shared" si="17"/>
        <v>1.5221650061525464E-18</v>
      </c>
      <c r="AP224">
        <f t="shared" si="16"/>
        <v>1.4935481668541158E-16</v>
      </c>
      <c r="AQ224">
        <f t="shared" si="16"/>
        <v>8.193274817968019E-16</v>
      </c>
      <c r="AR224">
        <f t="shared" si="16"/>
        <v>2.6434385299259606E-12</v>
      </c>
      <c r="AS224">
        <f t="shared" si="14"/>
        <v>0</v>
      </c>
      <c r="AT224">
        <f t="shared" si="14"/>
        <v>3.8546113488584438E-16</v>
      </c>
      <c r="AU224">
        <f t="shared" si="14"/>
        <v>3.3454812901408699E-16</v>
      </c>
      <c r="AV224">
        <f t="shared" si="14"/>
        <v>1.2164409342324876E-10</v>
      </c>
      <c r="AX224">
        <f t="shared" si="15"/>
        <v>1.2646056492398857E-10</v>
      </c>
    </row>
    <row r="225" spans="1:50" x14ac:dyDescent="0.15">
      <c r="A225">
        <v>54.5</v>
      </c>
      <c r="B225">
        <v>1.2993568698305999E-3</v>
      </c>
      <c r="C225" s="1">
        <v>5.2348560452597499E-5</v>
      </c>
      <c r="D225" s="1">
        <v>1.7315702273955198E-5</v>
      </c>
      <c r="E225">
        <v>0</v>
      </c>
      <c r="F225">
        <v>0</v>
      </c>
      <c r="G225" s="1">
        <v>8.6583421783851308E-9</v>
      </c>
      <c r="H225" s="1">
        <v>8.2486499640380101E-11</v>
      </c>
      <c r="I225" s="1">
        <v>1.00190179186438E-8</v>
      </c>
      <c r="J225">
        <v>0</v>
      </c>
      <c r="K225">
        <v>1.22967134874602E-3</v>
      </c>
      <c r="L225">
        <v>0</v>
      </c>
      <c r="M225">
        <v>0</v>
      </c>
      <c r="N225" s="1">
        <v>2.4985114337658099E-9</v>
      </c>
      <c r="O225">
        <v>0</v>
      </c>
      <c r="P225">
        <v>6.3799356869830598E-2</v>
      </c>
      <c r="Q225">
        <v>6.25E-2</v>
      </c>
      <c r="R225">
        <v>0</v>
      </c>
      <c r="S225">
        <v>301.178</v>
      </c>
      <c r="T225">
        <v>314.12799999999999</v>
      </c>
      <c r="U225">
        <v>210.19800000000001</v>
      </c>
      <c r="V225">
        <v>314.14</v>
      </c>
      <c r="W225">
        <v>302.79199999999997</v>
      </c>
      <c r="X225">
        <v>314.12799999999999</v>
      </c>
      <c r="Y225">
        <v>356.88499999999999</v>
      </c>
      <c r="Z225">
        <v>313.55</v>
      </c>
      <c r="AA225">
        <v>314.13299999999998</v>
      </c>
      <c r="AB225">
        <v>325.714</v>
      </c>
      <c r="AC225">
        <v>314.02499999999998</v>
      </c>
      <c r="AD225">
        <v>314.02499999999998</v>
      </c>
      <c r="AE225">
        <v>314.31700000000001</v>
      </c>
      <c r="AF225" s="1">
        <v>1.3829042779171599E-11</v>
      </c>
      <c r="AJ225">
        <f t="shared" si="17"/>
        <v>2.112223680401578E-13</v>
      </c>
      <c r="AK225">
        <f t="shared" si="17"/>
        <v>7.2871662562941429E-14</v>
      </c>
      <c r="AL225">
        <f t="shared" si="17"/>
        <v>0</v>
      </c>
      <c r="AM225">
        <f t="shared" si="17"/>
        <v>0</v>
      </c>
      <c r="AN225">
        <f t="shared" si="17"/>
        <v>3.5122956078042247E-17</v>
      </c>
      <c r="AO225">
        <f t="shared" si="17"/>
        <v>3.4713742894696769E-19</v>
      </c>
      <c r="AP225">
        <f t="shared" si="16"/>
        <v>4.7903292776099374E-17</v>
      </c>
      <c r="AQ225">
        <f t="shared" si="16"/>
        <v>0</v>
      </c>
      <c r="AR225">
        <f t="shared" si="16"/>
        <v>5.1750498173321938E-12</v>
      </c>
      <c r="AS225">
        <f t="shared" si="14"/>
        <v>0</v>
      </c>
      <c r="AT225">
        <f t="shared" si="14"/>
        <v>0</v>
      </c>
      <c r="AU225">
        <f t="shared" si="14"/>
        <v>1.0511325486256422E-17</v>
      </c>
      <c r="AV225">
        <f t="shared" si="14"/>
        <v>0</v>
      </c>
      <c r="AX225">
        <f t="shared" si="15"/>
        <v>5.4592377326470618E-12</v>
      </c>
    </row>
    <row r="226" spans="1:50" x14ac:dyDescent="0.15">
      <c r="A226">
        <v>54.75</v>
      </c>
      <c r="B226">
        <v>8.4471511975835398E-2</v>
      </c>
      <c r="C226">
        <v>2.4948757146450899E-2</v>
      </c>
      <c r="D226">
        <v>1.0834796908573899E-4</v>
      </c>
      <c r="E226">
        <v>0</v>
      </c>
      <c r="F226">
        <v>0</v>
      </c>
      <c r="G226" s="1">
        <v>9.0297698255269094E-9</v>
      </c>
      <c r="H226" s="1">
        <v>7.8182198722166206E-11</v>
      </c>
      <c r="I226" s="1">
        <v>1.0648905562420001E-6</v>
      </c>
      <c r="J226">
        <v>0</v>
      </c>
      <c r="K226">
        <v>1.6947250890728099E-2</v>
      </c>
      <c r="L226">
        <v>4.2430600894971297E-2</v>
      </c>
      <c r="M226" s="1">
        <v>3.5335712511455299E-5</v>
      </c>
      <c r="N226" s="1">
        <v>1.45363579602359E-7</v>
      </c>
      <c r="O226">
        <v>0</v>
      </c>
      <c r="P226">
        <v>0.146971511975835</v>
      </c>
      <c r="Q226">
        <v>6.25E-2</v>
      </c>
      <c r="R226">
        <v>314.56200000000001</v>
      </c>
      <c r="S226">
        <v>302.13600000000002</v>
      </c>
      <c r="T226">
        <v>314.97699999999998</v>
      </c>
      <c r="U226">
        <v>210.45</v>
      </c>
      <c r="V226">
        <v>314.98899999999998</v>
      </c>
      <c r="W226">
        <v>303.577</v>
      </c>
      <c r="X226">
        <v>314.97699999999998</v>
      </c>
      <c r="Y226">
        <v>357.13900000000001</v>
      </c>
      <c r="Z226">
        <v>314.83</v>
      </c>
      <c r="AA226">
        <v>314.98200000000003</v>
      </c>
      <c r="AB226">
        <v>326.435</v>
      </c>
      <c r="AC226">
        <v>314.87700000000001</v>
      </c>
      <c r="AD226">
        <v>314.87700000000001</v>
      </c>
      <c r="AE226">
        <v>315.16300000000001</v>
      </c>
      <c r="AF226" s="1">
        <v>1.29743142114621E-11</v>
      </c>
      <c r="AJ226">
        <f t="shared" si="17"/>
        <v>9.0951978323532243E-11</v>
      </c>
      <c r="AK226">
        <f t="shared" si="17"/>
        <v>4.1177537989818473E-13</v>
      </c>
      <c r="AL226">
        <f t="shared" si="17"/>
        <v>0</v>
      </c>
      <c r="AM226">
        <f t="shared" si="17"/>
        <v>0</v>
      </c>
      <c r="AN226">
        <f t="shared" si="17"/>
        <v>3.3075491312362571E-17</v>
      </c>
      <c r="AO226">
        <f t="shared" si="17"/>
        <v>2.9713066937710364E-19</v>
      </c>
      <c r="AP226">
        <f t="shared" si="16"/>
        <v>4.5888410319807868E-15</v>
      </c>
      <c r="AQ226">
        <f t="shared" si="16"/>
        <v>0</v>
      </c>
      <c r="AR226">
        <f t="shared" si="16"/>
        <v>6.4408881033502412E-11</v>
      </c>
      <c r="AS226">
        <f t="shared" si="14"/>
        <v>1.6712316759052309E-10</v>
      </c>
      <c r="AT226">
        <f t="shared" si="14"/>
        <v>1.3425038846316562E-13</v>
      </c>
      <c r="AU226">
        <f t="shared" si="14"/>
        <v>5.5227744519617338E-16</v>
      </c>
      <c r="AV226">
        <f t="shared" si="14"/>
        <v>0</v>
      </c>
      <c r="AX226">
        <f t="shared" si="15"/>
        <v>3.2303522720701825E-10</v>
      </c>
    </row>
    <row r="227" spans="1:50" x14ac:dyDescent="0.15">
      <c r="A227">
        <v>55</v>
      </c>
      <c r="B227">
        <v>1.5725456922190201E-2</v>
      </c>
      <c r="C227">
        <v>2.9168493041202702E-3</v>
      </c>
      <c r="D227" s="1">
        <v>8.9030058642107293E-6</v>
      </c>
      <c r="E227">
        <v>2.9945638630108802E-3</v>
      </c>
      <c r="F227">
        <v>1.4763769937106699E-3</v>
      </c>
      <c r="G227" s="1">
        <v>1.4400289567432801E-9</v>
      </c>
      <c r="H227" s="1">
        <v>7.8073187903416505E-10</v>
      </c>
      <c r="I227" s="1">
        <v>1.9659856783917001E-7</v>
      </c>
      <c r="J227" s="1">
        <v>2.13103394587552E-7</v>
      </c>
      <c r="K227">
        <v>2.1721729879071298E-3</v>
      </c>
      <c r="L227">
        <v>5.7465598824115701E-3</v>
      </c>
      <c r="M227">
        <v>4.0929435560052102E-4</v>
      </c>
      <c r="N227" s="1">
        <v>3.2460684166488197E-7</v>
      </c>
      <c r="O227">
        <v>0</v>
      </c>
      <c r="P227">
        <v>7.8225456922190198E-2</v>
      </c>
      <c r="Q227">
        <v>6.25E-2</v>
      </c>
      <c r="R227">
        <v>0</v>
      </c>
      <c r="S227">
        <v>299.137</v>
      </c>
      <c r="T227">
        <v>312.31900000000002</v>
      </c>
      <c r="U227">
        <v>209.65799999999999</v>
      </c>
      <c r="V227">
        <v>312.33199999999999</v>
      </c>
      <c r="W227">
        <v>301.12900000000002</v>
      </c>
      <c r="X227">
        <v>312.31900000000002</v>
      </c>
      <c r="Y227">
        <v>356.31599999999997</v>
      </c>
      <c r="Z227">
        <v>310.79899999999998</v>
      </c>
      <c r="AA227">
        <v>312.32400000000001</v>
      </c>
      <c r="AB227">
        <v>324.18299999999999</v>
      </c>
      <c r="AC227">
        <v>312.209</v>
      </c>
      <c r="AD227">
        <v>312.209</v>
      </c>
      <c r="AE227">
        <v>312.517</v>
      </c>
      <c r="AF227" s="1">
        <v>1.12009664087188E-11</v>
      </c>
      <c r="AJ227">
        <f t="shared" si="17"/>
        <v>9.4007803232654104E-12</v>
      </c>
      <c r="AK227">
        <f t="shared" si="17"/>
        <v>2.9958139787763379E-14</v>
      </c>
      <c r="AL227">
        <f t="shared" si="17"/>
        <v>6.7643301465087087E-12</v>
      </c>
      <c r="AM227">
        <f t="shared" si="17"/>
        <v>4.9681366097590659E-12</v>
      </c>
      <c r="AN227">
        <f t="shared" si="17"/>
        <v>4.6720080792585648E-18</v>
      </c>
      <c r="AO227">
        <f t="shared" si="17"/>
        <v>2.6271211235400203E-18</v>
      </c>
      <c r="AP227">
        <f t="shared" si="16"/>
        <v>7.5473667142422547E-16</v>
      </c>
      <c r="AQ227">
        <f t="shared" si="16"/>
        <v>7.1359164840608852E-16</v>
      </c>
      <c r="AR227">
        <f t="shared" si="16"/>
        <v>7.3093632419271075E-12</v>
      </c>
      <c r="AS227">
        <f t="shared" si="14"/>
        <v>2.0071413198813012E-11</v>
      </c>
      <c r="AT227">
        <f t="shared" si="14"/>
        <v>1.3767685978760944E-12</v>
      </c>
      <c r="AU227">
        <f t="shared" si="14"/>
        <v>1.0918999984845576E-15</v>
      </c>
      <c r="AV227">
        <f t="shared" si="14"/>
        <v>0</v>
      </c>
      <c r="AX227">
        <f t="shared" si="15"/>
        <v>4.9923317785384671E-11</v>
      </c>
    </row>
    <row r="228" spans="1:50" x14ac:dyDescent="0.15">
      <c r="A228">
        <v>55.25</v>
      </c>
      <c r="B228">
        <v>2.7897128179965199E-2</v>
      </c>
      <c r="C228">
        <v>4.8143656569808897E-4</v>
      </c>
      <c r="D228" s="1">
        <v>1.75542507928836E-5</v>
      </c>
      <c r="E228">
        <v>0</v>
      </c>
      <c r="F228">
        <v>0</v>
      </c>
      <c r="G228" s="1">
        <v>2.64121694741215E-8</v>
      </c>
      <c r="H228" s="1">
        <v>3.3574603385531999E-10</v>
      </c>
      <c r="I228" s="1">
        <v>2.89371016656387E-8</v>
      </c>
      <c r="J228" s="1">
        <v>1.8131987802681801E-7</v>
      </c>
      <c r="K228">
        <v>5.8305757398214404E-4</v>
      </c>
      <c r="L228">
        <v>0</v>
      </c>
      <c r="M228" s="1">
        <v>8.5050746217112296E-8</v>
      </c>
      <c r="N228" s="1">
        <v>7.3816956997787796E-8</v>
      </c>
      <c r="O228">
        <v>2.6814683916893602E-2</v>
      </c>
      <c r="P228">
        <v>9.0397128179965106E-2</v>
      </c>
      <c r="Q228">
        <v>6.25E-2</v>
      </c>
      <c r="R228">
        <v>0</v>
      </c>
      <c r="S228">
        <v>300.178</v>
      </c>
      <c r="T228">
        <v>313.24200000000002</v>
      </c>
      <c r="U228">
        <v>209.934</v>
      </c>
      <c r="V228">
        <v>313.255</v>
      </c>
      <c r="W228">
        <v>301.97699999999998</v>
      </c>
      <c r="X228">
        <v>313.24299999999999</v>
      </c>
      <c r="Y228">
        <v>356.61099999999999</v>
      </c>
      <c r="Z228">
        <v>312.20699999999999</v>
      </c>
      <c r="AA228">
        <v>313.24799999999999</v>
      </c>
      <c r="AB228">
        <v>324.964</v>
      </c>
      <c r="AC228">
        <v>313.13600000000002</v>
      </c>
      <c r="AD228">
        <v>313.13600000000002</v>
      </c>
      <c r="AE228">
        <v>313.43599999999998</v>
      </c>
      <c r="AF228" s="1">
        <v>1.0358159888849199E-11</v>
      </c>
      <c r="AJ228">
        <f t="shared" si="17"/>
        <v>1.4312612598624191E-12</v>
      </c>
      <c r="AK228">
        <f t="shared" si="17"/>
        <v>5.4458198570783796E-14</v>
      </c>
      <c r="AL228">
        <f t="shared" si="17"/>
        <v>0</v>
      </c>
      <c r="AM228">
        <f t="shared" si="17"/>
        <v>0</v>
      </c>
      <c r="AN228">
        <f t="shared" si="17"/>
        <v>7.8991238980029154E-17</v>
      </c>
      <c r="AO228">
        <f t="shared" si="17"/>
        <v>1.0415814817377821E-18</v>
      </c>
      <c r="AP228">
        <f t="shared" si="16"/>
        <v>1.0219996560101945E-16</v>
      </c>
      <c r="AQ228">
        <f t="shared" si="16"/>
        <v>5.6064640105967203E-16</v>
      </c>
      <c r="AR228">
        <f t="shared" si="16"/>
        <v>1.808842411797696E-12</v>
      </c>
      <c r="AS228">
        <f t="shared" si="14"/>
        <v>0</v>
      </c>
      <c r="AT228">
        <f t="shared" si="14"/>
        <v>2.6376193014812275E-16</v>
      </c>
      <c r="AU228">
        <f t="shared" si="14"/>
        <v>2.2892336541875144E-16</v>
      </c>
      <c r="AV228">
        <f t="shared" si="14"/>
        <v>8.3238173627898353E-11</v>
      </c>
      <c r="AX228">
        <f t="shared" si="15"/>
        <v>8.6533971062611946E-11</v>
      </c>
    </row>
    <row r="229" spans="1:50" x14ac:dyDescent="0.15">
      <c r="A229">
        <v>55.5</v>
      </c>
      <c r="B229">
        <v>1.2993568698305999E-3</v>
      </c>
      <c r="C229" s="1">
        <v>5.2348560452597499E-5</v>
      </c>
      <c r="D229" s="1">
        <v>1.7315702273955198E-5</v>
      </c>
      <c r="E229">
        <v>0</v>
      </c>
      <c r="F229">
        <v>0</v>
      </c>
      <c r="G229" s="1">
        <v>8.6583421783851308E-9</v>
      </c>
      <c r="H229" s="1">
        <v>8.2486499640380101E-11</v>
      </c>
      <c r="I229" s="1">
        <v>1.00190179186438E-8</v>
      </c>
      <c r="J229">
        <v>0</v>
      </c>
      <c r="K229">
        <v>1.22967134874602E-3</v>
      </c>
      <c r="L229">
        <v>0</v>
      </c>
      <c r="M229">
        <v>0</v>
      </c>
      <c r="N229" s="1">
        <v>2.4985114337658099E-9</v>
      </c>
      <c r="O229">
        <v>0</v>
      </c>
      <c r="P229">
        <v>6.3799356869830598E-2</v>
      </c>
      <c r="Q229">
        <v>6.25E-2</v>
      </c>
      <c r="R229">
        <v>0</v>
      </c>
      <c r="S229">
        <v>301.178</v>
      </c>
      <c r="T229">
        <v>314.12799999999999</v>
      </c>
      <c r="U229">
        <v>210.19800000000001</v>
      </c>
      <c r="V229">
        <v>314.14</v>
      </c>
      <c r="W229">
        <v>302.79199999999997</v>
      </c>
      <c r="X229">
        <v>314.12799999999999</v>
      </c>
      <c r="Y229">
        <v>356.88499999999999</v>
      </c>
      <c r="Z229">
        <v>313.55</v>
      </c>
      <c r="AA229">
        <v>314.13299999999998</v>
      </c>
      <c r="AB229">
        <v>325.714</v>
      </c>
      <c r="AC229">
        <v>314.02499999999998</v>
      </c>
      <c r="AD229">
        <v>314.02499999999998</v>
      </c>
      <c r="AE229">
        <v>314.31700000000001</v>
      </c>
      <c r="AF229" s="1">
        <v>9.4628866192061204E-12</v>
      </c>
      <c r="AJ229">
        <f t="shared" si="17"/>
        <v>1.4453446649356392E-13</v>
      </c>
      <c r="AK229">
        <f t="shared" si="17"/>
        <v>4.9864353708179778E-14</v>
      </c>
      <c r="AL229">
        <f t="shared" si="17"/>
        <v>0</v>
      </c>
      <c r="AM229">
        <f t="shared" si="17"/>
        <v>0</v>
      </c>
      <c r="AN229">
        <f t="shared" si="17"/>
        <v>2.4033807430146651E-17</v>
      </c>
      <c r="AO229">
        <f t="shared" si="17"/>
        <v>2.3753792535484893E-19</v>
      </c>
      <c r="AP229">
        <f t="shared" si="16"/>
        <v>3.2779089302522077E-17</v>
      </c>
      <c r="AQ229">
        <f t="shared" si="16"/>
        <v>0</v>
      </c>
      <c r="AR229">
        <f t="shared" si="16"/>
        <v>3.5411640886609066E-12</v>
      </c>
      <c r="AS229">
        <f t="shared" si="14"/>
        <v>0</v>
      </c>
      <c r="AT229">
        <f t="shared" si="14"/>
        <v>0</v>
      </c>
      <c r="AU229">
        <f t="shared" si="14"/>
        <v>7.1926512111038924E-18</v>
      </c>
      <c r="AV229">
        <f t="shared" si="14"/>
        <v>0</v>
      </c>
      <c r="AX229">
        <f t="shared" si="15"/>
        <v>3.7356271519485191E-12</v>
      </c>
    </row>
    <row r="230" spans="1:50" x14ac:dyDescent="0.15">
      <c r="A230">
        <v>55.75</v>
      </c>
      <c r="B230">
        <v>8.4471511975835398E-2</v>
      </c>
      <c r="C230">
        <v>2.4948757146450899E-2</v>
      </c>
      <c r="D230">
        <v>1.0834796908573899E-4</v>
      </c>
      <c r="E230">
        <v>0</v>
      </c>
      <c r="F230">
        <v>0</v>
      </c>
      <c r="G230" s="1">
        <v>9.0297698255269094E-9</v>
      </c>
      <c r="H230" s="1">
        <v>7.8182198722166206E-11</v>
      </c>
      <c r="I230" s="1">
        <v>1.0648905562420001E-6</v>
      </c>
      <c r="J230">
        <v>0</v>
      </c>
      <c r="K230">
        <v>1.6947250890728099E-2</v>
      </c>
      <c r="L230">
        <v>4.2430600894971297E-2</v>
      </c>
      <c r="M230" s="1">
        <v>3.5335712511455299E-5</v>
      </c>
      <c r="N230" s="1">
        <v>1.45363579602359E-7</v>
      </c>
      <c r="O230">
        <v>0</v>
      </c>
      <c r="P230">
        <v>0.146971511975835</v>
      </c>
      <c r="Q230">
        <v>6.25E-2</v>
      </c>
      <c r="R230">
        <v>314.56200000000001</v>
      </c>
      <c r="S230">
        <v>302.13600000000002</v>
      </c>
      <c r="T230">
        <v>314.97699999999998</v>
      </c>
      <c r="U230">
        <v>210.45</v>
      </c>
      <c r="V230">
        <v>314.98899999999998</v>
      </c>
      <c r="W230">
        <v>303.577</v>
      </c>
      <c r="X230">
        <v>314.97699999999998</v>
      </c>
      <c r="Y230">
        <v>357.13900000000001</v>
      </c>
      <c r="Z230">
        <v>314.83</v>
      </c>
      <c r="AA230">
        <v>314.98200000000003</v>
      </c>
      <c r="AB230">
        <v>326.435</v>
      </c>
      <c r="AC230">
        <v>314.87700000000001</v>
      </c>
      <c r="AD230">
        <v>314.87700000000001</v>
      </c>
      <c r="AE230">
        <v>315.16300000000001</v>
      </c>
      <c r="AF230" s="1">
        <v>8.8780160930542399E-12</v>
      </c>
      <c r="AJ230">
        <f t="shared" si="17"/>
        <v>6.2236285794441532E-11</v>
      </c>
      <c r="AK230">
        <f t="shared" si="17"/>
        <v>2.8176814511166632E-13</v>
      </c>
      <c r="AL230">
        <f t="shared" si="17"/>
        <v>0</v>
      </c>
      <c r="AM230">
        <f t="shared" si="17"/>
        <v>0</v>
      </c>
      <c r="AN230">
        <f t="shared" si="17"/>
        <v>2.2632775757612797E-17</v>
      </c>
      <c r="AO230">
        <f t="shared" si="17"/>
        <v>2.0331948351762876E-19</v>
      </c>
      <c r="AP230">
        <f t="shared" si="16"/>
        <v>3.1400352933029512E-15</v>
      </c>
      <c r="AQ230">
        <f t="shared" si="16"/>
        <v>0</v>
      </c>
      <c r="AR230">
        <f t="shared" si="16"/>
        <v>4.4073472634559435E-11</v>
      </c>
      <c r="AS230">
        <f t="shared" si="14"/>
        <v>1.1435842752136193E-10</v>
      </c>
      <c r="AT230">
        <f t="shared" si="14"/>
        <v>9.1864362913440858E-14</v>
      </c>
      <c r="AU230">
        <f t="shared" si="14"/>
        <v>3.779103824964299E-16</v>
      </c>
      <c r="AV230">
        <f t="shared" si="14"/>
        <v>0</v>
      </c>
      <c r="AX230">
        <f t="shared" si="15"/>
        <v>2.2104535924015904E-10</v>
      </c>
    </row>
    <row r="231" spans="1:50" x14ac:dyDescent="0.15">
      <c r="A231">
        <v>56</v>
      </c>
      <c r="B231">
        <v>1.5725456922190201E-2</v>
      </c>
      <c r="C231">
        <v>2.9168493041202702E-3</v>
      </c>
      <c r="D231" s="1">
        <v>8.9030058642107293E-6</v>
      </c>
      <c r="E231">
        <v>2.9945638630108802E-3</v>
      </c>
      <c r="F231">
        <v>1.4763769937106699E-3</v>
      </c>
      <c r="G231" s="1">
        <v>1.4400289567432801E-9</v>
      </c>
      <c r="H231" s="1">
        <v>7.8073187903416505E-10</v>
      </c>
      <c r="I231" s="1">
        <v>1.9659856783917001E-7</v>
      </c>
      <c r="J231" s="1">
        <v>2.13103394587552E-7</v>
      </c>
      <c r="K231">
        <v>2.1721729879071298E-3</v>
      </c>
      <c r="L231">
        <v>5.7465598824115701E-3</v>
      </c>
      <c r="M231">
        <v>4.0929435560052102E-4</v>
      </c>
      <c r="N231" s="1">
        <v>3.2460684166488197E-7</v>
      </c>
      <c r="O231">
        <v>0</v>
      </c>
      <c r="P231">
        <v>7.8225456922190198E-2</v>
      </c>
      <c r="Q231">
        <v>6.25E-2</v>
      </c>
      <c r="R231">
        <v>0</v>
      </c>
      <c r="S231">
        <v>299.137</v>
      </c>
      <c r="T231">
        <v>312.31900000000002</v>
      </c>
      <c r="U231">
        <v>209.65799999999999</v>
      </c>
      <c r="V231">
        <v>312.33199999999999</v>
      </c>
      <c r="W231">
        <v>301.12900000000002</v>
      </c>
      <c r="X231">
        <v>312.31900000000002</v>
      </c>
      <c r="Y231">
        <v>356.31599999999997</v>
      </c>
      <c r="Z231">
        <v>310.79899999999998</v>
      </c>
      <c r="AA231">
        <v>312.32400000000001</v>
      </c>
      <c r="AB231">
        <v>324.18299999999999</v>
      </c>
      <c r="AC231">
        <v>312.209</v>
      </c>
      <c r="AD231">
        <v>312.209</v>
      </c>
      <c r="AE231">
        <v>312.517</v>
      </c>
      <c r="AF231" s="1">
        <v>7.6645561694901306E-12</v>
      </c>
      <c r="AJ231">
        <f t="shared" si="17"/>
        <v>6.4327314443706949E-12</v>
      </c>
      <c r="AK231">
        <f t="shared" si="17"/>
        <v>2.0499645901805152E-14</v>
      </c>
      <c r="AL231">
        <f t="shared" si="17"/>
        <v>4.6286709972217173E-12</v>
      </c>
      <c r="AM231">
        <f t="shared" si="17"/>
        <v>3.3995782786705253E-12</v>
      </c>
      <c r="AN231">
        <f t="shared" si="17"/>
        <v>3.1969445350639961E-18</v>
      </c>
      <c r="AO231">
        <f t="shared" si="17"/>
        <v>1.7976767968657529E-18</v>
      </c>
      <c r="AP231">
        <f t="shared" si="16"/>
        <v>5.1644843848493122E-16</v>
      </c>
      <c r="AQ231">
        <f t="shared" si="16"/>
        <v>4.8829387319920734E-16</v>
      </c>
      <c r="AR231">
        <f t="shared" si="16"/>
        <v>5.0016242426500466E-12</v>
      </c>
      <c r="AS231">
        <f t="shared" si="14"/>
        <v>1.3734392930917149E-11</v>
      </c>
      <c r="AT231">
        <f t="shared" si="14"/>
        <v>9.4209016130943847E-13</v>
      </c>
      <c r="AU231">
        <f t="shared" si="14"/>
        <v>7.4716132202099375E-16</v>
      </c>
      <c r="AV231">
        <f t="shared" si="14"/>
        <v>0</v>
      </c>
      <c r="AX231">
        <f t="shared" si="15"/>
        <v>3.4161344599296414E-11</v>
      </c>
    </row>
    <row r="232" spans="1:50" x14ac:dyDescent="0.15">
      <c r="A232">
        <v>56.25</v>
      </c>
      <c r="B232">
        <v>2.7897128179965199E-2</v>
      </c>
      <c r="C232">
        <v>4.8143656569808897E-4</v>
      </c>
      <c r="D232" s="1">
        <v>1.75542507928836E-5</v>
      </c>
      <c r="E232">
        <v>0</v>
      </c>
      <c r="F232">
        <v>0</v>
      </c>
      <c r="G232" s="1">
        <v>2.64121694741215E-8</v>
      </c>
      <c r="H232" s="1">
        <v>3.3574603385531999E-10</v>
      </c>
      <c r="I232" s="1">
        <v>2.89371016656387E-8</v>
      </c>
      <c r="J232" s="1">
        <v>1.8131987802681801E-7</v>
      </c>
      <c r="K232">
        <v>5.8305757398214404E-4</v>
      </c>
      <c r="L232">
        <v>0</v>
      </c>
      <c r="M232" s="1">
        <v>8.5050746217112296E-8</v>
      </c>
      <c r="N232" s="1">
        <v>7.3816956997787796E-8</v>
      </c>
      <c r="O232">
        <v>2.6814683916893602E-2</v>
      </c>
      <c r="P232">
        <v>9.0397128179965106E-2</v>
      </c>
      <c r="Q232">
        <v>6.25E-2</v>
      </c>
      <c r="R232">
        <v>0</v>
      </c>
      <c r="S232">
        <v>300.178</v>
      </c>
      <c r="T232">
        <v>313.24200000000002</v>
      </c>
      <c r="U232">
        <v>209.934</v>
      </c>
      <c r="V232">
        <v>313.255</v>
      </c>
      <c r="W232">
        <v>301.97699999999998</v>
      </c>
      <c r="X232">
        <v>313.24299999999999</v>
      </c>
      <c r="Y232">
        <v>356.61099999999999</v>
      </c>
      <c r="Z232">
        <v>312.20699999999999</v>
      </c>
      <c r="AA232">
        <v>313.24799999999999</v>
      </c>
      <c r="AB232">
        <v>324.964</v>
      </c>
      <c r="AC232">
        <v>313.13600000000002</v>
      </c>
      <c r="AD232">
        <v>313.13600000000002</v>
      </c>
      <c r="AE232">
        <v>313.43599999999998</v>
      </c>
      <c r="AF232" s="1">
        <v>7.0878436184619999E-12</v>
      </c>
      <c r="AJ232">
        <f t="shared" si="17"/>
        <v>9.7937819998208191E-13</v>
      </c>
      <c r="AK232">
        <f t="shared" si="17"/>
        <v>3.7264456173185245E-14</v>
      </c>
      <c r="AL232">
        <f t="shared" si="17"/>
        <v>0</v>
      </c>
      <c r="AM232">
        <f t="shared" si="17"/>
        <v>0</v>
      </c>
      <c r="AN232">
        <f t="shared" si="17"/>
        <v>5.4051834990665434E-17</v>
      </c>
      <c r="AO232">
        <f t="shared" si="17"/>
        <v>7.1272955212738504E-19</v>
      </c>
      <c r="AP232">
        <f t="shared" si="16"/>
        <v>6.9933017231374344E-17</v>
      </c>
      <c r="AQ232">
        <f t="shared" si="16"/>
        <v>3.8363706088784584E-16</v>
      </c>
      <c r="AR232">
        <f t="shared" si="16"/>
        <v>1.2377480443283745E-12</v>
      </c>
      <c r="AS232">
        <f t="shared" si="14"/>
        <v>0</v>
      </c>
      <c r="AT232">
        <f t="shared" si="14"/>
        <v>1.8048604515230121E-16</v>
      </c>
      <c r="AU232">
        <f t="shared" si="14"/>
        <v>1.5664683999007191E-16</v>
      </c>
      <c r="AV232">
        <f t="shared" si="14"/>
        <v>5.6957911838767583E-11</v>
      </c>
      <c r="AX232">
        <f t="shared" si="15"/>
        <v>5.9213148006779032E-11</v>
      </c>
    </row>
    <row r="233" spans="1:50" x14ac:dyDescent="0.15">
      <c r="A233">
        <v>56.5</v>
      </c>
      <c r="B233">
        <v>1.2993568698305999E-3</v>
      </c>
      <c r="C233" s="1">
        <v>5.2348560452597499E-5</v>
      </c>
      <c r="D233" s="1">
        <v>1.7315702273955198E-5</v>
      </c>
      <c r="E233">
        <v>0</v>
      </c>
      <c r="F233">
        <v>0</v>
      </c>
      <c r="G233" s="1">
        <v>8.6583421783851308E-9</v>
      </c>
      <c r="H233" s="1">
        <v>8.2486499640380101E-11</v>
      </c>
      <c r="I233" s="1">
        <v>1.00190179186438E-8</v>
      </c>
      <c r="J233">
        <v>0</v>
      </c>
      <c r="K233">
        <v>1.22967134874602E-3</v>
      </c>
      <c r="L233">
        <v>0</v>
      </c>
      <c r="M233">
        <v>0</v>
      </c>
      <c r="N233" s="1">
        <v>2.4985114337658099E-9</v>
      </c>
      <c r="O233">
        <v>0</v>
      </c>
      <c r="P233">
        <v>6.3799356869830598E-2</v>
      </c>
      <c r="Q233">
        <v>6.25E-2</v>
      </c>
      <c r="R233">
        <v>0</v>
      </c>
      <c r="S233">
        <v>301.178</v>
      </c>
      <c r="T233">
        <v>314.12799999999999</v>
      </c>
      <c r="U233">
        <v>210.19800000000001</v>
      </c>
      <c r="V233">
        <v>314.14</v>
      </c>
      <c r="W233">
        <v>302.79199999999997</v>
      </c>
      <c r="X233">
        <v>314.12799999999999</v>
      </c>
      <c r="Y233">
        <v>356.88499999999999</v>
      </c>
      <c r="Z233">
        <v>313.55</v>
      </c>
      <c r="AA233">
        <v>314.13299999999998</v>
      </c>
      <c r="AB233">
        <v>325.714</v>
      </c>
      <c r="AC233">
        <v>314.02499999999998</v>
      </c>
      <c r="AD233">
        <v>314.02499999999998</v>
      </c>
      <c r="AE233">
        <v>314.31700000000001</v>
      </c>
      <c r="AF233" s="1">
        <v>6.4752293125319701E-12</v>
      </c>
      <c r="AJ233">
        <f t="shared" si="17"/>
        <v>9.8901514069795654E-14</v>
      </c>
      <c r="AK233">
        <f t="shared" si="17"/>
        <v>3.4120996877034963E-14</v>
      </c>
      <c r="AL233">
        <f t="shared" si="17"/>
        <v>0</v>
      </c>
      <c r="AM233">
        <f t="shared" si="17"/>
        <v>0</v>
      </c>
      <c r="AN233">
        <f t="shared" si="17"/>
        <v>1.6445765507490589E-17</v>
      </c>
      <c r="AO233">
        <f t="shared" si="17"/>
        <v>1.6254157943454122E-19</v>
      </c>
      <c r="AP233">
        <f t="shared" si="16"/>
        <v>2.2429954878567569E-17</v>
      </c>
      <c r="AQ233">
        <f t="shared" si="16"/>
        <v>0</v>
      </c>
      <c r="AR233">
        <f t="shared" si="16"/>
        <v>2.4231347611038309E-12</v>
      </c>
      <c r="AS233">
        <f t="shared" si="14"/>
        <v>0</v>
      </c>
      <c r="AT233">
        <f t="shared" si="14"/>
        <v>0</v>
      </c>
      <c r="AU233">
        <f t="shared" si="14"/>
        <v>4.9217609627098956E-18</v>
      </c>
      <c r="AV233">
        <f t="shared" si="14"/>
        <v>0</v>
      </c>
      <c r="AX233">
        <f t="shared" si="15"/>
        <v>2.5562012320735896E-12</v>
      </c>
    </row>
    <row r="234" spans="1:50" x14ac:dyDescent="0.15">
      <c r="A234">
        <v>56.75</v>
      </c>
      <c r="B234">
        <v>8.4471511975835398E-2</v>
      </c>
      <c r="C234">
        <v>2.4948757146450899E-2</v>
      </c>
      <c r="D234">
        <v>1.0834796908573899E-4</v>
      </c>
      <c r="E234">
        <v>0</v>
      </c>
      <c r="F234">
        <v>0</v>
      </c>
      <c r="G234" s="1">
        <v>9.0297698255269094E-9</v>
      </c>
      <c r="H234" s="1">
        <v>7.8182198722166206E-11</v>
      </c>
      <c r="I234" s="1">
        <v>1.0648905562420001E-6</v>
      </c>
      <c r="J234">
        <v>0</v>
      </c>
      <c r="K234">
        <v>1.6947250890728099E-2</v>
      </c>
      <c r="L234">
        <v>4.2430600894971297E-2</v>
      </c>
      <c r="M234" s="1">
        <v>3.5335712511455299E-5</v>
      </c>
      <c r="N234" s="1">
        <v>1.45363579602359E-7</v>
      </c>
      <c r="O234">
        <v>0</v>
      </c>
      <c r="P234">
        <v>0.146971511975835</v>
      </c>
      <c r="Q234">
        <v>6.25E-2</v>
      </c>
      <c r="R234">
        <v>314.56200000000001</v>
      </c>
      <c r="S234">
        <v>302.13600000000002</v>
      </c>
      <c r="T234">
        <v>314.97699999999998</v>
      </c>
      <c r="U234">
        <v>210.45</v>
      </c>
      <c r="V234">
        <v>314.98899999999998</v>
      </c>
      <c r="W234">
        <v>303.577</v>
      </c>
      <c r="X234">
        <v>314.97699999999998</v>
      </c>
      <c r="Y234">
        <v>357.13900000000001</v>
      </c>
      <c r="Z234">
        <v>314.83</v>
      </c>
      <c r="AA234">
        <v>314.98200000000003</v>
      </c>
      <c r="AB234">
        <v>326.435</v>
      </c>
      <c r="AC234">
        <v>314.87700000000001</v>
      </c>
      <c r="AD234">
        <v>314.87700000000001</v>
      </c>
      <c r="AE234">
        <v>315.16300000000001</v>
      </c>
      <c r="AF234" s="1">
        <v>6.0750162562656003E-12</v>
      </c>
      <c r="AJ234">
        <f t="shared" si="17"/>
        <v>4.2586817141120292E-11</v>
      </c>
      <c r="AK234">
        <f t="shared" si="17"/>
        <v>1.9280727181722176E-13</v>
      </c>
      <c r="AL234">
        <f t="shared" si="17"/>
        <v>0</v>
      </c>
      <c r="AM234">
        <f t="shared" si="17"/>
        <v>0</v>
      </c>
      <c r="AN234">
        <f t="shared" si="17"/>
        <v>1.5487072698536917E-17</v>
      </c>
      <c r="AO234">
        <f t="shared" si="17"/>
        <v>1.3912670968815448E-19</v>
      </c>
      <c r="AP234">
        <f t="shared" si="16"/>
        <v>2.1486518217721157E-15</v>
      </c>
      <c r="AQ234">
        <f t="shared" si="16"/>
        <v>0</v>
      </c>
      <c r="AR234">
        <f t="shared" si="16"/>
        <v>3.0158434037363241E-11</v>
      </c>
      <c r="AS234">
        <f t="shared" si="14"/>
        <v>7.825276491408596E-11</v>
      </c>
      <c r="AT234">
        <f t="shared" si="14"/>
        <v>6.286060897177811E-14</v>
      </c>
      <c r="AU234">
        <f t="shared" si="14"/>
        <v>2.5859512902589823E-16</v>
      </c>
      <c r="AV234">
        <f t="shared" si="14"/>
        <v>0</v>
      </c>
      <c r="AX234">
        <f t="shared" si="15"/>
        <v>1.5125610684650871E-10</v>
      </c>
    </row>
    <row r="235" spans="1:50" x14ac:dyDescent="0.15">
      <c r="A235">
        <v>57</v>
      </c>
      <c r="B235">
        <v>1.5725456922190201E-2</v>
      </c>
      <c r="C235">
        <v>2.9168493041202702E-3</v>
      </c>
      <c r="D235" s="1">
        <v>8.9030058642107293E-6</v>
      </c>
      <c r="E235">
        <v>2.9945638630108802E-3</v>
      </c>
      <c r="F235">
        <v>1.4763769937106699E-3</v>
      </c>
      <c r="G235" s="1">
        <v>1.4400289567432801E-9</v>
      </c>
      <c r="H235" s="1">
        <v>7.8073187903416505E-10</v>
      </c>
      <c r="I235" s="1">
        <v>1.9659856783917001E-7</v>
      </c>
      <c r="J235" s="1">
        <v>2.13103394587552E-7</v>
      </c>
      <c r="K235">
        <v>2.1721729879071298E-3</v>
      </c>
      <c r="L235">
        <v>5.7465598824115701E-3</v>
      </c>
      <c r="M235">
        <v>4.0929435560052102E-4</v>
      </c>
      <c r="N235" s="1">
        <v>3.2460684166488197E-7</v>
      </c>
      <c r="O235">
        <v>0</v>
      </c>
      <c r="P235">
        <v>7.8225456922190198E-2</v>
      </c>
      <c r="Q235">
        <v>6.25E-2</v>
      </c>
      <c r="R235">
        <v>0</v>
      </c>
      <c r="S235">
        <v>299.137</v>
      </c>
      <c r="T235">
        <v>312.31900000000002</v>
      </c>
      <c r="U235">
        <v>209.65799999999999</v>
      </c>
      <c r="V235">
        <v>312.33199999999999</v>
      </c>
      <c r="W235">
        <v>301.12900000000002</v>
      </c>
      <c r="X235">
        <v>312.31900000000002</v>
      </c>
      <c r="Y235">
        <v>356.31599999999997</v>
      </c>
      <c r="Z235">
        <v>310.79899999999998</v>
      </c>
      <c r="AA235">
        <v>312.32400000000001</v>
      </c>
      <c r="AB235">
        <v>324.18299999999999</v>
      </c>
      <c r="AC235">
        <v>312.209</v>
      </c>
      <c r="AD235">
        <v>312.209</v>
      </c>
      <c r="AE235">
        <v>312.517</v>
      </c>
      <c r="AF235" s="1">
        <v>5.2446743550218997E-12</v>
      </c>
      <c r="AJ235">
        <f t="shared" si="17"/>
        <v>4.4017658547968201E-12</v>
      </c>
      <c r="AK235">
        <f t="shared" si="17"/>
        <v>1.4027422432652019E-14</v>
      </c>
      <c r="AL235">
        <f t="shared" si="17"/>
        <v>3.1672899956811575E-12</v>
      </c>
      <c r="AM235">
        <f t="shared" si="17"/>
        <v>2.3262509428799551E-12</v>
      </c>
      <c r="AN235">
        <f t="shared" si="17"/>
        <v>2.1875934687804552E-18</v>
      </c>
      <c r="AO235">
        <f t="shared" si="17"/>
        <v>1.2301076783376122E-18</v>
      </c>
      <c r="AP235">
        <f t="shared" si="16"/>
        <v>3.5339344133128179E-16</v>
      </c>
      <c r="AQ235">
        <f t="shared" si="16"/>
        <v>3.3412793876785685E-16</v>
      </c>
      <c r="AR235">
        <f t="shared" si="16"/>
        <v>3.4224930731543654E-12</v>
      </c>
      <c r="AS235">
        <f t="shared" si="14"/>
        <v>9.3981199685522086E-12</v>
      </c>
      <c r="AT235">
        <f t="shared" si="14"/>
        <v>6.4464999666989776E-13</v>
      </c>
      <c r="AU235">
        <f t="shared" si="14"/>
        <v>5.1126480620839959E-16</v>
      </c>
      <c r="AV235">
        <f t="shared" si="14"/>
        <v>0</v>
      </c>
      <c r="AX235">
        <f t="shared" si="15"/>
        <v>2.3375799458054508E-11</v>
      </c>
    </row>
    <row r="236" spans="1:50" x14ac:dyDescent="0.15">
      <c r="A236">
        <v>57.25</v>
      </c>
      <c r="B236">
        <v>2.7897128179965199E-2</v>
      </c>
      <c r="C236">
        <v>4.8143656569808897E-4</v>
      </c>
      <c r="D236" s="1">
        <v>1.75542507928836E-5</v>
      </c>
      <c r="E236">
        <v>0</v>
      </c>
      <c r="F236">
        <v>0</v>
      </c>
      <c r="G236" s="1">
        <v>2.64121694741215E-8</v>
      </c>
      <c r="H236" s="1">
        <v>3.3574603385531999E-10</v>
      </c>
      <c r="I236" s="1">
        <v>2.89371016656387E-8</v>
      </c>
      <c r="J236" s="1">
        <v>1.8131987802681801E-7</v>
      </c>
      <c r="K236">
        <v>5.8305757398214404E-4</v>
      </c>
      <c r="L236">
        <v>0</v>
      </c>
      <c r="M236" s="1">
        <v>8.5050746217112296E-8</v>
      </c>
      <c r="N236" s="1">
        <v>7.3816956997787796E-8</v>
      </c>
      <c r="O236">
        <v>2.6814683916893602E-2</v>
      </c>
      <c r="P236">
        <v>9.0397128179965106E-2</v>
      </c>
      <c r="Q236">
        <v>6.25E-2</v>
      </c>
      <c r="R236">
        <v>0</v>
      </c>
      <c r="S236">
        <v>300.178</v>
      </c>
      <c r="T236">
        <v>313.24200000000002</v>
      </c>
      <c r="U236">
        <v>209.934</v>
      </c>
      <c r="V236">
        <v>313.255</v>
      </c>
      <c r="W236">
        <v>301.97699999999998</v>
      </c>
      <c r="X236">
        <v>313.24299999999999</v>
      </c>
      <c r="Y236">
        <v>356.61099999999999</v>
      </c>
      <c r="Z236">
        <v>312.20699999999999</v>
      </c>
      <c r="AA236">
        <v>313.24799999999999</v>
      </c>
      <c r="AB236">
        <v>324.964</v>
      </c>
      <c r="AC236">
        <v>313.13600000000002</v>
      </c>
      <c r="AD236">
        <v>313.13600000000002</v>
      </c>
      <c r="AE236">
        <v>313.43599999999998</v>
      </c>
      <c r="AF236" s="1">
        <v>4.8500436080209699E-12</v>
      </c>
      <c r="AJ236">
        <f t="shared" si="17"/>
        <v>6.7016531886871585E-13</v>
      </c>
      <c r="AK236">
        <f t="shared" si="17"/>
        <v>2.5499185252672438E-14</v>
      </c>
      <c r="AL236">
        <f t="shared" si="17"/>
        <v>0</v>
      </c>
      <c r="AM236">
        <f t="shared" si="17"/>
        <v>0</v>
      </c>
      <c r="AN236">
        <f t="shared" si="17"/>
        <v>3.6986391194557161E-17</v>
      </c>
      <c r="AO236">
        <f t="shared" si="17"/>
        <v>4.8770396112282751E-19</v>
      </c>
      <c r="AP236">
        <f t="shared" si="16"/>
        <v>4.7853508270015438E-17</v>
      </c>
      <c r="AQ236">
        <f t="shared" si="16"/>
        <v>2.6251375948991309E-16</v>
      </c>
      <c r="AR236">
        <f t="shared" si="16"/>
        <v>8.46961687345737E-13</v>
      </c>
      <c r="AS236">
        <f t="shared" si="14"/>
        <v>0</v>
      </c>
      <c r="AT236">
        <f t="shared" si="14"/>
        <v>1.235023283171489E-16</v>
      </c>
      <c r="AU236">
        <f t="shared" si="14"/>
        <v>1.0718972453506105E-16</v>
      </c>
      <c r="AV236">
        <f t="shared" si="14"/>
        <v>3.897495079043238E-11</v>
      </c>
      <c r="AX236">
        <f t="shared" si="15"/>
        <v>4.0518155515315273E-11</v>
      </c>
    </row>
    <row r="237" spans="1:50" x14ac:dyDescent="0.15">
      <c r="A237">
        <v>57.5</v>
      </c>
      <c r="B237">
        <v>1.2993568698305999E-3</v>
      </c>
      <c r="C237" s="1">
        <v>5.2348560452597499E-5</v>
      </c>
      <c r="D237" s="1">
        <v>1.7315702273955198E-5</v>
      </c>
      <c r="E237">
        <v>0</v>
      </c>
      <c r="F237">
        <v>0</v>
      </c>
      <c r="G237" s="1">
        <v>8.6583421783851308E-9</v>
      </c>
      <c r="H237" s="1">
        <v>8.2486499640380101E-11</v>
      </c>
      <c r="I237" s="1">
        <v>1.00190179186438E-8</v>
      </c>
      <c r="J237">
        <v>0</v>
      </c>
      <c r="K237">
        <v>1.22967134874602E-3</v>
      </c>
      <c r="L237">
        <v>0</v>
      </c>
      <c r="M237">
        <v>0</v>
      </c>
      <c r="N237" s="1">
        <v>2.4985114337658099E-9</v>
      </c>
      <c r="O237">
        <v>0</v>
      </c>
      <c r="P237">
        <v>6.3799356869830598E-2</v>
      </c>
      <c r="Q237">
        <v>6.25E-2</v>
      </c>
      <c r="R237">
        <v>0</v>
      </c>
      <c r="S237">
        <v>301.178</v>
      </c>
      <c r="T237">
        <v>314.12799999999999</v>
      </c>
      <c r="U237">
        <v>210.19800000000001</v>
      </c>
      <c r="V237">
        <v>314.14</v>
      </c>
      <c r="W237">
        <v>302.79199999999997</v>
      </c>
      <c r="X237">
        <v>314.12799999999999</v>
      </c>
      <c r="Y237">
        <v>356.88499999999999</v>
      </c>
      <c r="Z237">
        <v>313.55</v>
      </c>
      <c r="AA237">
        <v>314.13299999999998</v>
      </c>
      <c r="AB237">
        <v>325.714</v>
      </c>
      <c r="AC237">
        <v>314.02499999999998</v>
      </c>
      <c r="AD237">
        <v>314.02499999999998</v>
      </c>
      <c r="AE237">
        <v>314.31700000000001</v>
      </c>
      <c r="AF237" s="1">
        <v>4.4308461399900904E-12</v>
      </c>
      <c r="AJ237">
        <f t="shared" si="17"/>
        <v>6.7675964927947259E-14</v>
      </c>
      <c r="AK237">
        <f t="shared" si="17"/>
        <v>2.3348190466803307E-14</v>
      </c>
      <c r="AL237">
        <f t="shared" si="17"/>
        <v>0</v>
      </c>
      <c r="AM237">
        <f t="shared" si="17"/>
        <v>0</v>
      </c>
      <c r="AN237">
        <f t="shared" si="17"/>
        <v>1.1253448040368082E-17</v>
      </c>
      <c r="AO237">
        <f t="shared" si="17"/>
        <v>1.1122335519941846E-19</v>
      </c>
      <c r="AP237">
        <f t="shared" si="16"/>
        <v>1.5348287172086514E-17</v>
      </c>
      <c r="AQ237">
        <f t="shared" si="16"/>
        <v>0</v>
      </c>
      <c r="AR237">
        <f t="shared" si="16"/>
        <v>1.6580937577196744E-12</v>
      </c>
      <c r="AS237">
        <f t="shared" si="14"/>
        <v>0</v>
      </c>
      <c r="AT237">
        <f t="shared" si="14"/>
        <v>0</v>
      </c>
      <c r="AU237">
        <f t="shared" si="14"/>
        <v>3.3678445211772385E-18</v>
      </c>
      <c r="AV237">
        <f t="shared" si="14"/>
        <v>0</v>
      </c>
      <c r="AX237">
        <f t="shared" si="15"/>
        <v>1.7491479939175137E-12</v>
      </c>
    </row>
    <row r="238" spans="1:50" x14ac:dyDescent="0.15">
      <c r="A238">
        <v>57.75</v>
      </c>
      <c r="B238">
        <v>8.4471511975835398E-2</v>
      </c>
      <c r="C238">
        <v>2.4948757146450899E-2</v>
      </c>
      <c r="D238">
        <v>1.0834796908573899E-4</v>
      </c>
      <c r="E238">
        <v>0</v>
      </c>
      <c r="F238">
        <v>0</v>
      </c>
      <c r="G238" s="1">
        <v>9.0297698255269094E-9</v>
      </c>
      <c r="H238" s="1">
        <v>7.8182198722166206E-11</v>
      </c>
      <c r="I238" s="1">
        <v>1.0648905562420001E-6</v>
      </c>
      <c r="J238">
        <v>0</v>
      </c>
      <c r="K238">
        <v>1.6947250890728099E-2</v>
      </c>
      <c r="L238">
        <v>4.2430600894971297E-2</v>
      </c>
      <c r="M238" s="1">
        <v>3.5335712511455299E-5</v>
      </c>
      <c r="N238" s="1">
        <v>1.45363579602359E-7</v>
      </c>
      <c r="O238">
        <v>0</v>
      </c>
      <c r="P238">
        <v>0.146971511975835</v>
      </c>
      <c r="Q238">
        <v>6.25E-2</v>
      </c>
      <c r="R238">
        <v>314.56200000000001</v>
      </c>
      <c r="S238">
        <v>302.13600000000002</v>
      </c>
      <c r="T238">
        <v>314.97699999999998</v>
      </c>
      <c r="U238">
        <v>210.45</v>
      </c>
      <c r="V238">
        <v>314.98899999999998</v>
      </c>
      <c r="W238">
        <v>303.577</v>
      </c>
      <c r="X238">
        <v>314.97699999999998</v>
      </c>
      <c r="Y238">
        <v>357.13900000000001</v>
      </c>
      <c r="Z238">
        <v>314.83</v>
      </c>
      <c r="AA238">
        <v>314.98200000000003</v>
      </c>
      <c r="AB238">
        <v>326.435</v>
      </c>
      <c r="AC238">
        <v>314.87700000000001</v>
      </c>
      <c r="AD238">
        <v>314.87700000000001</v>
      </c>
      <c r="AE238">
        <v>315.16300000000001</v>
      </c>
      <c r="AF238" s="1">
        <v>4.1569898192417897E-12</v>
      </c>
      <c r="AJ238">
        <f t="shared" si="17"/>
        <v>2.9141150874610749E-11</v>
      </c>
      <c r="AK238">
        <f t="shared" si="17"/>
        <v>1.3193345206168507E-13</v>
      </c>
      <c r="AL238">
        <f t="shared" si="17"/>
        <v>0</v>
      </c>
      <c r="AM238">
        <f t="shared" si="17"/>
        <v>0</v>
      </c>
      <c r="AN238">
        <f t="shared" si="17"/>
        <v>1.0597437244925251E-17</v>
      </c>
      <c r="AO238">
        <f t="shared" si="17"/>
        <v>9.5201114097723443E-20</v>
      </c>
      <c r="AP238">
        <f t="shared" si="16"/>
        <v>1.4702715797657127E-15</v>
      </c>
      <c r="AQ238">
        <f t="shared" si="16"/>
        <v>0</v>
      </c>
      <c r="AR238">
        <f t="shared" si="16"/>
        <v>2.0636702515535288E-11</v>
      </c>
      <c r="AS238">
        <f t="shared" si="14"/>
        <v>5.3546514668150121E-11</v>
      </c>
      <c r="AT238">
        <f t="shared" si="14"/>
        <v>4.3014026712687738E-14</v>
      </c>
      <c r="AU238">
        <f t="shared" si="14"/>
        <v>1.7695052545044221E-16</v>
      </c>
      <c r="AV238">
        <f t="shared" si="14"/>
        <v>0</v>
      </c>
      <c r="AX238">
        <f t="shared" si="15"/>
        <v>1.0350097345181412E-10</v>
      </c>
    </row>
    <row r="239" spans="1:50" x14ac:dyDescent="0.15">
      <c r="A239">
        <v>58</v>
      </c>
      <c r="B239">
        <v>1.5725456922190201E-2</v>
      </c>
      <c r="C239">
        <v>2.9168493041202702E-3</v>
      </c>
      <c r="D239" s="1">
        <v>8.9030058642107293E-6</v>
      </c>
      <c r="E239">
        <v>2.9945638630108802E-3</v>
      </c>
      <c r="F239">
        <v>1.4763769937106699E-3</v>
      </c>
      <c r="G239" s="1">
        <v>1.4400289567432801E-9</v>
      </c>
      <c r="H239" s="1">
        <v>7.8073187903416505E-10</v>
      </c>
      <c r="I239" s="1">
        <v>1.9659856783917001E-7</v>
      </c>
      <c r="J239" s="1">
        <v>2.13103394587552E-7</v>
      </c>
      <c r="K239">
        <v>2.1721729879071298E-3</v>
      </c>
      <c r="L239">
        <v>5.7465598824115701E-3</v>
      </c>
      <c r="M239">
        <v>4.0929435560052102E-4</v>
      </c>
      <c r="N239" s="1">
        <v>3.2460684166488197E-7</v>
      </c>
      <c r="O239">
        <v>0</v>
      </c>
      <c r="P239">
        <v>7.8225456922190198E-2</v>
      </c>
      <c r="Q239">
        <v>6.25E-2</v>
      </c>
      <c r="R239">
        <v>0</v>
      </c>
      <c r="S239">
        <v>299.137</v>
      </c>
      <c r="T239">
        <v>312.31900000000002</v>
      </c>
      <c r="U239">
        <v>209.65799999999999</v>
      </c>
      <c r="V239">
        <v>312.33199999999999</v>
      </c>
      <c r="W239">
        <v>301.12900000000002</v>
      </c>
      <c r="X239">
        <v>312.31900000000002</v>
      </c>
      <c r="Y239">
        <v>356.31599999999997</v>
      </c>
      <c r="Z239">
        <v>310.79899999999998</v>
      </c>
      <c r="AA239">
        <v>312.32400000000001</v>
      </c>
      <c r="AB239">
        <v>324.18299999999999</v>
      </c>
      <c r="AC239">
        <v>312.209</v>
      </c>
      <c r="AD239">
        <v>312.209</v>
      </c>
      <c r="AE239">
        <v>312.517</v>
      </c>
      <c r="AF239" s="1">
        <v>3.58880651168276E-12</v>
      </c>
      <c r="AJ239">
        <f t="shared" si="17"/>
        <v>3.0120241779113655E-12</v>
      </c>
      <c r="AK239">
        <f t="shared" si="17"/>
        <v>9.5986331201331895E-15</v>
      </c>
      <c r="AL239">
        <f t="shared" si="17"/>
        <v>2.1673015694490599E-12</v>
      </c>
      <c r="AM239">
        <f t="shared" si="17"/>
        <v>1.5917984542971468E-12</v>
      </c>
      <c r="AN239">
        <f t="shared" si="17"/>
        <v>1.4969184270052153E-18</v>
      </c>
      <c r="AO239">
        <f t="shared" si="17"/>
        <v>8.4173356575740178E-19</v>
      </c>
      <c r="AP239">
        <f t="shared" si="16"/>
        <v>2.4181876654006058E-16</v>
      </c>
      <c r="AQ239">
        <f t="shared" si="16"/>
        <v>2.2863583917980279E-16</v>
      </c>
      <c r="AR239">
        <f t="shared" si="16"/>
        <v>2.3419309943170415E-12</v>
      </c>
      <c r="AS239">
        <f t="shared" si="14"/>
        <v>6.4309110266151322E-12</v>
      </c>
      <c r="AT239">
        <f t="shared" si="14"/>
        <v>4.4111873287041064E-13</v>
      </c>
      <c r="AU239">
        <f t="shared" si="14"/>
        <v>3.4984640446895152E-16</v>
      </c>
      <c r="AV239">
        <f t="shared" si="14"/>
        <v>0</v>
      </c>
      <c r="AX239">
        <f t="shared" si="15"/>
        <v>1.599550622824247E-11</v>
      </c>
    </row>
    <row r="240" spans="1:50" x14ac:dyDescent="0.15">
      <c r="A240">
        <v>58.25</v>
      </c>
      <c r="B240">
        <v>2.7897128179965199E-2</v>
      </c>
      <c r="C240">
        <v>4.8143656569808897E-4</v>
      </c>
      <c r="D240" s="1">
        <v>1.75542507928836E-5</v>
      </c>
      <c r="E240">
        <v>0</v>
      </c>
      <c r="F240">
        <v>0</v>
      </c>
      <c r="G240" s="1">
        <v>2.64121694741215E-8</v>
      </c>
      <c r="H240" s="1">
        <v>3.3574603385531999E-10</v>
      </c>
      <c r="I240" s="1">
        <v>2.89371016656387E-8</v>
      </c>
      <c r="J240" s="1">
        <v>1.8131987802681801E-7</v>
      </c>
      <c r="K240">
        <v>5.8305757398214404E-4</v>
      </c>
      <c r="L240">
        <v>0</v>
      </c>
      <c r="M240" s="1">
        <v>8.5050746217112296E-8</v>
      </c>
      <c r="N240" s="1">
        <v>7.3816956997787796E-8</v>
      </c>
      <c r="O240">
        <v>2.6814683916893602E-2</v>
      </c>
      <c r="P240">
        <v>9.0397128179965106E-2</v>
      </c>
      <c r="Q240">
        <v>6.25E-2</v>
      </c>
      <c r="R240">
        <v>0</v>
      </c>
      <c r="S240">
        <v>300.178</v>
      </c>
      <c r="T240">
        <v>313.24200000000002</v>
      </c>
      <c r="U240">
        <v>209.934</v>
      </c>
      <c r="V240">
        <v>313.255</v>
      </c>
      <c r="W240">
        <v>301.97699999999998</v>
      </c>
      <c r="X240">
        <v>313.24299999999999</v>
      </c>
      <c r="Y240">
        <v>356.61099999999999</v>
      </c>
      <c r="Z240">
        <v>312.20699999999999</v>
      </c>
      <c r="AA240">
        <v>313.24799999999999</v>
      </c>
      <c r="AB240">
        <v>324.964</v>
      </c>
      <c r="AC240">
        <v>313.13600000000002</v>
      </c>
      <c r="AD240">
        <v>313.13600000000002</v>
      </c>
      <c r="AE240">
        <v>313.43599999999998</v>
      </c>
      <c r="AF240" s="1">
        <v>3.3187700330230102E-12</v>
      </c>
      <c r="AJ240">
        <f t="shared" si="17"/>
        <v>4.5857826386438298E-13</v>
      </c>
      <c r="AK240">
        <f t="shared" si="17"/>
        <v>1.7448488863712021E-14</v>
      </c>
      <c r="AL240">
        <f t="shared" si="17"/>
        <v>0</v>
      </c>
      <c r="AM240">
        <f t="shared" si="17"/>
        <v>0</v>
      </c>
      <c r="AN240">
        <f t="shared" si="17"/>
        <v>2.5308911970020312E-17</v>
      </c>
      <c r="AO240">
        <f t="shared" si="17"/>
        <v>3.3372427589811084E-19</v>
      </c>
      <c r="AP240">
        <f t="shared" si="16"/>
        <v>3.2745022943484306E-17</v>
      </c>
      <c r="AQ240">
        <f t="shared" si="16"/>
        <v>1.796319515169948E-16</v>
      </c>
      <c r="AR240">
        <f t="shared" si="16"/>
        <v>5.7955583377292452E-13</v>
      </c>
      <c r="AS240">
        <f t="shared" si="14"/>
        <v>0</v>
      </c>
      <c r="AT240">
        <f t="shared" si="14"/>
        <v>8.4509719778534172E-17</v>
      </c>
      <c r="AU240">
        <f t="shared" si="14"/>
        <v>7.3347391154717596E-17</v>
      </c>
      <c r="AV240">
        <f t="shared" si="14"/>
        <v>2.6669636229232485E-11</v>
      </c>
      <c r="AX240">
        <f t="shared" si="15"/>
        <v>2.7725614692455146E-11</v>
      </c>
    </row>
    <row r="241" spans="1:50" x14ac:dyDescent="0.15">
      <c r="A241">
        <v>58.5</v>
      </c>
      <c r="B241">
        <v>1.2993568698305999E-3</v>
      </c>
      <c r="C241" s="1">
        <v>5.2348560452597499E-5</v>
      </c>
      <c r="D241" s="1">
        <v>1.7315702273955198E-5</v>
      </c>
      <c r="E241">
        <v>0</v>
      </c>
      <c r="F241">
        <v>0</v>
      </c>
      <c r="G241" s="1">
        <v>8.6583421783851308E-9</v>
      </c>
      <c r="H241" s="1">
        <v>8.2486499640380101E-11</v>
      </c>
      <c r="I241" s="1">
        <v>1.00190179186438E-8</v>
      </c>
      <c r="J241">
        <v>0</v>
      </c>
      <c r="K241">
        <v>1.22967134874602E-3</v>
      </c>
      <c r="L241">
        <v>0</v>
      </c>
      <c r="M241">
        <v>0</v>
      </c>
      <c r="N241" s="1">
        <v>2.4985114337658099E-9</v>
      </c>
      <c r="O241">
        <v>0</v>
      </c>
      <c r="P241">
        <v>6.3799356869830598E-2</v>
      </c>
      <c r="Q241">
        <v>6.25E-2</v>
      </c>
      <c r="R241">
        <v>0</v>
      </c>
      <c r="S241">
        <v>301.178</v>
      </c>
      <c r="T241">
        <v>314.12799999999999</v>
      </c>
      <c r="U241">
        <v>210.19800000000001</v>
      </c>
      <c r="V241">
        <v>314.14</v>
      </c>
      <c r="W241">
        <v>302.79199999999997</v>
      </c>
      <c r="X241">
        <v>314.12799999999999</v>
      </c>
      <c r="Y241">
        <v>356.88499999999999</v>
      </c>
      <c r="Z241">
        <v>313.55</v>
      </c>
      <c r="AA241">
        <v>314.13299999999998</v>
      </c>
      <c r="AB241">
        <v>325.714</v>
      </c>
      <c r="AC241">
        <v>314.02499999999998</v>
      </c>
      <c r="AD241">
        <v>314.02499999999998</v>
      </c>
      <c r="AE241">
        <v>314.31700000000001</v>
      </c>
      <c r="AF241" s="1">
        <v>3.0319231286943098E-12</v>
      </c>
      <c r="AJ241">
        <f t="shared" si="17"/>
        <v>4.6309060806658288E-14</v>
      </c>
      <c r="AK241">
        <f t="shared" si="17"/>
        <v>1.5976614049076248E-14</v>
      </c>
      <c r="AL241">
        <f t="shared" si="17"/>
        <v>0</v>
      </c>
      <c r="AM241">
        <f t="shared" si="17"/>
        <v>0</v>
      </c>
      <c r="AN241">
        <f t="shared" si="17"/>
        <v>7.7004681077072887E-18</v>
      </c>
      <c r="AO241">
        <f t="shared" si="17"/>
        <v>7.610750913613389E-20</v>
      </c>
      <c r="AP241">
        <f t="shared" si="16"/>
        <v>1.0502469594440794E-17</v>
      </c>
      <c r="AQ241">
        <f t="shared" si="16"/>
        <v>0</v>
      </c>
      <c r="AR241">
        <f t="shared" si="16"/>
        <v>1.1345943087938467E-12</v>
      </c>
      <c r="AS241">
        <f t="shared" si="14"/>
        <v>0</v>
      </c>
      <c r="AT241">
        <f t="shared" si="14"/>
        <v>0</v>
      </c>
      <c r="AU241">
        <f t="shared" si="14"/>
        <v>2.3045362838138451E-18</v>
      </c>
      <c r="AV241">
        <f t="shared" si="14"/>
        <v>0</v>
      </c>
      <c r="AX241">
        <f t="shared" si="15"/>
        <v>1.1969005672310765E-12</v>
      </c>
    </row>
    <row r="242" spans="1:50" x14ac:dyDescent="0.15">
      <c r="A242">
        <v>58.75</v>
      </c>
      <c r="B242">
        <v>8.4471511975835398E-2</v>
      </c>
      <c r="C242">
        <v>2.4948757146450899E-2</v>
      </c>
      <c r="D242">
        <v>1.0834796908573899E-4</v>
      </c>
      <c r="E242">
        <v>0</v>
      </c>
      <c r="F242">
        <v>0</v>
      </c>
      <c r="G242" s="1">
        <v>9.0297698255269094E-9</v>
      </c>
      <c r="H242" s="1">
        <v>7.8182198722166206E-11</v>
      </c>
      <c r="I242" s="1">
        <v>1.0648905562420001E-6</v>
      </c>
      <c r="J242">
        <v>0</v>
      </c>
      <c r="K242">
        <v>1.6947250890728099E-2</v>
      </c>
      <c r="L242">
        <v>4.2430600894971297E-2</v>
      </c>
      <c r="M242" s="1">
        <v>3.5335712511455299E-5</v>
      </c>
      <c r="N242" s="1">
        <v>1.45363579602359E-7</v>
      </c>
      <c r="O242">
        <v>0</v>
      </c>
      <c r="P242">
        <v>0.146971511975835</v>
      </c>
      <c r="Q242">
        <v>6.25E-2</v>
      </c>
      <c r="R242">
        <v>314.56200000000001</v>
      </c>
      <c r="S242">
        <v>302.13600000000002</v>
      </c>
      <c r="T242">
        <v>314.97699999999998</v>
      </c>
      <c r="U242">
        <v>210.45</v>
      </c>
      <c r="V242">
        <v>314.98899999999998</v>
      </c>
      <c r="W242">
        <v>303.577</v>
      </c>
      <c r="X242">
        <v>314.97699999999998</v>
      </c>
      <c r="Y242">
        <v>357.13900000000001</v>
      </c>
      <c r="Z242">
        <v>314.83</v>
      </c>
      <c r="AA242">
        <v>314.98200000000003</v>
      </c>
      <c r="AB242">
        <v>326.435</v>
      </c>
      <c r="AC242">
        <v>314.87700000000001</v>
      </c>
      <c r="AD242">
        <v>314.87700000000001</v>
      </c>
      <c r="AE242">
        <v>315.16300000000001</v>
      </c>
      <c r="AF242" s="1">
        <v>2.8445297310039702E-12</v>
      </c>
      <c r="AJ242">
        <f t="shared" si="17"/>
        <v>1.994059972791124E-11</v>
      </c>
      <c r="AK242">
        <f t="shared" si="17"/>
        <v>9.027893817933398E-14</v>
      </c>
      <c r="AL242">
        <f t="shared" si="17"/>
        <v>0</v>
      </c>
      <c r="AM242">
        <f t="shared" si="17"/>
        <v>0</v>
      </c>
      <c r="AN242">
        <f t="shared" si="17"/>
        <v>7.2515754491640526E-18</v>
      </c>
      <c r="AO242">
        <f t="shared" si="17"/>
        <v>6.514386882118184E-20</v>
      </c>
      <c r="AP242">
        <f t="shared" si="16"/>
        <v>1.0060720384580008E-15</v>
      </c>
      <c r="AQ242">
        <f t="shared" si="16"/>
        <v>0</v>
      </c>
      <c r="AR242">
        <f t="shared" si="16"/>
        <v>1.412120702908803E-11</v>
      </c>
      <c r="AS242">
        <f t="shared" si="14"/>
        <v>3.664061245956443E-11</v>
      </c>
      <c r="AT242">
        <f t="shared" si="14"/>
        <v>2.943348027173085E-14</v>
      </c>
      <c r="AU242">
        <f t="shared" si="14"/>
        <v>1.2108305587632253E-16</v>
      </c>
      <c r="AV242">
        <f t="shared" si="14"/>
        <v>0</v>
      </c>
      <c r="AX242">
        <f t="shared" si="15"/>
        <v>7.0823266106828404E-11</v>
      </c>
    </row>
    <row r="243" spans="1:50" x14ac:dyDescent="0.15">
      <c r="A243">
        <v>59</v>
      </c>
      <c r="B243">
        <v>1.5725456922190201E-2</v>
      </c>
      <c r="C243">
        <v>2.9168493041202702E-3</v>
      </c>
      <c r="D243" s="1">
        <v>8.9030058642107293E-6</v>
      </c>
      <c r="E243">
        <v>2.9945638630108802E-3</v>
      </c>
      <c r="F243">
        <v>1.4763769937106699E-3</v>
      </c>
      <c r="G243" s="1">
        <v>1.4400289567432801E-9</v>
      </c>
      <c r="H243" s="1">
        <v>7.8073187903416505E-10</v>
      </c>
      <c r="I243" s="1">
        <v>1.9659856783917001E-7</v>
      </c>
      <c r="J243" s="1">
        <v>2.13103394587552E-7</v>
      </c>
      <c r="K243">
        <v>2.1721729879071298E-3</v>
      </c>
      <c r="L243">
        <v>5.7465598824115701E-3</v>
      </c>
      <c r="M243">
        <v>4.0929435560052102E-4</v>
      </c>
      <c r="N243" s="1">
        <v>3.2460684166488197E-7</v>
      </c>
      <c r="O243">
        <v>0</v>
      </c>
      <c r="P243">
        <v>7.8225456922190198E-2</v>
      </c>
      <c r="Q243">
        <v>6.25E-2</v>
      </c>
      <c r="R243">
        <v>0</v>
      </c>
      <c r="S243">
        <v>299.137</v>
      </c>
      <c r="T243">
        <v>312.31900000000002</v>
      </c>
      <c r="U243">
        <v>209.65799999999999</v>
      </c>
      <c r="V243">
        <v>312.33199999999999</v>
      </c>
      <c r="W243">
        <v>301.12900000000002</v>
      </c>
      <c r="X243">
        <v>312.31900000000002</v>
      </c>
      <c r="Y243">
        <v>356.31599999999997</v>
      </c>
      <c r="Z243">
        <v>310.79899999999998</v>
      </c>
      <c r="AA243">
        <v>312.32400000000001</v>
      </c>
      <c r="AB243">
        <v>324.18299999999999</v>
      </c>
      <c r="AC243">
        <v>312.209</v>
      </c>
      <c r="AD243">
        <v>312.209</v>
      </c>
      <c r="AE243">
        <v>312.517</v>
      </c>
      <c r="AF243" s="1">
        <v>2.4557353434087102E-12</v>
      </c>
      <c r="AJ243">
        <f t="shared" si="17"/>
        <v>2.0610568457284259E-12</v>
      </c>
      <c r="AK243">
        <f t="shared" si="17"/>
        <v>6.5681174297891947E-15</v>
      </c>
      <c r="AL243">
        <f t="shared" si="17"/>
        <v>1.4830331606330134E-12</v>
      </c>
      <c r="AM243">
        <f t="shared" si="17"/>
        <v>1.0892300019729804E-12</v>
      </c>
      <c r="AN243">
        <f t="shared" si="17"/>
        <v>1.0243058452523866E-18</v>
      </c>
      <c r="AO243">
        <f t="shared" si="17"/>
        <v>5.7597835392765651E-19</v>
      </c>
      <c r="AP243">
        <f t="shared" si="16"/>
        <v>1.6547085772352731E-16</v>
      </c>
      <c r="AQ243">
        <f t="shared" si="16"/>
        <v>1.5645009259094434E-16</v>
      </c>
      <c r="AR243">
        <f t="shared" si="16"/>
        <v>1.6025279423247574E-12</v>
      </c>
      <c r="AS243">
        <f t="shared" si="14"/>
        <v>4.4005201860187643E-12</v>
      </c>
      <c r="AT243">
        <f t="shared" si="14"/>
        <v>3.0184710694854284E-13</v>
      </c>
      <c r="AU243">
        <f t="shared" si="14"/>
        <v>2.3939161317895196E-16</v>
      </c>
      <c r="AV243">
        <f t="shared" si="14"/>
        <v>0</v>
      </c>
      <c r="AX243">
        <f t="shared" si="15"/>
        <v>1.0945346273903966E-11</v>
      </c>
    </row>
    <row r="244" spans="1:50" x14ac:dyDescent="0.15">
      <c r="A244">
        <v>59.25</v>
      </c>
      <c r="B244">
        <v>2.7897128179965199E-2</v>
      </c>
      <c r="C244">
        <v>4.8143656569808897E-4</v>
      </c>
      <c r="D244" s="1">
        <v>1.75542507928836E-5</v>
      </c>
      <c r="E244">
        <v>0</v>
      </c>
      <c r="F244">
        <v>0</v>
      </c>
      <c r="G244" s="1">
        <v>2.64121694741215E-8</v>
      </c>
      <c r="H244" s="1">
        <v>3.3574603385531999E-10</v>
      </c>
      <c r="I244" s="1">
        <v>2.89371016656387E-8</v>
      </c>
      <c r="J244" s="1">
        <v>1.8131987802681801E-7</v>
      </c>
      <c r="K244">
        <v>5.8305757398214404E-4</v>
      </c>
      <c r="L244">
        <v>0</v>
      </c>
      <c r="M244" s="1">
        <v>8.5050746217112296E-8</v>
      </c>
      <c r="N244" s="1">
        <v>7.3816956997787796E-8</v>
      </c>
      <c r="O244">
        <v>2.6814683916893602E-2</v>
      </c>
      <c r="P244">
        <v>9.0397128179965106E-2</v>
      </c>
      <c r="Q244">
        <v>6.25E-2</v>
      </c>
      <c r="R244">
        <v>0</v>
      </c>
      <c r="S244">
        <v>300.178</v>
      </c>
      <c r="T244">
        <v>313.24200000000002</v>
      </c>
      <c r="U244">
        <v>209.934</v>
      </c>
      <c r="V244">
        <v>313.255</v>
      </c>
      <c r="W244">
        <v>301.97699999999998</v>
      </c>
      <c r="X244">
        <v>313.24299999999999</v>
      </c>
      <c r="Y244">
        <v>356.61099999999999</v>
      </c>
      <c r="Z244">
        <v>312.20699999999999</v>
      </c>
      <c r="AA244">
        <v>313.24799999999999</v>
      </c>
      <c r="AB244">
        <v>324.964</v>
      </c>
      <c r="AC244">
        <v>313.13600000000002</v>
      </c>
      <c r="AD244">
        <v>313.13600000000002</v>
      </c>
      <c r="AE244">
        <v>313.43599999999998</v>
      </c>
      <c r="AF244" s="1">
        <v>2.2709557732380599E-12</v>
      </c>
      <c r="AJ244">
        <f t="shared" si="17"/>
        <v>3.1379425071393199E-13</v>
      </c>
      <c r="AK244">
        <f t="shared" si="17"/>
        <v>1.1939587897035853E-14</v>
      </c>
      <c r="AL244">
        <f t="shared" si="17"/>
        <v>0</v>
      </c>
      <c r="AM244">
        <f t="shared" si="17"/>
        <v>0</v>
      </c>
      <c r="AN244">
        <f t="shared" si="17"/>
        <v>1.7318289360452644E-17</v>
      </c>
      <c r="AO244">
        <f t="shared" si="17"/>
        <v>2.2835962223335266E-19</v>
      </c>
      <c r="AP244">
        <f t="shared" si="16"/>
        <v>2.2406644075480845E-17</v>
      </c>
      <c r="AQ244">
        <f t="shared" si="16"/>
        <v>1.2291789226021078E-16</v>
      </c>
      <c r="AR244">
        <f t="shared" si="16"/>
        <v>3.9657633807834699E-13</v>
      </c>
      <c r="AS244">
        <f t="shared" si="14"/>
        <v>0</v>
      </c>
      <c r="AT244">
        <f t="shared" si="14"/>
        <v>5.7828000770206475E-17</v>
      </c>
      <c r="AU244">
        <f t="shared" si="14"/>
        <v>5.0189883522309497E-17</v>
      </c>
      <c r="AV244">
        <f t="shared" si="14"/>
        <v>1.8249400760608381E-11</v>
      </c>
      <c r="AX244">
        <f t="shared" si="15"/>
        <v>1.8971981826367306E-11</v>
      </c>
    </row>
    <row r="245" spans="1:50" x14ac:dyDescent="0.15">
      <c r="A245">
        <v>59.5</v>
      </c>
      <c r="B245">
        <v>1.2993568698305999E-3</v>
      </c>
      <c r="C245" s="1">
        <v>5.2348560452597499E-5</v>
      </c>
      <c r="D245" s="1">
        <v>1.7315702273955198E-5</v>
      </c>
      <c r="E245">
        <v>0</v>
      </c>
      <c r="F245">
        <v>0</v>
      </c>
      <c r="G245" s="1">
        <v>8.6583421783851308E-9</v>
      </c>
      <c r="H245" s="1">
        <v>8.2486499640380101E-11</v>
      </c>
      <c r="I245" s="1">
        <v>1.00190179186438E-8</v>
      </c>
      <c r="J245">
        <v>0</v>
      </c>
      <c r="K245">
        <v>1.22967134874602E-3</v>
      </c>
      <c r="L245">
        <v>0</v>
      </c>
      <c r="M245">
        <v>0</v>
      </c>
      <c r="N245" s="1">
        <v>2.4985114337658099E-9</v>
      </c>
      <c r="O245">
        <v>0</v>
      </c>
      <c r="P245">
        <v>6.3799356869830598E-2</v>
      </c>
      <c r="Q245">
        <v>6.25E-2</v>
      </c>
      <c r="R245">
        <v>0</v>
      </c>
      <c r="S245">
        <v>301.178</v>
      </c>
      <c r="T245">
        <v>314.12799999999999</v>
      </c>
      <c r="U245">
        <v>210.19800000000001</v>
      </c>
      <c r="V245">
        <v>314.14</v>
      </c>
      <c r="W245">
        <v>302.79199999999997</v>
      </c>
      <c r="X245">
        <v>314.12799999999999</v>
      </c>
      <c r="Y245">
        <v>356.88499999999999</v>
      </c>
      <c r="Z245">
        <v>313.55</v>
      </c>
      <c r="AA245">
        <v>314.13299999999998</v>
      </c>
      <c r="AB245">
        <v>325.714</v>
      </c>
      <c r="AC245">
        <v>314.02499999999998</v>
      </c>
      <c r="AD245">
        <v>314.02499999999998</v>
      </c>
      <c r="AE245">
        <v>314.31700000000001</v>
      </c>
      <c r="AF245" s="1">
        <v>2.0746732267106098E-12</v>
      </c>
      <c r="AJ245">
        <f t="shared" si="17"/>
        <v>3.1688194103741191E-14</v>
      </c>
      <c r="AK245">
        <f t="shared" si="17"/>
        <v>1.0932418802907261E-14</v>
      </c>
      <c r="AL245">
        <f t="shared" si="17"/>
        <v>0</v>
      </c>
      <c r="AM245">
        <f t="shared" si="17"/>
        <v>0</v>
      </c>
      <c r="AN245">
        <f t="shared" si="17"/>
        <v>5.2692480442534275E-18</v>
      </c>
      <c r="AO245">
        <f t="shared" si="17"/>
        <v>5.2078566920780932E-20</v>
      </c>
      <c r="AP245">
        <f t="shared" si="16"/>
        <v>7.186591333966971E-18</v>
      </c>
      <c r="AQ245">
        <f t="shared" si="16"/>
        <v>0</v>
      </c>
      <c r="AR245">
        <f t="shared" si="16"/>
        <v>7.7637602792605458E-13</v>
      </c>
      <c r="AS245">
        <f t="shared" si="14"/>
        <v>0</v>
      </c>
      <c r="AT245">
        <f t="shared" si="14"/>
        <v>0</v>
      </c>
      <c r="AU245">
        <f t="shared" si="14"/>
        <v>1.5769396271173745E-18</v>
      </c>
      <c r="AV245">
        <f t="shared" si="14"/>
        <v>0</v>
      </c>
      <c r="AX245">
        <f t="shared" si="15"/>
        <v>8.1901072569027533E-13</v>
      </c>
    </row>
    <row r="246" spans="1:50" x14ac:dyDescent="0.15">
      <c r="A246">
        <v>59.75</v>
      </c>
      <c r="B246">
        <v>8.4471511975835398E-2</v>
      </c>
      <c r="C246">
        <v>2.4948757146450899E-2</v>
      </c>
      <c r="D246">
        <v>1.0834796908573899E-4</v>
      </c>
      <c r="E246">
        <v>0</v>
      </c>
      <c r="F246">
        <v>0</v>
      </c>
      <c r="G246" s="1">
        <v>9.0297698255269094E-9</v>
      </c>
      <c r="H246" s="1">
        <v>7.8182198722166206E-11</v>
      </c>
      <c r="I246" s="1">
        <v>1.0648905562420001E-6</v>
      </c>
      <c r="J246">
        <v>0</v>
      </c>
      <c r="K246">
        <v>1.6947250890728099E-2</v>
      </c>
      <c r="L246">
        <v>4.2430600894971297E-2</v>
      </c>
      <c r="M246" s="1">
        <v>3.5335712511455299E-5</v>
      </c>
      <c r="N246" s="1">
        <v>1.45363579602359E-7</v>
      </c>
      <c r="O246">
        <v>0</v>
      </c>
      <c r="P246">
        <v>0.146971511975835</v>
      </c>
      <c r="Q246">
        <v>6.25E-2</v>
      </c>
      <c r="R246">
        <v>314.56200000000001</v>
      </c>
      <c r="S246">
        <v>302.13600000000002</v>
      </c>
      <c r="T246">
        <v>314.97699999999998</v>
      </c>
      <c r="U246">
        <v>210.45</v>
      </c>
      <c r="V246">
        <v>314.98899999999998</v>
      </c>
      <c r="W246">
        <v>303.577</v>
      </c>
      <c r="X246">
        <v>314.97699999999998</v>
      </c>
      <c r="Y246">
        <v>357.13900000000001</v>
      </c>
      <c r="Z246">
        <v>314.83</v>
      </c>
      <c r="AA246">
        <v>314.98200000000003</v>
      </c>
      <c r="AB246">
        <v>326.435</v>
      </c>
      <c r="AC246">
        <v>314.87700000000001</v>
      </c>
      <c r="AD246">
        <v>314.87700000000001</v>
      </c>
      <c r="AE246">
        <v>315.16300000000001</v>
      </c>
      <c r="AF246" s="1">
        <v>1.94644436055928E-12</v>
      </c>
      <c r="AJ246">
        <f t="shared" si="17"/>
        <v>1.3644880369333909E-11</v>
      </c>
      <c r="AK246">
        <f t="shared" si="17"/>
        <v>6.177574035565573E-14</v>
      </c>
      <c r="AL246">
        <f t="shared" si="17"/>
        <v>0</v>
      </c>
      <c r="AM246">
        <f t="shared" si="17"/>
        <v>0</v>
      </c>
      <c r="AN246">
        <f t="shared" si="17"/>
        <v>4.9620814239876902E-18</v>
      </c>
      <c r="AO246">
        <f t="shared" si="17"/>
        <v>4.4576407379384126E-20</v>
      </c>
      <c r="AP246">
        <f t="shared" si="16"/>
        <v>6.8843128065382921E-16</v>
      </c>
      <c r="AQ246">
        <f t="shared" si="16"/>
        <v>0</v>
      </c>
      <c r="AR246">
        <f t="shared" si="16"/>
        <v>9.6628076994495993E-12</v>
      </c>
      <c r="AS246">
        <f t="shared" si="14"/>
        <v>2.5072303766776041E-11</v>
      </c>
      <c r="AT246">
        <f t="shared" si="14"/>
        <v>2.0140633814476865E-14</v>
      </c>
      <c r="AU246">
        <f t="shared" si="14"/>
        <v>8.2854268915153504E-17</v>
      </c>
      <c r="AV246">
        <f t="shared" si="14"/>
        <v>0</v>
      </c>
      <c r="AX246">
        <f t="shared" si="15"/>
        <v>4.8462684501937084E-11</v>
      </c>
    </row>
    <row r="247" spans="1:50" x14ac:dyDescent="0.15">
      <c r="A247">
        <v>60</v>
      </c>
      <c r="B247">
        <v>1.5725456922190201E-2</v>
      </c>
      <c r="C247">
        <v>2.9168493041202702E-3</v>
      </c>
      <c r="D247" s="1">
        <v>8.9030058642107293E-6</v>
      </c>
      <c r="E247">
        <v>2.9945638630108802E-3</v>
      </c>
      <c r="F247">
        <v>1.4763769937106699E-3</v>
      </c>
      <c r="G247" s="1">
        <v>1.4400289567432801E-9</v>
      </c>
      <c r="H247" s="1">
        <v>7.8073187903416505E-10</v>
      </c>
      <c r="I247" s="1">
        <v>1.9659856783917001E-7</v>
      </c>
      <c r="J247" s="1">
        <v>2.13103394587552E-7</v>
      </c>
      <c r="K247">
        <v>2.1721729879071298E-3</v>
      </c>
      <c r="L247">
        <v>5.7465598824115701E-3</v>
      </c>
      <c r="M247">
        <v>4.0929435560052102E-4</v>
      </c>
      <c r="N247" s="1">
        <v>3.2460684166488197E-7</v>
      </c>
      <c r="O247">
        <v>0</v>
      </c>
      <c r="P247">
        <v>7.8225456922190198E-2</v>
      </c>
      <c r="Q247">
        <v>6.25E-2</v>
      </c>
      <c r="R247">
        <v>0</v>
      </c>
      <c r="S247">
        <v>299.137</v>
      </c>
      <c r="T247">
        <v>312.31900000000002</v>
      </c>
      <c r="U247">
        <v>209.65799999999999</v>
      </c>
      <c r="V247">
        <v>312.33199999999999</v>
      </c>
      <c r="W247">
        <v>301.12900000000002</v>
      </c>
      <c r="X247">
        <v>312.31900000000002</v>
      </c>
      <c r="Y247">
        <v>356.31599999999997</v>
      </c>
      <c r="Z247">
        <v>310.79899999999998</v>
      </c>
      <c r="AA247">
        <v>312.32400000000001</v>
      </c>
      <c r="AB247">
        <v>324.18299999999999</v>
      </c>
      <c r="AC247">
        <v>312.209</v>
      </c>
      <c r="AD247">
        <v>312.209</v>
      </c>
      <c r="AE247">
        <v>312.517</v>
      </c>
      <c r="AF247" s="1">
        <v>1.68040156448528E-12</v>
      </c>
      <c r="AJ247">
        <f t="shared" si="17"/>
        <v>1.4103324111659886E-12</v>
      </c>
      <c r="AK247">
        <f t="shared" si="17"/>
        <v>4.494407279825467E-15</v>
      </c>
      <c r="AL247">
        <f t="shared" si="17"/>
        <v>1.0148044861593638E-12</v>
      </c>
      <c r="AM247">
        <f t="shared" si="17"/>
        <v>7.4533430661101777E-13</v>
      </c>
      <c r="AN247">
        <f t="shared" si="17"/>
        <v>7.0090824302114506E-19</v>
      </c>
      <c r="AO247">
        <f t="shared" si="17"/>
        <v>3.941283533046444E-19</v>
      </c>
      <c r="AP247">
        <f t="shared" si="16"/>
        <v>1.1322779099207643E-16</v>
      </c>
      <c r="AQ247">
        <f t="shared" si="16"/>
        <v>1.0705509494714928E-16</v>
      </c>
      <c r="AR247">
        <f t="shared" si="16"/>
        <v>1.0965719366468875E-12</v>
      </c>
      <c r="AS247">
        <f t="shared" si="14"/>
        <v>3.0111717962534088E-12</v>
      </c>
      <c r="AT247">
        <f t="shared" si="14"/>
        <v>2.0654683010247706E-13</v>
      </c>
      <c r="AU247">
        <f t="shared" si="14"/>
        <v>1.6381001413295008E-16</v>
      </c>
      <c r="AV247">
        <f t="shared" si="14"/>
        <v>0</v>
      </c>
      <c r="AX247">
        <f t="shared" si="15"/>
        <v>7.4896413621556384E-12</v>
      </c>
    </row>
    <row r="248" spans="1:50" x14ac:dyDescent="0.15">
      <c r="A248">
        <v>60.25</v>
      </c>
      <c r="B248">
        <v>2.7897128179965199E-2</v>
      </c>
      <c r="C248">
        <v>4.8143656569808897E-4</v>
      </c>
      <c r="D248" s="1">
        <v>1.75542507928836E-5</v>
      </c>
      <c r="E248">
        <v>0</v>
      </c>
      <c r="F248">
        <v>0</v>
      </c>
      <c r="G248" s="1">
        <v>2.64121694741215E-8</v>
      </c>
      <c r="H248" s="1">
        <v>3.3574603385531999E-10</v>
      </c>
      <c r="I248" s="1">
        <v>2.89371016656387E-8</v>
      </c>
      <c r="J248" s="1">
        <v>1.8131987802681801E-7</v>
      </c>
      <c r="K248">
        <v>5.8305757398214404E-4</v>
      </c>
      <c r="L248">
        <v>0</v>
      </c>
      <c r="M248" s="1">
        <v>8.5050746217112296E-8</v>
      </c>
      <c r="N248" s="1">
        <v>7.3816956997787796E-8</v>
      </c>
      <c r="O248">
        <v>2.6814683916893602E-2</v>
      </c>
      <c r="P248">
        <v>9.0397128179965106E-2</v>
      </c>
      <c r="Q248">
        <v>6.25E-2</v>
      </c>
      <c r="R248">
        <v>0</v>
      </c>
      <c r="S248">
        <v>300.178</v>
      </c>
      <c r="T248">
        <v>313.24200000000002</v>
      </c>
      <c r="U248">
        <v>209.934</v>
      </c>
      <c r="V248">
        <v>313.255</v>
      </c>
      <c r="W248">
        <v>301.97699999999998</v>
      </c>
      <c r="X248">
        <v>313.24299999999999</v>
      </c>
      <c r="Y248">
        <v>356.61099999999999</v>
      </c>
      <c r="Z248">
        <v>312.20699999999999</v>
      </c>
      <c r="AA248">
        <v>313.24799999999999</v>
      </c>
      <c r="AB248">
        <v>324.964</v>
      </c>
      <c r="AC248">
        <v>313.13600000000002</v>
      </c>
      <c r="AD248">
        <v>313.13600000000002</v>
      </c>
      <c r="AE248">
        <v>313.43599999999998</v>
      </c>
      <c r="AF248" s="1">
        <v>1.55396127863238E-12</v>
      </c>
      <c r="AJ248">
        <f t="shared" si="17"/>
        <v>2.1472197777397876E-13</v>
      </c>
      <c r="AK248">
        <f t="shared" si="17"/>
        <v>8.1699773696458416E-15</v>
      </c>
      <c r="AL248">
        <f t="shared" si="17"/>
        <v>0</v>
      </c>
      <c r="AM248">
        <f t="shared" si="17"/>
        <v>0</v>
      </c>
      <c r="AN248">
        <f t="shared" si="17"/>
        <v>1.1850495458976694E-17</v>
      </c>
      <c r="AO248">
        <f t="shared" si="17"/>
        <v>1.5626108387296562E-19</v>
      </c>
      <c r="AP248">
        <f t="shared" si="16"/>
        <v>1.5332336141336576E-17</v>
      </c>
      <c r="AQ248">
        <f t="shared" si="16"/>
        <v>8.4109804019266168E-17</v>
      </c>
      <c r="AR248">
        <f t="shared" si="16"/>
        <v>2.7136780057890332E-13</v>
      </c>
      <c r="AS248">
        <f t="shared" si="14"/>
        <v>0</v>
      </c>
      <c r="AT248">
        <f t="shared" si="14"/>
        <v>3.9570332049881006E-17</v>
      </c>
      <c r="AU248">
        <f t="shared" si="14"/>
        <v>3.4343749223055606E-17</v>
      </c>
      <c r="AV248">
        <f t="shared" si="14"/>
        <v>1.2487632949273172E-11</v>
      </c>
      <c r="AX248">
        <f t="shared" si="15"/>
        <v>1.2982078067973676E-11</v>
      </c>
    </row>
    <row r="249" spans="1:50" x14ac:dyDescent="0.15">
      <c r="A249">
        <v>60.5</v>
      </c>
      <c r="B249">
        <v>1.2993568698305999E-3</v>
      </c>
      <c r="C249" s="1">
        <v>5.2348560452597499E-5</v>
      </c>
      <c r="D249" s="1">
        <v>1.7315702273955198E-5</v>
      </c>
      <c r="E249">
        <v>0</v>
      </c>
      <c r="F249">
        <v>0</v>
      </c>
      <c r="G249" s="1">
        <v>8.6583421783851308E-9</v>
      </c>
      <c r="H249" s="1">
        <v>8.2486499640380101E-11</v>
      </c>
      <c r="I249" s="1">
        <v>1.00190179186438E-8</v>
      </c>
      <c r="J249">
        <v>0</v>
      </c>
      <c r="K249">
        <v>1.22967134874602E-3</v>
      </c>
      <c r="L249">
        <v>0</v>
      </c>
      <c r="M249">
        <v>0</v>
      </c>
      <c r="N249" s="1">
        <v>2.4985114337658099E-9</v>
      </c>
      <c r="O249">
        <v>0</v>
      </c>
      <c r="P249">
        <v>6.3799356869830598E-2</v>
      </c>
      <c r="Q249">
        <v>6.25E-2</v>
      </c>
      <c r="R249">
        <v>0</v>
      </c>
      <c r="S249">
        <v>301.178</v>
      </c>
      <c r="T249">
        <v>314.12799999999999</v>
      </c>
      <c r="U249">
        <v>210.19800000000001</v>
      </c>
      <c r="V249">
        <v>314.14</v>
      </c>
      <c r="W249">
        <v>302.79199999999997</v>
      </c>
      <c r="X249">
        <v>314.12799999999999</v>
      </c>
      <c r="Y249">
        <v>356.88499999999999</v>
      </c>
      <c r="Z249">
        <v>313.55</v>
      </c>
      <c r="AA249">
        <v>314.13299999999998</v>
      </c>
      <c r="AB249">
        <v>325.714</v>
      </c>
      <c r="AC249">
        <v>314.02499999999998</v>
      </c>
      <c r="AD249">
        <v>314.02499999999998</v>
      </c>
      <c r="AE249">
        <v>314.31700000000001</v>
      </c>
      <c r="AF249" s="1">
        <v>1.41964977835155E-12</v>
      </c>
      <c r="AJ249">
        <f t="shared" si="17"/>
        <v>2.1683481117198638E-14</v>
      </c>
      <c r="AK249">
        <f t="shared" si="17"/>
        <v>7.4807953997656125E-15</v>
      </c>
      <c r="AL249">
        <f t="shared" si="17"/>
        <v>0</v>
      </c>
      <c r="AM249">
        <f t="shared" ref="AM249:AO307" si="18">$AF249*V249*F249/$P249*(1-EXP(-$P249))</f>
        <v>0</v>
      </c>
      <c r="AN249">
        <f t="shared" si="18"/>
        <v>3.6056217055270991E-18</v>
      </c>
      <c r="AO249">
        <f t="shared" si="18"/>
        <v>3.5636130564606626E-20</v>
      </c>
      <c r="AP249">
        <f t="shared" si="16"/>
        <v>4.9176143322316507E-18</v>
      </c>
      <c r="AQ249">
        <f t="shared" si="16"/>
        <v>0</v>
      </c>
      <c r="AR249">
        <f t="shared" si="16"/>
        <v>5.3125573790248775E-13</v>
      </c>
      <c r="AS249">
        <f t="shared" si="14"/>
        <v>0</v>
      </c>
      <c r="AT249">
        <f t="shared" si="14"/>
        <v>0</v>
      </c>
      <c r="AU249">
        <f t="shared" si="14"/>
        <v>1.0790624582650125E-18</v>
      </c>
      <c r="AV249">
        <f t="shared" si="14"/>
        <v>0</v>
      </c>
      <c r="AX249">
        <f t="shared" si="15"/>
        <v>5.6042965235407864E-13</v>
      </c>
    </row>
    <row r="250" spans="1:50" x14ac:dyDescent="0.15">
      <c r="A250">
        <v>60.75</v>
      </c>
      <c r="B250">
        <v>8.4471511975835398E-2</v>
      </c>
      <c r="C250">
        <v>2.4948757146450899E-2</v>
      </c>
      <c r="D250">
        <v>1.0834796908573899E-4</v>
      </c>
      <c r="E250">
        <v>0</v>
      </c>
      <c r="F250">
        <v>0</v>
      </c>
      <c r="G250" s="1">
        <v>9.0297698255269094E-9</v>
      </c>
      <c r="H250" s="1">
        <v>7.8182198722166206E-11</v>
      </c>
      <c r="I250" s="1">
        <v>1.0648905562420001E-6</v>
      </c>
      <c r="J250">
        <v>0</v>
      </c>
      <c r="K250">
        <v>1.6947250890728099E-2</v>
      </c>
      <c r="L250">
        <v>4.2430600894971297E-2</v>
      </c>
      <c r="M250" s="1">
        <v>3.5335712511455299E-5</v>
      </c>
      <c r="N250" s="1">
        <v>1.45363579602359E-7</v>
      </c>
      <c r="O250">
        <v>0</v>
      </c>
      <c r="P250">
        <v>0.146971511975835</v>
      </c>
      <c r="Q250">
        <v>6.25E-2</v>
      </c>
      <c r="R250">
        <v>314.56200000000001</v>
      </c>
      <c r="S250">
        <v>302.13600000000002</v>
      </c>
      <c r="T250">
        <v>314.97699999999998</v>
      </c>
      <c r="U250">
        <v>210.45</v>
      </c>
      <c r="V250">
        <v>314.98899999999998</v>
      </c>
      <c r="W250">
        <v>303.577</v>
      </c>
      <c r="X250">
        <v>314.97699999999998</v>
      </c>
      <c r="Y250">
        <v>357.13900000000001</v>
      </c>
      <c r="Z250">
        <v>314.83</v>
      </c>
      <c r="AA250">
        <v>314.98200000000003</v>
      </c>
      <c r="AB250">
        <v>326.435</v>
      </c>
      <c r="AC250">
        <v>314.87700000000001</v>
      </c>
      <c r="AD250">
        <v>314.87700000000001</v>
      </c>
      <c r="AE250">
        <v>315.16300000000001</v>
      </c>
      <c r="AF250" s="1">
        <v>1.33190580061746E-12</v>
      </c>
      <c r="AJ250">
        <f t="shared" ref="AJ250:AL308" si="19">$AF250*S250*C250/$P250*(1-EXP(-$P250))</f>
        <v>9.336868641559947E-12</v>
      </c>
      <c r="AK250">
        <f t="shared" si="19"/>
        <v>4.2271676799173583E-14</v>
      </c>
      <c r="AL250">
        <f t="shared" si="19"/>
        <v>0</v>
      </c>
      <c r="AM250">
        <f t="shared" si="18"/>
        <v>0</v>
      </c>
      <c r="AN250">
        <f t="shared" si="18"/>
        <v>3.3954348583826725E-18</v>
      </c>
      <c r="AO250">
        <f t="shared" si="18"/>
        <v>3.0502580378012541E-20</v>
      </c>
      <c r="AP250">
        <f t="shared" si="16"/>
        <v>4.710772291306993E-16</v>
      </c>
      <c r="AQ250">
        <f t="shared" si="16"/>
        <v>0</v>
      </c>
      <c r="AR250">
        <f t="shared" si="16"/>
        <v>6.6120305753050135E-12</v>
      </c>
      <c r="AS250">
        <f t="shared" si="14"/>
        <v>1.7156383967850371E-11</v>
      </c>
      <c r="AT250">
        <f t="shared" si="14"/>
        <v>1.3781758959658128E-14</v>
      </c>
      <c r="AU250">
        <f t="shared" si="14"/>
        <v>5.6695214931447273E-17</v>
      </c>
      <c r="AV250">
        <f t="shared" si="14"/>
        <v>0</v>
      </c>
      <c r="AX250">
        <f t="shared" si="15"/>
        <v>3.3161867818855664E-11</v>
      </c>
    </row>
    <row r="251" spans="1:50" x14ac:dyDescent="0.15">
      <c r="A251">
        <v>61</v>
      </c>
      <c r="B251">
        <v>1.5725456922190201E-2</v>
      </c>
      <c r="C251">
        <v>2.9168493041202702E-3</v>
      </c>
      <c r="D251" s="1">
        <v>8.9030058642107293E-6</v>
      </c>
      <c r="E251">
        <v>2.9945638630108802E-3</v>
      </c>
      <c r="F251">
        <v>1.4763769937106699E-3</v>
      </c>
      <c r="G251" s="1">
        <v>1.4400289567432801E-9</v>
      </c>
      <c r="H251" s="1">
        <v>7.8073187903416505E-10</v>
      </c>
      <c r="I251" s="1">
        <v>1.9659856783917001E-7</v>
      </c>
      <c r="J251" s="1">
        <v>2.13103394587552E-7</v>
      </c>
      <c r="K251">
        <v>2.1721729879071298E-3</v>
      </c>
      <c r="L251">
        <v>5.7465598824115701E-3</v>
      </c>
      <c r="M251">
        <v>4.0929435560052102E-4</v>
      </c>
      <c r="N251" s="1">
        <v>3.2460684166488197E-7</v>
      </c>
      <c r="O251">
        <v>0</v>
      </c>
      <c r="P251">
        <v>7.8225456922190198E-2</v>
      </c>
      <c r="Q251">
        <v>6.25E-2</v>
      </c>
      <c r="R251">
        <v>0</v>
      </c>
      <c r="S251">
        <v>299.137</v>
      </c>
      <c r="T251">
        <v>312.31900000000002</v>
      </c>
      <c r="U251">
        <v>209.65799999999999</v>
      </c>
      <c r="V251">
        <v>312.33199999999999</v>
      </c>
      <c r="W251">
        <v>301.12900000000002</v>
      </c>
      <c r="X251">
        <v>312.31900000000002</v>
      </c>
      <c r="Y251">
        <v>356.31599999999997</v>
      </c>
      <c r="Z251">
        <v>310.79899999999998</v>
      </c>
      <c r="AA251">
        <v>312.32400000000001</v>
      </c>
      <c r="AB251">
        <v>324.18299999999999</v>
      </c>
      <c r="AC251">
        <v>312.209</v>
      </c>
      <c r="AD251">
        <v>312.209</v>
      </c>
      <c r="AE251">
        <v>312.517</v>
      </c>
      <c r="AF251" s="1">
        <v>1.1498590129036699E-12</v>
      </c>
      <c r="AJ251">
        <f t="shared" si="19"/>
        <v>9.6505708423695208E-13</v>
      </c>
      <c r="AK251">
        <f t="shared" si="19"/>
        <v>3.0754165120943322E-15</v>
      </c>
      <c r="AL251">
        <f t="shared" si="19"/>
        <v>6.944066879054871E-13</v>
      </c>
      <c r="AM251">
        <f t="shared" si="18"/>
        <v>5.1001462281160222E-13</v>
      </c>
      <c r="AN251">
        <f t="shared" si="18"/>
        <v>4.7961491912988494E-19</v>
      </c>
      <c r="AO251">
        <f t="shared" si="18"/>
        <v>2.69692702545801E-19</v>
      </c>
      <c r="AP251">
        <f t="shared" si="16"/>
        <v>7.7479097100990918E-17</v>
      </c>
      <c r="AQ251">
        <f t="shared" si="16"/>
        <v>7.3255267314597924E-17</v>
      </c>
      <c r="AR251">
        <f t="shared" si="16"/>
        <v>7.5035821871356086E-13</v>
      </c>
      <c r="AS251">
        <f t="shared" si="14"/>
        <v>2.0604735811370671E-12</v>
      </c>
      <c r="AT251">
        <f t="shared" si="14"/>
        <v>1.4133510655993965E-13</v>
      </c>
      <c r="AU251">
        <f t="shared" si="14"/>
        <v>1.1209131503775163E-16</v>
      </c>
      <c r="AV251">
        <f t="shared" si="14"/>
        <v>0</v>
      </c>
      <c r="AX251">
        <f t="shared" si="15"/>
        <v>5.1249842928637787E-12</v>
      </c>
    </row>
    <row r="252" spans="1:50" x14ac:dyDescent="0.15">
      <c r="A252">
        <v>61.25</v>
      </c>
      <c r="B252">
        <v>2.7897128179965199E-2</v>
      </c>
      <c r="C252">
        <v>4.8143656569808897E-4</v>
      </c>
      <c r="D252" s="1">
        <v>1.75542507928836E-5</v>
      </c>
      <c r="E252">
        <v>0</v>
      </c>
      <c r="F252">
        <v>0</v>
      </c>
      <c r="G252" s="1">
        <v>2.64121694741215E-8</v>
      </c>
      <c r="H252" s="1">
        <v>3.3574603385531999E-10</v>
      </c>
      <c r="I252" s="1">
        <v>2.89371016656387E-8</v>
      </c>
      <c r="J252" s="1">
        <v>1.8131987802681801E-7</v>
      </c>
      <c r="K252">
        <v>5.8305757398214404E-4</v>
      </c>
      <c r="L252">
        <v>0</v>
      </c>
      <c r="M252" s="1">
        <v>8.5050746217112296E-8</v>
      </c>
      <c r="N252" s="1">
        <v>7.3816956997787796E-8</v>
      </c>
      <c r="O252">
        <v>2.6814683916893602E-2</v>
      </c>
      <c r="P252">
        <v>9.0397128179965106E-2</v>
      </c>
      <c r="Q252">
        <v>6.25E-2</v>
      </c>
      <c r="R252">
        <v>0</v>
      </c>
      <c r="S252">
        <v>300.178</v>
      </c>
      <c r="T252">
        <v>313.24200000000002</v>
      </c>
      <c r="U252">
        <v>209.934</v>
      </c>
      <c r="V252">
        <v>313.255</v>
      </c>
      <c r="W252">
        <v>301.97699999999998</v>
      </c>
      <c r="X252">
        <v>313.24299999999999</v>
      </c>
      <c r="Y252">
        <v>356.61099999999999</v>
      </c>
      <c r="Z252">
        <v>312.20699999999999</v>
      </c>
      <c r="AA252">
        <v>313.24799999999999</v>
      </c>
      <c r="AB252">
        <v>324.964</v>
      </c>
      <c r="AC252">
        <v>313.13600000000002</v>
      </c>
      <c r="AD252">
        <v>313.13600000000002</v>
      </c>
      <c r="AE252">
        <v>313.43599999999998</v>
      </c>
      <c r="AF252" s="1">
        <v>1.0633389183293601E-12</v>
      </c>
      <c r="AJ252">
        <f t="shared" si="19"/>
        <v>1.4692916659330579E-13</v>
      </c>
      <c r="AK252">
        <f t="shared" si="19"/>
        <v>5.5905221181960664E-15</v>
      </c>
      <c r="AL252">
        <f t="shared" si="19"/>
        <v>0</v>
      </c>
      <c r="AM252">
        <f t="shared" si="18"/>
        <v>0</v>
      </c>
      <c r="AN252">
        <f t="shared" si="18"/>
        <v>8.1090135232361253E-18</v>
      </c>
      <c r="AO252">
        <f t="shared" si="18"/>
        <v>1.0692576075556171E-19</v>
      </c>
      <c r="AP252">
        <f t="shared" si="16"/>
        <v>1.0491554681683862E-17</v>
      </c>
      <c r="AQ252">
        <f t="shared" si="16"/>
        <v>5.7554347882756408E-17</v>
      </c>
      <c r="AR252">
        <f t="shared" si="16"/>
        <v>1.8569056224550376E-13</v>
      </c>
      <c r="AS252">
        <f t="shared" si="14"/>
        <v>0</v>
      </c>
      <c r="AT252">
        <f t="shared" si="14"/>
        <v>2.7077041531488602E-17</v>
      </c>
      <c r="AU252">
        <f t="shared" si="14"/>
        <v>2.35006146242966E-17</v>
      </c>
      <c r="AV252">
        <f t="shared" si="14"/>
        <v>8.5449916258277126E-12</v>
      </c>
      <c r="AX252">
        <f t="shared" si="15"/>
        <v>8.8833287162827223E-12</v>
      </c>
    </row>
    <row r="253" spans="1:50" x14ac:dyDescent="0.15">
      <c r="A253">
        <v>61.5</v>
      </c>
      <c r="B253">
        <v>1.2993568698305999E-3</v>
      </c>
      <c r="C253" s="1">
        <v>5.2348560452597499E-5</v>
      </c>
      <c r="D253" s="1">
        <v>1.7315702273955198E-5</v>
      </c>
      <c r="E253">
        <v>0</v>
      </c>
      <c r="F253">
        <v>0</v>
      </c>
      <c r="G253" s="1">
        <v>8.6583421783851308E-9</v>
      </c>
      <c r="H253" s="1">
        <v>8.2486499640380101E-11</v>
      </c>
      <c r="I253" s="1">
        <v>1.00190179186438E-8</v>
      </c>
      <c r="J253">
        <v>0</v>
      </c>
      <c r="K253">
        <v>1.22967134874602E-3</v>
      </c>
      <c r="L253">
        <v>0</v>
      </c>
      <c r="M253">
        <v>0</v>
      </c>
      <c r="N253" s="1">
        <v>2.4985114337658099E-9</v>
      </c>
      <c r="O253">
        <v>0</v>
      </c>
      <c r="P253">
        <v>6.3799356869830598E-2</v>
      </c>
      <c r="Q253">
        <v>6.25E-2</v>
      </c>
      <c r="R253">
        <v>0</v>
      </c>
      <c r="S253">
        <v>301.178</v>
      </c>
      <c r="T253">
        <v>314.12799999999999</v>
      </c>
      <c r="U253">
        <v>210.19800000000001</v>
      </c>
      <c r="V253">
        <v>314.14</v>
      </c>
      <c r="W253">
        <v>302.79199999999997</v>
      </c>
      <c r="X253">
        <v>314.12799999999999</v>
      </c>
      <c r="Y253">
        <v>356.88499999999999</v>
      </c>
      <c r="Z253">
        <v>313.55</v>
      </c>
      <c r="AA253">
        <v>314.13299999999998</v>
      </c>
      <c r="AB253">
        <v>325.714</v>
      </c>
      <c r="AC253">
        <v>314.02499999999998</v>
      </c>
      <c r="AD253">
        <v>314.02499999999998</v>
      </c>
      <c r="AE253">
        <v>314.31700000000001</v>
      </c>
      <c r="AF253" s="1">
        <v>9.7143273804570797E-13</v>
      </c>
      <c r="AJ253">
        <f t="shared" si="19"/>
        <v>1.4837492847356721E-14</v>
      </c>
      <c r="AK253">
        <f t="shared" si="19"/>
        <v>5.1189312101977338E-15</v>
      </c>
      <c r="AL253">
        <f t="shared" si="19"/>
        <v>0</v>
      </c>
      <c r="AM253">
        <f t="shared" si="18"/>
        <v>0</v>
      </c>
      <c r="AN253">
        <f t="shared" si="18"/>
        <v>2.4672415825150545E-18</v>
      </c>
      <c r="AO253">
        <f t="shared" si="18"/>
        <v>2.438496058367828E-20</v>
      </c>
      <c r="AP253">
        <f t="shared" si="16"/>
        <v>3.3650070800980608E-18</v>
      </c>
      <c r="AQ253">
        <f t="shared" si="16"/>
        <v>0</v>
      </c>
      <c r="AR253">
        <f t="shared" si="16"/>
        <v>3.6352572581130583E-13</v>
      </c>
      <c r="AS253">
        <f t="shared" si="14"/>
        <v>0</v>
      </c>
      <c r="AT253">
        <f t="shared" si="14"/>
        <v>0</v>
      </c>
      <c r="AU253">
        <f t="shared" si="14"/>
        <v>7.383768971329612E-19</v>
      </c>
      <c r="AV253">
        <f t="shared" si="14"/>
        <v>0</v>
      </c>
      <c r="AX253">
        <f t="shared" si="15"/>
        <v>3.8348874487938063E-13</v>
      </c>
    </row>
    <row r="254" spans="1:50" x14ac:dyDescent="0.15">
      <c r="A254">
        <v>61.75</v>
      </c>
      <c r="B254">
        <v>8.4471511975835398E-2</v>
      </c>
      <c r="C254">
        <v>2.4948757146450899E-2</v>
      </c>
      <c r="D254">
        <v>1.0834796908573899E-4</v>
      </c>
      <c r="E254">
        <v>0</v>
      </c>
      <c r="F254">
        <v>0</v>
      </c>
      <c r="G254" s="1">
        <v>9.0297698255269094E-9</v>
      </c>
      <c r="H254" s="1">
        <v>7.8182198722166206E-11</v>
      </c>
      <c r="I254" s="1">
        <v>1.0648905562420001E-6</v>
      </c>
      <c r="J254">
        <v>0</v>
      </c>
      <c r="K254">
        <v>1.6947250890728099E-2</v>
      </c>
      <c r="L254">
        <v>4.2430600894971297E-2</v>
      </c>
      <c r="M254" s="1">
        <v>3.5335712511455299E-5</v>
      </c>
      <c r="N254" s="1">
        <v>1.45363579602359E-7</v>
      </c>
      <c r="O254">
        <v>0</v>
      </c>
      <c r="P254">
        <v>0.146971511975835</v>
      </c>
      <c r="Q254">
        <v>6.25E-2</v>
      </c>
      <c r="R254">
        <v>314.56200000000001</v>
      </c>
      <c r="S254">
        <v>302.13600000000002</v>
      </c>
      <c r="T254">
        <v>314.97699999999998</v>
      </c>
      <c r="U254">
        <v>210.45</v>
      </c>
      <c r="V254">
        <v>314.98899999999998</v>
      </c>
      <c r="W254">
        <v>303.577</v>
      </c>
      <c r="X254">
        <v>314.97699999999998</v>
      </c>
      <c r="Y254">
        <v>357.13900000000001</v>
      </c>
      <c r="Z254">
        <v>314.83</v>
      </c>
      <c r="AA254">
        <v>314.98200000000003</v>
      </c>
      <c r="AB254">
        <v>326.435</v>
      </c>
      <c r="AC254">
        <v>314.87700000000001</v>
      </c>
      <c r="AD254">
        <v>314.87700000000001</v>
      </c>
      <c r="AE254">
        <v>315.16300000000001</v>
      </c>
      <c r="AF254" s="1">
        <v>9.1139161111634205E-13</v>
      </c>
      <c r="AJ254">
        <f t="shared" si="19"/>
        <v>6.3889981934668509E-12</v>
      </c>
      <c r="AK254">
        <f t="shared" si="19"/>
        <v>2.8925507798470257E-14</v>
      </c>
      <c r="AL254">
        <f t="shared" si="19"/>
        <v>0</v>
      </c>
      <c r="AM254">
        <f t="shared" si="18"/>
        <v>0</v>
      </c>
      <c r="AN254">
        <f t="shared" si="18"/>
        <v>2.3234156984580713E-18</v>
      </c>
      <c r="AO254">
        <f t="shared" si="18"/>
        <v>2.0872193709971704E-20</v>
      </c>
      <c r="AP254">
        <f t="shared" si="16"/>
        <v>3.2234699677605875E-16</v>
      </c>
      <c r="AQ254">
        <f t="shared" si="16"/>
        <v>0</v>
      </c>
      <c r="AR254">
        <f t="shared" si="16"/>
        <v>4.5244560058106809E-12</v>
      </c>
      <c r="AS254">
        <f t="shared" si="14"/>
        <v>1.1739707431367091E-11</v>
      </c>
      <c r="AT254">
        <f t="shared" si="14"/>
        <v>9.430531420793368E-15</v>
      </c>
      <c r="AU254">
        <f t="shared" si="14"/>
        <v>3.8795193515190448E-17</v>
      </c>
      <c r="AV254">
        <f t="shared" si="14"/>
        <v>0</v>
      </c>
      <c r="AX254">
        <f t="shared" si="15"/>
        <v>2.2691881156342071E-11</v>
      </c>
    </row>
    <row r="255" spans="1:50" x14ac:dyDescent="0.15">
      <c r="A255">
        <v>62</v>
      </c>
      <c r="B255">
        <v>1.5725456922190201E-2</v>
      </c>
      <c r="C255">
        <v>2.9168493041202702E-3</v>
      </c>
      <c r="D255" s="1">
        <v>8.9030058642107293E-6</v>
      </c>
      <c r="E255">
        <v>2.9945638630108802E-3</v>
      </c>
      <c r="F255">
        <v>1.4763769937106699E-3</v>
      </c>
      <c r="G255" s="1">
        <v>1.4400289567432801E-9</v>
      </c>
      <c r="H255" s="1">
        <v>7.8073187903416505E-10</v>
      </c>
      <c r="I255" s="1">
        <v>1.9659856783917001E-7</v>
      </c>
      <c r="J255" s="1">
        <v>2.13103394587552E-7</v>
      </c>
      <c r="K255">
        <v>2.1721729879071298E-3</v>
      </c>
      <c r="L255">
        <v>5.7465598824115701E-3</v>
      </c>
      <c r="M255">
        <v>4.0929435560052102E-4</v>
      </c>
      <c r="N255" s="1">
        <v>3.2460684166488197E-7</v>
      </c>
      <c r="O255">
        <v>0</v>
      </c>
      <c r="P255">
        <v>7.8225456922190198E-2</v>
      </c>
      <c r="Q255">
        <v>6.25E-2</v>
      </c>
      <c r="R255">
        <v>0</v>
      </c>
      <c r="S255">
        <v>299.137</v>
      </c>
      <c r="T255">
        <v>312.31900000000002</v>
      </c>
      <c r="U255">
        <v>209.65799999999999</v>
      </c>
      <c r="V255">
        <v>312.33199999999999</v>
      </c>
      <c r="W255">
        <v>301.12900000000002</v>
      </c>
      <c r="X255">
        <v>312.31900000000002</v>
      </c>
      <c r="Y255">
        <v>356.31599999999997</v>
      </c>
      <c r="Z255">
        <v>310.79899999999998</v>
      </c>
      <c r="AA255">
        <v>312.32400000000001</v>
      </c>
      <c r="AB255">
        <v>324.18299999999999</v>
      </c>
      <c r="AC255">
        <v>312.209</v>
      </c>
      <c r="AD255">
        <v>312.209</v>
      </c>
      <c r="AE255">
        <v>312.517</v>
      </c>
      <c r="AF255" s="1">
        <v>7.8682130360952803E-13</v>
      </c>
      <c r="AJ255">
        <f t="shared" si="19"/>
        <v>6.6036571836702345E-13</v>
      </c>
      <c r="AK255">
        <f t="shared" si="19"/>
        <v>2.1044347194163799E-15</v>
      </c>
      <c r="AL255">
        <f t="shared" si="19"/>
        <v>4.7516605886598618E-13</v>
      </c>
      <c r="AM255">
        <f t="shared" si="18"/>
        <v>3.4899093356427419E-13</v>
      </c>
      <c r="AN255">
        <f t="shared" si="18"/>
        <v>3.2818913594232864E-19</v>
      </c>
      <c r="AO255">
        <f t="shared" si="18"/>
        <v>1.8454433231358335E-19</v>
      </c>
      <c r="AP255">
        <f t="shared" si="16"/>
        <v>5.3017112097548969E-17</v>
      </c>
      <c r="AQ255">
        <f t="shared" si="16"/>
        <v>5.0126845359227635E-17</v>
      </c>
      <c r="AR255">
        <f t="shared" si="16"/>
        <v>5.1345236693969216E-13</v>
      </c>
      <c r="AS255">
        <f t="shared" si="14"/>
        <v>1.4099332970128912E-12</v>
      </c>
      <c r="AT255">
        <f t="shared" si="14"/>
        <v>9.6712267800956517E-14</v>
      </c>
      <c r="AU255">
        <f t="shared" si="14"/>
        <v>7.6701433507569221E-17</v>
      </c>
      <c r="AV255">
        <f t="shared" si="14"/>
        <v>0</v>
      </c>
      <c r="AX255">
        <f t="shared" si="15"/>
        <v>3.5069054353946721E-12</v>
      </c>
    </row>
    <row r="256" spans="1:50" x14ac:dyDescent="0.15">
      <c r="A256">
        <v>62.25</v>
      </c>
      <c r="B256">
        <v>2.7897128179965199E-2</v>
      </c>
      <c r="C256">
        <v>4.8143656569808897E-4</v>
      </c>
      <c r="D256" s="1">
        <v>1.75542507928836E-5</v>
      </c>
      <c r="E256">
        <v>0</v>
      </c>
      <c r="F256">
        <v>0</v>
      </c>
      <c r="G256" s="1">
        <v>2.64121694741215E-8</v>
      </c>
      <c r="H256" s="1">
        <v>3.3574603385531999E-10</v>
      </c>
      <c r="I256" s="1">
        <v>2.89371016656387E-8</v>
      </c>
      <c r="J256" s="1">
        <v>1.8131987802681801E-7</v>
      </c>
      <c r="K256">
        <v>5.8305757398214404E-4</v>
      </c>
      <c r="L256">
        <v>0</v>
      </c>
      <c r="M256" s="1">
        <v>8.5050746217112296E-8</v>
      </c>
      <c r="N256" s="1">
        <v>7.3816956997787796E-8</v>
      </c>
      <c r="O256">
        <v>2.6814683916893602E-2</v>
      </c>
      <c r="P256">
        <v>9.0397128179965106E-2</v>
      </c>
      <c r="Q256">
        <v>6.25E-2</v>
      </c>
      <c r="R256">
        <v>0</v>
      </c>
      <c r="S256">
        <v>300.178</v>
      </c>
      <c r="T256">
        <v>313.24200000000002</v>
      </c>
      <c r="U256">
        <v>209.934</v>
      </c>
      <c r="V256">
        <v>313.255</v>
      </c>
      <c r="W256">
        <v>301.97699999999998</v>
      </c>
      <c r="X256">
        <v>313.24299999999999</v>
      </c>
      <c r="Y256">
        <v>356.61099999999999</v>
      </c>
      <c r="Z256">
        <v>312.20699999999999</v>
      </c>
      <c r="AA256">
        <v>313.24799999999999</v>
      </c>
      <c r="AB256">
        <v>324.964</v>
      </c>
      <c r="AC256">
        <v>313.13600000000002</v>
      </c>
      <c r="AD256">
        <v>313.13600000000002</v>
      </c>
      <c r="AE256">
        <v>313.43599999999998</v>
      </c>
      <c r="AF256" s="1">
        <v>7.2761765095521997E-13</v>
      </c>
      <c r="AJ256">
        <f t="shared" si="19"/>
        <v>1.0054015066183766E-13</v>
      </c>
      <c r="AK256">
        <f t="shared" si="19"/>
        <v>3.8254619492776504E-15</v>
      </c>
      <c r="AL256">
        <f t="shared" si="19"/>
        <v>0</v>
      </c>
      <c r="AM256">
        <f t="shared" si="18"/>
        <v>0</v>
      </c>
      <c r="AN256">
        <f t="shared" si="18"/>
        <v>5.548806001205372E-18</v>
      </c>
      <c r="AO256">
        <f t="shared" si="18"/>
        <v>7.3166766988832686E-20</v>
      </c>
      <c r="AP256">
        <f t="shared" si="16"/>
        <v>7.1791225175401107E-18</v>
      </c>
      <c r="AQ256">
        <f t="shared" si="16"/>
        <v>3.9383077856781258E-17</v>
      </c>
      <c r="AR256">
        <f t="shared" si="16"/>
        <v>1.2706365616515298E-13</v>
      </c>
      <c r="AS256">
        <f t="shared" si="14"/>
        <v>0</v>
      </c>
      <c r="AT256">
        <f t="shared" si="14"/>
        <v>1.8528178565036046E-17</v>
      </c>
      <c r="AU256">
        <f t="shared" si="14"/>
        <v>1.6080914291936197E-17</v>
      </c>
      <c r="AV256">
        <f t="shared" si="14"/>
        <v>5.8471354965406922E-12</v>
      </c>
      <c r="AX256">
        <f t="shared" si="15"/>
        <v>6.0786515585829604E-12</v>
      </c>
    </row>
    <row r="257" spans="1:50" x14ac:dyDescent="0.15">
      <c r="A257">
        <v>62.5</v>
      </c>
      <c r="B257">
        <v>1.2993568698305999E-3</v>
      </c>
      <c r="C257" s="1">
        <v>5.2348560452597499E-5</v>
      </c>
      <c r="D257" s="1">
        <v>1.7315702273955198E-5</v>
      </c>
      <c r="E257">
        <v>0</v>
      </c>
      <c r="F257">
        <v>0</v>
      </c>
      <c r="G257" s="1">
        <v>8.6583421783851308E-9</v>
      </c>
      <c r="H257" s="1">
        <v>8.2486499640380101E-11</v>
      </c>
      <c r="I257" s="1">
        <v>1.00190179186438E-8</v>
      </c>
      <c r="J257">
        <v>0</v>
      </c>
      <c r="K257">
        <v>1.22967134874602E-3</v>
      </c>
      <c r="L257">
        <v>0</v>
      </c>
      <c r="M257">
        <v>0</v>
      </c>
      <c r="N257" s="1">
        <v>2.4985114337658099E-9</v>
      </c>
      <c r="O257">
        <v>0</v>
      </c>
      <c r="P257">
        <v>6.3799356869830598E-2</v>
      </c>
      <c r="Q257">
        <v>6.25E-2</v>
      </c>
      <c r="R257">
        <v>0</v>
      </c>
      <c r="S257">
        <v>301.178</v>
      </c>
      <c r="T257">
        <v>314.12799999999999</v>
      </c>
      <c r="U257">
        <v>210.19800000000001</v>
      </c>
      <c r="V257">
        <v>314.14</v>
      </c>
      <c r="W257">
        <v>302.79199999999997</v>
      </c>
      <c r="X257">
        <v>314.12799999999999</v>
      </c>
      <c r="Y257">
        <v>356.88499999999999</v>
      </c>
      <c r="Z257">
        <v>313.55</v>
      </c>
      <c r="AA257">
        <v>314.13299999999998</v>
      </c>
      <c r="AB257">
        <v>325.714</v>
      </c>
      <c r="AC257">
        <v>314.02499999999998</v>
      </c>
      <c r="AD257">
        <v>314.02499999999998</v>
      </c>
      <c r="AE257">
        <v>314.31700000000001</v>
      </c>
      <c r="AF257" s="1">
        <v>6.6472842734688501E-13</v>
      </c>
      <c r="AJ257">
        <f t="shared" si="19"/>
        <v>1.0152945129310661E-14</v>
      </c>
      <c r="AK257">
        <f t="shared" si="19"/>
        <v>3.5027634542120229E-15</v>
      </c>
      <c r="AL257">
        <f t="shared" si="19"/>
        <v>0</v>
      </c>
      <c r="AM257">
        <f t="shared" si="18"/>
        <v>0</v>
      </c>
      <c r="AN257">
        <f t="shared" si="18"/>
        <v>1.6882750115354918E-18</v>
      </c>
      <c r="AO257">
        <f t="shared" si="18"/>
        <v>1.6686051298120405E-20</v>
      </c>
      <c r="AP257">
        <f t="shared" si="16"/>
        <v>2.302594690049936E-18</v>
      </c>
      <c r="AQ257">
        <f t="shared" si="16"/>
        <v>0</v>
      </c>
      <c r="AR257">
        <f t="shared" si="16"/>
        <v>2.4875204896307942E-13</v>
      </c>
      <c r="AS257">
        <f t="shared" si="16"/>
        <v>0</v>
      </c>
      <c r="AT257">
        <f t="shared" si="16"/>
        <v>0</v>
      </c>
      <c r="AU257">
        <f t="shared" si="16"/>
        <v>5.052538321982843E-19</v>
      </c>
      <c r="AV257">
        <f t="shared" si="16"/>
        <v>0</v>
      </c>
      <c r="AX257">
        <f t="shared" si="15"/>
        <v>2.6241227035618718E-13</v>
      </c>
    </row>
    <row r="258" spans="1:50" x14ac:dyDescent="0.15">
      <c r="A258">
        <v>62.75</v>
      </c>
      <c r="B258">
        <v>8.4471511975835398E-2</v>
      </c>
      <c r="C258">
        <v>2.4948757146450899E-2</v>
      </c>
      <c r="D258">
        <v>1.0834796908573899E-4</v>
      </c>
      <c r="E258">
        <v>0</v>
      </c>
      <c r="F258">
        <v>0</v>
      </c>
      <c r="G258" s="1">
        <v>9.0297698255269094E-9</v>
      </c>
      <c r="H258" s="1">
        <v>7.8182198722166206E-11</v>
      </c>
      <c r="I258" s="1">
        <v>1.0648905562420001E-6</v>
      </c>
      <c r="J258">
        <v>0</v>
      </c>
      <c r="K258">
        <v>1.6947250890728099E-2</v>
      </c>
      <c r="L258">
        <v>4.2430600894971297E-2</v>
      </c>
      <c r="M258" s="1">
        <v>3.5335712511455299E-5</v>
      </c>
      <c r="N258" s="1">
        <v>1.45363579602359E-7</v>
      </c>
      <c r="O258">
        <v>0</v>
      </c>
      <c r="P258">
        <v>0.146971511975835</v>
      </c>
      <c r="Q258">
        <v>6.25E-2</v>
      </c>
      <c r="R258">
        <v>314.56200000000001</v>
      </c>
      <c r="S258">
        <v>302.13600000000002</v>
      </c>
      <c r="T258">
        <v>314.97699999999998</v>
      </c>
      <c r="U258">
        <v>210.45</v>
      </c>
      <c r="V258">
        <v>314.98899999999998</v>
      </c>
      <c r="W258">
        <v>303.577</v>
      </c>
      <c r="X258">
        <v>314.97699999999998</v>
      </c>
      <c r="Y258">
        <v>357.13900000000001</v>
      </c>
      <c r="Z258">
        <v>314.83</v>
      </c>
      <c r="AA258">
        <v>314.98200000000003</v>
      </c>
      <c r="AB258">
        <v>326.435</v>
      </c>
      <c r="AC258">
        <v>314.87700000000001</v>
      </c>
      <c r="AD258">
        <v>314.87700000000001</v>
      </c>
      <c r="AE258">
        <v>315.16300000000001</v>
      </c>
      <c r="AF258" s="1">
        <v>6.2364370545436996E-13</v>
      </c>
      <c r="AJ258">
        <f t="shared" si="19"/>
        <v>4.3718402264362224E-12</v>
      </c>
      <c r="AK258">
        <f t="shared" si="19"/>
        <v>1.9793040275509515E-14</v>
      </c>
      <c r="AL258">
        <f t="shared" si="19"/>
        <v>0</v>
      </c>
      <c r="AM258">
        <f t="shared" si="18"/>
        <v>0</v>
      </c>
      <c r="AN258">
        <f t="shared" si="18"/>
        <v>1.5898583636538182E-18</v>
      </c>
      <c r="AO258">
        <f t="shared" si="18"/>
        <v>1.4282348079004326E-20</v>
      </c>
      <c r="AP258">
        <f t="shared" si="16"/>
        <v>2.2057441944771973E-16</v>
      </c>
      <c r="AQ258">
        <f t="shared" si="16"/>
        <v>0</v>
      </c>
      <c r="AR258">
        <f t="shared" si="16"/>
        <v>3.0959781439867338E-12</v>
      </c>
      <c r="AS258">
        <f t="shared" si="16"/>
        <v>8.0332038984648707E-12</v>
      </c>
      <c r="AT258">
        <f t="shared" si="16"/>
        <v>6.4530894161551324E-15</v>
      </c>
      <c r="AU258">
        <f t="shared" si="16"/>
        <v>2.6546632580913926E-17</v>
      </c>
      <c r="AV258">
        <f t="shared" si="16"/>
        <v>0</v>
      </c>
      <c r="AX258">
        <f t="shared" si="15"/>
        <v>1.5527517123772232E-11</v>
      </c>
    </row>
    <row r="260" spans="1:50" x14ac:dyDescent="0.15">
      <c r="AX260">
        <f>SUM(AX7:AX258)</f>
        <v>1.1333105272962309</v>
      </c>
    </row>
    <row r="261" spans="1:50" x14ac:dyDescent="0.15">
      <c r="AJ261">
        <f>SUM(AJ7:AJ258)</f>
        <v>2.5262096513184746E-2</v>
      </c>
      <c r="AK261">
        <f t="shared" ref="AK261:AV261" si="20">SUM(AK7:AK258)</f>
        <v>0.45241889320408901</v>
      </c>
      <c r="AL261">
        <f t="shared" si="20"/>
        <v>3.9354213827496647E-2</v>
      </c>
      <c r="AM261">
        <f t="shared" si="20"/>
        <v>1.3877923086664321E-3</v>
      </c>
      <c r="AN261">
        <f t="shared" si="20"/>
        <v>0.13425124392818949</v>
      </c>
      <c r="AO261">
        <f t="shared" si="20"/>
        <v>1.1194267982075044E-2</v>
      </c>
      <c r="AP261">
        <f t="shared" si="20"/>
        <v>2.0337425763370238E-2</v>
      </c>
      <c r="AQ261">
        <f t="shared" si="20"/>
        <v>3.5471911697922387E-3</v>
      </c>
      <c r="AR261">
        <f t="shared" si="20"/>
        <v>9.1526184227408672E-2</v>
      </c>
      <c r="AS261">
        <f t="shared" si="20"/>
        <v>9.5147574591663998E-3</v>
      </c>
      <c r="AT261">
        <f t="shared" si="20"/>
        <v>0.3178785049051403</v>
      </c>
      <c r="AU261">
        <f t="shared" si="20"/>
        <v>4.0712485199731723E-4</v>
      </c>
      <c r="AV261">
        <f t="shared" si="20"/>
        <v>2.623083115565451E-2</v>
      </c>
      <c r="AW261">
        <f>SUM(AJ261:AV261)</f>
        <v>1.1333105272962309</v>
      </c>
    </row>
  </sheetData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31"/>
  <sheetViews>
    <sheetView topLeftCell="A7" workbookViewId="0">
      <selection activeCell="C32" sqref="C32"/>
    </sheetView>
  </sheetViews>
  <sheetFormatPr defaultRowHeight="13.5" x14ac:dyDescent="0.15"/>
  <cols>
    <col min="1" max="1" width="18.5" bestFit="1" customWidth="1"/>
  </cols>
  <sheetData>
    <row r="2" spans="1:26" x14ac:dyDescent="0.15">
      <c r="A2" t="s">
        <v>47</v>
      </c>
      <c r="B2" t="s">
        <v>48</v>
      </c>
      <c r="C2">
        <v>0.1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</row>
    <row r="3" spans="1:26" x14ac:dyDescent="0.15">
      <c r="A3" t="s">
        <v>50</v>
      </c>
      <c r="B3">
        <v>1139.19</v>
      </c>
      <c r="C3">
        <v>2212.7800000000002</v>
      </c>
      <c r="D3" t="s">
        <v>49</v>
      </c>
      <c r="E3" t="s">
        <v>49</v>
      </c>
      <c r="F3" t="s">
        <v>49</v>
      </c>
      <c r="G3" t="s">
        <v>49</v>
      </c>
      <c r="H3" t="s">
        <v>49</v>
      </c>
      <c r="I3" t="s">
        <v>49</v>
      </c>
      <c r="J3" t="s">
        <v>49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49</v>
      </c>
      <c r="Z3" t="s">
        <v>49</v>
      </c>
    </row>
    <row r="4" spans="1:26" x14ac:dyDescent="0.15">
      <c r="A4" t="s">
        <v>51</v>
      </c>
      <c r="B4" t="s">
        <v>48</v>
      </c>
      <c r="C4" t="s">
        <v>49</v>
      </c>
      <c r="D4">
        <v>0.1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  <c r="J4" t="s">
        <v>49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49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49</v>
      </c>
      <c r="Z4" t="s">
        <v>49</v>
      </c>
    </row>
    <row r="5" spans="1:26" x14ac:dyDescent="0.15">
      <c r="A5" t="s">
        <v>52</v>
      </c>
      <c r="B5" t="s">
        <v>48</v>
      </c>
      <c r="C5" t="s">
        <v>49</v>
      </c>
      <c r="D5">
        <v>467.44600000000003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  <c r="J5" t="s">
        <v>49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49</v>
      </c>
      <c r="Z5" t="s">
        <v>49</v>
      </c>
    </row>
    <row r="6" spans="1:26" x14ac:dyDescent="0.15">
      <c r="A6" t="s">
        <v>53</v>
      </c>
      <c r="B6" t="s">
        <v>48</v>
      </c>
      <c r="C6" t="s">
        <v>49</v>
      </c>
      <c r="D6" t="s">
        <v>49</v>
      </c>
      <c r="E6">
        <v>0.1</v>
      </c>
      <c r="F6" t="s">
        <v>49</v>
      </c>
      <c r="G6" t="s">
        <v>49</v>
      </c>
      <c r="H6" t="s">
        <v>49</v>
      </c>
      <c r="I6" t="s">
        <v>49</v>
      </c>
      <c r="J6" t="s">
        <v>49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49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49</v>
      </c>
      <c r="Z6" t="s">
        <v>49</v>
      </c>
    </row>
    <row r="7" spans="1:26" x14ac:dyDescent="0.15">
      <c r="A7" t="s">
        <v>54</v>
      </c>
      <c r="B7" t="s">
        <v>48</v>
      </c>
      <c r="C7" t="s">
        <v>49</v>
      </c>
      <c r="D7" t="s">
        <v>49</v>
      </c>
      <c r="E7">
        <v>376.78699999999998</v>
      </c>
      <c r="F7" t="s">
        <v>49</v>
      </c>
      <c r="G7" t="s">
        <v>49</v>
      </c>
      <c r="H7" t="s">
        <v>49</v>
      </c>
      <c r="I7" t="s">
        <v>49</v>
      </c>
      <c r="J7" t="s">
        <v>49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49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49</v>
      </c>
      <c r="Z7" t="s">
        <v>49</v>
      </c>
    </row>
    <row r="8" spans="1:26" x14ac:dyDescent="0.15">
      <c r="A8" t="s">
        <v>55</v>
      </c>
      <c r="B8" t="s">
        <v>48</v>
      </c>
      <c r="C8" t="s">
        <v>49</v>
      </c>
      <c r="D8" t="s">
        <v>49</v>
      </c>
      <c r="E8" t="s">
        <v>49</v>
      </c>
      <c r="F8">
        <v>0.1</v>
      </c>
      <c r="G8" t="s">
        <v>49</v>
      </c>
      <c r="H8" t="s">
        <v>49</v>
      </c>
      <c r="I8" t="s">
        <v>49</v>
      </c>
      <c r="J8" t="s">
        <v>49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49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49</v>
      </c>
      <c r="Z8" t="s">
        <v>49</v>
      </c>
    </row>
    <row r="9" spans="1:26" x14ac:dyDescent="0.15">
      <c r="A9" t="s">
        <v>56</v>
      </c>
      <c r="B9" t="s">
        <v>48</v>
      </c>
      <c r="C9" t="s">
        <v>49</v>
      </c>
      <c r="D9" t="s">
        <v>49</v>
      </c>
      <c r="E9" t="s">
        <v>49</v>
      </c>
      <c r="F9">
        <v>859.58100000000002</v>
      </c>
      <c r="G9" t="s">
        <v>49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49</v>
      </c>
      <c r="Z9" t="s">
        <v>49</v>
      </c>
    </row>
    <row r="10" spans="1:26" x14ac:dyDescent="0.15">
      <c r="A10" t="s">
        <v>57</v>
      </c>
      <c r="B10" t="s">
        <v>48</v>
      </c>
      <c r="C10" t="s">
        <v>49</v>
      </c>
      <c r="D10" t="s">
        <v>49</v>
      </c>
      <c r="E10" t="s">
        <v>49</v>
      </c>
      <c r="F10" t="s">
        <v>49</v>
      </c>
      <c r="G10">
        <v>0.1</v>
      </c>
      <c r="H10" t="s">
        <v>49</v>
      </c>
      <c r="I10" t="s">
        <v>49</v>
      </c>
      <c r="J10" t="s">
        <v>49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49</v>
      </c>
      <c r="Z10" t="s">
        <v>49</v>
      </c>
    </row>
    <row r="11" spans="1:26" x14ac:dyDescent="0.15">
      <c r="A11" t="s">
        <v>58</v>
      </c>
      <c r="B11" t="s">
        <v>48</v>
      </c>
      <c r="C11" t="s">
        <v>49</v>
      </c>
      <c r="D11" t="s">
        <v>49</v>
      </c>
      <c r="E11" t="s">
        <v>49</v>
      </c>
      <c r="F11" t="s">
        <v>49</v>
      </c>
      <c r="G11">
        <v>1172.03</v>
      </c>
      <c r="H11" t="s">
        <v>49</v>
      </c>
      <c r="I11" t="s">
        <v>49</v>
      </c>
      <c r="J11" t="s">
        <v>49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49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49</v>
      </c>
      <c r="Z11" t="s">
        <v>49</v>
      </c>
    </row>
    <row r="12" spans="1:26" x14ac:dyDescent="0.15">
      <c r="A12" t="s">
        <v>59</v>
      </c>
      <c r="B12" t="s">
        <v>48</v>
      </c>
      <c r="C12" t="s">
        <v>49</v>
      </c>
      <c r="D12" t="s">
        <v>49</v>
      </c>
      <c r="E12" t="s">
        <v>49</v>
      </c>
      <c r="F12" t="s">
        <v>49</v>
      </c>
      <c r="G12" t="s">
        <v>49</v>
      </c>
      <c r="H12">
        <v>0.1</v>
      </c>
      <c r="I12" t="s">
        <v>49</v>
      </c>
      <c r="J12" t="s">
        <v>49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49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49</v>
      </c>
      <c r="Z12" t="s">
        <v>49</v>
      </c>
    </row>
    <row r="13" spans="1:26" x14ac:dyDescent="0.15">
      <c r="A13" t="s">
        <v>60</v>
      </c>
      <c r="B13" t="s">
        <v>48</v>
      </c>
      <c r="C13" t="s">
        <v>49</v>
      </c>
      <c r="D13" t="s">
        <v>49</v>
      </c>
      <c r="E13" t="s">
        <v>49</v>
      </c>
      <c r="F13" t="s">
        <v>49</v>
      </c>
      <c r="G13" t="s">
        <v>49</v>
      </c>
      <c r="H13">
        <v>401.49400000000003</v>
      </c>
      <c r="I13" t="s">
        <v>49</v>
      </c>
      <c r="J13" t="s">
        <v>49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49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49</v>
      </c>
      <c r="Z13" t="s">
        <v>49</v>
      </c>
    </row>
    <row r="14" spans="1:26" x14ac:dyDescent="0.15">
      <c r="A14" t="s">
        <v>61</v>
      </c>
      <c r="B14" t="s">
        <v>48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  <c r="H14" t="s">
        <v>49</v>
      </c>
      <c r="I14">
        <v>0.1</v>
      </c>
      <c r="J14" t="s">
        <v>49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49</v>
      </c>
      <c r="Z14" t="s">
        <v>49</v>
      </c>
    </row>
    <row r="15" spans="1:26" x14ac:dyDescent="0.15">
      <c r="A15" t="s">
        <v>62</v>
      </c>
      <c r="B15" t="s">
        <v>48</v>
      </c>
      <c r="C15" t="s">
        <v>49</v>
      </c>
      <c r="D15" t="s">
        <v>49</v>
      </c>
      <c r="E15" t="s">
        <v>49</v>
      </c>
      <c r="F15" t="s">
        <v>49</v>
      </c>
      <c r="G15" t="s">
        <v>49</v>
      </c>
      <c r="H15" t="s">
        <v>49</v>
      </c>
      <c r="I15">
        <v>1131.58</v>
      </c>
      <c r="J15" t="s">
        <v>49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49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49</v>
      </c>
      <c r="Z15" t="s">
        <v>49</v>
      </c>
    </row>
    <row r="16" spans="1:26" x14ac:dyDescent="0.15">
      <c r="A16" t="s">
        <v>63</v>
      </c>
      <c r="B16" t="s">
        <v>48</v>
      </c>
      <c r="C16" t="s">
        <v>49</v>
      </c>
      <c r="D16" t="s">
        <v>49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  <c r="J16">
        <v>0.1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49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49</v>
      </c>
      <c r="Z16" t="s">
        <v>49</v>
      </c>
    </row>
    <row r="17" spans="1:26" x14ac:dyDescent="0.15">
      <c r="A17" t="s">
        <v>64</v>
      </c>
      <c r="B17" t="s">
        <v>48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  <c r="H17" t="s">
        <v>49</v>
      </c>
      <c r="I17" t="s">
        <v>49</v>
      </c>
      <c r="J17">
        <v>752.77800000000002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49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49</v>
      </c>
      <c r="Z17" t="s">
        <v>49</v>
      </c>
    </row>
    <row r="18" spans="1:26" x14ac:dyDescent="0.15">
      <c r="A18" t="s">
        <v>65</v>
      </c>
      <c r="B18" t="s">
        <v>48</v>
      </c>
      <c r="C18" t="s">
        <v>49</v>
      </c>
      <c r="D18" t="s">
        <v>49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  <c r="J18" t="s">
        <v>49</v>
      </c>
      <c r="K18">
        <v>0.1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49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49</v>
      </c>
      <c r="Z18" t="s">
        <v>49</v>
      </c>
    </row>
    <row r="19" spans="1:26" x14ac:dyDescent="0.15">
      <c r="A19" t="s">
        <v>66</v>
      </c>
      <c r="B19" t="s">
        <v>48</v>
      </c>
      <c r="C19" t="s">
        <v>49</v>
      </c>
      <c r="D19" t="s">
        <v>49</v>
      </c>
      <c r="E19" t="s">
        <v>49</v>
      </c>
      <c r="F19" t="s">
        <v>49</v>
      </c>
      <c r="G19" t="s">
        <v>49</v>
      </c>
      <c r="H19" t="s">
        <v>49</v>
      </c>
      <c r="I19" t="s">
        <v>49</v>
      </c>
      <c r="J19" t="s">
        <v>49</v>
      </c>
      <c r="K19">
        <v>1782.3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49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49</v>
      </c>
      <c r="Z19" t="s">
        <v>49</v>
      </c>
    </row>
    <row r="20" spans="1:26" x14ac:dyDescent="0.15">
      <c r="A20" t="s">
        <v>67</v>
      </c>
      <c r="B20" t="s">
        <v>48</v>
      </c>
      <c r="C20" t="s">
        <v>49</v>
      </c>
      <c r="D20" t="s">
        <v>49</v>
      </c>
      <c r="E20" t="s">
        <v>49</v>
      </c>
      <c r="F20" t="s">
        <v>49</v>
      </c>
      <c r="G20" t="s">
        <v>49</v>
      </c>
      <c r="H20" t="s">
        <v>49</v>
      </c>
      <c r="I20" t="s">
        <v>49</v>
      </c>
      <c r="J20" t="s">
        <v>49</v>
      </c>
      <c r="K20" t="s">
        <v>49</v>
      </c>
      <c r="L20">
        <v>0.1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49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49</v>
      </c>
      <c r="Z20" t="s">
        <v>49</v>
      </c>
    </row>
    <row r="21" spans="1:26" x14ac:dyDescent="0.15">
      <c r="A21" t="s">
        <v>68</v>
      </c>
      <c r="B21" t="s">
        <v>48</v>
      </c>
      <c r="C21" t="s">
        <v>49</v>
      </c>
      <c r="D21" t="s">
        <v>49</v>
      </c>
      <c r="E21" t="s">
        <v>49</v>
      </c>
      <c r="F21" t="s">
        <v>49</v>
      </c>
      <c r="G21" t="s">
        <v>49</v>
      </c>
      <c r="H21" t="s">
        <v>49</v>
      </c>
      <c r="I21" t="s">
        <v>49</v>
      </c>
      <c r="J21" t="s">
        <v>49</v>
      </c>
      <c r="K21" t="s">
        <v>49</v>
      </c>
      <c r="L21">
        <v>313.59500000000003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49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t="s">
        <v>49</v>
      </c>
    </row>
    <row r="22" spans="1:26" x14ac:dyDescent="0.15">
      <c r="A22" t="s">
        <v>69</v>
      </c>
      <c r="B22" t="s">
        <v>48</v>
      </c>
      <c r="C22" t="s">
        <v>49</v>
      </c>
      <c r="D22" t="s">
        <v>49</v>
      </c>
      <c r="E22" t="s">
        <v>49</v>
      </c>
      <c r="F22" t="s">
        <v>49</v>
      </c>
      <c r="G22" t="s">
        <v>49</v>
      </c>
      <c r="H22" t="s">
        <v>49</v>
      </c>
      <c r="I22" t="s">
        <v>49</v>
      </c>
      <c r="J22" t="s">
        <v>49</v>
      </c>
      <c r="K22" t="s">
        <v>49</v>
      </c>
      <c r="L22" t="s">
        <v>49</v>
      </c>
      <c r="M22">
        <v>0.1</v>
      </c>
      <c r="N22" t="s">
        <v>49</v>
      </c>
      <c r="O22" t="s">
        <v>49</v>
      </c>
      <c r="P22" t="s">
        <v>49</v>
      </c>
      <c r="Q22" t="s">
        <v>49</v>
      </c>
      <c r="R22" t="s">
        <v>49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49</v>
      </c>
      <c r="Z22" t="s">
        <v>49</v>
      </c>
    </row>
    <row r="23" spans="1:26" x14ac:dyDescent="0.15">
      <c r="A23" t="s">
        <v>70</v>
      </c>
      <c r="B23" t="s">
        <v>48</v>
      </c>
      <c r="C23" t="s">
        <v>49</v>
      </c>
      <c r="D23" t="s">
        <v>49</v>
      </c>
      <c r="E23" t="s">
        <v>49</v>
      </c>
      <c r="F23" t="s">
        <v>49</v>
      </c>
      <c r="G23" t="s">
        <v>49</v>
      </c>
      <c r="H23" t="s">
        <v>49</v>
      </c>
      <c r="I23" t="s">
        <v>49</v>
      </c>
      <c r="J23" t="s">
        <v>49</v>
      </c>
      <c r="K23" t="s">
        <v>49</v>
      </c>
      <c r="L23" t="s">
        <v>49</v>
      </c>
      <c r="M23">
        <v>1356.5</v>
      </c>
      <c r="N23" t="s">
        <v>49</v>
      </c>
      <c r="O23" t="s">
        <v>49</v>
      </c>
      <c r="P23" t="s">
        <v>49</v>
      </c>
      <c r="Q23" t="s">
        <v>49</v>
      </c>
      <c r="R23" t="s">
        <v>49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49</v>
      </c>
      <c r="Z23" t="s">
        <v>49</v>
      </c>
    </row>
    <row r="24" spans="1:26" x14ac:dyDescent="0.15">
      <c r="A24" t="s">
        <v>71</v>
      </c>
      <c r="B24" t="s">
        <v>48</v>
      </c>
      <c r="C24" t="s">
        <v>49</v>
      </c>
      <c r="D24" t="s">
        <v>49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  <c r="J24" t="s">
        <v>49</v>
      </c>
      <c r="K24" t="s">
        <v>49</v>
      </c>
      <c r="L24" t="s">
        <v>49</v>
      </c>
      <c r="M24" t="s">
        <v>49</v>
      </c>
      <c r="N24">
        <v>0</v>
      </c>
      <c r="O24" t="s">
        <v>49</v>
      </c>
      <c r="P24" t="s">
        <v>49</v>
      </c>
      <c r="Q24" t="s">
        <v>49</v>
      </c>
      <c r="R24" t="s">
        <v>49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49</v>
      </c>
      <c r="Z24" t="s">
        <v>49</v>
      </c>
    </row>
    <row r="25" spans="1:26" x14ac:dyDescent="0.15">
      <c r="A25" t="s">
        <v>72</v>
      </c>
      <c r="B25" t="s">
        <v>48</v>
      </c>
      <c r="C25" t="s">
        <v>49</v>
      </c>
      <c r="D25" t="s">
        <v>49</v>
      </c>
      <c r="E25" t="s">
        <v>49</v>
      </c>
      <c r="F25" t="s">
        <v>49</v>
      </c>
      <c r="G25" t="s">
        <v>49</v>
      </c>
      <c r="H25" t="s">
        <v>49</v>
      </c>
      <c r="I25" t="s">
        <v>49</v>
      </c>
      <c r="J25" t="s">
        <v>49</v>
      </c>
      <c r="K25" t="s">
        <v>49</v>
      </c>
      <c r="L25" t="s">
        <v>49</v>
      </c>
      <c r="M25" t="s">
        <v>49</v>
      </c>
      <c r="N25">
        <v>299.72300000000001</v>
      </c>
      <c r="O25" t="s">
        <v>49</v>
      </c>
      <c r="P25" t="s">
        <v>49</v>
      </c>
      <c r="Q25" t="s">
        <v>49</v>
      </c>
      <c r="R25" t="s">
        <v>49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49</v>
      </c>
      <c r="Z25" t="s">
        <v>49</v>
      </c>
    </row>
    <row r="26" spans="1:26" x14ac:dyDescent="0.15">
      <c r="A26" t="s">
        <v>73</v>
      </c>
      <c r="B26" t="s">
        <v>48</v>
      </c>
      <c r="C26" t="s">
        <v>49</v>
      </c>
      <c r="D26" t="s">
        <v>49</v>
      </c>
      <c r="E26" t="s">
        <v>49</v>
      </c>
      <c r="F26" t="s">
        <v>49</v>
      </c>
      <c r="G26" t="s">
        <v>49</v>
      </c>
      <c r="H26" t="s">
        <v>49</v>
      </c>
      <c r="I26" t="s">
        <v>49</v>
      </c>
      <c r="J26" t="s">
        <v>49</v>
      </c>
      <c r="K26" t="s">
        <v>49</v>
      </c>
      <c r="L26" t="s">
        <v>49</v>
      </c>
      <c r="M26" t="s">
        <v>49</v>
      </c>
      <c r="N26" t="s">
        <v>49</v>
      </c>
      <c r="O26">
        <v>0.1</v>
      </c>
      <c r="P26" t="s">
        <v>49</v>
      </c>
      <c r="Q26" t="s">
        <v>49</v>
      </c>
      <c r="R26" t="s">
        <v>49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49</v>
      </c>
      <c r="Z26" t="s">
        <v>49</v>
      </c>
    </row>
    <row r="27" spans="1:26" x14ac:dyDescent="0.15">
      <c r="A27" t="s">
        <v>74</v>
      </c>
      <c r="B27" t="s">
        <v>48</v>
      </c>
      <c r="C27" t="s">
        <v>49</v>
      </c>
      <c r="D27" t="s">
        <v>49</v>
      </c>
      <c r="E27" t="s">
        <v>49</v>
      </c>
      <c r="F27" t="s">
        <v>49</v>
      </c>
      <c r="G27" t="s">
        <v>49</v>
      </c>
      <c r="H27" t="s">
        <v>49</v>
      </c>
      <c r="I27" t="s">
        <v>49</v>
      </c>
      <c r="J27" t="s">
        <v>49</v>
      </c>
      <c r="K27" t="s">
        <v>49</v>
      </c>
      <c r="L27" t="s">
        <v>49</v>
      </c>
      <c r="M27" t="s">
        <v>49</v>
      </c>
      <c r="N27" t="s">
        <v>49</v>
      </c>
      <c r="O27">
        <v>565.02</v>
      </c>
      <c r="P27" t="s">
        <v>49</v>
      </c>
      <c r="Q27" t="s">
        <v>49</v>
      </c>
      <c r="R27" t="s">
        <v>49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49</v>
      </c>
      <c r="Z27" t="s">
        <v>49</v>
      </c>
    </row>
    <row r="28" spans="1:26" x14ac:dyDescent="0.15">
      <c r="C28">
        <v>2212.7800000000002</v>
      </c>
      <c r="D28">
        <v>467.44600000000003</v>
      </c>
      <c r="E28">
        <v>376.78699999999998</v>
      </c>
      <c r="F28">
        <v>859.58100000000002</v>
      </c>
      <c r="G28">
        <v>1172.03</v>
      </c>
      <c r="H28">
        <v>401.49400000000003</v>
      </c>
      <c r="I28">
        <v>1131.58</v>
      </c>
      <c r="J28">
        <v>752.77800000000002</v>
      </c>
      <c r="K28">
        <v>1782.3</v>
      </c>
      <c r="L28">
        <v>313.59500000000003</v>
      </c>
      <c r="M28">
        <v>1356.5</v>
      </c>
      <c r="N28">
        <v>299.72300000000001</v>
      </c>
      <c r="O28">
        <v>565.02</v>
      </c>
    </row>
    <row r="29" spans="1:26" x14ac:dyDescent="0.15">
      <c r="C29">
        <v>95047.1</v>
      </c>
      <c r="D29">
        <v>19099.2</v>
      </c>
      <c r="E29">
        <v>22187.9</v>
      </c>
      <c r="F29">
        <v>14251.1</v>
      </c>
      <c r="G29">
        <v>42882.6</v>
      </c>
      <c r="H29">
        <v>6338.8</v>
      </c>
      <c r="I29">
        <v>34876.400000000001</v>
      </c>
      <c r="J29">
        <v>33731.4</v>
      </c>
      <c r="K29">
        <v>48427</v>
      </c>
      <c r="L29">
        <v>21654.9</v>
      </c>
      <c r="M29">
        <v>24804.7</v>
      </c>
      <c r="N29">
        <v>841.10199999999998</v>
      </c>
      <c r="O29">
        <v>35897.599999999999</v>
      </c>
    </row>
    <row r="31" spans="1:26" x14ac:dyDescent="0.15">
      <c r="B31">
        <f>SUM(C31:O31)</f>
        <v>1169.1614</v>
      </c>
      <c r="C31">
        <f>0.1*C28</f>
        <v>221.27800000000002</v>
      </c>
      <c r="D31">
        <f t="shared" ref="D31:O31" si="0">0.1*D28</f>
        <v>46.744600000000005</v>
      </c>
      <c r="E31">
        <f t="shared" si="0"/>
        <v>37.678699999999999</v>
      </c>
      <c r="F31">
        <f t="shared" si="0"/>
        <v>85.958100000000002</v>
      </c>
      <c r="G31">
        <f t="shared" si="0"/>
        <v>117.203</v>
      </c>
      <c r="H31">
        <f t="shared" si="0"/>
        <v>40.149400000000007</v>
      </c>
      <c r="I31">
        <f t="shared" si="0"/>
        <v>113.158</v>
      </c>
      <c r="J31">
        <f t="shared" si="0"/>
        <v>75.277799999999999</v>
      </c>
      <c r="K31">
        <f t="shared" si="0"/>
        <v>178.23000000000002</v>
      </c>
      <c r="L31">
        <f t="shared" si="0"/>
        <v>31.359500000000004</v>
      </c>
      <c r="M31">
        <f t="shared" si="0"/>
        <v>135.65</v>
      </c>
      <c r="N31">
        <f t="shared" si="0"/>
        <v>29.972300000000004</v>
      </c>
      <c r="O31">
        <f t="shared" si="0"/>
        <v>56.502000000000002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workbookViewId="0">
      <selection activeCell="C33" sqref="C33"/>
    </sheetView>
  </sheetViews>
  <sheetFormatPr defaultRowHeight="13.5" x14ac:dyDescent="0.15"/>
  <sheetData>
    <row r="2" spans="1:26" x14ac:dyDescent="0.15">
      <c r="A2" t="s">
        <v>47</v>
      </c>
      <c r="B2" t="s">
        <v>48</v>
      </c>
      <c r="C2">
        <v>0.1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</row>
    <row r="3" spans="1:26" x14ac:dyDescent="0.15">
      <c r="A3" t="s">
        <v>50</v>
      </c>
      <c r="B3">
        <v>6820.32</v>
      </c>
      <c r="C3">
        <v>16964.2</v>
      </c>
      <c r="D3" t="s">
        <v>49</v>
      </c>
      <c r="E3" t="s">
        <v>49</v>
      </c>
      <c r="F3" t="s">
        <v>49</v>
      </c>
      <c r="G3" t="s">
        <v>49</v>
      </c>
      <c r="H3" t="s">
        <v>49</v>
      </c>
      <c r="I3" t="s">
        <v>49</v>
      </c>
      <c r="J3" t="s">
        <v>49</v>
      </c>
      <c r="K3" t="s">
        <v>49</v>
      </c>
      <c r="L3" t="s">
        <v>49</v>
      </c>
      <c r="M3" t="s">
        <v>49</v>
      </c>
      <c r="N3" t="s">
        <v>49</v>
      </c>
      <c r="O3" t="s">
        <v>49</v>
      </c>
      <c r="P3" t="s">
        <v>49</v>
      </c>
      <c r="Q3" t="s">
        <v>49</v>
      </c>
      <c r="R3" t="s">
        <v>49</v>
      </c>
      <c r="S3" t="s">
        <v>49</v>
      </c>
      <c r="T3" t="s">
        <v>49</v>
      </c>
      <c r="U3" t="s">
        <v>49</v>
      </c>
      <c r="V3" t="s">
        <v>49</v>
      </c>
      <c r="W3" t="s">
        <v>49</v>
      </c>
      <c r="X3" t="s">
        <v>49</v>
      </c>
      <c r="Y3" t="s">
        <v>49</v>
      </c>
      <c r="Z3" t="s">
        <v>49</v>
      </c>
    </row>
    <row r="4" spans="1:26" x14ac:dyDescent="0.15">
      <c r="A4" t="s">
        <v>51</v>
      </c>
      <c r="B4" t="s">
        <v>48</v>
      </c>
      <c r="C4" t="s">
        <v>49</v>
      </c>
      <c r="D4">
        <v>0.1</v>
      </c>
      <c r="E4" t="s">
        <v>49</v>
      </c>
      <c r="F4" t="s">
        <v>49</v>
      </c>
      <c r="G4" t="s">
        <v>49</v>
      </c>
      <c r="H4" t="s">
        <v>49</v>
      </c>
      <c r="I4" t="s">
        <v>49</v>
      </c>
      <c r="J4" t="s">
        <v>49</v>
      </c>
      <c r="K4" t="s">
        <v>49</v>
      </c>
      <c r="L4" t="s">
        <v>49</v>
      </c>
      <c r="M4" t="s">
        <v>49</v>
      </c>
      <c r="N4" t="s">
        <v>49</v>
      </c>
      <c r="O4" t="s">
        <v>49</v>
      </c>
      <c r="P4" t="s">
        <v>49</v>
      </c>
      <c r="Q4" t="s">
        <v>49</v>
      </c>
      <c r="R4" t="s">
        <v>49</v>
      </c>
      <c r="S4" t="s">
        <v>49</v>
      </c>
      <c r="T4" t="s">
        <v>49</v>
      </c>
      <c r="U4" t="s">
        <v>49</v>
      </c>
      <c r="V4" t="s">
        <v>49</v>
      </c>
      <c r="W4" t="s">
        <v>49</v>
      </c>
      <c r="X4" t="s">
        <v>49</v>
      </c>
      <c r="Y4" t="s">
        <v>49</v>
      </c>
      <c r="Z4" t="s">
        <v>49</v>
      </c>
    </row>
    <row r="5" spans="1:26" x14ac:dyDescent="0.15">
      <c r="A5" t="s">
        <v>52</v>
      </c>
      <c r="B5" t="s">
        <v>48</v>
      </c>
      <c r="C5" t="s">
        <v>49</v>
      </c>
      <c r="D5">
        <v>4063.08</v>
      </c>
      <c r="E5" t="s">
        <v>49</v>
      </c>
      <c r="F5" t="s">
        <v>49</v>
      </c>
      <c r="G5" t="s">
        <v>49</v>
      </c>
      <c r="H5" t="s">
        <v>49</v>
      </c>
      <c r="I5" t="s">
        <v>49</v>
      </c>
      <c r="J5" t="s">
        <v>49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49</v>
      </c>
      <c r="Z5" t="s">
        <v>49</v>
      </c>
    </row>
    <row r="6" spans="1:26" x14ac:dyDescent="0.15">
      <c r="A6" t="s">
        <v>53</v>
      </c>
      <c r="B6" t="s">
        <v>48</v>
      </c>
      <c r="C6" t="s">
        <v>49</v>
      </c>
      <c r="D6" t="s">
        <v>49</v>
      </c>
      <c r="E6">
        <v>0.1</v>
      </c>
      <c r="F6" t="s">
        <v>49</v>
      </c>
      <c r="G6" t="s">
        <v>49</v>
      </c>
      <c r="H6" t="s">
        <v>49</v>
      </c>
      <c r="I6" t="s">
        <v>49</v>
      </c>
      <c r="J6" t="s">
        <v>49</v>
      </c>
      <c r="K6" t="s">
        <v>49</v>
      </c>
      <c r="L6" t="s">
        <v>49</v>
      </c>
      <c r="M6" t="s">
        <v>49</v>
      </c>
      <c r="N6" t="s">
        <v>49</v>
      </c>
      <c r="O6" t="s">
        <v>49</v>
      </c>
      <c r="P6" t="s">
        <v>49</v>
      </c>
      <c r="Q6" t="s">
        <v>49</v>
      </c>
      <c r="R6" t="s">
        <v>49</v>
      </c>
      <c r="S6" t="s">
        <v>49</v>
      </c>
      <c r="T6" t="s">
        <v>49</v>
      </c>
      <c r="U6" t="s">
        <v>49</v>
      </c>
      <c r="V6" t="s">
        <v>49</v>
      </c>
      <c r="W6" t="s">
        <v>49</v>
      </c>
      <c r="X6" t="s">
        <v>49</v>
      </c>
      <c r="Y6" t="s">
        <v>49</v>
      </c>
      <c r="Z6" t="s">
        <v>49</v>
      </c>
    </row>
    <row r="7" spans="1:26" x14ac:dyDescent="0.15">
      <c r="A7" t="s">
        <v>54</v>
      </c>
      <c r="B7" t="s">
        <v>48</v>
      </c>
      <c r="C7" t="s">
        <v>49</v>
      </c>
      <c r="D7" t="s">
        <v>49</v>
      </c>
      <c r="E7">
        <v>4112.93</v>
      </c>
      <c r="F7" t="s">
        <v>49</v>
      </c>
      <c r="G7" t="s">
        <v>49</v>
      </c>
      <c r="H7" t="s">
        <v>49</v>
      </c>
      <c r="I7" t="s">
        <v>49</v>
      </c>
      <c r="J7" t="s">
        <v>49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49</v>
      </c>
      <c r="S7" t="s">
        <v>49</v>
      </c>
      <c r="T7" t="s">
        <v>49</v>
      </c>
      <c r="U7" t="s">
        <v>49</v>
      </c>
      <c r="V7" t="s">
        <v>49</v>
      </c>
      <c r="W7" t="s">
        <v>49</v>
      </c>
      <c r="X7" t="s">
        <v>49</v>
      </c>
      <c r="Y7" t="s">
        <v>49</v>
      </c>
      <c r="Z7" t="s">
        <v>49</v>
      </c>
    </row>
    <row r="8" spans="1:26" x14ac:dyDescent="0.15">
      <c r="A8" t="s">
        <v>55</v>
      </c>
      <c r="B8" t="s">
        <v>48</v>
      </c>
      <c r="C8" t="s">
        <v>49</v>
      </c>
      <c r="D8" t="s">
        <v>49</v>
      </c>
      <c r="E8" t="s">
        <v>49</v>
      </c>
      <c r="F8">
        <v>0.1</v>
      </c>
      <c r="G8" t="s">
        <v>49</v>
      </c>
      <c r="H8" t="s">
        <v>49</v>
      </c>
      <c r="I8" t="s">
        <v>49</v>
      </c>
      <c r="J8" t="s">
        <v>49</v>
      </c>
      <c r="K8" t="s">
        <v>49</v>
      </c>
      <c r="L8" t="s">
        <v>49</v>
      </c>
      <c r="M8" t="s">
        <v>49</v>
      </c>
      <c r="N8" t="s">
        <v>49</v>
      </c>
      <c r="O8" t="s">
        <v>49</v>
      </c>
      <c r="P8" t="s">
        <v>49</v>
      </c>
      <c r="Q8" t="s">
        <v>49</v>
      </c>
      <c r="R8" t="s">
        <v>49</v>
      </c>
      <c r="S8" t="s">
        <v>49</v>
      </c>
      <c r="T8" t="s">
        <v>49</v>
      </c>
      <c r="U8" t="s">
        <v>49</v>
      </c>
      <c r="V8" t="s">
        <v>49</v>
      </c>
      <c r="W8" t="s">
        <v>49</v>
      </c>
      <c r="X8" t="s">
        <v>49</v>
      </c>
      <c r="Y8" t="s">
        <v>49</v>
      </c>
      <c r="Z8" t="s">
        <v>49</v>
      </c>
    </row>
    <row r="9" spans="1:26" x14ac:dyDescent="0.15">
      <c r="A9" t="s">
        <v>56</v>
      </c>
      <c r="B9" t="s">
        <v>48</v>
      </c>
      <c r="C9" t="s">
        <v>49</v>
      </c>
      <c r="D9" t="s">
        <v>49</v>
      </c>
      <c r="E9" t="s">
        <v>49</v>
      </c>
      <c r="F9">
        <v>4858.95</v>
      </c>
      <c r="G9" t="s">
        <v>49</v>
      </c>
      <c r="H9" t="s">
        <v>49</v>
      </c>
      <c r="I9" t="s">
        <v>49</v>
      </c>
      <c r="J9" t="s">
        <v>49</v>
      </c>
      <c r="K9" t="s">
        <v>49</v>
      </c>
      <c r="L9" t="s">
        <v>49</v>
      </c>
      <c r="M9" t="s">
        <v>49</v>
      </c>
      <c r="N9" t="s">
        <v>49</v>
      </c>
      <c r="O9" t="s">
        <v>49</v>
      </c>
      <c r="P9" t="s">
        <v>49</v>
      </c>
      <c r="Q9" t="s">
        <v>49</v>
      </c>
      <c r="R9" t="s">
        <v>49</v>
      </c>
      <c r="S9" t="s">
        <v>49</v>
      </c>
      <c r="T9" t="s">
        <v>49</v>
      </c>
      <c r="U9" t="s">
        <v>49</v>
      </c>
      <c r="V9" t="s">
        <v>49</v>
      </c>
      <c r="W9" t="s">
        <v>49</v>
      </c>
      <c r="X9" t="s">
        <v>49</v>
      </c>
      <c r="Y9" t="s">
        <v>49</v>
      </c>
      <c r="Z9" t="s">
        <v>49</v>
      </c>
    </row>
    <row r="10" spans="1:26" x14ac:dyDescent="0.15">
      <c r="A10" t="s">
        <v>57</v>
      </c>
      <c r="B10" t="s">
        <v>48</v>
      </c>
      <c r="C10" t="s">
        <v>49</v>
      </c>
      <c r="D10" t="s">
        <v>49</v>
      </c>
      <c r="E10" t="s">
        <v>49</v>
      </c>
      <c r="F10" t="s">
        <v>49</v>
      </c>
      <c r="G10">
        <v>0.1</v>
      </c>
      <c r="H10" t="s">
        <v>49</v>
      </c>
      <c r="I10" t="s">
        <v>49</v>
      </c>
      <c r="J10" t="s">
        <v>49</v>
      </c>
      <c r="K10" t="s">
        <v>49</v>
      </c>
      <c r="L10" t="s">
        <v>49</v>
      </c>
      <c r="M10" t="s">
        <v>49</v>
      </c>
      <c r="N10" t="s">
        <v>49</v>
      </c>
      <c r="O10" t="s">
        <v>49</v>
      </c>
      <c r="P10" t="s">
        <v>49</v>
      </c>
      <c r="Q10" t="s">
        <v>49</v>
      </c>
      <c r="R10" t="s">
        <v>49</v>
      </c>
      <c r="S10" t="s">
        <v>49</v>
      </c>
      <c r="T10" t="s">
        <v>49</v>
      </c>
      <c r="U10" t="s">
        <v>49</v>
      </c>
      <c r="V10" t="s">
        <v>49</v>
      </c>
      <c r="W10" t="s">
        <v>49</v>
      </c>
      <c r="X10" t="s">
        <v>49</v>
      </c>
      <c r="Y10" t="s">
        <v>49</v>
      </c>
      <c r="Z10" t="s">
        <v>49</v>
      </c>
    </row>
    <row r="11" spans="1:26" x14ac:dyDescent="0.15">
      <c r="A11" t="s">
        <v>58</v>
      </c>
      <c r="B11" t="s">
        <v>48</v>
      </c>
      <c r="C11" t="s">
        <v>49</v>
      </c>
      <c r="D11" t="s">
        <v>49</v>
      </c>
      <c r="E11" t="s">
        <v>49</v>
      </c>
      <c r="F11" t="s">
        <v>49</v>
      </c>
      <c r="G11">
        <v>7381.2</v>
      </c>
      <c r="H11" t="s">
        <v>49</v>
      </c>
      <c r="I11" t="s">
        <v>49</v>
      </c>
      <c r="J11" t="s">
        <v>49</v>
      </c>
      <c r="K11" t="s">
        <v>49</v>
      </c>
      <c r="L11" t="s">
        <v>49</v>
      </c>
      <c r="M11" t="s">
        <v>49</v>
      </c>
      <c r="N11" t="s">
        <v>49</v>
      </c>
      <c r="O11" t="s">
        <v>49</v>
      </c>
      <c r="P11" t="s">
        <v>49</v>
      </c>
      <c r="Q11" t="s">
        <v>49</v>
      </c>
      <c r="R11" t="s">
        <v>49</v>
      </c>
      <c r="S11" t="s">
        <v>49</v>
      </c>
      <c r="T11" t="s">
        <v>49</v>
      </c>
      <c r="U11" t="s">
        <v>49</v>
      </c>
      <c r="V11" t="s">
        <v>49</v>
      </c>
      <c r="W11" t="s">
        <v>49</v>
      </c>
      <c r="X11" t="s">
        <v>49</v>
      </c>
      <c r="Y11" t="s">
        <v>49</v>
      </c>
      <c r="Z11" t="s">
        <v>49</v>
      </c>
    </row>
    <row r="12" spans="1:26" x14ac:dyDescent="0.15">
      <c r="A12" t="s">
        <v>59</v>
      </c>
      <c r="B12" t="s">
        <v>48</v>
      </c>
      <c r="C12" t="s">
        <v>49</v>
      </c>
      <c r="D12" t="s">
        <v>49</v>
      </c>
      <c r="E12" t="s">
        <v>49</v>
      </c>
      <c r="F12" t="s">
        <v>49</v>
      </c>
      <c r="G12" t="s">
        <v>49</v>
      </c>
      <c r="H12">
        <v>0.1</v>
      </c>
      <c r="I12" t="s">
        <v>49</v>
      </c>
      <c r="J12" t="s">
        <v>49</v>
      </c>
      <c r="K12" t="s">
        <v>49</v>
      </c>
      <c r="L12" t="s">
        <v>49</v>
      </c>
      <c r="M12" t="s">
        <v>49</v>
      </c>
      <c r="N12" t="s">
        <v>49</v>
      </c>
      <c r="O12" t="s">
        <v>49</v>
      </c>
      <c r="P12" t="s">
        <v>49</v>
      </c>
      <c r="Q12" t="s">
        <v>49</v>
      </c>
      <c r="R12" t="s">
        <v>49</v>
      </c>
      <c r="S12" t="s">
        <v>49</v>
      </c>
      <c r="T12" t="s">
        <v>49</v>
      </c>
      <c r="U12" t="s">
        <v>49</v>
      </c>
      <c r="V12" t="s">
        <v>49</v>
      </c>
      <c r="W12" t="s">
        <v>49</v>
      </c>
      <c r="X12" t="s">
        <v>49</v>
      </c>
      <c r="Y12" t="s">
        <v>49</v>
      </c>
      <c r="Z12" t="s">
        <v>49</v>
      </c>
    </row>
    <row r="13" spans="1:26" x14ac:dyDescent="0.15">
      <c r="A13" t="s">
        <v>60</v>
      </c>
      <c r="B13" t="s">
        <v>48</v>
      </c>
      <c r="C13" t="s">
        <v>49</v>
      </c>
      <c r="D13" t="s">
        <v>49</v>
      </c>
      <c r="E13" t="s">
        <v>49</v>
      </c>
      <c r="F13" t="s">
        <v>49</v>
      </c>
      <c r="G13" t="s">
        <v>49</v>
      </c>
      <c r="H13">
        <v>2010.75</v>
      </c>
      <c r="I13" t="s">
        <v>49</v>
      </c>
      <c r="J13" t="s">
        <v>49</v>
      </c>
      <c r="K13" t="s">
        <v>49</v>
      </c>
      <c r="L13" t="s">
        <v>49</v>
      </c>
      <c r="M13" t="s">
        <v>49</v>
      </c>
      <c r="N13" t="s">
        <v>49</v>
      </c>
      <c r="O13" t="s">
        <v>49</v>
      </c>
      <c r="P13" t="s">
        <v>49</v>
      </c>
      <c r="Q13" t="s">
        <v>49</v>
      </c>
      <c r="R13" t="s">
        <v>49</v>
      </c>
      <c r="S13" t="s">
        <v>49</v>
      </c>
      <c r="T13" t="s">
        <v>49</v>
      </c>
      <c r="U13" t="s">
        <v>49</v>
      </c>
      <c r="V13" t="s">
        <v>49</v>
      </c>
      <c r="W13" t="s">
        <v>49</v>
      </c>
      <c r="X13" t="s">
        <v>49</v>
      </c>
      <c r="Y13" t="s">
        <v>49</v>
      </c>
      <c r="Z13" t="s">
        <v>49</v>
      </c>
    </row>
    <row r="14" spans="1:26" x14ac:dyDescent="0.15">
      <c r="A14" t="s">
        <v>61</v>
      </c>
      <c r="B14" t="s">
        <v>48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  <c r="H14" t="s">
        <v>49</v>
      </c>
      <c r="I14">
        <v>0.1</v>
      </c>
      <c r="J14" t="s">
        <v>49</v>
      </c>
      <c r="K14" t="s">
        <v>49</v>
      </c>
      <c r="L14" t="s">
        <v>49</v>
      </c>
      <c r="M14" t="s">
        <v>49</v>
      </c>
      <c r="N14" t="s">
        <v>49</v>
      </c>
      <c r="O14" t="s">
        <v>49</v>
      </c>
      <c r="P14" t="s">
        <v>49</v>
      </c>
      <c r="Q14" t="s">
        <v>49</v>
      </c>
      <c r="R14" t="s">
        <v>49</v>
      </c>
      <c r="S14" t="s">
        <v>49</v>
      </c>
      <c r="T14" t="s">
        <v>49</v>
      </c>
      <c r="U14" t="s">
        <v>49</v>
      </c>
      <c r="V14" t="s">
        <v>49</v>
      </c>
      <c r="W14" t="s">
        <v>49</v>
      </c>
      <c r="X14" t="s">
        <v>49</v>
      </c>
      <c r="Y14" t="s">
        <v>49</v>
      </c>
      <c r="Z14" t="s">
        <v>49</v>
      </c>
    </row>
    <row r="15" spans="1:26" x14ac:dyDescent="0.15">
      <c r="A15" t="s">
        <v>62</v>
      </c>
      <c r="B15" t="s">
        <v>48</v>
      </c>
      <c r="C15" t="s">
        <v>49</v>
      </c>
      <c r="D15" t="s">
        <v>49</v>
      </c>
      <c r="E15" t="s">
        <v>49</v>
      </c>
      <c r="F15" t="s">
        <v>49</v>
      </c>
      <c r="G15" t="s">
        <v>49</v>
      </c>
      <c r="H15" t="s">
        <v>49</v>
      </c>
      <c r="I15">
        <v>4157.09</v>
      </c>
      <c r="J15" t="s">
        <v>49</v>
      </c>
      <c r="K15" t="s">
        <v>49</v>
      </c>
      <c r="L15" t="s">
        <v>49</v>
      </c>
      <c r="M15" t="s">
        <v>49</v>
      </c>
      <c r="N15" t="s">
        <v>49</v>
      </c>
      <c r="O15" t="s">
        <v>49</v>
      </c>
      <c r="P15" t="s">
        <v>49</v>
      </c>
      <c r="Q15" t="s">
        <v>49</v>
      </c>
      <c r="R15" t="s">
        <v>49</v>
      </c>
      <c r="S15" t="s">
        <v>49</v>
      </c>
      <c r="T15" t="s">
        <v>49</v>
      </c>
      <c r="U15" t="s">
        <v>49</v>
      </c>
      <c r="V15" t="s">
        <v>49</v>
      </c>
      <c r="W15" t="s">
        <v>49</v>
      </c>
      <c r="X15" t="s">
        <v>49</v>
      </c>
      <c r="Y15" t="s">
        <v>49</v>
      </c>
      <c r="Z15" t="s">
        <v>49</v>
      </c>
    </row>
    <row r="16" spans="1:26" x14ac:dyDescent="0.15">
      <c r="A16" t="s">
        <v>63</v>
      </c>
      <c r="B16" t="s">
        <v>48</v>
      </c>
      <c r="C16" t="s">
        <v>49</v>
      </c>
      <c r="D16" t="s">
        <v>49</v>
      </c>
      <c r="E16" t="s">
        <v>49</v>
      </c>
      <c r="F16" t="s">
        <v>49</v>
      </c>
      <c r="G16" t="s">
        <v>49</v>
      </c>
      <c r="H16" t="s">
        <v>49</v>
      </c>
      <c r="I16" t="s">
        <v>49</v>
      </c>
      <c r="J16">
        <v>0.1</v>
      </c>
      <c r="K16" t="s">
        <v>49</v>
      </c>
      <c r="L16" t="s">
        <v>49</v>
      </c>
      <c r="M16" t="s">
        <v>49</v>
      </c>
      <c r="N16" t="s">
        <v>49</v>
      </c>
      <c r="O16" t="s">
        <v>49</v>
      </c>
      <c r="P16" t="s">
        <v>49</v>
      </c>
      <c r="Q16" t="s">
        <v>49</v>
      </c>
      <c r="R16" t="s">
        <v>49</v>
      </c>
      <c r="S16" t="s">
        <v>49</v>
      </c>
      <c r="T16" t="s">
        <v>49</v>
      </c>
      <c r="U16" t="s">
        <v>49</v>
      </c>
      <c r="V16" t="s">
        <v>49</v>
      </c>
      <c r="W16" t="s">
        <v>49</v>
      </c>
      <c r="X16" t="s">
        <v>49</v>
      </c>
      <c r="Y16" t="s">
        <v>49</v>
      </c>
      <c r="Z16" t="s">
        <v>49</v>
      </c>
    </row>
    <row r="17" spans="1:26" x14ac:dyDescent="0.15">
      <c r="A17" t="s">
        <v>64</v>
      </c>
      <c r="B17" t="s">
        <v>48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  <c r="H17" t="s">
        <v>49</v>
      </c>
      <c r="I17" t="s">
        <v>49</v>
      </c>
      <c r="J17">
        <v>6235.51</v>
      </c>
      <c r="K17" t="s">
        <v>49</v>
      </c>
      <c r="L17" t="s">
        <v>49</v>
      </c>
      <c r="M17" t="s">
        <v>49</v>
      </c>
      <c r="N17" t="s">
        <v>49</v>
      </c>
      <c r="O17" t="s">
        <v>49</v>
      </c>
      <c r="P17" t="s">
        <v>49</v>
      </c>
      <c r="Q17" t="s">
        <v>49</v>
      </c>
      <c r="R17" t="s">
        <v>49</v>
      </c>
      <c r="S17" t="s">
        <v>49</v>
      </c>
      <c r="T17" t="s">
        <v>49</v>
      </c>
      <c r="U17" t="s">
        <v>49</v>
      </c>
      <c r="V17" t="s">
        <v>49</v>
      </c>
      <c r="W17" t="s">
        <v>49</v>
      </c>
      <c r="X17" t="s">
        <v>49</v>
      </c>
      <c r="Y17" t="s">
        <v>49</v>
      </c>
      <c r="Z17" t="s">
        <v>49</v>
      </c>
    </row>
    <row r="18" spans="1:26" x14ac:dyDescent="0.15">
      <c r="A18" t="s">
        <v>65</v>
      </c>
      <c r="B18" t="s">
        <v>48</v>
      </c>
      <c r="C18" t="s">
        <v>49</v>
      </c>
      <c r="D18" t="s">
        <v>49</v>
      </c>
      <c r="E18" t="s">
        <v>49</v>
      </c>
      <c r="F18" t="s">
        <v>49</v>
      </c>
      <c r="G18" t="s">
        <v>49</v>
      </c>
      <c r="H18" t="s">
        <v>49</v>
      </c>
      <c r="I18" t="s">
        <v>49</v>
      </c>
      <c r="J18" t="s">
        <v>49</v>
      </c>
      <c r="K18">
        <v>0.1</v>
      </c>
      <c r="L18" t="s">
        <v>49</v>
      </c>
      <c r="M18" t="s">
        <v>49</v>
      </c>
      <c r="N18" t="s">
        <v>49</v>
      </c>
      <c r="O18" t="s">
        <v>49</v>
      </c>
      <c r="P18" t="s">
        <v>49</v>
      </c>
      <c r="Q18" t="s">
        <v>49</v>
      </c>
      <c r="R18" t="s">
        <v>49</v>
      </c>
      <c r="S18" t="s">
        <v>49</v>
      </c>
      <c r="T18" t="s">
        <v>49</v>
      </c>
      <c r="U18" t="s">
        <v>49</v>
      </c>
      <c r="V18" t="s">
        <v>49</v>
      </c>
      <c r="W18" t="s">
        <v>49</v>
      </c>
      <c r="X18" t="s">
        <v>49</v>
      </c>
      <c r="Y18" t="s">
        <v>49</v>
      </c>
      <c r="Z18" t="s">
        <v>49</v>
      </c>
    </row>
    <row r="19" spans="1:26" x14ac:dyDescent="0.15">
      <c r="A19" t="s">
        <v>66</v>
      </c>
      <c r="B19" t="s">
        <v>48</v>
      </c>
      <c r="C19" t="s">
        <v>49</v>
      </c>
      <c r="D19" t="s">
        <v>49</v>
      </c>
      <c r="E19" t="s">
        <v>49</v>
      </c>
      <c r="F19" t="s">
        <v>49</v>
      </c>
      <c r="G19" t="s">
        <v>49</v>
      </c>
      <c r="H19" t="s">
        <v>49</v>
      </c>
      <c r="I19" t="s">
        <v>49</v>
      </c>
      <c r="J19" t="s">
        <v>49</v>
      </c>
      <c r="K19">
        <v>7924.68</v>
      </c>
      <c r="L19" t="s">
        <v>49</v>
      </c>
      <c r="M19" t="s">
        <v>49</v>
      </c>
      <c r="N19" t="s">
        <v>49</v>
      </c>
      <c r="O19" t="s">
        <v>49</v>
      </c>
      <c r="P19" t="s">
        <v>49</v>
      </c>
      <c r="Q19" t="s">
        <v>49</v>
      </c>
      <c r="R19" t="s">
        <v>49</v>
      </c>
      <c r="S19" t="s">
        <v>49</v>
      </c>
      <c r="T19" t="s">
        <v>49</v>
      </c>
      <c r="U19" t="s">
        <v>49</v>
      </c>
      <c r="V19" t="s">
        <v>49</v>
      </c>
      <c r="W19" t="s">
        <v>49</v>
      </c>
      <c r="X19" t="s">
        <v>49</v>
      </c>
      <c r="Y19" t="s">
        <v>49</v>
      </c>
      <c r="Z19" t="s">
        <v>49</v>
      </c>
    </row>
    <row r="20" spans="1:26" x14ac:dyDescent="0.15">
      <c r="A20" t="s">
        <v>67</v>
      </c>
      <c r="B20" t="s">
        <v>48</v>
      </c>
      <c r="C20" t="s">
        <v>49</v>
      </c>
      <c r="D20" t="s">
        <v>49</v>
      </c>
      <c r="E20" t="s">
        <v>49</v>
      </c>
      <c r="F20" t="s">
        <v>49</v>
      </c>
      <c r="G20" t="s">
        <v>49</v>
      </c>
      <c r="H20" t="s">
        <v>49</v>
      </c>
      <c r="I20" t="s">
        <v>49</v>
      </c>
      <c r="J20" t="s">
        <v>49</v>
      </c>
      <c r="K20" t="s">
        <v>49</v>
      </c>
      <c r="L20">
        <v>0.1</v>
      </c>
      <c r="M20" t="s">
        <v>49</v>
      </c>
      <c r="N20" t="s">
        <v>49</v>
      </c>
      <c r="O20" t="s">
        <v>49</v>
      </c>
      <c r="P20" t="s">
        <v>49</v>
      </c>
      <c r="Q20" t="s">
        <v>49</v>
      </c>
      <c r="R20" t="s">
        <v>49</v>
      </c>
      <c r="S20" t="s">
        <v>49</v>
      </c>
      <c r="T20" t="s">
        <v>49</v>
      </c>
      <c r="U20" t="s">
        <v>49</v>
      </c>
      <c r="V20" t="s">
        <v>49</v>
      </c>
      <c r="W20" t="s">
        <v>49</v>
      </c>
      <c r="X20" t="s">
        <v>49</v>
      </c>
      <c r="Y20" t="s">
        <v>49</v>
      </c>
      <c r="Z20" t="s">
        <v>49</v>
      </c>
    </row>
    <row r="21" spans="1:26" x14ac:dyDescent="0.15">
      <c r="A21" t="s">
        <v>68</v>
      </c>
      <c r="B21" t="s">
        <v>48</v>
      </c>
      <c r="C21" t="s">
        <v>49</v>
      </c>
      <c r="D21" t="s">
        <v>49</v>
      </c>
      <c r="E21" t="s">
        <v>49</v>
      </c>
      <c r="F21" t="s">
        <v>49</v>
      </c>
      <c r="G21" t="s">
        <v>49</v>
      </c>
      <c r="H21" t="s">
        <v>49</v>
      </c>
      <c r="I21" t="s">
        <v>49</v>
      </c>
      <c r="J21" t="s">
        <v>49</v>
      </c>
      <c r="K21" t="s">
        <v>49</v>
      </c>
      <c r="L21">
        <v>1695.57</v>
      </c>
      <c r="M21" t="s">
        <v>49</v>
      </c>
      <c r="N21" t="s">
        <v>49</v>
      </c>
      <c r="O21" t="s">
        <v>49</v>
      </c>
      <c r="P21" t="s">
        <v>49</v>
      </c>
      <c r="Q21" t="s">
        <v>49</v>
      </c>
      <c r="R21" t="s">
        <v>49</v>
      </c>
      <c r="S21" t="s">
        <v>49</v>
      </c>
      <c r="T21" t="s">
        <v>49</v>
      </c>
      <c r="U21" t="s">
        <v>49</v>
      </c>
      <c r="V21" t="s">
        <v>49</v>
      </c>
      <c r="W21" t="s">
        <v>49</v>
      </c>
      <c r="X21" t="s">
        <v>49</v>
      </c>
      <c r="Y21" t="s">
        <v>49</v>
      </c>
      <c r="Z21" t="s">
        <v>49</v>
      </c>
    </row>
    <row r="22" spans="1:26" x14ac:dyDescent="0.15">
      <c r="A22" t="s">
        <v>69</v>
      </c>
      <c r="B22" t="s">
        <v>48</v>
      </c>
      <c r="C22" t="s">
        <v>49</v>
      </c>
      <c r="D22" t="s">
        <v>49</v>
      </c>
      <c r="E22" t="s">
        <v>49</v>
      </c>
      <c r="F22" t="s">
        <v>49</v>
      </c>
      <c r="G22" t="s">
        <v>49</v>
      </c>
      <c r="H22" t="s">
        <v>49</v>
      </c>
      <c r="I22" t="s">
        <v>49</v>
      </c>
      <c r="J22" t="s">
        <v>49</v>
      </c>
      <c r="K22" t="s">
        <v>49</v>
      </c>
      <c r="L22" t="s">
        <v>49</v>
      </c>
      <c r="M22">
        <v>0.1</v>
      </c>
      <c r="N22" t="s">
        <v>49</v>
      </c>
      <c r="O22" t="s">
        <v>49</v>
      </c>
      <c r="P22" t="s">
        <v>49</v>
      </c>
      <c r="Q22" t="s">
        <v>49</v>
      </c>
      <c r="R22" t="s">
        <v>49</v>
      </c>
      <c r="S22" t="s">
        <v>49</v>
      </c>
      <c r="T22" t="s">
        <v>49</v>
      </c>
      <c r="U22" t="s">
        <v>49</v>
      </c>
      <c r="V22" t="s">
        <v>49</v>
      </c>
      <c r="W22" t="s">
        <v>49</v>
      </c>
      <c r="X22" t="s">
        <v>49</v>
      </c>
      <c r="Y22" t="s">
        <v>49</v>
      </c>
      <c r="Z22" t="s">
        <v>49</v>
      </c>
    </row>
    <row r="23" spans="1:26" x14ac:dyDescent="0.15">
      <c r="A23" t="s">
        <v>70</v>
      </c>
      <c r="B23" t="s">
        <v>48</v>
      </c>
      <c r="C23" t="s">
        <v>49</v>
      </c>
      <c r="D23" t="s">
        <v>49</v>
      </c>
      <c r="E23" t="s">
        <v>49</v>
      </c>
      <c r="F23" t="s">
        <v>49</v>
      </c>
      <c r="G23" t="s">
        <v>49</v>
      </c>
      <c r="H23" t="s">
        <v>49</v>
      </c>
      <c r="I23" t="s">
        <v>49</v>
      </c>
      <c r="J23" t="s">
        <v>49</v>
      </c>
      <c r="K23" t="s">
        <v>49</v>
      </c>
      <c r="L23" t="s">
        <v>49</v>
      </c>
      <c r="M23">
        <v>5618.46</v>
      </c>
      <c r="N23" t="s">
        <v>49</v>
      </c>
      <c r="O23" t="s">
        <v>49</v>
      </c>
      <c r="P23" t="s">
        <v>49</v>
      </c>
      <c r="Q23" t="s">
        <v>49</v>
      </c>
      <c r="R23" t="s">
        <v>49</v>
      </c>
      <c r="S23" t="s">
        <v>49</v>
      </c>
      <c r="T23" t="s">
        <v>49</v>
      </c>
      <c r="U23" t="s">
        <v>49</v>
      </c>
      <c r="V23" t="s">
        <v>49</v>
      </c>
      <c r="W23" t="s">
        <v>49</v>
      </c>
      <c r="X23" t="s">
        <v>49</v>
      </c>
      <c r="Y23" t="s">
        <v>49</v>
      </c>
      <c r="Z23" t="s">
        <v>49</v>
      </c>
    </row>
    <row r="24" spans="1:26" x14ac:dyDescent="0.15">
      <c r="A24" t="s">
        <v>71</v>
      </c>
      <c r="B24" t="s">
        <v>48</v>
      </c>
      <c r="C24" t="s">
        <v>49</v>
      </c>
      <c r="D24" t="s">
        <v>49</v>
      </c>
      <c r="E24" t="s">
        <v>49</v>
      </c>
      <c r="F24" t="s">
        <v>49</v>
      </c>
      <c r="G24" t="s">
        <v>49</v>
      </c>
      <c r="H24" t="s">
        <v>49</v>
      </c>
      <c r="I24" t="s">
        <v>49</v>
      </c>
      <c r="J24" t="s">
        <v>49</v>
      </c>
      <c r="K24" t="s">
        <v>49</v>
      </c>
      <c r="L24" t="s">
        <v>49</v>
      </c>
      <c r="M24" t="s">
        <v>49</v>
      </c>
      <c r="N24">
        <v>0</v>
      </c>
      <c r="O24" t="s">
        <v>49</v>
      </c>
      <c r="P24" t="s">
        <v>49</v>
      </c>
      <c r="Q24" t="s">
        <v>49</v>
      </c>
      <c r="R24" t="s">
        <v>49</v>
      </c>
      <c r="S24" t="s">
        <v>49</v>
      </c>
      <c r="T24" t="s">
        <v>49</v>
      </c>
      <c r="U24" t="s">
        <v>49</v>
      </c>
      <c r="V24" t="s">
        <v>49</v>
      </c>
      <c r="W24" t="s">
        <v>49</v>
      </c>
      <c r="X24" t="s">
        <v>49</v>
      </c>
      <c r="Y24" t="s">
        <v>49</v>
      </c>
      <c r="Z24" t="s">
        <v>49</v>
      </c>
    </row>
    <row r="25" spans="1:26" x14ac:dyDescent="0.15">
      <c r="A25" t="s">
        <v>72</v>
      </c>
      <c r="B25" t="s">
        <v>48</v>
      </c>
      <c r="C25" t="s">
        <v>49</v>
      </c>
      <c r="D25" t="s">
        <v>49</v>
      </c>
      <c r="E25" t="s">
        <v>49</v>
      </c>
      <c r="F25" t="s">
        <v>49</v>
      </c>
      <c r="G25" t="s">
        <v>49</v>
      </c>
      <c r="H25" t="s">
        <v>49</v>
      </c>
      <c r="I25" t="s">
        <v>49</v>
      </c>
      <c r="J25" t="s">
        <v>49</v>
      </c>
      <c r="K25" t="s">
        <v>49</v>
      </c>
      <c r="L25" t="s">
        <v>49</v>
      </c>
      <c r="M25" t="s">
        <v>49</v>
      </c>
      <c r="N25">
        <v>450.08199999999999</v>
      </c>
      <c r="O25" t="s">
        <v>49</v>
      </c>
      <c r="P25" t="s">
        <v>49</v>
      </c>
      <c r="Q25" t="s">
        <v>49</v>
      </c>
      <c r="R25" t="s">
        <v>49</v>
      </c>
      <c r="S25" t="s">
        <v>49</v>
      </c>
      <c r="T25" t="s">
        <v>49</v>
      </c>
      <c r="U25" t="s">
        <v>49</v>
      </c>
      <c r="V25" t="s">
        <v>49</v>
      </c>
      <c r="W25" t="s">
        <v>49</v>
      </c>
      <c r="X25" t="s">
        <v>49</v>
      </c>
      <c r="Y25" t="s">
        <v>49</v>
      </c>
      <c r="Z25" t="s">
        <v>49</v>
      </c>
    </row>
    <row r="26" spans="1:26" x14ac:dyDescent="0.15">
      <c r="A26" t="s">
        <v>73</v>
      </c>
      <c r="B26" t="s">
        <v>48</v>
      </c>
      <c r="C26" t="s">
        <v>49</v>
      </c>
      <c r="D26" t="s">
        <v>49</v>
      </c>
      <c r="E26" t="s">
        <v>49</v>
      </c>
      <c r="F26" t="s">
        <v>49</v>
      </c>
      <c r="G26" t="s">
        <v>49</v>
      </c>
      <c r="H26" t="s">
        <v>49</v>
      </c>
      <c r="I26" t="s">
        <v>49</v>
      </c>
      <c r="J26" t="s">
        <v>49</v>
      </c>
      <c r="K26" t="s">
        <v>49</v>
      </c>
      <c r="L26" t="s">
        <v>49</v>
      </c>
      <c r="M26" t="s">
        <v>49</v>
      </c>
      <c r="N26" t="s">
        <v>49</v>
      </c>
      <c r="O26">
        <v>0.1</v>
      </c>
      <c r="P26" t="s">
        <v>49</v>
      </c>
      <c r="Q26" t="s">
        <v>49</v>
      </c>
      <c r="R26" t="s">
        <v>49</v>
      </c>
      <c r="S26" t="s">
        <v>49</v>
      </c>
      <c r="T26" t="s">
        <v>49</v>
      </c>
      <c r="U26" t="s">
        <v>49</v>
      </c>
      <c r="V26" t="s">
        <v>49</v>
      </c>
      <c r="W26" t="s">
        <v>49</v>
      </c>
      <c r="X26" t="s">
        <v>49</v>
      </c>
      <c r="Y26" t="s">
        <v>49</v>
      </c>
      <c r="Z26" t="s">
        <v>49</v>
      </c>
    </row>
    <row r="27" spans="1:26" x14ac:dyDescent="0.15">
      <c r="A27" t="s">
        <v>74</v>
      </c>
      <c r="B27" t="s">
        <v>48</v>
      </c>
      <c r="C27" t="s">
        <v>49</v>
      </c>
      <c r="D27" t="s">
        <v>49</v>
      </c>
      <c r="E27" t="s">
        <v>49</v>
      </c>
      <c r="F27" t="s">
        <v>49</v>
      </c>
      <c r="G27" t="s">
        <v>49</v>
      </c>
      <c r="H27" t="s">
        <v>49</v>
      </c>
      <c r="I27" t="s">
        <v>49</v>
      </c>
      <c r="J27" t="s">
        <v>49</v>
      </c>
      <c r="K27" t="s">
        <v>49</v>
      </c>
      <c r="L27" t="s">
        <v>49</v>
      </c>
      <c r="M27" t="s">
        <v>49</v>
      </c>
      <c r="N27" t="s">
        <v>49</v>
      </c>
      <c r="O27">
        <v>3180.86</v>
      </c>
      <c r="P27" t="s">
        <v>49</v>
      </c>
      <c r="Q27" t="s">
        <v>49</v>
      </c>
      <c r="R27" t="s">
        <v>49</v>
      </c>
      <c r="S27" t="s">
        <v>49</v>
      </c>
      <c r="T27" t="s">
        <v>49</v>
      </c>
      <c r="U27" t="s">
        <v>49</v>
      </c>
      <c r="V27" t="s">
        <v>49</v>
      </c>
      <c r="W27" t="s">
        <v>49</v>
      </c>
      <c r="X27" t="s">
        <v>49</v>
      </c>
      <c r="Y27" t="s">
        <v>49</v>
      </c>
      <c r="Z27" t="s">
        <v>49</v>
      </c>
    </row>
    <row r="28" spans="1:26" x14ac:dyDescent="0.15">
      <c r="C28">
        <v>16964.2</v>
      </c>
      <c r="D28">
        <v>4063.08</v>
      </c>
      <c r="E28">
        <v>4112.93</v>
      </c>
      <c r="F28">
        <v>4858.95</v>
      </c>
      <c r="G28">
        <v>7381.2</v>
      </c>
      <c r="H28">
        <v>2010.75</v>
      </c>
      <c r="I28">
        <v>4157.09</v>
      </c>
      <c r="J28">
        <v>6235.51</v>
      </c>
      <c r="K28">
        <v>7924.68</v>
      </c>
      <c r="L28">
        <v>1695.57</v>
      </c>
      <c r="M28">
        <v>5618.46</v>
      </c>
      <c r="N28">
        <v>450.08199999999999</v>
      </c>
      <c r="O28">
        <v>3180.86</v>
      </c>
    </row>
    <row r="29" spans="1:26" x14ac:dyDescent="0.15">
      <c r="C29">
        <v>78670.600000000006</v>
      </c>
      <c r="D29">
        <v>15305.1</v>
      </c>
      <c r="E29">
        <v>16869</v>
      </c>
      <c r="F29">
        <v>10610.3</v>
      </c>
      <c r="G29">
        <v>35490.699999999997</v>
      </c>
      <c r="H29">
        <v>4610.62</v>
      </c>
      <c r="I29">
        <v>27372.799999999999</v>
      </c>
      <c r="J29">
        <v>29389.8</v>
      </c>
      <c r="K29">
        <v>42041.599999999999</v>
      </c>
      <c r="L29">
        <v>19761.2</v>
      </c>
      <c r="M29">
        <v>20381.5</v>
      </c>
      <c r="N29">
        <v>839.72199999999998</v>
      </c>
      <c r="O29">
        <v>30821.200000000001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4"/>
  <sheetViews>
    <sheetView workbookViewId="0">
      <selection sqref="A1:I724"/>
    </sheetView>
  </sheetViews>
  <sheetFormatPr defaultRowHeight="13.5" x14ac:dyDescent="0.15"/>
  <sheetData>
    <row r="1" spans="1:9" x14ac:dyDescent="0.1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</row>
    <row r="2" spans="1:9" x14ac:dyDescent="0.15">
      <c r="A2">
        <v>1</v>
      </c>
      <c r="B2">
        <v>1952</v>
      </c>
      <c r="C2">
        <v>1</v>
      </c>
      <c r="D2">
        <v>1</v>
      </c>
      <c r="E2">
        <v>0</v>
      </c>
      <c r="F2">
        <v>0</v>
      </c>
      <c r="G2">
        <v>12.136100000000001</v>
      </c>
      <c r="H2">
        <v>14.5701</v>
      </c>
      <c r="I2">
        <v>4.0530099999999996</v>
      </c>
    </row>
    <row r="3" spans="1:9" x14ac:dyDescent="0.15">
      <c r="A3">
        <v>1</v>
      </c>
      <c r="B3">
        <v>1952</v>
      </c>
      <c r="C3">
        <v>2</v>
      </c>
      <c r="D3">
        <v>1</v>
      </c>
      <c r="E3">
        <v>0</v>
      </c>
      <c r="F3">
        <v>0</v>
      </c>
      <c r="G3">
        <v>12.136100000000001</v>
      </c>
      <c r="H3">
        <v>3.2208899999999998</v>
      </c>
      <c r="I3">
        <v>13.469799999999999</v>
      </c>
    </row>
    <row r="4" spans="1:9" x14ac:dyDescent="0.15">
      <c r="A4">
        <v>1</v>
      </c>
      <c r="B4">
        <v>1952</v>
      </c>
      <c r="C4">
        <v>3</v>
      </c>
      <c r="D4">
        <v>1</v>
      </c>
      <c r="E4">
        <v>0</v>
      </c>
      <c r="F4">
        <v>0</v>
      </c>
      <c r="G4">
        <v>12.136100000000001</v>
      </c>
      <c r="H4">
        <v>23.875399999999999</v>
      </c>
      <c r="I4">
        <v>5.2497100000000003</v>
      </c>
    </row>
    <row r="5" spans="1:9" x14ac:dyDescent="0.15">
      <c r="A5">
        <v>1</v>
      </c>
      <c r="B5">
        <v>1952</v>
      </c>
      <c r="C5">
        <v>4</v>
      </c>
      <c r="D5">
        <v>1</v>
      </c>
      <c r="E5">
        <v>0</v>
      </c>
      <c r="F5">
        <v>0</v>
      </c>
      <c r="G5">
        <v>12.136100000000001</v>
      </c>
      <c r="H5">
        <v>41.444800000000001</v>
      </c>
      <c r="I5">
        <v>2.3145799999999999</v>
      </c>
    </row>
    <row r="6" spans="1:9" x14ac:dyDescent="0.15">
      <c r="A6">
        <v>1</v>
      </c>
      <c r="B6">
        <v>1953</v>
      </c>
      <c r="C6">
        <v>1</v>
      </c>
      <c r="D6">
        <v>1</v>
      </c>
      <c r="E6">
        <v>0</v>
      </c>
      <c r="F6">
        <v>0</v>
      </c>
      <c r="G6">
        <v>12.136100000000001</v>
      </c>
      <c r="H6">
        <v>10.3789</v>
      </c>
      <c r="I6">
        <v>10.7468</v>
      </c>
    </row>
    <row r="7" spans="1:9" x14ac:dyDescent="0.15">
      <c r="A7">
        <v>1</v>
      </c>
      <c r="B7">
        <v>1953</v>
      </c>
      <c r="C7">
        <v>2</v>
      </c>
      <c r="D7">
        <v>1</v>
      </c>
      <c r="E7">
        <v>0</v>
      </c>
      <c r="F7">
        <v>0</v>
      </c>
      <c r="G7">
        <v>12.136100000000001</v>
      </c>
      <c r="H7">
        <v>7.1941800000000002</v>
      </c>
      <c r="I7">
        <v>9.3060899999999993</v>
      </c>
    </row>
    <row r="8" spans="1:9" x14ac:dyDescent="0.15">
      <c r="A8">
        <v>1</v>
      </c>
      <c r="B8">
        <v>1953</v>
      </c>
      <c r="C8">
        <v>3</v>
      </c>
      <c r="D8">
        <v>1</v>
      </c>
      <c r="E8">
        <v>0</v>
      </c>
      <c r="F8">
        <v>0</v>
      </c>
      <c r="G8">
        <v>12.136100000000001</v>
      </c>
      <c r="H8">
        <v>25.174900000000001</v>
      </c>
      <c r="I8">
        <v>2.8086700000000002</v>
      </c>
    </row>
    <row r="9" spans="1:9" x14ac:dyDescent="0.15">
      <c r="A9">
        <v>1</v>
      </c>
      <c r="B9">
        <v>1953</v>
      </c>
      <c r="C9">
        <v>4</v>
      </c>
      <c r="D9">
        <v>1</v>
      </c>
      <c r="E9">
        <v>0</v>
      </c>
      <c r="F9">
        <v>0</v>
      </c>
      <c r="G9">
        <v>12.136100000000001</v>
      </c>
      <c r="H9">
        <v>25.220199999999998</v>
      </c>
      <c r="I9">
        <v>2.1434700000000002</v>
      </c>
    </row>
    <row r="10" spans="1:9" x14ac:dyDescent="0.15">
      <c r="A10">
        <v>1</v>
      </c>
      <c r="B10">
        <v>1954</v>
      </c>
      <c r="C10">
        <v>1</v>
      </c>
      <c r="D10">
        <v>1</v>
      </c>
      <c r="E10">
        <v>0</v>
      </c>
      <c r="F10">
        <v>0</v>
      </c>
      <c r="G10">
        <v>12.136100000000001</v>
      </c>
      <c r="H10">
        <v>14.016999999999999</v>
      </c>
      <c r="I10">
        <v>4.6753499999999999</v>
      </c>
    </row>
    <row r="11" spans="1:9" x14ac:dyDescent="0.15">
      <c r="A11">
        <v>1</v>
      </c>
      <c r="B11">
        <v>1954</v>
      </c>
      <c r="C11">
        <v>2</v>
      </c>
      <c r="D11">
        <v>1</v>
      </c>
      <c r="E11">
        <v>0</v>
      </c>
      <c r="F11">
        <v>0</v>
      </c>
      <c r="G11">
        <v>12.136100000000001</v>
      </c>
      <c r="H11">
        <v>7.2523</v>
      </c>
      <c r="I11">
        <v>8.4077699999999993</v>
      </c>
    </row>
    <row r="12" spans="1:9" x14ac:dyDescent="0.15">
      <c r="A12">
        <v>1</v>
      </c>
      <c r="B12">
        <v>1954</v>
      </c>
      <c r="C12">
        <v>3</v>
      </c>
      <c r="D12">
        <v>1</v>
      </c>
      <c r="E12">
        <v>0</v>
      </c>
      <c r="F12">
        <v>0</v>
      </c>
      <c r="G12">
        <v>12.136100000000001</v>
      </c>
      <c r="H12">
        <v>50.615299999999998</v>
      </c>
      <c r="I12">
        <v>3.28105</v>
      </c>
    </row>
    <row r="13" spans="1:9" x14ac:dyDescent="0.15">
      <c r="A13">
        <v>1</v>
      </c>
      <c r="B13">
        <v>1954</v>
      </c>
      <c r="C13">
        <v>4</v>
      </c>
      <c r="D13">
        <v>1</v>
      </c>
      <c r="E13">
        <v>0</v>
      </c>
      <c r="F13">
        <v>0</v>
      </c>
      <c r="G13">
        <v>12.136100000000001</v>
      </c>
      <c r="H13">
        <v>20.2196</v>
      </c>
      <c r="I13">
        <v>2.84883</v>
      </c>
    </row>
    <row r="14" spans="1:9" x14ac:dyDescent="0.15">
      <c r="A14">
        <v>1</v>
      </c>
      <c r="B14">
        <v>1955</v>
      </c>
      <c r="C14">
        <v>1</v>
      </c>
      <c r="D14">
        <v>1</v>
      </c>
      <c r="E14">
        <v>0</v>
      </c>
      <c r="F14">
        <v>0</v>
      </c>
      <c r="G14">
        <v>12.136100000000001</v>
      </c>
      <c r="H14">
        <v>10.8024</v>
      </c>
      <c r="I14">
        <v>6.1119300000000001</v>
      </c>
    </row>
    <row r="15" spans="1:9" x14ac:dyDescent="0.15">
      <c r="A15">
        <v>1</v>
      </c>
      <c r="B15">
        <v>1955</v>
      </c>
      <c r="C15">
        <v>2</v>
      </c>
      <c r="D15">
        <v>1</v>
      </c>
      <c r="E15">
        <v>0</v>
      </c>
      <c r="F15">
        <v>0</v>
      </c>
      <c r="G15">
        <v>12.136100000000001</v>
      </c>
      <c r="H15">
        <v>42.698300000000003</v>
      </c>
      <c r="I15">
        <v>4.3681200000000002</v>
      </c>
    </row>
    <row r="16" spans="1:9" x14ac:dyDescent="0.15">
      <c r="A16">
        <v>1</v>
      </c>
      <c r="B16">
        <v>1955</v>
      </c>
      <c r="C16">
        <v>3</v>
      </c>
      <c r="D16">
        <v>1</v>
      </c>
      <c r="E16">
        <v>0</v>
      </c>
      <c r="F16">
        <v>0</v>
      </c>
      <c r="G16">
        <v>12.136100000000001</v>
      </c>
      <c r="H16">
        <v>18.9176</v>
      </c>
      <c r="I16">
        <v>5.4604999999999997</v>
      </c>
    </row>
    <row r="17" spans="1:9" x14ac:dyDescent="0.15">
      <c r="A17">
        <v>1</v>
      </c>
      <c r="B17">
        <v>1955</v>
      </c>
      <c r="C17">
        <v>4</v>
      </c>
      <c r="D17">
        <v>1</v>
      </c>
      <c r="E17">
        <v>0</v>
      </c>
      <c r="F17">
        <v>0</v>
      </c>
      <c r="G17">
        <v>12.136100000000001</v>
      </c>
      <c r="H17">
        <v>14.9953</v>
      </c>
      <c r="I17">
        <v>5.0393800000000004</v>
      </c>
    </row>
    <row r="18" spans="1:9" x14ac:dyDescent="0.15">
      <c r="A18">
        <v>1</v>
      </c>
      <c r="B18">
        <v>1956</v>
      </c>
      <c r="C18">
        <v>1</v>
      </c>
      <c r="D18">
        <v>1</v>
      </c>
      <c r="E18">
        <v>0</v>
      </c>
      <c r="F18">
        <v>0</v>
      </c>
      <c r="G18">
        <v>12.136100000000001</v>
      </c>
      <c r="H18">
        <v>2.2872499999999998</v>
      </c>
      <c r="I18">
        <v>14.430999999999999</v>
      </c>
    </row>
    <row r="19" spans="1:9" x14ac:dyDescent="0.15">
      <c r="A19">
        <v>1</v>
      </c>
      <c r="B19">
        <v>1956</v>
      </c>
      <c r="C19">
        <v>2</v>
      </c>
      <c r="D19">
        <v>1</v>
      </c>
      <c r="E19">
        <v>0</v>
      </c>
      <c r="F19">
        <v>0</v>
      </c>
      <c r="G19">
        <v>12.136100000000001</v>
      </c>
      <c r="H19">
        <v>20.584800000000001</v>
      </c>
      <c r="I19">
        <v>4.8794899999999997</v>
      </c>
    </row>
    <row r="20" spans="1:9" x14ac:dyDescent="0.15">
      <c r="A20">
        <v>1</v>
      </c>
      <c r="B20">
        <v>1956</v>
      </c>
      <c r="C20">
        <v>3</v>
      </c>
      <c r="D20">
        <v>1</v>
      </c>
      <c r="E20">
        <v>0</v>
      </c>
      <c r="F20">
        <v>0</v>
      </c>
      <c r="G20">
        <v>12.136100000000001</v>
      </c>
      <c r="H20">
        <v>7.2270399999999997</v>
      </c>
      <c r="I20">
        <v>14.6096</v>
      </c>
    </row>
    <row r="21" spans="1:9" x14ac:dyDescent="0.15">
      <c r="A21">
        <v>1</v>
      </c>
      <c r="B21">
        <v>1956</v>
      </c>
      <c r="C21">
        <v>4</v>
      </c>
      <c r="D21">
        <v>1</v>
      </c>
      <c r="E21">
        <v>0</v>
      </c>
      <c r="F21">
        <v>0</v>
      </c>
      <c r="G21">
        <v>12.136100000000001</v>
      </c>
      <c r="H21">
        <v>10.8485</v>
      </c>
      <c r="I21">
        <v>8.0216999999999992</v>
      </c>
    </row>
    <row r="22" spans="1:9" x14ac:dyDescent="0.15">
      <c r="A22">
        <v>1</v>
      </c>
      <c r="B22">
        <v>1957</v>
      </c>
      <c r="C22">
        <v>1</v>
      </c>
      <c r="D22">
        <v>1</v>
      </c>
      <c r="E22">
        <v>0</v>
      </c>
      <c r="F22">
        <v>0</v>
      </c>
      <c r="G22">
        <v>12.136100000000001</v>
      </c>
      <c r="H22">
        <v>22.568200000000001</v>
      </c>
      <c r="I22">
        <v>5.7700100000000001</v>
      </c>
    </row>
    <row r="23" spans="1:9" x14ac:dyDescent="0.15">
      <c r="A23">
        <v>1</v>
      </c>
      <c r="B23">
        <v>1957</v>
      </c>
      <c r="C23">
        <v>2</v>
      </c>
      <c r="D23">
        <v>1</v>
      </c>
      <c r="E23">
        <v>0</v>
      </c>
      <c r="F23">
        <v>0</v>
      </c>
      <c r="G23">
        <v>12.136100000000001</v>
      </c>
      <c r="H23">
        <v>10.775600000000001</v>
      </c>
      <c r="I23">
        <v>10.148999999999999</v>
      </c>
    </row>
    <row r="24" spans="1:9" x14ac:dyDescent="0.15">
      <c r="A24">
        <v>1</v>
      </c>
      <c r="B24">
        <v>1957</v>
      </c>
      <c r="C24">
        <v>3</v>
      </c>
      <c r="D24">
        <v>1</v>
      </c>
      <c r="E24">
        <v>0</v>
      </c>
      <c r="F24">
        <v>0</v>
      </c>
      <c r="G24">
        <v>12.136100000000001</v>
      </c>
      <c r="H24">
        <v>19.334499999999998</v>
      </c>
      <c r="I24">
        <v>5.7484500000000001</v>
      </c>
    </row>
    <row r="25" spans="1:9" x14ac:dyDescent="0.15">
      <c r="A25">
        <v>1</v>
      </c>
      <c r="B25">
        <v>1957</v>
      </c>
      <c r="C25">
        <v>4</v>
      </c>
      <c r="D25">
        <v>1</v>
      </c>
      <c r="E25">
        <v>0</v>
      </c>
      <c r="F25">
        <v>0</v>
      </c>
      <c r="G25">
        <v>12.136100000000001</v>
      </c>
      <c r="H25">
        <v>11.098000000000001</v>
      </c>
      <c r="I25">
        <v>10.0657</v>
      </c>
    </row>
    <row r="26" spans="1:9" x14ac:dyDescent="0.15">
      <c r="A26">
        <v>1</v>
      </c>
      <c r="B26">
        <v>1958</v>
      </c>
      <c r="C26">
        <v>1</v>
      </c>
      <c r="D26">
        <v>1</v>
      </c>
      <c r="E26">
        <v>0</v>
      </c>
      <c r="F26">
        <v>0</v>
      </c>
      <c r="G26">
        <v>12.136100000000001</v>
      </c>
      <c r="H26">
        <v>3.5841500000000002</v>
      </c>
      <c r="I26">
        <v>14.837300000000001</v>
      </c>
    </row>
    <row r="27" spans="1:9" x14ac:dyDescent="0.15">
      <c r="A27">
        <v>1</v>
      </c>
      <c r="B27">
        <v>1958</v>
      </c>
      <c r="C27">
        <v>2</v>
      </c>
      <c r="D27">
        <v>1</v>
      </c>
      <c r="E27">
        <v>0</v>
      </c>
      <c r="F27">
        <v>0</v>
      </c>
      <c r="G27">
        <v>12.136100000000001</v>
      </c>
      <c r="H27">
        <v>12.845499999999999</v>
      </c>
      <c r="I27">
        <v>5.9584299999999999</v>
      </c>
    </row>
    <row r="28" spans="1:9" x14ac:dyDescent="0.15">
      <c r="A28">
        <v>1</v>
      </c>
      <c r="B28">
        <v>1958</v>
      </c>
      <c r="C28">
        <v>3</v>
      </c>
      <c r="D28">
        <v>1</v>
      </c>
      <c r="E28">
        <v>0</v>
      </c>
      <c r="F28">
        <v>0</v>
      </c>
      <c r="G28">
        <v>12.136100000000001</v>
      </c>
      <c r="H28">
        <v>32.756100000000004</v>
      </c>
      <c r="I28">
        <v>2.5812599999999999</v>
      </c>
    </row>
    <row r="29" spans="1:9" x14ac:dyDescent="0.15">
      <c r="A29">
        <v>1</v>
      </c>
      <c r="B29">
        <v>1958</v>
      </c>
      <c r="C29">
        <v>4</v>
      </c>
      <c r="D29">
        <v>1</v>
      </c>
      <c r="E29">
        <v>0</v>
      </c>
      <c r="F29">
        <v>0</v>
      </c>
      <c r="G29">
        <v>12.136100000000001</v>
      </c>
      <c r="H29">
        <v>36.616199999999999</v>
      </c>
      <c r="I29">
        <v>3.4360300000000001</v>
      </c>
    </row>
    <row r="30" spans="1:9" x14ac:dyDescent="0.15">
      <c r="A30">
        <v>1</v>
      </c>
      <c r="B30">
        <v>1959</v>
      </c>
      <c r="C30">
        <v>1</v>
      </c>
      <c r="D30">
        <v>1</v>
      </c>
      <c r="E30">
        <v>0</v>
      </c>
      <c r="F30">
        <v>0</v>
      </c>
      <c r="G30">
        <v>12.136100000000001</v>
      </c>
      <c r="H30">
        <v>17.594899999999999</v>
      </c>
      <c r="I30">
        <v>7.7163000000000004</v>
      </c>
    </row>
    <row r="31" spans="1:9" x14ac:dyDescent="0.15">
      <c r="A31">
        <v>1</v>
      </c>
      <c r="B31">
        <v>1959</v>
      </c>
      <c r="C31">
        <v>2</v>
      </c>
      <c r="D31">
        <v>1</v>
      </c>
      <c r="E31">
        <v>0</v>
      </c>
      <c r="F31">
        <v>0</v>
      </c>
      <c r="G31">
        <v>12.136100000000001</v>
      </c>
      <c r="H31">
        <v>35.005699999999997</v>
      </c>
      <c r="I31">
        <v>3.2872400000000002</v>
      </c>
    </row>
    <row r="32" spans="1:9" x14ac:dyDescent="0.15">
      <c r="A32">
        <v>1</v>
      </c>
      <c r="B32">
        <v>1959</v>
      </c>
      <c r="C32">
        <v>3</v>
      </c>
      <c r="D32">
        <v>1</v>
      </c>
      <c r="E32">
        <v>0</v>
      </c>
      <c r="F32">
        <v>0</v>
      </c>
      <c r="G32">
        <v>12.136100000000001</v>
      </c>
      <c r="H32">
        <v>37.586300000000001</v>
      </c>
      <c r="I32">
        <v>2.67815</v>
      </c>
    </row>
    <row r="33" spans="1:9" x14ac:dyDescent="0.15">
      <c r="A33">
        <v>1</v>
      </c>
      <c r="B33">
        <v>1959</v>
      </c>
      <c r="C33">
        <v>4</v>
      </c>
      <c r="D33">
        <v>1</v>
      </c>
      <c r="E33">
        <v>0</v>
      </c>
      <c r="F33">
        <v>0</v>
      </c>
      <c r="G33">
        <v>12.136100000000001</v>
      </c>
      <c r="H33">
        <v>19.719100000000001</v>
      </c>
      <c r="I33">
        <v>4.2002899999999999</v>
      </c>
    </row>
    <row r="34" spans="1:9" x14ac:dyDescent="0.15">
      <c r="A34">
        <v>1</v>
      </c>
      <c r="B34">
        <v>1960</v>
      </c>
      <c r="C34">
        <v>1</v>
      </c>
      <c r="D34">
        <v>1</v>
      </c>
      <c r="E34">
        <v>0</v>
      </c>
      <c r="F34">
        <v>0</v>
      </c>
      <c r="G34">
        <v>12.136100000000001</v>
      </c>
      <c r="H34">
        <v>26.2437</v>
      </c>
      <c r="I34">
        <v>8.8385400000000001</v>
      </c>
    </row>
    <row r="35" spans="1:9" x14ac:dyDescent="0.15">
      <c r="A35">
        <v>1</v>
      </c>
      <c r="B35">
        <v>1960</v>
      </c>
      <c r="C35">
        <v>2</v>
      </c>
      <c r="D35">
        <v>1</v>
      </c>
      <c r="E35">
        <v>0</v>
      </c>
      <c r="F35">
        <v>0</v>
      </c>
      <c r="G35">
        <v>12.136100000000001</v>
      </c>
      <c r="H35">
        <v>22.681699999999999</v>
      </c>
      <c r="I35">
        <v>4.8229800000000003</v>
      </c>
    </row>
    <row r="36" spans="1:9" x14ac:dyDescent="0.15">
      <c r="A36">
        <v>1</v>
      </c>
      <c r="B36">
        <v>1960</v>
      </c>
      <c r="C36">
        <v>3</v>
      </c>
      <c r="D36">
        <v>1</v>
      </c>
      <c r="E36">
        <v>0</v>
      </c>
      <c r="F36">
        <v>0</v>
      </c>
      <c r="G36">
        <v>12.136100000000001</v>
      </c>
      <c r="H36">
        <v>58.210099999999997</v>
      </c>
      <c r="I36">
        <v>1.61385</v>
      </c>
    </row>
    <row r="37" spans="1:9" x14ac:dyDescent="0.15">
      <c r="A37">
        <v>1</v>
      </c>
      <c r="B37">
        <v>1960</v>
      </c>
      <c r="C37">
        <v>4</v>
      </c>
      <c r="D37">
        <v>1</v>
      </c>
      <c r="E37">
        <v>0</v>
      </c>
      <c r="F37">
        <v>0</v>
      </c>
      <c r="G37">
        <v>12.136100000000001</v>
      </c>
      <c r="H37">
        <v>25.508800000000001</v>
      </c>
      <c r="I37">
        <v>2.9967100000000002</v>
      </c>
    </row>
    <row r="38" spans="1:9" x14ac:dyDescent="0.15">
      <c r="A38">
        <v>1</v>
      </c>
      <c r="B38">
        <v>1961</v>
      </c>
      <c r="C38">
        <v>1</v>
      </c>
      <c r="D38">
        <v>1</v>
      </c>
      <c r="E38">
        <v>0</v>
      </c>
      <c r="F38">
        <v>0</v>
      </c>
      <c r="G38">
        <v>12.136100000000001</v>
      </c>
      <c r="H38">
        <v>42.303600000000003</v>
      </c>
      <c r="I38">
        <v>2.01214</v>
      </c>
    </row>
    <row r="39" spans="1:9" x14ac:dyDescent="0.15">
      <c r="A39">
        <v>1</v>
      </c>
      <c r="B39">
        <v>1961</v>
      </c>
      <c r="C39">
        <v>2</v>
      </c>
      <c r="D39">
        <v>1</v>
      </c>
      <c r="E39">
        <v>0</v>
      </c>
      <c r="F39">
        <v>0</v>
      </c>
      <c r="G39">
        <v>12.136100000000001</v>
      </c>
      <c r="H39">
        <v>54.384900000000002</v>
      </c>
      <c r="I39">
        <v>2.0074800000000002</v>
      </c>
    </row>
    <row r="40" spans="1:9" x14ac:dyDescent="0.15">
      <c r="A40">
        <v>1</v>
      </c>
      <c r="B40">
        <v>1961</v>
      </c>
      <c r="C40">
        <v>3</v>
      </c>
      <c r="D40">
        <v>1</v>
      </c>
      <c r="E40">
        <v>0</v>
      </c>
      <c r="F40">
        <v>0</v>
      </c>
      <c r="G40">
        <v>12.136100000000001</v>
      </c>
      <c r="H40">
        <v>37.122799999999998</v>
      </c>
      <c r="I40">
        <v>1.9073800000000001</v>
      </c>
    </row>
    <row r="41" spans="1:9" x14ac:dyDescent="0.15">
      <c r="A41">
        <v>1</v>
      </c>
      <c r="B41">
        <v>1961</v>
      </c>
      <c r="C41">
        <v>4</v>
      </c>
      <c r="D41">
        <v>1</v>
      </c>
      <c r="E41">
        <v>0</v>
      </c>
      <c r="F41">
        <v>0</v>
      </c>
      <c r="G41">
        <v>12.136100000000001</v>
      </c>
      <c r="H41">
        <v>47.3001</v>
      </c>
      <c r="I41">
        <v>1.7430000000000001</v>
      </c>
    </row>
    <row r="42" spans="1:9" x14ac:dyDescent="0.15">
      <c r="A42">
        <v>1</v>
      </c>
      <c r="B42">
        <v>1962</v>
      </c>
      <c r="C42">
        <v>1</v>
      </c>
      <c r="D42">
        <v>1</v>
      </c>
      <c r="E42">
        <v>0</v>
      </c>
      <c r="F42">
        <v>0</v>
      </c>
      <c r="G42">
        <v>12.136100000000001</v>
      </c>
      <c r="H42">
        <v>94.503100000000003</v>
      </c>
      <c r="I42">
        <v>0.93347100000000005</v>
      </c>
    </row>
    <row r="43" spans="1:9" x14ac:dyDescent="0.15">
      <c r="A43">
        <v>1</v>
      </c>
      <c r="B43">
        <v>1962</v>
      </c>
      <c r="C43">
        <v>2</v>
      </c>
      <c r="D43">
        <v>1</v>
      </c>
      <c r="E43">
        <v>0</v>
      </c>
      <c r="F43">
        <v>0</v>
      </c>
      <c r="G43">
        <v>12.136100000000001</v>
      </c>
      <c r="H43">
        <v>45.976599999999998</v>
      </c>
      <c r="I43">
        <v>2.1081599999999998</v>
      </c>
    </row>
    <row r="44" spans="1:9" x14ac:dyDescent="0.15">
      <c r="A44">
        <v>1</v>
      </c>
      <c r="B44">
        <v>1962</v>
      </c>
      <c r="C44">
        <v>3</v>
      </c>
      <c r="D44">
        <v>1</v>
      </c>
      <c r="E44">
        <v>0</v>
      </c>
      <c r="F44">
        <v>0</v>
      </c>
      <c r="G44">
        <v>12.136100000000001</v>
      </c>
      <c r="H44">
        <v>19.2471</v>
      </c>
      <c r="I44">
        <v>3.0453600000000001</v>
      </c>
    </row>
    <row r="45" spans="1:9" x14ac:dyDescent="0.15">
      <c r="A45">
        <v>1</v>
      </c>
      <c r="B45">
        <v>1962</v>
      </c>
      <c r="C45">
        <v>4</v>
      </c>
      <c r="D45">
        <v>1</v>
      </c>
      <c r="E45">
        <v>0</v>
      </c>
      <c r="F45">
        <v>0</v>
      </c>
      <c r="G45">
        <v>12.136100000000001</v>
      </c>
      <c r="H45">
        <v>51.820999999999998</v>
      </c>
      <c r="I45">
        <v>1.37182</v>
      </c>
    </row>
    <row r="46" spans="1:9" x14ac:dyDescent="0.15">
      <c r="A46">
        <v>1</v>
      </c>
      <c r="B46">
        <v>1963</v>
      </c>
      <c r="C46">
        <v>1</v>
      </c>
      <c r="D46">
        <v>1</v>
      </c>
      <c r="E46">
        <v>0</v>
      </c>
      <c r="F46">
        <v>0</v>
      </c>
      <c r="G46">
        <v>12.136100000000001</v>
      </c>
      <c r="H46">
        <v>37.3626</v>
      </c>
      <c r="I46">
        <v>2.8086000000000002</v>
      </c>
    </row>
    <row r="47" spans="1:9" x14ac:dyDescent="0.15">
      <c r="A47">
        <v>1</v>
      </c>
      <c r="B47">
        <v>1963</v>
      </c>
      <c r="C47">
        <v>2</v>
      </c>
      <c r="D47">
        <v>1</v>
      </c>
      <c r="E47">
        <v>0</v>
      </c>
      <c r="F47">
        <v>0</v>
      </c>
      <c r="G47">
        <v>12.136100000000001</v>
      </c>
      <c r="H47">
        <v>9.8372499999999992</v>
      </c>
      <c r="I47">
        <v>6.0213999999999999</v>
      </c>
    </row>
    <row r="48" spans="1:9" x14ac:dyDescent="0.15">
      <c r="A48">
        <v>1</v>
      </c>
      <c r="B48">
        <v>1963</v>
      </c>
      <c r="C48">
        <v>3</v>
      </c>
      <c r="D48">
        <v>1</v>
      </c>
      <c r="E48">
        <v>0</v>
      </c>
      <c r="F48">
        <v>0</v>
      </c>
      <c r="G48">
        <v>12.136100000000001</v>
      </c>
      <c r="H48">
        <v>24.267499999999998</v>
      </c>
      <c r="I48">
        <v>3.37392</v>
      </c>
    </row>
    <row r="49" spans="1:9" x14ac:dyDescent="0.15">
      <c r="A49">
        <v>1</v>
      </c>
      <c r="B49">
        <v>1963</v>
      </c>
      <c r="C49">
        <v>4</v>
      </c>
      <c r="D49">
        <v>1</v>
      </c>
      <c r="E49">
        <v>0</v>
      </c>
      <c r="F49">
        <v>0</v>
      </c>
      <c r="G49">
        <v>12.136100000000001</v>
      </c>
      <c r="H49">
        <v>22.087700000000002</v>
      </c>
      <c r="I49">
        <v>2.6977000000000002</v>
      </c>
    </row>
    <row r="50" spans="1:9" x14ac:dyDescent="0.15">
      <c r="A50">
        <v>1</v>
      </c>
      <c r="B50">
        <v>1964</v>
      </c>
      <c r="C50">
        <v>1</v>
      </c>
      <c r="D50">
        <v>1</v>
      </c>
      <c r="E50">
        <v>0</v>
      </c>
      <c r="F50">
        <v>0</v>
      </c>
      <c r="G50">
        <v>12.136100000000001</v>
      </c>
      <c r="H50">
        <v>23.255700000000001</v>
      </c>
      <c r="I50">
        <v>2.9749599999999998</v>
      </c>
    </row>
    <row r="51" spans="1:9" x14ac:dyDescent="0.15">
      <c r="A51">
        <v>1</v>
      </c>
      <c r="B51">
        <v>1964</v>
      </c>
      <c r="C51">
        <v>2</v>
      </c>
      <c r="D51">
        <v>1</v>
      </c>
      <c r="E51">
        <v>0</v>
      </c>
      <c r="F51">
        <v>0</v>
      </c>
      <c r="G51">
        <v>12.136100000000001</v>
      </c>
      <c r="H51">
        <v>19.3231</v>
      </c>
      <c r="I51">
        <v>3.6332</v>
      </c>
    </row>
    <row r="52" spans="1:9" x14ac:dyDescent="0.15">
      <c r="A52">
        <v>1</v>
      </c>
      <c r="B52">
        <v>1964</v>
      </c>
      <c r="C52">
        <v>3</v>
      </c>
      <c r="D52">
        <v>1</v>
      </c>
      <c r="E52">
        <v>0</v>
      </c>
      <c r="F52">
        <v>0</v>
      </c>
      <c r="G52">
        <v>12.136100000000001</v>
      </c>
      <c r="H52">
        <v>21.360800000000001</v>
      </c>
      <c r="I52">
        <v>4.0885699999999998</v>
      </c>
    </row>
    <row r="53" spans="1:9" x14ac:dyDescent="0.15">
      <c r="A53">
        <v>1</v>
      </c>
      <c r="B53">
        <v>1964</v>
      </c>
      <c r="C53">
        <v>4</v>
      </c>
      <c r="D53">
        <v>1</v>
      </c>
      <c r="E53">
        <v>0</v>
      </c>
      <c r="F53">
        <v>0</v>
      </c>
      <c r="G53">
        <v>12.136100000000001</v>
      </c>
      <c r="H53">
        <v>21.192900000000002</v>
      </c>
      <c r="I53">
        <v>3.03749</v>
      </c>
    </row>
    <row r="54" spans="1:9" x14ac:dyDescent="0.15">
      <c r="A54">
        <v>1</v>
      </c>
      <c r="B54">
        <v>1965</v>
      </c>
      <c r="C54">
        <v>1</v>
      </c>
      <c r="D54">
        <v>1</v>
      </c>
      <c r="E54">
        <v>0</v>
      </c>
      <c r="F54">
        <v>0</v>
      </c>
      <c r="G54">
        <v>12.136100000000001</v>
      </c>
      <c r="H54">
        <v>56.876300000000001</v>
      </c>
      <c r="I54">
        <v>2.9295900000000001</v>
      </c>
    </row>
    <row r="55" spans="1:9" x14ac:dyDescent="0.15">
      <c r="A55">
        <v>1</v>
      </c>
      <c r="B55">
        <v>1965</v>
      </c>
      <c r="C55">
        <v>2</v>
      </c>
      <c r="D55">
        <v>1</v>
      </c>
      <c r="E55">
        <v>0</v>
      </c>
      <c r="F55">
        <v>0</v>
      </c>
      <c r="G55">
        <v>12.136100000000001</v>
      </c>
      <c r="H55">
        <v>24.552499999999998</v>
      </c>
      <c r="I55">
        <v>4.2923799999999996</v>
      </c>
    </row>
    <row r="56" spans="1:9" x14ac:dyDescent="0.15">
      <c r="A56">
        <v>1</v>
      </c>
      <c r="B56">
        <v>1965</v>
      </c>
      <c r="C56">
        <v>3</v>
      </c>
      <c r="D56">
        <v>1</v>
      </c>
      <c r="E56">
        <v>0</v>
      </c>
      <c r="F56">
        <v>0</v>
      </c>
      <c r="G56">
        <v>12.136100000000001</v>
      </c>
      <c r="H56">
        <v>35.868899999999996</v>
      </c>
      <c r="I56">
        <v>4.3426200000000001</v>
      </c>
    </row>
    <row r="57" spans="1:9" x14ac:dyDescent="0.15">
      <c r="A57">
        <v>1</v>
      </c>
      <c r="B57">
        <v>1965</v>
      </c>
      <c r="C57">
        <v>4</v>
      </c>
      <c r="D57">
        <v>1</v>
      </c>
      <c r="E57">
        <v>0</v>
      </c>
      <c r="F57">
        <v>0</v>
      </c>
      <c r="G57">
        <v>12.136100000000001</v>
      </c>
      <c r="H57">
        <v>32.677100000000003</v>
      </c>
      <c r="I57">
        <v>3.3836900000000001</v>
      </c>
    </row>
    <row r="58" spans="1:9" x14ac:dyDescent="0.15">
      <c r="A58">
        <v>1</v>
      </c>
      <c r="B58">
        <v>1966</v>
      </c>
      <c r="C58">
        <v>1</v>
      </c>
      <c r="D58">
        <v>1</v>
      </c>
      <c r="E58">
        <v>0</v>
      </c>
      <c r="F58">
        <v>0</v>
      </c>
      <c r="G58">
        <v>12.136100000000001</v>
      </c>
      <c r="H58">
        <v>52.047499999999999</v>
      </c>
      <c r="I58">
        <v>4.38551</v>
      </c>
    </row>
    <row r="59" spans="1:9" x14ac:dyDescent="0.15">
      <c r="A59">
        <v>1</v>
      </c>
      <c r="B59">
        <v>1966</v>
      </c>
      <c r="C59">
        <v>2</v>
      </c>
      <c r="D59">
        <v>1</v>
      </c>
      <c r="E59">
        <v>0</v>
      </c>
      <c r="F59">
        <v>0</v>
      </c>
      <c r="G59">
        <v>12.136100000000001</v>
      </c>
      <c r="H59">
        <v>37.271500000000003</v>
      </c>
      <c r="I59">
        <v>3.5694599999999999</v>
      </c>
    </row>
    <row r="60" spans="1:9" x14ac:dyDescent="0.15">
      <c r="A60">
        <v>1</v>
      </c>
      <c r="B60">
        <v>1966</v>
      </c>
      <c r="C60">
        <v>3</v>
      </c>
      <c r="D60">
        <v>1</v>
      </c>
      <c r="E60">
        <v>0</v>
      </c>
      <c r="F60">
        <v>0</v>
      </c>
      <c r="G60">
        <v>12.136100000000001</v>
      </c>
      <c r="H60">
        <v>16.298500000000001</v>
      </c>
      <c r="I60">
        <v>6.5473699999999999</v>
      </c>
    </row>
    <row r="61" spans="1:9" x14ac:dyDescent="0.15">
      <c r="A61">
        <v>1</v>
      </c>
      <c r="B61">
        <v>1966</v>
      </c>
      <c r="C61">
        <v>4</v>
      </c>
      <c r="D61">
        <v>1</v>
      </c>
      <c r="E61">
        <v>0</v>
      </c>
      <c r="F61">
        <v>0</v>
      </c>
      <c r="G61">
        <v>12.136100000000001</v>
      </c>
      <c r="H61">
        <v>38.0809</v>
      </c>
      <c r="I61">
        <v>3.53267</v>
      </c>
    </row>
    <row r="62" spans="1:9" x14ac:dyDescent="0.15">
      <c r="A62">
        <v>1</v>
      </c>
      <c r="B62">
        <v>1967</v>
      </c>
      <c r="C62">
        <v>1</v>
      </c>
      <c r="D62">
        <v>1</v>
      </c>
      <c r="E62">
        <v>0</v>
      </c>
      <c r="F62">
        <v>0</v>
      </c>
      <c r="G62">
        <v>12.136100000000001</v>
      </c>
      <c r="H62">
        <v>41.983800000000002</v>
      </c>
      <c r="I62">
        <v>2.3762500000000002</v>
      </c>
    </row>
    <row r="63" spans="1:9" x14ac:dyDescent="0.15">
      <c r="A63">
        <v>1</v>
      </c>
      <c r="B63">
        <v>1967</v>
      </c>
      <c r="C63">
        <v>2</v>
      </c>
      <c r="D63">
        <v>1</v>
      </c>
      <c r="E63">
        <v>0</v>
      </c>
      <c r="F63">
        <v>0</v>
      </c>
      <c r="G63">
        <v>12.136100000000001</v>
      </c>
      <c r="H63">
        <v>19.045200000000001</v>
      </c>
      <c r="I63">
        <v>6.3117400000000004</v>
      </c>
    </row>
    <row r="64" spans="1:9" x14ac:dyDescent="0.15">
      <c r="A64">
        <v>1</v>
      </c>
      <c r="B64">
        <v>1967</v>
      </c>
      <c r="C64">
        <v>3</v>
      </c>
      <c r="D64">
        <v>1</v>
      </c>
      <c r="E64">
        <v>0</v>
      </c>
      <c r="F64">
        <v>0</v>
      </c>
      <c r="G64">
        <v>12.136100000000001</v>
      </c>
      <c r="H64">
        <v>2.0958199999999998</v>
      </c>
      <c r="I64">
        <v>24.3443</v>
      </c>
    </row>
    <row r="65" spans="1:9" x14ac:dyDescent="0.15">
      <c r="A65">
        <v>1</v>
      </c>
      <c r="B65">
        <v>1967</v>
      </c>
      <c r="C65">
        <v>4</v>
      </c>
      <c r="D65">
        <v>1</v>
      </c>
      <c r="E65">
        <v>0</v>
      </c>
      <c r="F65">
        <v>0</v>
      </c>
      <c r="G65">
        <v>12.136100000000001</v>
      </c>
      <c r="H65">
        <v>10.2767</v>
      </c>
      <c r="I65">
        <v>7.1778300000000002</v>
      </c>
    </row>
    <row r="66" spans="1:9" x14ac:dyDescent="0.15">
      <c r="A66">
        <v>1</v>
      </c>
      <c r="B66">
        <v>1968</v>
      </c>
      <c r="C66">
        <v>1</v>
      </c>
      <c r="D66">
        <v>1</v>
      </c>
      <c r="E66">
        <v>0</v>
      </c>
      <c r="F66">
        <v>0</v>
      </c>
      <c r="G66">
        <v>12.136100000000001</v>
      </c>
      <c r="H66">
        <v>27.7654</v>
      </c>
      <c r="I66">
        <v>3.9750899999999998</v>
      </c>
    </row>
    <row r="67" spans="1:9" x14ac:dyDescent="0.15">
      <c r="A67">
        <v>1</v>
      </c>
      <c r="B67">
        <v>1968</v>
      </c>
      <c r="C67">
        <v>2</v>
      </c>
      <c r="D67">
        <v>1</v>
      </c>
      <c r="E67">
        <v>0</v>
      </c>
      <c r="F67">
        <v>0</v>
      </c>
      <c r="G67">
        <v>12.136100000000001</v>
      </c>
      <c r="H67">
        <v>23.190999999999999</v>
      </c>
      <c r="I67">
        <v>4.6749099999999997</v>
      </c>
    </row>
    <row r="68" spans="1:9" x14ac:dyDescent="0.15">
      <c r="A68">
        <v>1</v>
      </c>
      <c r="B68">
        <v>1968</v>
      </c>
      <c r="C68">
        <v>3</v>
      </c>
      <c r="D68">
        <v>1</v>
      </c>
      <c r="E68">
        <v>0</v>
      </c>
      <c r="F68">
        <v>0</v>
      </c>
      <c r="G68">
        <v>12.136100000000001</v>
      </c>
      <c r="H68">
        <v>15.277100000000001</v>
      </c>
      <c r="I68">
        <v>5.0187299999999997</v>
      </c>
    </row>
    <row r="69" spans="1:9" x14ac:dyDescent="0.15">
      <c r="A69">
        <v>1</v>
      </c>
      <c r="B69">
        <v>1968</v>
      </c>
      <c r="C69">
        <v>4</v>
      </c>
      <c r="D69">
        <v>1</v>
      </c>
      <c r="E69">
        <v>0</v>
      </c>
      <c r="F69">
        <v>0</v>
      </c>
      <c r="G69">
        <v>12.136100000000001</v>
      </c>
      <c r="H69">
        <v>8.8543000000000003</v>
      </c>
      <c r="I69">
        <v>5.3127800000000001</v>
      </c>
    </row>
    <row r="70" spans="1:9" x14ac:dyDescent="0.15">
      <c r="A70">
        <v>1</v>
      </c>
      <c r="B70">
        <v>1994</v>
      </c>
      <c r="C70">
        <v>1</v>
      </c>
      <c r="D70">
        <v>1</v>
      </c>
      <c r="E70">
        <v>0</v>
      </c>
      <c r="F70">
        <v>0</v>
      </c>
      <c r="G70">
        <v>12.136100000000001</v>
      </c>
      <c r="H70">
        <v>42.549700000000001</v>
      </c>
      <c r="I70">
        <v>2.7339600000000002</v>
      </c>
    </row>
    <row r="71" spans="1:9" x14ac:dyDescent="0.15">
      <c r="A71">
        <v>1</v>
      </c>
      <c r="B71">
        <v>1994</v>
      </c>
      <c r="C71">
        <v>2</v>
      </c>
      <c r="D71">
        <v>1</v>
      </c>
      <c r="E71">
        <v>0</v>
      </c>
      <c r="F71">
        <v>0</v>
      </c>
      <c r="G71">
        <v>11.597300000000001</v>
      </c>
      <c r="H71">
        <v>9.5653400000000008</v>
      </c>
      <c r="I71">
        <v>8.1021599999999996</v>
      </c>
    </row>
    <row r="72" spans="1:9" x14ac:dyDescent="0.15">
      <c r="A72">
        <v>1</v>
      </c>
      <c r="B72">
        <v>1994</v>
      </c>
      <c r="C72">
        <v>3</v>
      </c>
      <c r="D72">
        <v>1</v>
      </c>
      <c r="E72">
        <v>0</v>
      </c>
      <c r="F72">
        <v>0</v>
      </c>
      <c r="G72">
        <v>12.136100000000001</v>
      </c>
      <c r="H72">
        <v>61.581200000000003</v>
      </c>
      <c r="I72">
        <v>2.5686900000000001</v>
      </c>
    </row>
    <row r="73" spans="1:9" x14ac:dyDescent="0.15">
      <c r="A73">
        <v>1</v>
      </c>
      <c r="B73">
        <v>1994</v>
      </c>
      <c r="C73">
        <v>4</v>
      </c>
      <c r="D73">
        <v>1</v>
      </c>
      <c r="E73">
        <v>0</v>
      </c>
      <c r="F73">
        <v>0</v>
      </c>
      <c r="G73">
        <v>12.136100000000001</v>
      </c>
      <c r="H73">
        <v>12.335699999999999</v>
      </c>
      <c r="I73">
        <v>6.1242099999999997</v>
      </c>
    </row>
    <row r="74" spans="1:9" x14ac:dyDescent="0.15">
      <c r="A74">
        <v>1</v>
      </c>
      <c r="B74">
        <v>1995</v>
      </c>
      <c r="C74">
        <v>1</v>
      </c>
      <c r="D74">
        <v>1</v>
      </c>
      <c r="E74">
        <v>0</v>
      </c>
      <c r="F74">
        <v>0</v>
      </c>
      <c r="G74">
        <v>12.136100000000001</v>
      </c>
      <c r="H74">
        <v>25.6739</v>
      </c>
      <c r="I74">
        <v>6.7511200000000002</v>
      </c>
    </row>
    <row r="75" spans="1:9" x14ac:dyDescent="0.15">
      <c r="A75">
        <v>1</v>
      </c>
      <c r="B75">
        <v>1995</v>
      </c>
      <c r="C75">
        <v>2</v>
      </c>
      <c r="D75">
        <v>1</v>
      </c>
      <c r="E75">
        <v>0</v>
      </c>
      <c r="F75">
        <v>0</v>
      </c>
      <c r="G75">
        <v>12.136100000000001</v>
      </c>
      <c r="H75">
        <v>13.675800000000001</v>
      </c>
      <c r="I75">
        <v>7.3319599999999996</v>
      </c>
    </row>
    <row r="76" spans="1:9" x14ac:dyDescent="0.15">
      <c r="A76">
        <v>1</v>
      </c>
      <c r="B76">
        <v>1995</v>
      </c>
      <c r="C76">
        <v>3</v>
      </c>
      <c r="D76">
        <v>1</v>
      </c>
      <c r="E76">
        <v>0</v>
      </c>
      <c r="F76">
        <v>0</v>
      </c>
      <c r="G76">
        <v>12.136100000000001</v>
      </c>
      <c r="H76">
        <v>33.309399999999997</v>
      </c>
      <c r="I76">
        <v>2.2693599999999998</v>
      </c>
    </row>
    <row r="77" spans="1:9" x14ac:dyDescent="0.15">
      <c r="A77">
        <v>1</v>
      </c>
      <c r="B77">
        <v>1995</v>
      </c>
      <c r="C77">
        <v>4</v>
      </c>
      <c r="D77">
        <v>1</v>
      </c>
      <c r="E77">
        <v>0</v>
      </c>
      <c r="F77">
        <v>0</v>
      </c>
      <c r="G77">
        <v>12.136100000000001</v>
      </c>
      <c r="H77">
        <v>29.884</v>
      </c>
      <c r="I77">
        <v>2.0182099999999998</v>
      </c>
    </row>
    <row r="78" spans="1:9" x14ac:dyDescent="0.15">
      <c r="A78">
        <v>1</v>
      </c>
      <c r="B78">
        <v>1996</v>
      </c>
      <c r="C78">
        <v>1</v>
      </c>
      <c r="D78">
        <v>1</v>
      </c>
      <c r="E78">
        <v>0</v>
      </c>
      <c r="F78">
        <v>0</v>
      </c>
      <c r="G78">
        <v>12.136100000000001</v>
      </c>
      <c r="H78">
        <v>8.0477900000000009</v>
      </c>
      <c r="I78">
        <v>7.9419599999999999</v>
      </c>
    </row>
    <row r="79" spans="1:9" x14ac:dyDescent="0.15">
      <c r="A79">
        <v>1</v>
      </c>
      <c r="B79">
        <v>1996</v>
      </c>
      <c r="C79">
        <v>2</v>
      </c>
      <c r="D79">
        <v>1</v>
      </c>
      <c r="E79">
        <v>0</v>
      </c>
      <c r="F79">
        <v>0</v>
      </c>
      <c r="G79">
        <v>12.136100000000001</v>
      </c>
      <c r="H79">
        <v>15.470700000000001</v>
      </c>
      <c r="I79">
        <v>4.9283900000000003</v>
      </c>
    </row>
    <row r="80" spans="1:9" x14ac:dyDescent="0.15">
      <c r="A80">
        <v>1</v>
      </c>
      <c r="B80">
        <v>1996</v>
      </c>
      <c r="C80">
        <v>3</v>
      </c>
      <c r="D80">
        <v>1</v>
      </c>
      <c r="E80">
        <v>0</v>
      </c>
      <c r="F80">
        <v>0</v>
      </c>
      <c r="G80">
        <v>12.136100000000001</v>
      </c>
      <c r="H80">
        <v>18.404499999999999</v>
      </c>
      <c r="I80">
        <v>4.4283799999999998</v>
      </c>
    </row>
    <row r="81" spans="1:9" x14ac:dyDescent="0.15">
      <c r="A81">
        <v>1</v>
      </c>
      <c r="B81">
        <v>1996</v>
      </c>
      <c r="C81">
        <v>4</v>
      </c>
      <c r="D81">
        <v>1</v>
      </c>
      <c r="E81">
        <v>0</v>
      </c>
      <c r="F81">
        <v>0</v>
      </c>
      <c r="G81">
        <v>12.136100000000001</v>
      </c>
      <c r="H81">
        <v>13.118399999999999</v>
      </c>
      <c r="I81">
        <v>3.3347500000000001</v>
      </c>
    </row>
    <row r="82" spans="1:9" x14ac:dyDescent="0.15">
      <c r="A82">
        <v>1</v>
      </c>
      <c r="B82">
        <v>1997</v>
      </c>
      <c r="C82">
        <v>1</v>
      </c>
      <c r="D82">
        <v>1</v>
      </c>
      <c r="E82">
        <v>0</v>
      </c>
      <c r="F82">
        <v>0</v>
      </c>
      <c r="G82">
        <v>12.136100000000001</v>
      </c>
      <c r="H82">
        <v>15.6073</v>
      </c>
      <c r="I82">
        <v>4.6615200000000003</v>
      </c>
    </row>
    <row r="83" spans="1:9" x14ac:dyDescent="0.15">
      <c r="A83">
        <v>1</v>
      </c>
      <c r="B83">
        <v>1997</v>
      </c>
      <c r="C83">
        <v>2</v>
      </c>
      <c r="D83">
        <v>1</v>
      </c>
      <c r="E83">
        <v>0</v>
      </c>
      <c r="F83">
        <v>0</v>
      </c>
      <c r="G83">
        <v>12.136100000000001</v>
      </c>
      <c r="H83">
        <v>19.474699999999999</v>
      </c>
      <c r="I83">
        <v>5.84206</v>
      </c>
    </row>
    <row r="84" spans="1:9" x14ac:dyDescent="0.15">
      <c r="A84">
        <v>1</v>
      </c>
      <c r="B84">
        <v>1997</v>
      </c>
      <c r="C84">
        <v>3</v>
      </c>
      <c r="D84">
        <v>1</v>
      </c>
      <c r="E84">
        <v>0</v>
      </c>
      <c r="F84">
        <v>0</v>
      </c>
      <c r="G84">
        <v>12.136100000000001</v>
      </c>
      <c r="H84">
        <v>27.232700000000001</v>
      </c>
      <c r="I84">
        <v>6.7898300000000003</v>
      </c>
    </row>
    <row r="85" spans="1:9" x14ac:dyDescent="0.15">
      <c r="A85">
        <v>1</v>
      </c>
      <c r="B85">
        <v>1997</v>
      </c>
      <c r="C85">
        <v>4</v>
      </c>
      <c r="D85">
        <v>1</v>
      </c>
      <c r="E85">
        <v>0</v>
      </c>
      <c r="F85">
        <v>0</v>
      </c>
      <c r="G85">
        <v>12.136100000000001</v>
      </c>
      <c r="H85">
        <v>24.132400000000001</v>
      </c>
      <c r="I85">
        <v>2.5187900000000001</v>
      </c>
    </row>
    <row r="86" spans="1:9" x14ac:dyDescent="0.15">
      <c r="A86">
        <v>1</v>
      </c>
      <c r="B86">
        <v>1998</v>
      </c>
      <c r="C86">
        <v>1</v>
      </c>
      <c r="D86">
        <v>1</v>
      </c>
      <c r="E86">
        <v>0</v>
      </c>
      <c r="F86">
        <v>0</v>
      </c>
      <c r="G86">
        <v>12.136100000000001</v>
      </c>
      <c r="H86">
        <v>9.0994700000000002</v>
      </c>
      <c r="I86">
        <v>10.672700000000001</v>
      </c>
    </row>
    <row r="87" spans="1:9" x14ac:dyDescent="0.15">
      <c r="A87">
        <v>1</v>
      </c>
      <c r="B87">
        <v>1998</v>
      </c>
      <c r="C87">
        <v>2</v>
      </c>
      <c r="D87">
        <v>1</v>
      </c>
      <c r="E87">
        <v>0</v>
      </c>
      <c r="F87">
        <v>0</v>
      </c>
      <c r="G87">
        <v>12.136100000000001</v>
      </c>
      <c r="H87">
        <v>25.187999999999999</v>
      </c>
      <c r="I87">
        <v>5.0999699999999999</v>
      </c>
    </row>
    <row r="88" spans="1:9" x14ac:dyDescent="0.15">
      <c r="A88">
        <v>1</v>
      </c>
      <c r="B88">
        <v>1998</v>
      </c>
      <c r="C88">
        <v>3</v>
      </c>
      <c r="D88">
        <v>1</v>
      </c>
      <c r="E88">
        <v>0</v>
      </c>
      <c r="F88">
        <v>0</v>
      </c>
      <c r="G88">
        <v>12.136100000000001</v>
      </c>
      <c r="H88">
        <v>20.5944</v>
      </c>
      <c r="I88">
        <v>9.7011699999999994</v>
      </c>
    </row>
    <row r="89" spans="1:9" x14ac:dyDescent="0.15">
      <c r="A89">
        <v>1</v>
      </c>
      <c r="B89">
        <v>1998</v>
      </c>
      <c r="C89">
        <v>4</v>
      </c>
      <c r="D89">
        <v>1</v>
      </c>
      <c r="E89">
        <v>0</v>
      </c>
      <c r="F89">
        <v>0</v>
      </c>
      <c r="G89">
        <v>12.136100000000001</v>
      </c>
      <c r="H89">
        <v>55.500599999999999</v>
      </c>
      <c r="I89">
        <v>2.1522600000000001</v>
      </c>
    </row>
    <row r="90" spans="1:9" x14ac:dyDescent="0.15">
      <c r="A90">
        <v>1</v>
      </c>
      <c r="B90">
        <v>1999</v>
      </c>
      <c r="C90">
        <v>1</v>
      </c>
      <c r="D90">
        <v>1</v>
      </c>
      <c r="E90">
        <v>0</v>
      </c>
      <c r="F90">
        <v>0</v>
      </c>
      <c r="G90">
        <v>12.136100000000001</v>
      </c>
      <c r="H90">
        <v>20.710599999999999</v>
      </c>
      <c r="I90">
        <v>4.3193599999999996</v>
      </c>
    </row>
    <row r="91" spans="1:9" x14ac:dyDescent="0.15">
      <c r="A91">
        <v>1</v>
      </c>
      <c r="B91">
        <v>1999</v>
      </c>
      <c r="C91">
        <v>2</v>
      </c>
      <c r="D91">
        <v>1</v>
      </c>
      <c r="E91">
        <v>0</v>
      </c>
      <c r="F91">
        <v>0</v>
      </c>
      <c r="G91">
        <v>12.136100000000001</v>
      </c>
      <c r="H91">
        <v>23.058599999999998</v>
      </c>
      <c r="I91">
        <v>5.07545</v>
      </c>
    </row>
    <row r="92" spans="1:9" x14ac:dyDescent="0.15">
      <c r="A92">
        <v>1</v>
      </c>
      <c r="B92">
        <v>1999</v>
      </c>
      <c r="C92">
        <v>3</v>
      </c>
      <c r="D92">
        <v>1</v>
      </c>
      <c r="E92">
        <v>0</v>
      </c>
      <c r="F92">
        <v>0</v>
      </c>
      <c r="G92">
        <v>12.136100000000001</v>
      </c>
      <c r="H92">
        <v>19.448799999999999</v>
      </c>
      <c r="I92">
        <v>8.8419600000000003</v>
      </c>
    </row>
    <row r="93" spans="1:9" x14ac:dyDescent="0.15">
      <c r="A93">
        <v>1</v>
      </c>
      <c r="B93">
        <v>1999</v>
      </c>
      <c r="C93">
        <v>4</v>
      </c>
      <c r="D93">
        <v>1</v>
      </c>
      <c r="E93">
        <v>0</v>
      </c>
      <c r="F93">
        <v>0</v>
      </c>
      <c r="G93">
        <v>12.136100000000001</v>
      </c>
      <c r="H93">
        <v>52.706899999999997</v>
      </c>
      <c r="I93">
        <v>1.7212700000000001</v>
      </c>
    </row>
    <row r="94" spans="1:9" x14ac:dyDescent="0.15">
      <c r="A94">
        <v>1</v>
      </c>
      <c r="B94">
        <v>2000</v>
      </c>
      <c r="C94">
        <v>1</v>
      </c>
      <c r="D94">
        <v>1</v>
      </c>
      <c r="E94">
        <v>0</v>
      </c>
      <c r="F94">
        <v>0</v>
      </c>
      <c r="G94">
        <v>12.136100000000001</v>
      </c>
      <c r="H94">
        <v>18.1389</v>
      </c>
      <c r="I94">
        <v>5.0353899999999996</v>
      </c>
    </row>
    <row r="95" spans="1:9" x14ac:dyDescent="0.15">
      <c r="A95">
        <v>1</v>
      </c>
      <c r="B95">
        <v>2000</v>
      </c>
      <c r="C95">
        <v>2</v>
      </c>
      <c r="D95">
        <v>1</v>
      </c>
      <c r="E95">
        <v>0</v>
      </c>
      <c r="F95">
        <v>0</v>
      </c>
      <c r="G95">
        <v>11.770099999999999</v>
      </c>
      <c r="H95">
        <v>11.2866</v>
      </c>
      <c r="I95">
        <v>5.5690600000000003</v>
      </c>
    </row>
    <row r="96" spans="1:9" x14ac:dyDescent="0.15">
      <c r="A96">
        <v>1</v>
      </c>
      <c r="B96">
        <v>2000</v>
      </c>
      <c r="C96">
        <v>3</v>
      </c>
      <c r="D96">
        <v>1</v>
      </c>
      <c r="E96">
        <v>0</v>
      </c>
      <c r="F96">
        <v>0</v>
      </c>
      <c r="G96">
        <v>12.136100000000001</v>
      </c>
      <c r="H96">
        <v>17.55</v>
      </c>
      <c r="I96">
        <v>4.7361800000000001</v>
      </c>
    </row>
    <row r="97" spans="1:9" x14ac:dyDescent="0.15">
      <c r="A97">
        <v>1</v>
      </c>
      <c r="B97">
        <v>2000</v>
      </c>
      <c r="C97">
        <v>4</v>
      </c>
      <c r="D97">
        <v>1</v>
      </c>
      <c r="E97">
        <v>0</v>
      </c>
      <c r="F97">
        <v>0</v>
      </c>
      <c r="G97">
        <v>12.136100000000001</v>
      </c>
      <c r="H97">
        <v>71.269599999999997</v>
      </c>
      <c r="I97">
        <v>1.59256</v>
      </c>
    </row>
    <row r="98" spans="1:9" x14ac:dyDescent="0.15">
      <c r="A98">
        <v>1</v>
      </c>
      <c r="B98">
        <v>2001</v>
      </c>
      <c r="C98">
        <v>1</v>
      </c>
      <c r="D98">
        <v>1</v>
      </c>
      <c r="E98">
        <v>0</v>
      </c>
      <c r="F98">
        <v>0</v>
      </c>
      <c r="G98">
        <v>12.136100000000001</v>
      </c>
      <c r="H98">
        <v>4.2564000000000002</v>
      </c>
      <c r="I98">
        <v>11.642899999999999</v>
      </c>
    </row>
    <row r="99" spans="1:9" x14ac:dyDescent="0.15">
      <c r="A99">
        <v>1</v>
      </c>
      <c r="B99">
        <v>2001</v>
      </c>
      <c r="C99">
        <v>2</v>
      </c>
      <c r="D99">
        <v>1</v>
      </c>
      <c r="E99">
        <v>0</v>
      </c>
      <c r="F99">
        <v>0</v>
      </c>
      <c r="G99">
        <v>12.136100000000001</v>
      </c>
      <c r="H99">
        <v>1.50997</v>
      </c>
      <c r="I99">
        <v>20.8537</v>
      </c>
    </row>
    <row r="100" spans="1:9" x14ac:dyDescent="0.15">
      <c r="A100">
        <v>1</v>
      </c>
      <c r="B100">
        <v>2001</v>
      </c>
      <c r="C100">
        <v>3</v>
      </c>
      <c r="D100">
        <v>1</v>
      </c>
      <c r="E100">
        <v>0</v>
      </c>
      <c r="F100">
        <v>0</v>
      </c>
      <c r="G100">
        <v>12.136100000000001</v>
      </c>
      <c r="H100">
        <v>17.161100000000001</v>
      </c>
      <c r="I100">
        <v>6.7171000000000003</v>
      </c>
    </row>
    <row r="101" spans="1:9" x14ac:dyDescent="0.15">
      <c r="A101">
        <v>1</v>
      </c>
      <c r="B101">
        <v>2001</v>
      </c>
      <c r="C101">
        <v>4</v>
      </c>
      <c r="D101">
        <v>1</v>
      </c>
      <c r="E101">
        <v>0</v>
      </c>
      <c r="F101">
        <v>0</v>
      </c>
      <c r="G101">
        <v>12.136100000000001</v>
      </c>
      <c r="H101">
        <v>63.935899999999997</v>
      </c>
      <c r="I101">
        <v>1.52857</v>
      </c>
    </row>
    <row r="102" spans="1:9" x14ac:dyDescent="0.15">
      <c r="A102">
        <v>1</v>
      </c>
      <c r="B102">
        <v>2002</v>
      </c>
      <c r="C102">
        <v>1</v>
      </c>
      <c r="D102">
        <v>1</v>
      </c>
      <c r="E102">
        <v>0</v>
      </c>
      <c r="F102">
        <v>0</v>
      </c>
      <c r="G102">
        <v>12.136100000000001</v>
      </c>
      <c r="H102">
        <v>13.853199999999999</v>
      </c>
      <c r="I102">
        <v>6.3106799999999996</v>
      </c>
    </row>
    <row r="103" spans="1:9" x14ac:dyDescent="0.15">
      <c r="A103">
        <v>1</v>
      </c>
      <c r="B103">
        <v>2002</v>
      </c>
      <c r="C103">
        <v>2</v>
      </c>
      <c r="D103">
        <v>1</v>
      </c>
      <c r="E103">
        <v>0</v>
      </c>
      <c r="F103">
        <v>0</v>
      </c>
      <c r="G103">
        <v>12.136100000000001</v>
      </c>
      <c r="H103">
        <v>17.005800000000001</v>
      </c>
      <c r="I103">
        <v>6.0091900000000003</v>
      </c>
    </row>
    <row r="104" spans="1:9" x14ac:dyDescent="0.15">
      <c r="A104">
        <v>1</v>
      </c>
      <c r="B104">
        <v>2002</v>
      </c>
      <c r="C104">
        <v>3</v>
      </c>
      <c r="D104">
        <v>1</v>
      </c>
      <c r="E104">
        <v>0</v>
      </c>
      <c r="F104">
        <v>0</v>
      </c>
      <c r="G104">
        <v>12.136100000000001</v>
      </c>
      <c r="H104">
        <v>27.0123</v>
      </c>
      <c r="I104">
        <v>4.6357400000000002</v>
      </c>
    </row>
    <row r="105" spans="1:9" x14ac:dyDescent="0.15">
      <c r="A105">
        <v>1</v>
      </c>
      <c r="B105">
        <v>2002</v>
      </c>
      <c r="C105">
        <v>4</v>
      </c>
      <c r="D105">
        <v>1</v>
      </c>
      <c r="E105">
        <v>0</v>
      </c>
      <c r="F105">
        <v>0</v>
      </c>
      <c r="G105">
        <v>12.136100000000001</v>
      </c>
      <c r="H105">
        <v>87.622500000000002</v>
      </c>
      <c r="I105">
        <v>1.7578499999999999</v>
      </c>
    </row>
    <row r="106" spans="1:9" x14ac:dyDescent="0.15">
      <c r="A106">
        <v>1</v>
      </c>
      <c r="B106">
        <v>2003</v>
      </c>
      <c r="C106">
        <v>1</v>
      </c>
      <c r="D106">
        <v>1</v>
      </c>
      <c r="E106">
        <v>0</v>
      </c>
      <c r="F106">
        <v>0</v>
      </c>
      <c r="G106">
        <v>12.136100000000001</v>
      </c>
      <c r="H106">
        <v>13.37</v>
      </c>
      <c r="I106">
        <v>8.6990599999999993</v>
      </c>
    </row>
    <row r="107" spans="1:9" x14ac:dyDescent="0.15">
      <c r="A107">
        <v>1</v>
      </c>
      <c r="B107">
        <v>2003</v>
      </c>
      <c r="C107">
        <v>2</v>
      </c>
      <c r="D107">
        <v>1</v>
      </c>
      <c r="E107">
        <v>0</v>
      </c>
      <c r="F107">
        <v>0</v>
      </c>
      <c r="G107">
        <v>12.136100000000001</v>
      </c>
      <c r="H107">
        <v>15.9734</v>
      </c>
      <c r="I107">
        <v>6.7728700000000002</v>
      </c>
    </row>
    <row r="108" spans="1:9" x14ac:dyDescent="0.15">
      <c r="A108">
        <v>1</v>
      </c>
      <c r="B108">
        <v>2003</v>
      </c>
      <c r="C108">
        <v>3</v>
      </c>
      <c r="D108">
        <v>1</v>
      </c>
      <c r="E108">
        <v>0</v>
      </c>
      <c r="F108">
        <v>0</v>
      </c>
      <c r="G108">
        <v>12.136100000000001</v>
      </c>
      <c r="H108">
        <v>28.781500000000001</v>
      </c>
      <c r="I108">
        <v>4.0661399999999999</v>
      </c>
    </row>
    <row r="109" spans="1:9" x14ac:dyDescent="0.15">
      <c r="A109">
        <v>1</v>
      </c>
      <c r="B109">
        <v>2003</v>
      </c>
      <c r="C109">
        <v>4</v>
      </c>
      <c r="D109">
        <v>1</v>
      </c>
      <c r="E109">
        <v>0</v>
      </c>
      <c r="F109">
        <v>0</v>
      </c>
      <c r="G109">
        <v>12.136100000000001</v>
      </c>
      <c r="H109">
        <v>105.149</v>
      </c>
      <c r="I109">
        <v>1.5792999999999999</v>
      </c>
    </row>
    <row r="110" spans="1:9" x14ac:dyDescent="0.15">
      <c r="A110">
        <v>1</v>
      </c>
      <c r="B110">
        <v>2004</v>
      </c>
      <c r="C110">
        <v>1</v>
      </c>
      <c r="D110">
        <v>1</v>
      </c>
      <c r="E110">
        <v>0</v>
      </c>
      <c r="F110">
        <v>0</v>
      </c>
      <c r="G110">
        <v>12.136100000000001</v>
      </c>
      <c r="H110">
        <v>13.144299999999999</v>
      </c>
      <c r="I110">
        <v>8.0785199999999993</v>
      </c>
    </row>
    <row r="111" spans="1:9" x14ac:dyDescent="0.15">
      <c r="A111">
        <v>1</v>
      </c>
      <c r="B111">
        <v>2004</v>
      </c>
      <c r="C111">
        <v>2</v>
      </c>
      <c r="D111">
        <v>1</v>
      </c>
      <c r="E111">
        <v>0</v>
      </c>
      <c r="F111">
        <v>0</v>
      </c>
      <c r="G111">
        <v>12.136100000000001</v>
      </c>
      <c r="H111">
        <v>16.1936</v>
      </c>
      <c r="I111">
        <v>7.0630300000000004</v>
      </c>
    </row>
    <row r="112" spans="1:9" x14ac:dyDescent="0.15">
      <c r="A112">
        <v>1</v>
      </c>
      <c r="B112">
        <v>2004</v>
      </c>
      <c r="C112">
        <v>3</v>
      </c>
      <c r="D112">
        <v>1</v>
      </c>
      <c r="E112">
        <v>0</v>
      </c>
      <c r="F112">
        <v>0</v>
      </c>
      <c r="G112">
        <v>12.136100000000001</v>
      </c>
      <c r="H112">
        <v>48.890799999999999</v>
      </c>
      <c r="I112">
        <v>3.3257500000000002</v>
      </c>
    </row>
    <row r="113" spans="1:9" x14ac:dyDescent="0.15">
      <c r="A113">
        <v>1</v>
      </c>
      <c r="B113">
        <v>2004</v>
      </c>
      <c r="C113">
        <v>4</v>
      </c>
      <c r="D113">
        <v>1</v>
      </c>
      <c r="E113">
        <v>0</v>
      </c>
      <c r="F113">
        <v>0</v>
      </c>
      <c r="G113">
        <v>12.136100000000001</v>
      </c>
      <c r="H113">
        <v>36.555399999999999</v>
      </c>
      <c r="I113">
        <v>2.9001000000000001</v>
      </c>
    </row>
    <row r="114" spans="1:9" x14ac:dyDescent="0.15">
      <c r="A114">
        <v>1</v>
      </c>
      <c r="B114">
        <v>2005</v>
      </c>
      <c r="C114">
        <v>1</v>
      </c>
      <c r="D114">
        <v>1</v>
      </c>
      <c r="E114">
        <v>0</v>
      </c>
      <c r="F114">
        <v>0</v>
      </c>
      <c r="G114">
        <v>12.136100000000001</v>
      </c>
      <c r="H114">
        <v>7.91418</v>
      </c>
      <c r="I114">
        <v>13.4017</v>
      </c>
    </row>
    <row r="115" spans="1:9" x14ac:dyDescent="0.15">
      <c r="A115">
        <v>1</v>
      </c>
      <c r="B115">
        <v>2005</v>
      </c>
      <c r="C115">
        <v>2</v>
      </c>
      <c r="D115">
        <v>1</v>
      </c>
      <c r="E115">
        <v>0</v>
      </c>
      <c r="F115">
        <v>0</v>
      </c>
      <c r="G115">
        <v>12.136100000000001</v>
      </c>
      <c r="H115">
        <v>30.6066</v>
      </c>
      <c r="I115">
        <v>3.39601</v>
      </c>
    </row>
    <row r="116" spans="1:9" x14ac:dyDescent="0.15">
      <c r="A116">
        <v>1</v>
      </c>
      <c r="B116">
        <v>2005</v>
      </c>
      <c r="C116">
        <v>3</v>
      </c>
      <c r="D116">
        <v>1</v>
      </c>
      <c r="E116">
        <v>0</v>
      </c>
      <c r="F116">
        <v>0</v>
      </c>
      <c r="G116">
        <v>12.136100000000001</v>
      </c>
      <c r="H116">
        <v>27.722100000000001</v>
      </c>
      <c r="I116">
        <v>7.0937599999999996</v>
      </c>
    </row>
    <row r="117" spans="1:9" x14ac:dyDescent="0.15">
      <c r="A117">
        <v>1</v>
      </c>
      <c r="B117">
        <v>2005</v>
      </c>
      <c r="C117">
        <v>4</v>
      </c>
      <c r="D117">
        <v>1</v>
      </c>
      <c r="E117">
        <v>0</v>
      </c>
      <c r="F117">
        <v>0</v>
      </c>
      <c r="G117">
        <v>12.136100000000001</v>
      </c>
      <c r="H117">
        <v>23.8918</v>
      </c>
      <c r="I117">
        <v>4.7670000000000003</v>
      </c>
    </row>
    <row r="118" spans="1:9" x14ac:dyDescent="0.15">
      <c r="A118">
        <v>1</v>
      </c>
      <c r="B118">
        <v>2006</v>
      </c>
      <c r="C118">
        <v>1</v>
      </c>
      <c r="D118">
        <v>1</v>
      </c>
      <c r="E118">
        <v>0</v>
      </c>
      <c r="F118">
        <v>0</v>
      </c>
      <c r="G118">
        <v>12.136100000000001</v>
      </c>
      <c r="H118">
        <v>17.8416</v>
      </c>
      <c r="I118">
        <v>9.3697199999999992</v>
      </c>
    </row>
    <row r="119" spans="1:9" x14ac:dyDescent="0.15">
      <c r="A119">
        <v>1</v>
      </c>
      <c r="B119">
        <v>2006</v>
      </c>
      <c r="C119">
        <v>2</v>
      </c>
      <c r="D119">
        <v>1</v>
      </c>
      <c r="E119">
        <v>0</v>
      </c>
      <c r="F119">
        <v>0</v>
      </c>
      <c r="G119">
        <v>12.136100000000001</v>
      </c>
      <c r="H119">
        <v>8.5135000000000005</v>
      </c>
      <c r="I119">
        <v>11.9254</v>
      </c>
    </row>
    <row r="120" spans="1:9" x14ac:dyDescent="0.15">
      <c r="A120">
        <v>1</v>
      </c>
      <c r="B120">
        <v>2006</v>
      </c>
      <c r="C120">
        <v>3</v>
      </c>
      <c r="D120">
        <v>1</v>
      </c>
      <c r="E120">
        <v>0</v>
      </c>
      <c r="F120">
        <v>0</v>
      </c>
      <c r="G120">
        <v>12.136100000000001</v>
      </c>
      <c r="H120">
        <v>13.5992</v>
      </c>
      <c r="I120">
        <v>10.117000000000001</v>
      </c>
    </row>
    <row r="121" spans="1:9" x14ac:dyDescent="0.15">
      <c r="A121">
        <v>1</v>
      </c>
      <c r="B121">
        <v>2006</v>
      </c>
      <c r="C121">
        <v>4</v>
      </c>
      <c r="D121">
        <v>1</v>
      </c>
      <c r="E121">
        <v>0</v>
      </c>
      <c r="F121">
        <v>0</v>
      </c>
      <c r="G121">
        <v>12.136100000000001</v>
      </c>
      <c r="H121">
        <v>16.614999999999998</v>
      </c>
      <c r="I121">
        <v>5.8025200000000003</v>
      </c>
    </row>
    <row r="122" spans="1:9" x14ac:dyDescent="0.15">
      <c r="A122">
        <v>1</v>
      </c>
      <c r="B122">
        <v>2007</v>
      </c>
      <c r="C122">
        <v>1</v>
      </c>
      <c r="D122">
        <v>1</v>
      </c>
      <c r="E122">
        <v>0</v>
      </c>
      <c r="F122">
        <v>0</v>
      </c>
      <c r="G122">
        <v>12.136100000000001</v>
      </c>
      <c r="H122">
        <v>18.074200000000001</v>
      </c>
      <c r="I122">
        <v>7.0167900000000003</v>
      </c>
    </row>
    <row r="123" spans="1:9" x14ac:dyDescent="0.15">
      <c r="A123">
        <v>1</v>
      </c>
      <c r="B123">
        <v>2007</v>
      </c>
      <c r="C123">
        <v>2</v>
      </c>
      <c r="D123">
        <v>1</v>
      </c>
      <c r="E123">
        <v>0</v>
      </c>
      <c r="F123">
        <v>0</v>
      </c>
      <c r="G123">
        <v>12.136100000000001</v>
      </c>
      <c r="H123">
        <v>5.0264899999999999</v>
      </c>
      <c r="I123">
        <v>14.329700000000001</v>
      </c>
    </row>
    <row r="124" spans="1:9" x14ac:dyDescent="0.15">
      <c r="A124">
        <v>1</v>
      </c>
      <c r="B124">
        <v>2007</v>
      </c>
      <c r="C124">
        <v>3</v>
      </c>
      <c r="D124">
        <v>1</v>
      </c>
      <c r="E124">
        <v>0</v>
      </c>
      <c r="F124">
        <v>0</v>
      </c>
      <c r="G124">
        <v>12.136100000000001</v>
      </c>
      <c r="H124">
        <v>21.619800000000001</v>
      </c>
      <c r="I124">
        <v>5.8757400000000004</v>
      </c>
    </row>
    <row r="125" spans="1:9" x14ac:dyDescent="0.15">
      <c r="A125">
        <v>1</v>
      </c>
      <c r="B125">
        <v>2007</v>
      </c>
      <c r="C125">
        <v>4</v>
      </c>
      <c r="D125">
        <v>1</v>
      </c>
      <c r="E125">
        <v>0</v>
      </c>
      <c r="F125">
        <v>0</v>
      </c>
      <c r="G125">
        <v>12.136100000000001</v>
      </c>
      <c r="H125">
        <v>29.554099999999998</v>
      </c>
      <c r="I125">
        <v>3.4388800000000002</v>
      </c>
    </row>
    <row r="126" spans="1:9" x14ac:dyDescent="0.15">
      <c r="A126">
        <v>1</v>
      </c>
      <c r="B126">
        <v>2008</v>
      </c>
      <c r="C126">
        <v>1</v>
      </c>
      <c r="D126">
        <v>1</v>
      </c>
      <c r="E126">
        <v>0</v>
      </c>
      <c r="F126">
        <v>0</v>
      </c>
      <c r="G126">
        <v>10.5702</v>
      </c>
      <c r="H126">
        <v>6.6875400000000003</v>
      </c>
      <c r="I126">
        <v>8.9153300000000009</v>
      </c>
    </row>
    <row r="127" spans="1:9" x14ac:dyDescent="0.15">
      <c r="A127">
        <v>1</v>
      </c>
      <c r="B127">
        <v>2008</v>
      </c>
      <c r="C127">
        <v>2</v>
      </c>
      <c r="D127">
        <v>1</v>
      </c>
      <c r="E127">
        <v>0</v>
      </c>
      <c r="F127">
        <v>0</v>
      </c>
      <c r="G127">
        <v>12.136100000000001</v>
      </c>
      <c r="H127">
        <v>13.9055</v>
      </c>
      <c r="I127">
        <v>8.4470700000000001</v>
      </c>
    </row>
    <row r="128" spans="1:9" x14ac:dyDescent="0.15">
      <c r="A128">
        <v>1</v>
      </c>
      <c r="B128">
        <v>2008</v>
      </c>
      <c r="C128">
        <v>3</v>
      </c>
      <c r="D128">
        <v>1</v>
      </c>
      <c r="E128">
        <v>0</v>
      </c>
      <c r="F128">
        <v>0</v>
      </c>
      <c r="G128">
        <v>12.136100000000001</v>
      </c>
      <c r="H128">
        <v>20.106100000000001</v>
      </c>
      <c r="I128">
        <v>7.1919899999999997</v>
      </c>
    </row>
    <row r="129" spans="1:9" x14ac:dyDescent="0.15">
      <c r="A129">
        <v>1</v>
      </c>
      <c r="B129">
        <v>2008</v>
      </c>
      <c r="C129">
        <v>4</v>
      </c>
      <c r="D129">
        <v>1</v>
      </c>
      <c r="E129">
        <v>0</v>
      </c>
      <c r="F129">
        <v>0</v>
      </c>
      <c r="G129">
        <v>12.136100000000001</v>
      </c>
      <c r="H129">
        <v>16.874700000000001</v>
      </c>
      <c r="I129">
        <v>7.4824400000000004</v>
      </c>
    </row>
    <row r="130" spans="1:9" x14ac:dyDescent="0.15">
      <c r="A130">
        <v>1</v>
      </c>
      <c r="B130">
        <v>2009</v>
      </c>
      <c r="C130">
        <v>1</v>
      </c>
      <c r="D130">
        <v>1</v>
      </c>
      <c r="E130">
        <v>0</v>
      </c>
      <c r="F130">
        <v>0</v>
      </c>
      <c r="G130">
        <v>10.606299999999999</v>
      </c>
      <c r="H130">
        <v>4.0109700000000004</v>
      </c>
      <c r="I130">
        <v>12.791399999999999</v>
      </c>
    </row>
    <row r="131" spans="1:9" x14ac:dyDescent="0.15">
      <c r="A131">
        <v>1</v>
      </c>
      <c r="B131">
        <v>2009</v>
      </c>
      <c r="C131">
        <v>2</v>
      </c>
      <c r="D131">
        <v>1</v>
      </c>
      <c r="E131">
        <v>0</v>
      </c>
      <c r="F131">
        <v>0</v>
      </c>
      <c r="G131">
        <v>12.136100000000001</v>
      </c>
      <c r="H131">
        <v>4.8709800000000003</v>
      </c>
      <c r="I131">
        <v>13.753399999999999</v>
      </c>
    </row>
    <row r="132" spans="1:9" x14ac:dyDescent="0.15">
      <c r="A132">
        <v>1</v>
      </c>
      <c r="B132">
        <v>2009</v>
      </c>
      <c r="C132">
        <v>4</v>
      </c>
      <c r="D132">
        <v>1</v>
      </c>
      <c r="E132">
        <v>0</v>
      </c>
      <c r="F132">
        <v>0</v>
      </c>
      <c r="G132">
        <v>12.136100000000001</v>
      </c>
      <c r="H132">
        <v>23.534199999999998</v>
      </c>
      <c r="I132">
        <v>6.6946599999999998</v>
      </c>
    </row>
    <row r="133" spans="1:9" x14ac:dyDescent="0.15">
      <c r="A133">
        <v>2</v>
      </c>
      <c r="B133">
        <v>2001</v>
      </c>
      <c r="C133">
        <v>3</v>
      </c>
      <c r="D133">
        <v>2</v>
      </c>
      <c r="E133">
        <v>0</v>
      </c>
      <c r="F133">
        <v>0</v>
      </c>
      <c r="G133">
        <v>12.105600000000001</v>
      </c>
      <c r="H133">
        <v>15.2319</v>
      </c>
      <c r="I133">
        <v>4.83894</v>
      </c>
    </row>
    <row r="134" spans="1:9" x14ac:dyDescent="0.15">
      <c r="A134">
        <v>2</v>
      </c>
      <c r="B134">
        <v>2001</v>
      </c>
      <c r="C134">
        <v>4</v>
      </c>
      <c r="D134">
        <v>2</v>
      </c>
      <c r="E134">
        <v>0</v>
      </c>
      <c r="F134">
        <v>0</v>
      </c>
      <c r="G134">
        <v>12.105600000000001</v>
      </c>
      <c r="H134">
        <v>22.6812</v>
      </c>
      <c r="I134">
        <v>4.0582099999999999</v>
      </c>
    </row>
    <row r="135" spans="1:9" x14ac:dyDescent="0.15">
      <c r="A135">
        <v>2</v>
      </c>
      <c r="B135">
        <v>2002</v>
      </c>
      <c r="C135">
        <v>1</v>
      </c>
      <c r="D135">
        <v>2</v>
      </c>
      <c r="E135">
        <v>0</v>
      </c>
      <c r="F135">
        <v>0</v>
      </c>
      <c r="G135">
        <v>12.105600000000001</v>
      </c>
      <c r="H135">
        <v>20.288</v>
      </c>
      <c r="I135">
        <v>5.1799299999999997</v>
      </c>
    </row>
    <row r="136" spans="1:9" x14ac:dyDescent="0.15">
      <c r="A136">
        <v>2</v>
      </c>
      <c r="B136">
        <v>2002</v>
      </c>
      <c r="C136">
        <v>2</v>
      </c>
      <c r="D136">
        <v>2</v>
      </c>
      <c r="E136">
        <v>0</v>
      </c>
      <c r="F136">
        <v>0</v>
      </c>
      <c r="G136">
        <v>12.105600000000001</v>
      </c>
      <c r="H136">
        <v>3.82</v>
      </c>
      <c r="I136">
        <v>19.341000000000001</v>
      </c>
    </row>
    <row r="137" spans="1:9" x14ac:dyDescent="0.15">
      <c r="A137">
        <v>2</v>
      </c>
      <c r="B137">
        <v>2002</v>
      </c>
      <c r="C137">
        <v>3</v>
      </c>
      <c r="D137">
        <v>2</v>
      </c>
      <c r="E137">
        <v>0</v>
      </c>
      <c r="F137">
        <v>0</v>
      </c>
      <c r="G137">
        <v>12.105600000000001</v>
      </c>
      <c r="H137">
        <v>20.760200000000001</v>
      </c>
      <c r="I137">
        <v>4.2327500000000002</v>
      </c>
    </row>
    <row r="138" spans="1:9" x14ac:dyDescent="0.15">
      <c r="A138">
        <v>2</v>
      </c>
      <c r="B138">
        <v>2002</v>
      </c>
      <c r="C138">
        <v>4</v>
      </c>
      <c r="D138">
        <v>2</v>
      </c>
      <c r="E138">
        <v>0</v>
      </c>
      <c r="F138">
        <v>0</v>
      </c>
      <c r="G138">
        <v>12.105600000000001</v>
      </c>
      <c r="H138">
        <v>10.268700000000001</v>
      </c>
      <c r="I138">
        <v>6.2916999999999996</v>
      </c>
    </row>
    <row r="139" spans="1:9" x14ac:dyDescent="0.15">
      <c r="A139">
        <v>2</v>
      </c>
      <c r="B139">
        <v>2003</v>
      </c>
      <c r="C139">
        <v>1</v>
      </c>
      <c r="D139">
        <v>2</v>
      </c>
      <c r="E139">
        <v>0</v>
      </c>
      <c r="F139">
        <v>0</v>
      </c>
      <c r="G139">
        <v>12.105600000000001</v>
      </c>
      <c r="H139">
        <v>7.5405100000000003</v>
      </c>
      <c r="I139">
        <v>9.3690800000000003</v>
      </c>
    </row>
    <row r="140" spans="1:9" x14ac:dyDescent="0.15">
      <c r="A140">
        <v>2</v>
      </c>
      <c r="B140">
        <v>2003</v>
      </c>
      <c r="C140">
        <v>2</v>
      </c>
      <c r="D140">
        <v>2</v>
      </c>
      <c r="E140">
        <v>0</v>
      </c>
      <c r="F140">
        <v>0</v>
      </c>
      <c r="G140">
        <v>12.105600000000001</v>
      </c>
      <c r="H140">
        <v>9.0231600000000007</v>
      </c>
      <c r="I140">
        <v>9.4965499999999992</v>
      </c>
    </row>
    <row r="141" spans="1:9" x14ac:dyDescent="0.15">
      <c r="A141">
        <v>2</v>
      </c>
      <c r="B141">
        <v>2003</v>
      </c>
      <c r="C141">
        <v>3</v>
      </c>
      <c r="D141">
        <v>2</v>
      </c>
      <c r="E141">
        <v>0</v>
      </c>
      <c r="F141">
        <v>0</v>
      </c>
      <c r="G141">
        <v>12.105600000000001</v>
      </c>
      <c r="H141">
        <v>16.412500000000001</v>
      </c>
      <c r="I141">
        <v>5.18309</v>
      </c>
    </row>
    <row r="142" spans="1:9" x14ac:dyDescent="0.15">
      <c r="A142">
        <v>2</v>
      </c>
      <c r="B142">
        <v>2003</v>
      </c>
      <c r="C142">
        <v>4</v>
      </c>
      <c r="D142">
        <v>2</v>
      </c>
      <c r="E142">
        <v>0</v>
      </c>
      <c r="F142">
        <v>0</v>
      </c>
      <c r="G142">
        <v>12.105600000000001</v>
      </c>
      <c r="H142">
        <v>44.350499999999997</v>
      </c>
      <c r="I142">
        <v>2.0748799999999998</v>
      </c>
    </row>
    <row r="143" spans="1:9" x14ac:dyDescent="0.15">
      <c r="A143">
        <v>2</v>
      </c>
      <c r="B143">
        <v>2004</v>
      </c>
      <c r="C143">
        <v>2</v>
      </c>
      <c r="D143">
        <v>2</v>
      </c>
      <c r="E143">
        <v>0</v>
      </c>
      <c r="F143">
        <v>0</v>
      </c>
      <c r="G143">
        <v>12.105600000000001</v>
      </c>
      <c r="H143">
        <v>22.187200000000001</v>
      </c>
      <c r="I143">
        <v>3.2163300000000001</v>
      </c>
    </row>
    <row r="144" spans="1:9" x14ac:dyDescent="0.15">
      <c r="A144">
        <v>2</v>
      </c>
      <c r="B144">
        <v>2004</v>
      </c>
      <c r="C144">
        <v>3</v>
      </c>
      <c r="D144">
        <v>2</v>
      </c>
      <c r="E144">
        <v>0</v>
      </c>
      <c r="F144">
        <v>0</v>
      </c>
      <c r="G144">
        <v>12.105600000000001</v>
      </c>
      <c r="H144">
        <v>10.143599999999999</v>
      </c>
      <c r="I144">
        <v>7.5188699999999997</v>
      </c>
    </row>
    <row r="145" spans="1:9" x14ac:dyDescent="0.15">
      <c r="A145">
        <v>2</v>
      </c>
      <c r="B145">
        <v>2004</v>
      </c>
      <c r="C145">
        <v>4</v>
      </c>
      <c r="D145">
        <v>2</v>
      </c>
      <c r="E145">
        <v>0</v>
      </c>
      <c r="F145">
        <v>0</v>
      </c>
      <c r="G145">
        <v>12.105600000000001</v>
      </c>
      <c r="H145">
        <v>23.1174</v>
      </c>
      <c r="I145">
        <v>3.8967700000000001</v>
      </c>
    </row>
    <row r="146" spans="1:9" x14ac:dyDescent="0.15">
      <c r="A146">
        <v>2</v>
      </c>
      <c r="B146">
        <v>2005</v>
      </c>
      <c r="C146">
        <v>1</v>
      </c>
      <c r="D146">
        <v>2</v>
      </c>
      <c r="E146">
        <v>0</v>
      </c>
      <c r="F146">
        <v>0</v>
      </c>
      <c r="G146">
        <v>12.105600000000001</v>
      </c>
      <c r="H146">
        <v>16.386600000000001</v>
      </c>
      <c r="I146">
        <v>5.5984999999999996</v>
      </c>
    </row>
    <row r="147" spans="1:9" x14ac:dyDescent="0.15">
      <c r="A147">
        <v>2</v>
      </c>
      <c r="B147">
        <v>2005</v>
      </c>
      <c r="C147">
        <v>2</v>
      </c>
      <c r="D147">
        <v>2</v>
      </c>
      <c r="E147">
        <v>0</v>
      </c>
      <c r="F147">
        <v>0</v>
      </c>
      <c r="G147">
        <v>12.105600000000001</v>
      </c>
      <c r="H147">
        <v>13.9636</v>
      </c>
      <c r="I147">
        <v>6.12181</v>
      </c>
    </row>
    <row r="148" spans="1:9" x14ac:dyDescent="0.15">
      <c r="A148">
        <v>2</v>
      </c>
      <c r="B148">
        <v>2005</v>
      </c>
      <c r="C148">
        <v>3</v>
      </c>
      <c r="D148">
        <v>2</v>
      </c>
      <c r="E148">
        <v>0</v>
      </c>
      <c r="F148">
        <v>0</v>
      </c>
      <c r="G148">
        <v>12.105600000000001</v>
      </c>
      <c r="H148">
        <v>4.7236399999999996</v>
      </c>
      <c r="I148">
        <v>16.701000000000001</v>
      </c>
    </row>
    <row r="149" spans="1:9" x14ac:dyDescent="0.15">
      <c r="A149">
        <v>2</v>
      </c>
      <c r="B149">
        <v>2005</v>
      </c>
      <c r="C149">
        <v>4</v>
      </c>
      <c r="D149">
        <v>2</v>
      </c>
      <c r="E149">
        <v>0</v>
      </c>
      <c r="F149">
        <v>0</v>
      </c>
      <c r="G149">
        <v>12.105600000000001</v>
      </c>
      <c r="H149">
        <v>8.3905100000000008</v>
      </c>
      <c r="I149">
        <v>7.2320500000000001</v>
      </c>
    </row>
    <row r="150" spans="1:9" x14ac:dyDescent="0.15">
      <c r="A150">
        <v>2</v>
      </c>
      <c r="B150">
        <v>2006</v>
      </c>
      <c r="C150">
        <v>1</v>
      </c>
      <c r="D150">
        <v>2</v>
      </c>
      <c r="E150">
        <v>0</v>
      </c>
      <c r="F150">
        <v>0</v>
      </c>
      <c r="G150">
        <v>12.105600000000001</v>
      </c>
      <c r="H150">
        <v>10.361000000000001</v>
      </c>
      <c r="I150">
        <v>6.9202300000000001</v>
      </c>
    </row>
    <row r="151" spans="1:9" x14ac:dyDescent="0.15">
      <c r="A151">
        <v>2</v>
      </c>
      <c r="B151">
        <v>2006</v>
      </c>
      <c r="C151">
        <v>2</v>
      </c>
      <c r="D151">
        <v>2</v>
      </c>
      <c r="E151">
        <v>0</v>
      </c>
      <c r="F151">
        <v>0</v>
      </c>
      <c r="G151">
        <v>12.105600000000001</v>
      </c>
      <c r="H151">
        <v>10.513999999999999</v>
      </c>
      <c r="I151">
        <v>9.1993500000000008</v>
      </c>
    </row>
    <row r="152" spans="1:9" x14ac:dyDescent="0.15">
      <c r="A152">
        <v>2</v>
      </c>
      <c r="B152">
        <v>2006</v>
      </c>
      <c r="C152">
        <v>3</v>
      </c>
      <c r="D152">
        <v>2</v>
      </c>
      <c r="E152">
        <v>0</v>
      </c>
      <c r="F152">
        <v>0</v>
      </c>
      <c r="G152">
        <v>12.105600000000001</v>
      </c>
      <c r="H152">
        <v>22.444400000000002</v>
      </c>
      <c r="I152">
        <v>6.8238899999999996</v>
      </c>
    </row>
    <row r="153" spans="1:9" x14ac:dyDescent="0.15">
      <c r="A153">
        <v>2</v>
      </c>
      <c r="B153">
        <v>2006</v>
      </c>
      <c r="C153">
        <v>4</v>
      </c>
      <c r="D153">
        <v>2</v>
      </c>
      <c r="E153">
        <v>0</v>
      </c>
      <c r="F153">
        <v>0</v>
      </c>
      <c r="G153">
        <v>12.105600000000001</v>
      </c>
      <c r="H153">
        <v>11.7287</v>
      </c>
      <c r="I153">
        <v>5.7273800000000001</v>
      </c>
    </row>
    <row r="154" spans="1:9" x14ac:dyDescent="0.15">
      <c r="A154">
        <v>2</v>
      </c>
      <c r="B154">
        <v>2007</v>
      </c>
      <c r="C154">
        <v>1</v>
      </c>
      <c r="D154">
        <v>2</v>
      </c>
      <c r="E154">
        <v>0</v>
      </c>
      <c r="F154">
        <v>0</v>
      </c>
      <c r="G154">
        <v>12.105600000000001</v>
      </c>
      <c r="H154">
        <v>14.2469</v>
      </c>
      <c r="I154">
        <v>7.26274</v>
      </c>
    </row>
    <row r="155" spans="1:9" x14ac:dyDescent="0.15">
      <c r="A155">
        <v>2</v>
      </c>
      <c r="B155">
        <v>2007</v>
      </c>
      <c r="C155">
        <v>2</v>
      </c>
      <c r="D155">
        <v>2</v>
      </c>
      <c r="E155">
        <v>0</v>
      </c>
      <c r="F155">
        <v>0</v>
      </c>
      <c r="G155">
        <v>12.105600000000001</v>
      </c>
      <c r="H155">
        <v>7.3245699999999996</v>
      </c>
      <c r="I155">
        <v>17.7394</v>
      </c>
    </row>
    <row r="156" spans="1:9" x14ac:dyDescent="0.15">
      <c r="A156">
        <v>2</v>
      </c>
      <c r="B156">
        <v>2007</v>
      </c>
      <c r="C156">
        <v>3</v>
      </c>
      <c r="D156">
        <v>2</v>
      </c>
      <c r="E156">
        <v>0</v>
      </c>
      <c r="F156">
        <v>0</v>
      </c>
      <c r="G156">
        <v>12.105600000000001</v>
      </c>
      <c r="H156">
        <v>24.6022</v>
      </c>
      <c r="I156">
        <v>3.6485300000000001</v>
      </c>
    </row>
    <row r="157" spans="1:9" x14ac:dyDescent="0.15">
      <c r="A157">
        <v>2</v>
      </c>
      <c r="B157">
        <v>2007</v>
      </c>
      <c r="C157">
        <v>4</v>
      </c>
      <c r="D157">
        <v>2</v>
      </c>
      <c r="E157">
        <v>0</v>
      </c>
      <c r="F157">
        <v>0</v>
      </c>
      <c r="G157">
        <v>12.105600000000001</v>
      </c>
      <c r="H157">
        <v>14.0693</v>
      </c>
      <c r="I157">
        <v>4.43309</v>
      </c>
    </row>
    <row r="158" spans="1:9" x14ac:dyDescent="0.15">
      <c r="A158">
        <v>2</v>
      </c>
      <c r="B158">
        <v>2008</v>
      </c>
      <c r="C158">
        <v>1</v>
      </c>
      <c r="D158">
        <v>2</v>
      </c>
      <c r="E158">
        <v>0</v>
      </c>
      <c r="F158">
        <v>0</v>
      </c>
      <c r="G158">
        <v>12.105600000000001</v>
      </c>
      <c r="H158">
        <v>22.179400000000001</v>
      </c>
      <c r="I158">
        <v>4.5688000000000004</v>
      </c>
    </row>
    <row r="159" spans="1:9" x14ac:dyDescent="0.15">
      <c r="A159">
        <v>2</v>
      </c>
      <c r="B159">
        <v>2008</v>
      </c>
      <c r="C159">
        <v>2</v>
      </c>
      <c r="D159">
        <v>2</v>
      </c>
      <c r="E159">
        <v>0</v>
      </c>
      <c r="F159">
        <v>0</v>
      </c>
      <c r="G159">
        <v>12.105600000000001</v>
      </c>
      <c r="H159">
        <v>7.47377</v>
      </c>
      <c r="I159">
        <v>9.2196099999999994</v>
      </c>
    </row>
    <row r="160" spans="1:9" x14ac:dyDescent="0.15">
      <c r="A160">
        <v>2</v>
      </c>
      <c r="B160">
        <v>2008</v>
      </c>
      <c r="C160">
        <v>3</v>
      </c>
      <c r="D160">
        <v>2</v>
      </c>
      <c r="E160">
        <v>0</v>
      </c>
      <c r="F160">
        <v>0</v>
      </c>
      <c r="G160">
        <v>12.105600000000001</v>
      </c>
      <c r="H160">
        <v>13.6051</v>
      </c>
      <c r="I160">
        <v>6.2597699999999996</v>
      </c>
    </row>
    <row r="161" spans="1:9" x14ac:dyDescent="0.15">
      <c r="A161">
        <v>2</v>
      </c>
      <c r="B161">
        <v>2008</v>
      </c>
      <c r="C161">
        <v>4</v>
      </c>
      <c r="D161">
        <v>2</v>
      </c>
      <c r="E161">
        <v>0</v>
      </c>
      <c r="F161">
        <v>0</v>
      </c>
      <c r="G161">
        <v>12.105600000000001</v>
      </c>
      <c r="H161">
        <v>21.161100000000001</v>
      </c>
      <c r="I161">
        <v>4.2529599999999999</v>
      </c>
    </row>
    <row r="162" spans="1:9" x14ac:dyDescent="0.15">
      <c r="A162">
        <v>2</v>
      </c>
      <c r="B162">
        <v>2009</v>
      </c>
      <c r="C162">
        <v>1</v>
      </c>
      <c r="D162">
        <v>2</v>
      </c>
      <c r="E162">
        <v>0</v>
      </c>
      <c r="F162">
        <v>0</v>
      </c>
      <c r="G162">
        <v>12.105600000000001</v>
      </c>
      <c r="H162">
        <v>18.713200000000001</v>
      </c>
      <c r="I162">
        <v>5.24627</v>
      </c>
    </row>
    <row r="163" spans="1:9" x14ac:dyDescent="0.15">
      <c r="A163">
        <v>2</v>
      </c>
      <c r="B163">
        <v>2009</v>
      </c>
      <c r="C163">
        <v>2</v>
      </c>
      <c r="D163">
        <v>2</v>
      </c>
      <c r="E163">
        <v>0</v>
      </c>
      <c r="F163">
        <v>0</v>
      </c>
      <c r="G163">
        <v>12.105600000000001</v>
      </c>
      <c r="H163">
        <v>26.379200000000001</v>
      </c>
      <c r="I163">
        <v>4.5173800000000002</v>
      </c>
    </row>
    <row r="164" spans="1:9" x14ac:dyDescent="0.15">
      <c r="A164">
        <v>2</v>
      </c>
      <c r="B164">
        <v>2009</v>
      </c>
      <c r="C164">
        <v>3</v>
      </c>
      <c r="D164">
        <v>2</v>
      </c>
      <c r="E164">
        <v>0</v>
      </c>
      <c r="F164">
        <v>0</v>
      </c>
      <c r="G164">
        <v>12.105600000000001</v>
      </c>
      <c r="H164">
        <v>11.2629</v>
      </c>
      <c r="I164">
        <v>6.48855</v>
      </c>
    </row>
    <row r="165" spans="1:9" x14ac:dyDescent="0.15">
      <c r="A165">
        <v>2</v>
      </c>
      <c r="B165">
        <v>2009</v>
      </c>
      <c r="C165">
        <v>4</v>
      </c>
      <c r="D165">
        <v>2</v>
      </c>
      <c r="E165">
        <v>0</v>
      </c>
      <c r="F165">
        <v>0</v>
      </c>
      <c r="G165">
        <v>12.105600000000001</v>
      </c>
      <c r="H165">
        <v>13.1922</v>
      </c>
      <c r="I165">
        <v>5.4621500000000003</v>
      </c>
    </row>
    <row r="166" spans="1:9" x14ac:dyDescent="0.15">
      <c r="A166">
        <v>2</v>
      </c>
      <c r="B166">
        <v>2010</v>
      </c>
      <c r="C166">
        <v>1</v>
      </c>
      <c r="D166">
        <v>2</v>
      </c>
      <c r="E166">
        <v>0</v>
      </c>
      <c r="F166">
        <v>0</v>
      </c>
      <c r="G166">
        <v>12.105600000000001</v>
      </c>
      <c r="H166">
        <v>5.95235</v>
      </c>
      <c r="I166">
        <v>10.493499999999999</v>
      </c>
    </row>
    <row r="167" spans="1:9" x14ac:dyDescent="0.15">
      <c r="A167">
        <v>2</v>
      </c>
      <c r="B167">
        <v>2010</v>
      </c>
      <c r="C167">
        <v>2</v>
      </c>
      <c r="D167">
        <v>2</v>
      </c>
      <c r="E167">
        <v>0</v>
      </c>
      <c r="F167">
        <v>0</v>
      </c>
      <c r="G167">
        <v>12.105600000000001</v>
      </c>
      <c r="H167">
        <v>16.3809</v>
      </c>
      <c r="I167">
        <v>5.4040699999999999</v>
      </c>
    </row>
    <row r="168" spans="1:9" x14ac:dyDescent="0.15">
      <c r="A168">
        <v>2</v>
      </c>
      <c r="B168">
        <v>2010</v>
      </c>
      <c r="C168">
        <v>3</v>
      </c>
      <c r="D168">
        <v>2</v>
      </c>
      <c r="E168">
        <v>0</v>
      </c>
      <c r="F168">
        <v>0</v>
      </c>
      <c r="G168">
        <v>12.105600000000001</v>
      </c>
      <c r="H168">
        <v>28.059000000000001</v>
      </c>
      <c r="I168">
        <v>6.2494300000000003</v>
      </c>
    </row>
    <row r="169" spans="1:9" x14ac:dyDescent="0.15">
      <c r="A169">
        <v>2</v>
      </c>
      <c r="B169">
        <v>2010</v>
      </c>
      <c r="C169">
        <v>4</v>
      </c>
      <c r="D169">
        <v>2</v>
      </c>
      <c r="E169">
        <v>0</v>
      </c>
      <c r="F169">
        <v>0</v>
      </c>
      <c r="G169">
        <v>12.105600000000001</v>
      </c>
      <c r="H169">
        <v>12.053599999999999</v>
      </c>
      <c r="I169">
        <v>6.0086899999999996</v>
      </c>
    </row>
    <row r="170" spans="1:9" x14ac:dyDescent="0.15">
      <c r="A170">
        <v>3</v>
      </c>
      <c r="B170">
        <v>1987</v>
      </c>
      <c r="C170">
        <v>1</v>
      </c>
      <c r="D170">
        <v>3</v>
      </c>
      <c r="E170">
        <v>0</v>
      </c>
      <c r="F170">
        <v>0</v>
      </c>
      <c r="G170">
        <v>12.189299999999999</v>
      </c>
      <c r="H170">
        <v>19.320799999999998</v>
      </c>
      <c r="I170">
        <v>4.8805300000000003</v>
      </c>
    </row>
    <row r="171" spans="1:9" x14ac:dyDescent="0.15">
      <c r="A171">
        <v>3</v>
      </c>
      <c r="B171">
        <v>1988</v>
      </c>
      <c r="C171">
        <v>1</v>
      </c>
      <c r="D171">
        <v>3</v>
      </c>
      <c r="E171">
        <v>0</v>
      </c>
      <c r="F171">
        <v>0</v>
      </c>
      <c r="G171">
        <v>8.5525300000000009</v>
      </c>
      <c r="H171">
        <v>33.956699999999998</v>
      </c>
      <c r="I171">
        <v>4.9044299999999996</v>
      </c>
    </row>
    <row r="172" spans="1:9" x14ac:dyDescent="0.15">
      <c r="A172">
        <v>3</v>
      </c>
      <c r="B172">
        <v>1989</v>
      </c>
      <c r="C172">
        <v>1</v>
      </c>
      <c r="D172">
        <v>3</v>
      </c>
      <c r="E172">
        <v>0</v>
      </c>
      <c r="F172">
        <v>0</v>
      </c>
      <c r="G172">
        <v>12.455399999999999</v>
      </c>
      <c r="H172">
        <v>14.857699999999999</v>
      </c>
      <c r="I172">
        <v>10.7682</v>
      </c>
    </row>
    <row r="173" spans="1:9" x14ac:dyDescent="0.15">
      <c r="A173">
        <v>3</v>
      </c>
      <c r="B173">
        <v>1991</v>
      </c>
      <c r="C173">
        <v>1</v>
      </c>
      <c r="D173">
        <v>3</v>
      </c>
      <c r="E173">
        <v>0</v>
      </c>
      <c r="F173">
        <v>0</v>
      </c>
      <c r="G173">
        <v>2.9914999999999998</v>
      </c>
      <c r="H173">
        <v>27.542200000000001</v>
      </c>
      <c r="I173">
        <v>1.5634399999999999</v>
      </c>
    </row>
    <row r="174" spans="1:9" x14ac:dyDescent="0.15">
      <c r="A174">
        <v>3</v>
      </c>
      <c r="B174">
        <v>1992</v>
      </c>
      <c r="C174">
        <v>1</v>
      </c>
      <c r="D174">
        <v>3</v>
      </c>
      <c r="E174">
        <v>0</v>
      </c>
      <c r="F174">
        <v>0</v>
      </c>
      <c r="G174">
        <v>2.4690099999999999</v>
      </c>
      <c r="H174">
        <v>7.07843</v>
      </c>
      <c r="I174">
        <v>2.3653</v>
      </c>
    </row>
    <row r="175" spans="1:9" x14ac:dyDescent="0.15">
      <c r="A175">
        <v>3</v>
      </c>
      <c r="B175">
        <v>1993</v>
      </c>
      <c r="C175">
        <v>1</v>
      </c>
      <c r="D175">
        <v>3</v>
      </c>
      <c r="E175">
        <v>0</v>
      </c>
      <c r="F175">
        <v>0</v>
      </c>
      <c r="G175">
        <v>1.22193</v>
      </c>
      <c r="H175">
        <v>6.49674</v>
      </c>
      <c r="I175">
        <v>0.96183600000000002</v>
      </c>
    </row>
    <row r="176" spans="1:9" x14ac:dyDescent="0.15">
      <c r="A176">
        <v>3</v>
      </c>
      <c r="B176">
        <v>1994</v>
      </c>
      <c r="C176">
        <v>1</v>
      </c>
      <c r="D176">
        <v>3</v>
      </c>
      <c r="E176">
        <v>0</v>
      </c>
      <c r="F176">
        <v>0</v>
      </c>
      <c r="G176">
        <v>68.991799999999998</v>
      </c>
      <c r="H176">
        <v>5.0037799999999999</v>
      </c>
      <c r="I176">
        <v>57.039000000000001</v>
      </c>
    </row>
    <row r="177" spans="1:9" x14ac:dyDescent="0.15">
      <c r="A177">
        <v>3</v>
      </c>
      <c r="B177">
        <v>1995</v>
      </c>
      <c r="C177">
        <v>1</v>
      </c>
      <c r="D177">
        <v>3</v>
      </c>
      <c r="E177">
        <v>0</v>
      </c>
      <c r="F177">
        <v>0</v>
      </c>
      <c r="G177">
        <v>7.2611800000000004</v>
      </c>
      <c r="H177">
        <v>18.000299999999999</v>
      </c>
      <c r="I177">
        <v>1.7934300000000001</v>
      </c>
    </row>
    <row r="178" spans="1:9" x14ac:dyDescent="0.15">
      <c r="A178">
        <v>3</v>
      </c>
      <c r="B178">
        <v>1996</v>
      </c>
      <c r="C178">
        <v>1</v>
      </c>
      <c r="D178">
        <v>3</v>
      </c>
      <c r="E178">
        <v>0</v>
      </c>
      <c r="F178">
        <v>0</v>
      </c>
      <c r="G178">
        <v>377.42</v>
      </c>
      <c r="H178">
        <v>12.1442</v>
      </c>
      <c r="I178">
        <v>124.836</v>
      </c>
    </row>
    <row r="179" spans="1:9" x14ac:dyDescent="0.15">
      <c r="A179">
        <v>3</v>
      </c>
      <c r="B179">
        <v>1997</v>
      </c>
      <c r="C179">
        <v>1</v>
      </c>
      <c r="D179">
        <v>3</v>
      </c>
      <c r="E179">
        <v>0</v>
      </c>
      <c r="F179">
        <v>0</v>
      </c>
      <c r="G179">
        <v>23.2148</v>
      </c>
      <c r="H179">
        <v>6.2135800000000003</v>
      </c>
      <c r="I179">
        <v>18.263400000000001</v>
      </c>
    </row>
    <row r="180" spans="1:9" x14ac:dyDescent="0.15">
      <c r="A180">
        <v>3</v>
      </c>
      <c r="B180">
        <v>1998</v>
      </c>
      <c r="C180">
        <v>1</v>
      </c>
      <c r="D180">
        <v>3</v>
      </c>
      <c r="E180">
        <v>0</v>
      </c>
      <c r="F180">
        <v>0</v>
      </c>
      <c r="G180">
        <v>2.6026699999999998</v>
      </c>
      <c r="H180">
        <v>11.6906</v>
      </c>
      <c r="I180">
        <v>1.52223</v>
      </c>
    </row>
    <row r="181" spans="1:9" x14ac:dyDescent="0.15">
      <c r="A181">
        <v>3</v>
      </c>
      <c r="B181">
        <v>1999</v>
      </c>
      <c r="C181">
        <v>1</v>
      </c>
      <c r="D181">
        <v>3</v>
      </c>
      <c r="E181">
        <v>0</v>
      </c>
      <c r="F181">
        <v>0</v>
      </c>
      <c r="G181">
        <v>7.9385700000000003</v>
      </c>
      <c r="H181">
        <v>7.6289600000000002</v>
      </c>
      <c r="I181">
        <v>4.9984700000000002</v>
      </c>
    </row>
    <row r="182" spans="1:9" x14ac:dyDescent="0.15">
      <c r="A182">
        <v>3</v>
      </c>
      <c r="B182">
        <v>2000</v>
      </c>
      <c r="C182">
        <v>1</v>
      </c>
      <c r="D182">
        <v>3</v>
      </c>
      <c r="E182">
        <v>0</v>
      </c>
      <c r="F182">
        <v>0</v>
      </c>
      <c r="G182">
        <v>15.660600000000001</v>
      </c>
      <c r="H182">
        <v>9.5238999999999994</v>
      </c>
      <c r="I182">
        <v>9.7475500000000004</v>
      </c>
    </row>
    <row r="183" spans="1:9" x14ac:dyDescent="0.15">
      <c r="A183">
        <v>3</v>
      </c>
      <c r="B183">
        <v>2001</v>
      </c>
      <c r="C183">
        <v>1</v>
      </c>
      <c r="D183">
        <v>3</v>
      </c>
      <c r="E183">
        <v>0</v>
      </c>
      <c r="F183">
        <v>0</v>
      </c>
      <c r="G183">
        <v>63.617600000000003</v>
      </c>
      <c r="H183">
        <v>9.3006600000000006</v>
      </c>
      <c r="I183">
        <v>39.577199999999998</v>
      </c>
    </row>
    <row r="184" spans="1:9" x14ac:dyDescent="0.15">
      <c r="A184">
        <v>3</v>
      </c>
      <c r="B184">
        <v>2002</v>
      </c>
      <c r="C184">
        <v>1</v>
      </c>
      <c r="D184">
        <v>3</v>
      </c>
      <c r="E184">
        <v>0</v>
      </c>
      <c r="F184">
        <v>0</v>
      </c>
      <c r="G184">
        <v>11.4178</v>
      </c>
      <c r="H184">
        <v>13.5624</v>
      </c>
      <c r="I184">
        <v>6.5432300000000003</v>
      </c>
    </row>
    <row r="185" spans="1:9" x14ac:dyDescent="0.15">
      <c r="A185">
        <v>3</v>
      </c>
      <c r="B185">
        <v>2003</v>
      </c>
      <c r="C185">
        <v>1</v>
      </c>
      <c r="D185">
        <v>3</v>
      </c>
      <c r="E185">
        <v>0</v>
      </c>
      <c r="F185">
        <v>0</v>
      </c>
      <c r="G185">
        <v>9.7801600000000004</v>
      </c>
      <c r="H185">
        <v>24.671900000000001</v>
      </c>
      <c r="I185">
        <v>3.5838399999999999</v>
      </c>
    </row>
    <row r="186" spans="1:9" x14ac:dyDescent="0.15">
      <c r="A186">
        <v>3</v>
      </c>
      <c r="B186">
        <v>2004</v>
      </c>
      <c r="C186">
        <v>1</v>
      </c>
      <c r="D186">
        <v>3</v>
      </c>
      <c r="E186">
        <v>0</v>
      </c>
      <c r="F186">
        <v>0</v>
      </c>
      <c r="G186">
        <v>13.5778</v>
      </c>
      <c r="H186">
        <v>9.0730299999999993</v>
      </c>
      <c r="I186">
        <v>9.5208300000000001</v>
      </c>
    </row>
    <row r="187" spans="1:9" x14ac:dyDescent="0.15">
      <c r="A187">
        <v>3</v>
      </c>
      <c r="B187">
        <v>2005</v>
      </c>
      <c r="C187">
        <v>1</v>
      </c>
      <c r="D187">
        <v>3</v>
      </c>
      <c r="E187">
        <v>0</v>
      </c>
      <c r="F187">
        <v>0</v>
      </c>
      <c r="G187">
        <v>51.2044</v>
      </c>
      <c r="H187">
        <v>15.3202</v>
      </c>
      <c r="I187">
        <v>18.0396</v>
      </c>
    </row>
    <row r="188" spans="1:9" x14ac:dyDescent="0.15">
      <c r="A188">
        <v>3</v>
      </c>
      <c r="B188">
        <v>2006</v>
      </c>
      <c r="C188">
        <v>1</v>
      </c>
      <c r="D188">
        <v>3</v>
      </c>
      <c r="E188">
        <v>0</v>
      </c>
      <c r="F188">
        <v>0</v>
      </c>
      <c r="G188">
        <v>41.130200000000002</v>
      </c>
      <c r="H188">
        <v>80.470500000000001</v>
      </c>
      <c r="I188">
        <v>6.2482499999999996</v>
      </c>
    </row>
    <row r="189" spans="1:9" x14ac:dyDescent="0.15">
      <c r="A189">
        <v>3</v>
      </c>
      <c r="B189">
        <v>2007</v>
      </c>
      <c r="C189">
        <v>1</v>
      </c>
      <c r="D189">
        <v>3</v>
      </c>
      <c r="E189">
        <v>0</v>
      </c>
      <c r="F189">
        <v>0</v>
      </c>
      <c r="G189">
        <v>22.871099999999998</v>
      </c>
      <c r="H189">
        <v>5.0099</v>
      </c>
      <c r="I189">
        <v>25.534099999999999</v>
      </c>
    </row>
    <row r="190" spans="1:9" x14ac:dyDescent="0.15">
      <c r="A190">
        <v>3</v>
      </c>
      <c r="B190">
        <v>2008</v>
      </c>
      <c r="C190">
        <v>1</v>
      </c>
      <c r="D190">
        <v>3</v>
      </c>
      <c r="E190">
        <v>0</v>
      </c>
      <c r="F190">
        <v>0</v>
      </c>
      <c r="G190">
        <v>35.678899999999999</v>
      </c>
      <c r="H190">
        <v>11.7524</v>
      </c>
      <c r="I190">
        <v>23.936699999999998</v>
      </c>
    </row>
    <row r="191" spans="1:9" x14ac:dyDescent="0.15">
      <c r="A191">
        <v>3</v>
      </c>
      <c r="B191">
        <v>2009</v>
      </c>
      <c r="C191">
        <v>1</v>
      </c>
      <c r="D191">
        <v>3</v>
      </c>
      <c r="E191">
        <v>0</v>
      </c>
      <c r="F191">
        <v>0</v>
      </c>
      <c r="G191">
        <v>8.9459400000000002</v>
      </c>
      <c r="H191">
        <v>7.2130999999999998</v>
      </c>
      <c r="I191">
        <v>7.7835400000000003</v>
      </c>
    </row>
    <row r="192" spans="1:9" x14ac:dyDescent="0.15">
      <c r="A192">
        <v>3</v>
      </c>
      <c r="B192">
        <v>2010</v>
      </c>
      <c r="C192">
        <v>1</v>
      </c>
      <c r="D192">
        <v>3</v>
      </c>
      <c r="E192">
        <v>0</v>
      </c>
      <c r="F192">
        <v>0</v>
      </c>
      <c r="G192">
        <v>22.641999999999999</v>
      </c>
      <c r="H192">
        <v>4.3637899999999998</v>
      </c>
      <c r="I192">
        <v>26.221599999999999</v>
      </c>
    </row>
    <row r="193" spans="1:9" x14ac:dyDescent="0.15">
      <c r="A193">
        <v>4</v>
      </c>
      <c r="B193">
        <v>1974</v>
      </c>
      <c r="C193">
        <v>-1</v>
      </c>
      <c r="D193">
        <v>4</v>
      </c>
      <c r="E193">
        <v>0</v>
      </c>
      <c r="F193">
        <v>0</v>
      </c>
      <c r="G193">
        <v>12.142099999999999</v>
      </c>
      <c r="H193">
        <v>14.3832</v>
      </c>
      <c r="I193">
        <v>9.3491900000000001</v>
      </c>
    </row>
    <row r="194" spans="1:9" x14ac:dyDescent="0.15">
      <c r="A194">
        <v>4</v>
      </c>
      <c r="B194">
        <v>1975</v>
      </c>
      <c r="C194">
        <v>-1</v>
      </c>
      <c r="D194">
        <v>4</v>
      </c>
      <c r="E194">
        <v>0</v>
      </c>
      <c r="F194">
        <v>0</v>
      </c>
      <c r="G194">
        <v>12.142099999999999</v>
      </c>
      <c r="H194">
        <v>6.2966100000000003</v>
      </c>
      <c r="I194">
        <v>10.7751</v>
      </c>
    </row>
    <row r="195" spans="1:9" x14ac:dyDescent="0.15">
      <c r="A195">
        <v>4</v>
      </c>
      <c r="B195">
        <v>1976</v>
      </c>
      <c r="C195">
        <v>-1</v>
      </c>
      <c r="D195">
        <v>4</v>
      </c>
      <c r="E195">
        <v>0</v>
      </c>
      <c r="F195">
        <v>0</v>
      </c>
      <c r="G195">
        <v>12.142099999999999</v>
      </c>
      <c r="H195">
        <v>3.0815000000000001</v>
      </c>
      <c r="I195">
        <v>18.270399999999999</v>
      </c>
    </row>
    <row r="196" spans="1:9" x14ac:dyDescent="0.15">
      <c r="A196">
        <v>4</v>
      </c>
      <c r="B196">
        <v>1977</v>
      </c>
      <c r="C196">
        <v>-1</v>
      </c>
      <c r="D196">
        <v>4</v>
      </c>
      <c r="E196">
        <v>0</v>
      </c>
      <c r="F196">
        <v>0</v>
      </c>
      <c r="G196">
        <v>12.142099999999999</v>
      </c>
      <c r="H196">
        <v>4.1152300000000004</v>
      </c>
      <c r="I196">
        <v>49.507399999999997</v>
      </c>
    </row>
    <row r="197" spans="1:9" x14ac:dyDescent="0.15">
      <c r="A197">
        <v>4</v>
      </c>
      <c r="B197">
        <v>1978</v>
      </c>
      <c r="C197">
        <v>-1</v>
      </c>
      <c r="D197">
        <v>4</v>
      </c>
      <c r="E197">
        <v>0</v>
      </c>
      <c r="F197">
        <v>0</v>
      </c>
      <c r="G197">
        <v>12.142099999999999</v>
      </c>
      <c r="H197">
        <v>5.80945</v>
      </c>
      <c r="I197">
        <v>20.549099999999999</v>
      </c>
    </row>
    <row r="198" spans="1:9" x14ac:dyDescent="0.15">
      <c r="A198">
        <v>4</v>
      </c>
      <c r="B198">
        <v>1979</v>
      </c>
      <c r="C198">
        <v>-1</v>
      </c>
      <c r="D198">
        <v>4</v>
      </c>
      <c r="E198">
        <v>0</v>
      </c>
      <c r="F198">
        <v>0</v>
      </c>
      <c r="G198">
        <v>12.142099999999999</v>
      </c>
      <c r="H198">
        <v>8.2140000000000004</v>
      </c>
      <c r="I198">
        <v>10.161899999999999</v>
      </c>
    </row>
    <row r="199" spans="1:9" x14ac:dyDescent="0.15">
      <c r="A199">
        <v>4</v>
      </c>
      <c r="B199">
        <v>1980</v>
      </c>
      <c r="C199">
        <v>-1</v>
      </c>
      <c r="D199">
        <v>4</v>
      </c>
      <c r="E199">
        <v>0</v>
      </c>
      <c r="F199">
        <v>0</v>
      </c>
      <c r="G199">
        <v>12.142099999999999</v>
      </c>
      <c r="H199">
        <v>5.3669700000000002</v>
      </c>
      <c r="I199">
        <v>14.9093</v>
      </c>
    </row>
    <row r="200" spans="1:9" x14ac:dyDescent="0.15">
      <c r="A200">
        <v>4</v>
      </c>
      <c r="B200">
        <v>1981</v>
      </c>
      <c r="C200">
        <v>-1</v>
      </c>
      <c r="D200">
        <v>4</v>
      </c>
      <c r="E200">
        <v>0</v>
      </c>
      <c r="F200">
        <v>0</v>
      </c>
      <c r="G200">
        <v>12.142099999999999</v>
      </c>
      <c r="H200">
        <v>7.3932900000000004</v>
      </c>
      <c r="I200">
        <v>11.446099999999999</v>
      </c>
    </row>
    <row r="201" spans="1:9" x14ac:dyDescent="0.15">
      <c r="A201">
        <v>4</v>
      </c>
      <c r="B201">
        <v>1982</v>
      </c>
      <c r="C201">
        <v>-1</v>
      </c>
      <c r="D201">
        <v>4</v>
      </c>
      <c r="E201">
        <v>0</v>
      </c>
      <c r="F201">
        <v>0</v>
      </c>
      <c r="G201">
        <v>12.142099999999999</v>
      </c>
      <c r="H201">
        <v>6.8289999999999997</v>
      </c>
      <c r="I201">
        <v>9.0348799999999994</v>
      </c>
    </row>
    <row r="202" spans="1:9" x14ac:dyDescent="0.15">
      <c r="A202">
        <v>4</v>
      </c>
      <c r="B202">
        <v>1983</v>
      </c>
      <c r="C202">
        <v>-1</v>
      </c>
      <c r="D202">
        <v>4</v>
      </c>
      <c r="E202">
        <v>0</v>
      </c>
      <c r="F202">
        <v>0</v>
      </c>
      <c r="G202">
        <v>12.142099999999999</v>
      </c>
      <c r="H202">
        <v>9.3811900000000001</v>
      </c>
      <c r="I202">
        <v>10.148899999999999</v>
      </c>
    </row>
    <row r="203" spans="1:9" x14ac:dyDescent="0.15">
      <c r="A203">
        <v>4</v>
      </c>
      <c r="B203">
        <v>1984</v>
      </c>
      <c r="C203">
        <v>-1</v>
      </c>
      <c r="D203">
        <v>4</v>
      </c>
      <c r="E203">
        <v>0</v>
      </c>
      <c r="F203">
        <v>0</v>
      </c>
      <c r="G203">
        <v>12.142099999999999</v>
      </c>
      <c r="H203">
        <v>6.0223199999999997</v>
      </c>
      <c r="I203">
        <v>12.1516</v>
      </c>
    </row>
    <row r="204" spans="1:9" x14ac:dyDescent="0.15">
      <c r="A204">
        <v>4</v>
      </c>
      <c r="B204">
        <v>1985</v>
      </c>
      <c r="C204">
        <v>-1</v>
      </c>
      <c r="D204">
        <v>4</v>
      </c>
      <c r="E204">
        <v>0</v>
      </c>
      <c r="F204">
        <v>0</v>
      </c>
      <c r="G204">
        <v>12.142099999999999</v>
      </c>
      <c r="H204">
        <v>4.4571100000000001</v>
      </c>
      <c r="I204">
        <v>15.8345</v>
      </c>
    </row>
    <row r="205" spans="1:9" x14ac:dyDescent="0.15">
      <c r="A205">
        <v>4</v>
      </c>
      <c r="B205">
        <v>1986</v>
      </c>
      <c r="C205">
        <v>-1</v>
      </c>
      <c r="D205">
        <v>4</v>
      </c>
      <c r="E205">
        <v>0</v>
      </c>
      <c r="F205">
        <v>0</v>
      </c>
      <c r="G205">
        <v>12.142099999999999</v>
      </c>
      <c r="H205">
        <v>3.7443399999999998</v>
      </c>
      <c r="I205">
        <v>15.5671</v>
      </c>
    </row>
    <row r="206" spans="1:9" x14ac:dyDescent="0.15">
      <c r="A206">
        <v>4</v>
      </c>
      <c r="B206">
        <v>1987</v>
      </c>
      <c r="C206">
        <v>-1</v>
      </c>
      <c r="D206">
        <v>4</v>
      </c>
      <c r="E206">
        <v>0</v>
      </c>
      <c r="F206">
        <v>0</v>
      </c>
      <c r="G206">
        <v>12.142099999999999</v>
      </c>
      <c r="H206">
        <v>6.9007800000000001</v>
      </c>
      <c r="I206">
        <v>10.963200000000001</v>
      </c>
    </row>
    <row r="207" spans="1:9" x14ac:dyDescent="0.15">
      <c r="A207">
        <v>4</v>
      </c>
      <c r="B207">
        <v>1988</v>
      </c>
      <c r="C207">
        <v>-1</v>
      </c>
      <c r="D207">
        <v>4</v>
      </c>
      <c r="E207">
        <v>0</v>
      </c>
      <c r="F207">
        <v>0</v>
      </c>
      <c r="G207">
        <v>12.142099999999999</v>
      </c>
      <c r="H207">
        <v>2.3888500000000001</v>
      </c>
      <c r="I207">
        <v>21.049199999999999</v>
      </c>
    </row>
    <row r="208" spans="1:9" x14ac:dyDescent="0.15">
      <c r="A208">
        <v>4</v>
      </c>
      <c r="B208">
        <v>1989</v>
      </c>
      <c r="C208">
        <v>-1</v>
      </c>
      <c r="D208">
        <v>4</v>
      </c>
      <c r="E208">
        <v>0</v>
      </c>
      <c r="F208">
        <v>0</v>
      </c>
      <c r="G208">
        <v>12.142099999999999</v>
      </c>
      <c r="H208">
        <v>5.8373200000000001</v>
      </c>
      <c r="I208">
        <v>12.2149</v>
      </c>
    </row>
    <row r="209" spans="1:9" x14ac:dyDescent="0.15">
      <c r="A209">
        <v>4</v>
      </c>
      <c r="B209">
        <v>1990</v>
      </c>
      <c r="C209">
        <v>-1</v>
      </c>
      <c r="D209">
        <v>4</v>
      </c>
      <c r="E209">
        <v>0</v>
      </c>
      <c r="F209">
        <v>0</v>
      </c>
      <c r="G209">
        <v>12.142099999999999</v>
      </c>
      <c r="H209">
        <v>6.4710900000000002</v>
      </c>
      <c r="I209">
        <v>9.1544299999999996</v>
      </c>
    </row>
    <row r="210" spans="1:9" x14ac:dyDescent="0.15">
      <c r="A210">
        <v>4</v>
      </c>
      <c r="B210">
        <v>1991</v>
      </c>
      <c r="C210">
        <v>-1</v>
      </c>
      <c r="D210">
        <v>4</v>
      </c>
      <c r="E210">
        <v>0</v>
      </c>
      <c r="F210">
        <v>0</v>
      </c>
      <c r="G210">
        <v>12.142099999999999</v>
      </c>
      <c r="H210">
        <v>6.0545299999999997</v>
      </c>
      <c r="I210">
        <v>13.6594</v>
      </c>
    </row>
    <row r="211" spans="1:9" x14ac:dyDescent="0.15">
      <c r="A211">
        <v>4</v>
      </c>
      <c r="B211">
        <v>1992</v>
      </c>
      <c r="C211">
        <v>-1</v>
      </c>
      <c r="D211">
        <v>4</v>
      </c>
      <c r="E211">
        <v>0</v>
      </c>
      <c r="F211">
        <v>0</v>
      </c>
      <c r="G211">
        <v>12.142099999999999</v>
      </c>
      <c r="H211">
        <v>4.5220099999999999</v>
      </c>
      <c r="I211">
        <v>20.056000000000001</v>
      </c>
    </row>
    <row r="212" spans="1:9" x14ac:dyDescent="0.15">
      <c r="A212">
        <v>4</v>
      </c>
      <c r="B212">
        <v>1993</v>
      </c>
      <c r="C212">
        <v>-1</v>
      </c>
      <c r="D212">
        <v>4</v>
      </c>
      <c r="E212">
        <v>0</v>
      </c>
      <c r="F212">
        <v>0</v>
      </c>
      <c r="G212">
        <v>12.142099999999999</v>
      </c>
      <c r="H212">
        <v>15.4389</v>
      </c>
      <c r="I212">
        <v>8.8381299999999996</v>
      </c>
    </row>
    <row r="213" spans="1:9" x14ac:dyDescent="0.15">
      <c r="A213">
        <v>4</v>
      </c>
      <c r="B213">
        <v>1994</v>
      </c>
      <c r="C213">
        <v>-1</v>
      </c>
      <c r="D213">
        <v>4</v>
      </c>
      <c r="E213">
        <v>0</v>
      </c>
      <c r="F213">
        <v>0</v>
      </c>
      <c r="G213">
        <v>12.142099999999999</v>
      </c>
      <c r="H213">
        <v>14.197800000000001</v>
      </c>
      <c r="I213">
        <v>12.169</v>
      </c>
    </row>
    <row r="214" spans="1:9" x14ac:dyDescent="0.15">
      <c r="A214">
        <v>4</v>
      </c>
      <c r="B214">
        <v>1995</v>
      </c>
      <c r="C214">
        <v>-1</v>
      </c>
      <c r="D214">
        <v>4</v>
      </c>
      <c r="E214">
        <v>0</v>
      </c>
      <c r="F214">
        <v>0</v>
      </c>
      <c r="G214">
        <v>12.142099999999999</v>
      </c>
      <c r="H214">
        <v>9.7269199999999998</v>
      </c>
      <c r="I214">
        <v>15.686299999999999</v>
      </c>
    </row>
    <row r="215" spans="1:9" x14ac:dyDescent="0.15">
      <c r="A215">
        <v>4</v>
      </c>
      <c r="B215">
        <v>1996</v>
      </c>
      <c r="C215">
        <v>-1</v>
      </c>
      <c r="D215">
        <v>4</v>
      </c>
      <c r="E215">
        <v>0</v>
      </c>
      <c r="F215">
        <v>0</v>
      </c>
      <c r="G215">
        <v>12.142099999999999</v>
      </c>
      <c r="H215">
        <v>31.2027</v>
      </c>
      <c r="I215">
        <v>5.7219899999999999</v>
      </c>
    </row>
    <row r="216" spans="1:9" x14ac:dyDescent="0.15">
      <c r="A216">
        <v>4</v>
      </c>
      <c r="B216">
        <v>1997</v>
      </c>
      <c r="C216">
        <v>1</v>
      </c>
      <c r="D216">
        <v>4</v>
      </c>
      <c r="E216">
        <v>0</v>
      </c>
      <c r="F216">
        <v>0</v>
      </c>
      <c r="G216">
        <v>12.142099999999999</v>
      </c>
      <c r="H216">
        <v>21.9574</v>
      </c>
      <c r="I216">
        <v>5.9045199999999998</v>
      </c>
    </row>
    <row r="217" spans="1:9" x14ac:dyDescent="0.15">
      <c r="A217">
        <v>4</v>
      </c>
      <c r="B217">
        <v>1998</v>
      </c>
      <c r="C217">
        <v>-1</v>
      </c>
      <c r="D217">
        <v>4</v>
      </c>
      <c r="E217">
        <v>0</v>
      </c>
      <c r="F217">
        <v>0</v>
      </c>
      <c r="G217">
        <v>12.142099999999999</v>
      </c>
      <c r="H217">
        <v>24.767299999999999</v>
      </c>
      <c r="I217">
        <v>7.2027400000000004</v>
      </c>
    </row>
    <row r="218" spans="1:9" x14ac:dyDescent="0.15">
      <c r="A218">
        <v>4</v>
      </c>
      <c r="B218">
        <v>1999</v>
      </c>
      <c r="C218">
        <v>-1</v>
      </c>
      <c r="D218">
        <v>4</v>
      </c>
      <c r="E218">
        <v>0</v>
      </c>
      <c r="F218">
        <v>0</v>
      </c>
      <c r="G218">
        <v>12.142099999999999</v>
      </c>
      <c r="H218">
        <v>17.1267</v>
      </c>
      <c r="I218">
        <v>11.6942</v>
      </c>
    </row>
    <row r="219" spans="1:9" x14ac:dyDescent="0.15">
      <c r="A219">
        <v>4</v>
      </c>
      <c r="B219">
        <v>2000</v>
      </c>
      <c r="C219">
        <v>-1</v>
      </c>
      <c r="D219">
        <v>4</v>
      </c>
      <c r="E219">
        <v>0</v>
      </c>
      <c r="F219">
        <v>0</v>
      </c>
      <c r="G219">
        <v>12.142099999999999</v>
      </c>
      <c r="H219">
        <v>23.151599999999998</v>
      </c>
      <c r="I219">
        <v>7.6667100000000001</v>
      </c>
    </row>
    <row r="220" spans="1:9" x14ac:dyDescent="0.15">
      <c r="A220">
        <v>4</v>
      </c>
      <c r="B220">
        <v>2001</v>
      </c>
      <c r="C220">
        <v>-1</v>
      </c>
      <c r="D220">
        <v>4</v>
      </c>
      <c r="E220">
        <v>0</v>
      </c>
      <c r="F220">
        <v>0</v>
      </c>
      <c r="G220">
        <v>12.142099999999999</v>
      </c>
      <c r="H220">
        <v>18.696100000000001</v>
      </c>
      <c r="I220">
        <v>9.0229099999999995</v>
      </c>
    </row>
    <row r="221" spans="1:9" x14ac:dyDescent="0.15">
      <c r="A221">
        <v>4</v>
      </c>
      <c r="B221">
        <v>2002</v>
      </c>
      <c r="C221">
        <v>-1</v>
      </c>
      <c r="D221">
        <v>4</v>
      </c>
      <c r="E221">
        <v>0</v>
      </c>
      <c r="F221">
        <v>0</v>
      </c>
      <c r="G221">
        <v>12.142099999999999</v>
      </c>
      <c r="H221">
        <v>21.203199999999999</v>
      </c>
      <c r="I221">
        <v>8.6266200000000008</v>
      </c>
    </row>
    <row r="222" spans="1:9" x14ac:dyDescent="0.15">
      <c r="A222">
        <v>4</v>
      </c>
      <c r="B222">
        <v>2003</v>
      </c>
      <c r="C222">
        <v>-1</v>
      </c>
      <c r="D222">
        <v>4</v>
      </c>
      <c r="E222">
        <v>0</v>
      </c>
      <c r="F222">
        <v>0</v>
      </c>
      <c r="G222">
        <v>12.142099999999999</v>
      </c>
      <c r="H222">
        <v>15.886799999999999</v>
      </c>
      <c r="I222">
        <v>7.9014499999999996</v>
      </c>
    </row>
    <row r="223" spans="1:9" x14ac:dyDescent="0.15">
      <c r="A223">
        <v>4</v>
      </c>
      <c r="B223">
        <v>2004</v>
      </c>
      <c r="C223">
        <v>-1</v>
      </c>
      <c r="D223">
        <v>4</v>
      </c>
      <c r="E223">
        <v>0</v>
      </c>
      <c r="F223">
        <v>0</v>
      </c>
      <c r="G223">
        <v>12.142099999999999</v>
      </c>
      <c r="H223">
        <v>14.692600000000001</v>
      </c>
      <c r="I223">
        <v>13.615399999999999</v>
      </c>
    </row>
    <row r="224" spans="1:9" x14ac:dyDescent="0.15">
      <c r="A224">
        <v>4</v>
      </c>
      <c r="B224">
        <v>2005</v>
      </c>
      <c r="C224">
        <v>-1</v>
      </c>
      <c r="D224">
        <v>4</v>
      </c>
      <c r="E224">
        <v>0</v>
      </c>
      <c r="F224">
        <v>0</v>
      </c>
      <c r="G224">
        <v>12.142099999999999</v>
      </c>
      <c r="H224">
        <v>14.8348</v>
      </c>
      <c r="I224">
        <v>9.5191400000000002</v>
      </c>
    </row>
    <row r="225" spans="1:9" x14ac:dyDescent="0.15">
      <c r="A225">
        <v>4</v>
      </c>
      <c r="B225">
        <v>2006</v>
      </c>
      <c r="C225">
        <v>-1</v>
      </c>
      <c r="D225">
        <v>4</v>
      </c>
      <c r="E225">
        <v>0</v>
      </c>
      <c r="F225">
        <v>0</v>
      </c>
      <c r="G225">
        <v>12.142099999999999</v>
      </c>
      <c r="H225">
        <v>13.167199999999999</v>
      </c>
      <c r="I225">
        <v>9.8699200000000005</v>
      </c>
    </row>
    <row r="226" spans="1:9" x14ac:dyDescent="0.15">
      <c r="A226">
        <v>4</v>
      </c>
      <c r="B226">
        <v>2007</v>
      </c>
      <c r="C226">
        <v>1</v>
      </c>
      <c r="D226">
        <v>4</v>
      </c>
      <c r="E226">
        <v>0</v>
      </c>
      <c r="F226">
        <v>0</v>
      </c>
      <c r="G226">
        <v>12.142099999999999</v>
      </c>
      <c r="H226">
        <v>15.003500000000001</v>
      </c>
      <c r="I226">
        <v>13.1729</v>
      </c>
    </row>
    <row r="227" spans="1:9" x14ac:dyDescent="0.15">
      <c r="A227">
        <v>4</v>
      </c>
      <c r="B227">
        <v>2008</v>
      </c>
      <c r="C227">
        <v>4</v>
      </c>
      <c r="D227">
        <v>4</v>
      </c>
      <c r="E227">
        <v>0</v>
      </c>
      <c r="F227">
        <v>0</v>
      </c>
      <c r="G227">
        <v>9.5829799999999992</v>
      </c>
      <c r="H227">
        <v>15.2361</v>
      </c>
      <c r="I227">
        <v>7.0270000000000001</v>
      </c>
    </row>
    <row r="228" spans="1:9" x14ac:dyDescent="0.15">
      <c r="A228">
        <v>4</v>
      </c>
      <c r="B228">
        <v>2009</v>
      </c>
      <c r="C228">
        <v>-1</v>
      </c>
      <c r="D228">
        <v>4</v>
      </c>
      <c r="E228">
        <v>0</v>
      </c>
      <c r="F228">
        <v>0</v>
      </c>
      <c r="G228">
        <v>12.142099999999999</v>
      </c>
      <c r="H228">
        <v>7.4061199999999996</v>
      </c>
      <c r="I228">
        <v>29.745200000000001</v>
      </c>
    </row>
    <row r="229" spans="1:9" x14ac:dyDescent="0.15">
      <c r="A229">
        <v>4</v>
      </c>
      <c r="B229">
        <v>2010</v>
      </c>
      <c r="C229">
        <v>1</v>
      </c>
      <c r="D229">
        <v>4</v>
      </c>
      <c r="E229">
        <v>0</v>
      </c>
      <c r="F229">
        <v>0</v>
      </c>
      <c r="G229">
        <v>12.142099999999999</v>
      </c>
      <c r="H229">
        <v>14.4496</v>
      </c>
      <c r="I229">
        <v>8.9494299999999996</v>
      </c>
    </row>
    <row r="230" spans="1:9" x14ac:dyDescent="0.15">
      <c r="A230">
        <v>5</v>
      </c>
      <c r="B230">
        <v>1984</v>
      </c>
      <c r="C230">
        <v>1</v>
      </c>
      <c r="D230">
        <v>5</v>
      </c>
      <c r="E230">
        <v>0</v>
      </c>
      <c r="F230">
        <v>0</v>
      </c>
      <c r="G230">
        <v>6.3702899999999998</v>
      </c>
      <c r="H230">
        <v>1.67516</v>
      </c>
      <c r="I230">
        <v>15.363</v>
      </c>
    </row>
    <row r="231" spans="1:9" x14ac:dyDescent="0.15">
      <c r="A231">
        <v>5</v>
      </c>
      <c r="B231">
        <v>1985</v>
      </c>
      <c r="C231">
        <v>1</v>
      </c>
      <c r="D231">
        <v>5</v>
      </c>
      <c r="E231">
        <v>0</v>
      </c>
      <c r="F231">
        <v>0</v>
      </c>
      <c r="G231">
        <v>12.2506</v>
      </c>
      <c r="H231">
        <v>11.8248</v>
      </c>
      <c r="I231">
        <v>11.6366</v>
      </c>
    </row>
    <row r="232" spans="1:9" x14ac:dyDescent="0.15">
      <c r="A232">
        <v>5</v>
      </c>
      <c r="B232">
        <v>1985</v>
      </c>
      <c r="C232">
        <v>2</v>
      </c>
      <c r="D232">
        <v>5</v>
      </c>
      <c r="E232">
        <v>0</v>
      </c>
      <c r="F232">
        <v>0</v>
      </c>
      <c r="G232">
        <v>12.2506</v>
      </c>
      <c r="H232">
        <v>28.5901</v>
      </c>
      <c r="I232">
        <v>3.53023</v>
      </c>
    </row>
    <row r="233" spans="1:9" x14ac:dyDescent="0.15">
      <c r="A233">
        <v>5</v>
      </c>
      <c r="B233">
        <v>1986</v>
      </c>
      <c r="C233">
        <v>2</v>
      </c>
      <c r="D233">
        <v>5</v>
      </c>
      <c r="E233">
        <v>0</v>
      </c>
      <c r="F233">
        <v>0</v>
      </c>
      <c r="G233">
        <v>12.2506</v>
      </c>
      <c r="H233">
        <v>4.95906</v>
      </c>
      <c r="I233">
        <v>9.8613700000000009</v>
      </c>
    </row>
    <row r="234" spans="1:9" x14ac:dyDescent="0.15">
      <c r="A234">
        <v>5</v>
      </c>
      <c r="B234">
        <v>1987</v>
      </c>
      <c r="C234">
        <v>2</v>
      </c>
      <c r="D234">
        <v>5</v>
      </c>
      <c r="E234">
        <v>0</v>
      </c>
      <c r="F234">
        <v>0</v>
      </c>
      <c r="G234">
        <v>12.2506</v>
      </c>
      <c r="H234">
        <v>26.4267</v>
      </c>
      <c r="I234">
        <v>5.9028299999999998</v>
      </c>
    </row>
    <row r="235" spans="1:9" x14ac:dyDescent="0.15">
      <c r="A235">
        <v>5</v>
      </c>
      <c r="B235">
        <v>1987</v>
      </c>
      <c r="C235">
        <v>3</v>
      </c>
      <c r="D235">
        <v>5</v>
      </c>
      <c r="E235">
        <v>0</v>
      </c>
      <c r="F235">
        <v>0</v>
      </c>
      <c r="G235">
        <v>6.6765499999999998</v>
      </c>
      <c r="H235">
        <v>5.6470799999999999</v>
      </c>
      <c r="I235">
        <v>6.39724</v>
      </c>
    </row>
    <row r="236" spans="1:9" x14ac:dyDescent="0.15">
      <c r="A236">
        <v>5</v>
      </c>
      <c r="B236">
        <v>1988</v>
      </c>
      <c r="C236">
        <v>2</v>
      </c>
      <c r="D236">
        <v>5</v>
      </c>
      <c r="E236">
        <v>0</v>
      </c>
      <c r="F236">
        <v>0</v>
      </c>
      <c r="G236">
        <v>12.2506</v>
      </c>
      <c r="H236">
        <v>13.7508</v>
      </c>
      <c r="I236">
        <v>7.82247</v>
      </c>
    </row>
    <row r="237" spans="1:9" x14ac:dyDescent="0.15">
      <c r="A237">
        <v>5</v>
      </c>
      <c r="B237">
        <v>1989</v>
      </c>
      <c r="C237">
        <v>2</v>
      </c>
      <c r="D237">
        <v>5</v>
      </c>
      <c r="E237">
        <v>0</v>
      </c>
      <c r="F237">
        <v>0</v>
      </c>
      <c r="G237">
        <v>12.2506</v>
      </c>
      <c r="H237">
        <v>22.2822</v>
      </c>
      <c r="I237">
        <v>4.9532699999999998</v>
      </c>
    </row>
    <row r="238" spans="1:9" x14ac:dyDescent="0.15">
      <c r="A238">
        <v>5</v>
      </c>
      <c r="B238">
        <v>1989</v>
      </c>
      <c r="C238">
        <v>3</v>
      </c>
      <c r="D238">
        <v>5</v>
      </c>
      <c r="E238">
        <v>0</v>
      </c>
      <c r="F238">
        <v>0</v>
      </c>
      <c r="G238">
        <v>12.2506</v>
      </c>
      <c r="H238">
        <v>25.3979</v>
      </c>
      <c r="I238">
        <v>4.1830999999999996</v>
      </c>
    </row>
    <row r="239" spans="1:9" x14ac:dyDescent="0.15">
      <c r="A239">
        <v>5</v>
      </c>
      <c r="B239">
        <v>1993</v>
      </c>
      <c r="C239">
        <v>3</v>
      </c>
      <c r="D239">
        <v>5</v>
      </c>
      <c r="E239">
        <v>0</v>
      </c>
      <c r="F239">
        <v>0</v>
      </c>
      <c r="G239">
        <v>12.2506</v>
      </c>
      <c r="H239">
        <v>8.1980199999999996</v>
      </c>
      <c r="I239">
        <v>8.1976399999999998</v>
      </c>
    </row>
    <row r="240" spans="1:9" x14ac:dyDescent="0.15">
      <c r="A240">
        <v>5</v>
      </c>
      <c r="B240">
        <v>1993</v>
      </c>
      <c r="C240">
        <v>4</v>
      </c>
      <c r="D240">
        <v>5</v>
      </c>
      <c r="E240">
        <v>0</v>
      </c>
      <c r="F240">
        <v>0</v>
      </c>
      <c r="G240">
        <v>12.2506</v>
      </c>
      <c r="H240">
        <v>30.6265</v>
      </c>
      <c r="I240">
        <v>2.6090399999999998</v>
      </c>
    </row>
    <row r="241" spans="1:9" x14ac:dyDescent="0.15">
      <c r="A241">
        <v>5</v>
      </c>
      <c r="B241">
        <v>1994</v>
      </c>
      <c r="C241">
        <v>1</v>
      </c>
      <c r="D241">
        <v>5</v>
      </c>
      <c r="E241">
        <v>0</v>
      </c>
      <c r="F241">
        <v>0</v>
      </c>
      <c r="G241">
        <v>12.2506</v>
      </c>
      <c r="H241">
        <v>5.58887</v>
      </c>
      <c r="I241">
        <v>13.037599999999999</v>
      </c>
    </row>
    <row r="242" spans="1:9" x14ac:dyDescent="0.15">
      <c r="A242">
        <v>5</v>
      </c>
      <c r="B242">
        <v>1994</v>
      </c>
      <c r="C242">
        <v>2</v>
      </c>
      <c r="D242">
        <v>5</v>
      </c>
      <c r="E242">
        <v>0</v>
      </c>
      <c r="F242">
        <v>0</v>
      </c>
      <c r="G242">
        <v>12.2506</v>
      </c>
      <c r="H242">
        <v>94.572000000000003</v>
      </c>
      <c r="I242">
        <v>1.73688</v>
      </c>
    </row>
    <row r="243" spans="1:9" x14ac:dyDescent="0.15">
      <c r="A243">
        <v>5</v>
      </c>
      <c r="B243">
        <v>1994</v>
      </c>
      <c r="C243">
        <v>3</v>
      </c>
      <c r="D243">
        <v>5</v>
      </c>
      <c r="E243">
        <v>0</v>
      </c>
      <c r="F243">
        <v>0</v>
      </c>
      <c r="G243">
        <v>12.2506</v>
      </c>
      <c r="H243">
        <v>43.220300000000002</v>
      </c>
      <c r="I243">
        <v>2.23977</v>
      </c>
    </row>
    <row r="244" spans="1:9" x14ac:dyDescent="0.15">
      <c r="A244">
        <v>5</v>
      </c>
      <c r="B244">
        <v>1994</v>
      </c>
      <c r="C244">
        <v>4</v>
      </c>
      <c r="D244">
        <v>5</v>
      </c>
      <c r="E244">
        <v>0</v>
      </c>
      <c r="F244">
        <v>0</v>
      </c>
      <c r="G244">
        <v>12.2506</v>
      </c>
      <c r="H244">
        <v>17.439800000000002</v>
      </c>
      <c r="I244">
        <v>4.4013200000000001</v>
      </c>
    </row>
    <row r="245" spans="1:9" x14ac:dyDescent="0.15">
      <c r="A245">
        <v>5</v>
      </c>
      <c r="B245">
        <v>1995</v>
      </c>
      <c r="C245">
        <v>1</v>
      </c>
      <c r="D245">
        <v>5</v>
      </c>
      <c r="E245">
        <v>0</v>
      </c>
      <c r="F245">
        <v>0</v>
      </c>
      <c r="G245">
        <v>12.2506</v>
      </c>
      <c r="H245">
        <v>12.005699999999999</v>
      </c>
      <c r="I245">
        <v>10.3111</v>
      </c>
    </row>
    <row r="246" spans="1:9" x14ac:dyDescent="0.15">
      <c r="A246">
        <v>5</v>
      </c>
      <c r="B246">
        <v>1995</v>
      </c>
      <c r="C246">
        <v>2</v>
      </c>
      <c r="D246">
        <v>5</v>
      </c>
      <c r="E246">
        <v>0</v>
      </c>
      <c r="F246">
        <v>0</v>
      </c>
      <c r="G246">
        <v>12.2506</v>
      </c>
      <c r="H246">
        <v>10.7232</v>
      </c>
      <c r="I246">
        <v>10.0244</v>
      </c>
    </row>
    <row r="247" spans="1:9" x14ac:dyDescent="0.15">
      <c r="A247">
        <v>5</v>
      </c>
      <c r="B247">
        <v>1995</v>
      </c>
      <c r="C247">
        <v>3</v>
      </c>
      <c r="D247">
        <v>5</v>
      </c>
      <c r="E247">
        <v>0</v>
      </c>
      <c r="F247">
        <v>0</v>
      </c>
      <c r="G247">
        <v>12.2506</v>
      </c>
      <c r="H247">
        <v>17.284199999999998</v>
      </c>
      <c r="I247">
        <v>4.9851099999999997</v>
      </c>
    </row>
    <row r="248" spans="1:9" x14ac:dyDescent="0.15">
      <c r="A248">
        <v>5</v>
      </c>
      <c r="B248">
        <v>1995</v>
      </c>
      <c r="C248">
        <v>4</v>
      </c>
      <c r="D248">
        <v>5</v>
      </c>
      <c r="E248">
        <v>0</v>
      </c>
      <c r="F248">
        <v>0</v>
      </c>
      <c r="G248">
        <v>12.2506</v>
      </c>
      <c r="H248">
        <v>43.053400000000003</v>
      </c>
      <c r="I248">
        <v>5.8641399999999999</v>
      </c>
    </row>
    <row r="249" spans="1:9" x14ac:dyDescent="0.15">
      <c r="A249">
        <v>5</v>
      </c>
      <c r="B249">
        <v>1996</v>
      </c>
      <c r="C249">
        <v>1</v>
      </c>
      <c r="D249">
        <v>5</v>
      </c>
      <c r="E249">
        <v>0</v>
      </c>
      <c r="F249">
        <v>0</v>
      </c>
      <c r="G249">
        <v>12.2506</v>
      </c>
      <c r="H249">
        <v>15.408899999999999</v>
      </c>
      <c r="I249">
        <v>8.3465299999999996</v>
      </c>
    </row>
    <row r="250" spans="1:9" x14ac:dyDescent="0.15">
      <c r="A250">
        <v>5</v>
      </c>
      <c r="B250">
        <v>1996</v>
      </c>
      <c r="C250">
        <v>2</v>
      </c>
      <c r="D250">
        <v>5</v>
      </c>
      <c r="E250">
        <v>0</v>
      </c>
      <c r="F250">
        <v>0</v>
      </c>
      <c r="G250">
        <v>12.2506</v>
      </c>
      <c r="H250">
        <v>43.151299999999999</v>
      </c>
      <c r="I250">
        <v>4.7603400000000002</v>
      </c>
    </row>
    <row r="251" spans="1:9" x14ac:dyDescent="0.15">
      <c r="A251">
        <v>5</v>
      </c>
      <c r="B251">
        <v>1996</v>
      </c>
      <c r="C251">
        <v>3</v>
      </c>
      <c r="D251">
        <v>5</v>
      </c>
      <c r="E251">
        <v>0</v>
      </c>
      <c r="F251">
        <v>0</v>
      </c>
      <c r="G251">
        <v>12.2506</v>
      </c>
      <c r="H251">
        <v>14.200900000000001</v>
      </c>
      <c r="I251">
        <v>5.4544899999999998</v>
      </c>
    </row>
    <row r="252" spans="1:9" x14ac:dyDescent="0.15">
      <c r="A252">
        <v>5</v>
      </c>
      <c r="B252">
        <v>1996</v>
      </c>
      <c r="C252">
        <v>4</v>
      </c>
      <c r="D252">
        <v>5</v>
      </c>
      <c r="E252">
        <v>0</v>
      </c>
      <c r="F252">
        <v>0</v>
      </c>
      <c r="G252">
        <v>12.2506</v>
      </c>
      <c r="H252">
        <v>32.253700000000002</v>
      </c>
      <c r="I252">
        <v>3.2725300000000002</v>
      </c>
    </row>
    <row r="253" spans="1:9" x14ac:dyDescent="0.15">
      <c r="A253">
        <v>5</v>
      </c>
      <c r="B253">
        <v>1997</v>
      </c>
      <c r="C253">
        <v>1</v>
      </c>
      <c r="D253">
        <v>5</v>
      </c>
      <c r="E253">
        <v>0</v>
      </c>
      <c r="F253">
        <v>0</v>
      </c>
      <c r="G253">
        <v>12.2506</v>
      </c>
      <c r="H253">
        <v>13.0509</v>
      </c>
      <c r="I253">
        <v>9.0200399999999998</v>
      </c>
    </row>
    <row r="254" spans="1:9" x14ac:dyDescent="0.15">
      <c r="A254">
        <v>5</v>
      </c>
      <c r="B254">
        <v>1997</v>
      </c>
      <c r="C254">
        <v>2</v>
      </c>
      <c r="D254">
        <v>5</v>
      </c>
      <c r="E254">
        <v>0</v>
      </c>
      <c r="F254">
        <v>0</v>
      </c>
      <c r="G254">
        <v>12.2506</v>
      </c>
      <c r="H254">
        <v>20.077400000000001</v>
      </c>
      <c r="I254">
        <v>9.3640899999999991</v>
      </c>
    </row>
    <row r="255" spans="1:9" x14ac:dyDescent="0.15">
      <c r="A255">
        <v>5</v>
      </c>
      <c r="B255">
        <v>1997</v>
      </c>
      <c r="C255">
        <v>3</v>
      </c>
      <c r="D255">
        <v>5</v>
      </c>
      <c r="E255">
        <v>0</v>
      </c>
      <c r="F255">
        <v>0</v>
      </c>
      <c r="G255">
        <v>12.2506</v>
      </c>
      <c r="H255">
        <v>19.229800000000001</v>
      </c>
      <c r="I255">
        <v>5.8773</v>
      </c>
    </row>
    <row r="256" spans="1:9" x14ac:dyDescent="0.15">
      <c r="A256">
        <v>5</v>
      </c>
      <c r="B256">
        <v>1997</v>
      </c>
      <c r="C256">
        <v>4</v>
      </c>
      <c r="D256">
        <v>5</v>
      </c>
      <c r="E256">
        <v>0</v>
      </c>
      <c r="F256">
        <v>0</v>
      </c>
      <c r="G256">
        <v>12.2506</v>
      </c>
      <c r="H256">
        <v>26.1557</v>
      </c>
      <c r="I256">
        <v>3.0165299999999999</v>
      </c>
    </row>
    <row r="257" spans="1:9" x14ac:dyDescent="0.15">
      <c r="A257">
        <v>5</v>
      </c>
      <c r="B257">
        <v>1998</v>
      </c>
      <c r="C257">
        <v>1</v>
      </c>
      <c r="D257">
        <v>5</v>
      </c>
      <c r="E257">
        <v>0</v>
      </c>
      <c r="F257">
        <v>0</v>
      </c>
      <c r="G257">
        <v>12.2506</v>
      </c>
      <c r="H257">
        <v>11.030900000000001</v>
      </c>
      <c r="I257">
        <v>10.177</v>
      </c>
    </row>
    <row r="258" spans="1:9" x14ac:dyDescent="0.15">
      <c r="A258">
        <v>5</v>
      </c>
      <c r="B258">
        <v>1998</v>
      </c>
      <c r="C258">
        <v>2</v>
      </c>
      <c r="D258">
        <v>5</v>
      </c>
      <c r="E258">
        <v>0</v>
      </c>
      <c r="F258">
        <v>0</v>
      </c>
      <c r="G258">
        <v>12.2506</v>
      </c>
      <c r="H258">
        <v>36.958599999999997</v>
      </c>
      <c r="I258">
        <v>4.0484099999999996</v>
      </c>
    </row>
    <row r="259" spans="1:9" x14ac:dyDescent="0.15">
      <c r="A259">
        <v>5</v>
      </c>
      <c r="B259">
        <v>1998</v>
      </c>
      <c r="C259">
        <v>3</v>
      </c>
      <c r="D259">
        <v>5</v>
      </c>
      <c r="E259">
        <v>0</v>
      </c>
      <c r="F259">
        <v>0</v>
      </c>
      <c r="G259">
        <v>12.2506</v>
      </c>
      <c r="H259">
        <v>55.493299999999998</v>
      </c>
      <c r="I259">
        <v>2.6198399999999999</v>
      </c>
    </row>
    <row r="260" spans="1:9" x14ac:dyDescent="0.15">
      <c r="A260">
        <v>5</v>
      </c>
      <c r="B260">
        <v>1998</v>
      </c>
      <c r="C260">
        <v>4</v>
      </c>
      <c r="D260">
        <v>5</v>
      </c>
      <c r="E260">
        <v>0</v>
      </c>
      <c r="F260">
        <v>0</v>
      </c>
      <c r="G260">
        <v>12.2506</v>
      </c>
      <c r="H260">
        <v>21.8307</v>
      </c>
      <c r="I260">
        <v>3.8165499999999999</v>
      </c>
    </row>
    <row r="261" spans="1:9" x14ac:dyDescent="0.15">
      <c r="A261">
        <v>5</v>
      </c>
      <c r="B261">
        <v>1999</v>
      </c>
      <c r="C261">
        <v>1</v>
      </c>
      <c r="D261">
        <v>5</v>
      </c>
      <c r="E261">
        <v>0</v>
      </c>
      <c r="F261">
        <v>0</v>
      </c>
      <c r="G261">
        <v>12.2506</v>
      </c>
      <c r="H261">
        <v>34.858499999999999</v>
      </c>
      <c r="I261">
        <v>3.65076</v>
      </c>
    </row>
    <row r="262" spans="1:9" x14ac:dyDescent="0.15">
      <c r="A262">
        <v>5</v>
      </c>
      <c r="B262">
        <v>1999</v>
      </c>
      <c r="C262">
        <v>2</v>
      </c>
      <c r="D262">
        <v>5</v>
      </c>
      <c r="E262">
        <v>0</v>
      </c>
      <c r="F262">
        <v>0</v>
      </c>
      <c r="G262">
        <v>12.2506</v>
      </c>
      <c r="H262">
        <v>53.684199999999997</v>
      </c>
      <c r="I262">
        <v>2.9837600000000002</v>
      </c>
    </row>
    <row r="263" spans="1:9" x14ac:dyDescent="0.15">
      <c r="A263">
        <v>5</v>
      </c>
      <c r="B263">
        <v>1999</v>
      </c>
      <c r="C263">
        <v>3</v>
      </c>
      <c r="D263">
        <v>5</v>
      </c>
      <c r="E263">
        <v>0</v>
      </c>
      <c r="F263">
        <v>0</v>
      </c>
      <c r="G263">
        <v>12.2506</v>
      </c>
      <c r="H263">
        <v>23.701599999999999</v>
      </c>
      <c r="I263">
        <v>3.5309599999999999</v>
      </c>
    </row>
    <row r="264" spans="1:9" x14ac:dyDescent="0.15">
      <c r="A264">
        <v>5</v>
      </c>
      <c r="B264">
        <v>1999</v>
      </c>
      <c r="C264">
        <v>4</v>
      </c>
      <c r="D264">
        <v>5</v>
      </c>
      <c r="E264">
        <v>0</v>
      </c>
      <c r="F264">
        <v>0</v>
      </c>
      <c r="G264">
        <v>12.2506</v>
      </c>
      <c r="H264">
        <v>10.085900000000001</v>
      </c>
      <c r="I264">
        <v>7.58162</v>
      </c>
    </row>
    <row r="265" spans="1:9" x14ac:dyDescent="0.15">
      <c r="A265">
        <v>5</v>
      </c>
      <c r="B265">
        <v>2000</v>
      </c>
      <c r="C265">
        <v>1</v>
      </c>
      <c r="D265">
        <v>5</v>
      </c>
      <c r="E265">
        <v>0</v>
      </c>
      <c r="F265">
        <v>0</v>
      </c>
      <c r="G265">
        <v>12.2506</v>
      </c>
      <c r="H265">
        <v>37.124400000000001</v>
      </c>
      <c r="I265">
        <v>3.6779500000000001</v>
      </c>
    </row>
    <row r="266" spans="1:9" x14ac:dyDescent="0.15">
      <c r="A266">
        <v>5</v>
      </c>
      <c r="B266">
        <v>2000</v>
      </c>
      <c r="C266">
        <v>2</v>
      </c>
      <c r="D266">
        <v>5</v>
      </c>
      <c r="E266">
        <v>0</v>
      </c>
      <c r="F266">
        <v>0</v>
      </c>
      <c r="G266">
        <v>12.2506</v>
      </c>
      <c r="H266">
        <v>14.116199999999999</v>
      </c>
      <c r="I266">
        <v>6.3826099999999997</v>
      </c>
    </row>
    <row r="267" spans="1:9" x14ac:dyDescent="0.15">
      <c r="A267">
        <v>5</v>
      </c>
      <c r="B267">
        <v>2000</v>
      </c>
      <c r="C267">
        <v>3</v>
      </c>
      <c r="D267">
        <v>5</v>
      </c>
      <c r="E267">
        <v>0</v>
      </c>
      <c r="F267">
        <v>0</v>
      </c>
      <c r="G267">
        <v>12.2506</v>
      </c>
      <c r="H267">
        <v>76.878699999999995</v>
      </c>
      <c r="I267">
        <v>1.12591</v>
      </c>
    </row>
    <row r="268" spans="1:9" x14ac:dyDescent="0.15">
      <c r="A268">
        <v>5</v>
      </c>
      <c r="B268">
        <v>2000</v>
      </c>
      <c r="C268">
        <v>4</v>
      </c>
      <c r="D268">
        <v>5</v>
      </c>
      <c r="E268">
        <v>0</v>
      </c>
      <c r="F268">
        <v>0</v>
      </c>
      <c r="G268">
        <v>12.2506</v>
      </c>
      <c r="H268">
        <v>3.9411</v>
      </c>
      <c r="I268">
        <v>13.052</v>
      </c>
    </row>
    <row r="269" spans="1:9" x14ac:dyDescent="0.15">
      <c r="A269">
        <v>5</v>
      </c>
      <c r="B269">
        <v>2001</v>
      </c>
      <c r="C269">
        <v>1</v>
      </c>
      <c r="D269">
        <v>5</v>
      </c>
      <c r="E269">
        <v>0</v>
      </c>
      <c r="F269">
        <v>0</v>
      </c>
      <c r="G269">
        <v>12.2506</v>
      </c>
      <c r="H269">
        <v>19.4589</v>
      </c>
      <c r="I269">
        <v>6.1242400000000004</v>
      </c>
    </row>
    <row r="270" spans="1:9" x14ac:dyDescent="0.15">
      <c r="A270">
        <v>5</v>
      </c>
      <c r="B270">
        <v>2001</v>
      </c>
      <c r="C270">
        <v>2</v>
      </c>
      <c r="D270">
        <v>5</v>
      </c>
      <c r="E270">
        <v>0</v>
      </c>
      <c r="F270">
        <v>0</v>
      </c>
      <c r="G270">
        <v>12.2506</v>
      </c>
      <c r="H270">
        <v>138.79400000000001</v>
      </c>
      <c r="I270">
        <v>1.86513</v>
      </c>
    </row>
    <row r="271" spans="1:9" x14ac:dyDescent="0.15">
      <c r="A271">
        <v>5</v>
      </c>
      <c r="B271">
        <v>2001</v>
      </c>
      <c r="C271">
        <v>3</v>
      </c>
      <c r="D271">
        <v>5</v>
      </c>
      <c r="E271">
        <v>0</v>
      </c>
      <c r="F271">
        <v>0</v>
      </c>
      <c r="G271">
        <v>12.2506</v>
      </c>
      <c r="H271">
        <v>31.832899999999999</v>
      </c>
      <c r="I271">
        <v>2.8501799999999999</v>
      </c>
    </row>
    <row r="272" spans="1:9" x14ac:dyDescent="0.15">
      <c r="A272">
        <v>5</v>
      </c>
      <c r="B272">
        <v>2001</v>
      </c>
      <c r="C272">
        <v>4</v>
      </c>
      <c r="D272">
        <v>5</v>
      </c>
      <c r="E272">
        <v>0</v>
      </c>
      <c r="F272">
        <v>0</v>
      </c>
      <c r="G272">
        <v>12.2506</v>
      </c>
      <c r="H272">
        <v>34.389400000000002</v>
      </c>
      <c r="I272">
        <v>2.2863899999999999</v>
      </c>
    </row>
    <row r="273" spans="1:9" x14ac:dyDescent="0.15">
      <c r="A273">
        <v>5</v>
      </c>
      <c r="B273">
        <v>2002</v>
      </c>
      <c r="C273">
        <v>1</v>
      </c>
      <c r="D273">
        <v>5</v>
      </c>
      <c r="E273">
        <v>0</v>
      </c>
      <c r="F273">
        <v>0</v>
      </c>
      <c r="G273">
        <v>12.2506</v>
      </c>
      <c r="H273">
        <v>9.8489199999999997</v>
      </c>
      <c r="I273">
        <v>11.3354</v>
      </c>
    </row>
    <row r="274" spans="1:9" x14ac:dyDescent="0.15">
      <c r="A274">
        <v>5</v>
      </c>
      <c r="B274">
        <v>2002</v>
      </c>
      <c r="C274">
        <v>2</v>
      </c>
      <c r="D274">
        <v>5</v>
      </c>
      <c r="E274">
        <v>0</v>
      </c>
      <c r="F274">
        <v>0</v>
      </c>
      <c r="G274">
        <v>12.2506</v>
      </c>
      <c r="H274">
        <v>52.731999999999999</v>
      </c>
      <c r="I274">
        <v>3.7969400000000002</v>
      </c>
    </row>
    <row r="275" spans="1:9" x14ac:dyDescent="0.15">
      <c r="A275">
        <v>5</v>
      </c>
      <c r="B275">
        <v>2002</v>
      </c>
      <c r="C275">
        <v>3</v>
      </c>
      <c r="D275">
        <v>5</v>
      </c>
      <c r="E275">
        <v>0</v>
      </c>
      <c r="F275">
        <v>0</v>
      </c>
      <c r="G275">
        <v>12.2506</v>
      </c>
      <c r="H275">
        <v>17.4621</v>
      </c>
      <c r="I275">
        <v>4.7046900000000003</v>
      </c>
    </row>
    <row r="276" spans="1:9" x14ac:dyDescent="0.15">
      <c r="A276">
        <v>5</v>
      </c>
      <c r="B276">
        <v>2002</v>
      </c>
      <c r="C276">
        <v>4</v>
      </c>
      <c r="D276">
        <v>5</v>
      </c>
      <c r="E276">
        <v>0</v>
      </c>
      <c r="F276">
        <v>0</v>
      </c>
      <c r="G276">
        <v>12.2506</v>
      </c>
      <c r="H276">
        <v>34.553699999999999</v>
      </c>
      <c r="I276">
        <v>2.7309999999999999</v>
      </c>
    </row>
    <row r="277" spans="1:9" x14ac:dyDescent="0.15">
      <c r="A277">
        <v>5</v>
      </c>
      <c r="B277">
        <v>2003</v>
      </c>
      <c r="C277">
        <v>1</v>
      </c>
      <c r="D277">
        <v>5</v>
      </c>
      <c r="E277">
        <v>0</v>
      </c>
      <c r="F277">
        <v>0</v>
      </c>
      <c r="G277">
        <v>12.2506</v>
      </c>
      <c r="H277">
        <v>12.216699999999999</v>
      </c>
      <c r="I277">
        <v>11.3697</v>
      </c>
    </row>
    <row r="278" spans="1:9" x14ac:dyDescent="0.15">
      <c r="A278">
        <v>5</v>
      </c>
      <c r="B278">
        <v>2003</v>
      </c>
      <c r="C278">
        <v>2</v>
      </c>
      <c r="D278">
        <v>5</v>
      </c>
      <c r="E278">
        <v>0</v>
      </c>
      <c r="F278">
        <v>0</v>
      </c>
      <c r="G278">
        <v>12.2506</v>
      </c>
      <c r="H278">
        <v>50.787999999999997</v>
      </c>
      <c r="I278">
        <v>2.5398000000000001</v>
      </c>
    </row>
    <row r="279" spans="1:9" x14ac:dyDescent="0.15">
      <c r="A279">
        <v>5</v>
      </c>
      <c r="B279">
        <v>2003</v>
      </c>
      <c r="C279">
        <v>3</v>
      </c>
      <c r="D279">
        <v>5</v>
      </c>
      <c r="E279">
        <v>0</v>
      </c>
      <c r="F279">
        <v>0</v>
      </c>
      <c r="G279">
        <v>12.2506</v>
      </c>
      <c r="H279">
        <v>66.716200000000001</v>
      </c>
      <c r="I279">
        <v>1.8569599999999999</v>
      </c>
    </row>
    <row r="280" spans="1:9" x14ac:dyDescent="0.15">
      <c r="A280">
        <v>5</v>
      </c>
      <c r="B280">
        <v>2003</v>
      </c>
      <c r="C280">
        <v>4</v>
      </c>
      <c r="D280">
        <v>5</v>
      </c>
      <c r="E280">
        <v>0</v>
      </c>
      <c r="F280">
        <v>0</v>
      </c>
      <c r="G280">
        <v>12.2506</v>
      </c>
      <c r="H280">
        <v>23.093299999999999</v>
      </c>
      <c r="I280">
        <v>3.3337400000000001</v>
      </c>
    </row>
    <row r="281" spans="1:9" x14ac:dyDescent="0.15">
      <c r="A281">
        <v>5</v>
      </c>
      <c r="B281">
        <v>2004</v>
      </c>
      <c r="C281">
        <v>1</v>
      </c>
      <c r="D281">
        <v>5</v>
      </c>
      <c r="E281">
        <v>0</v>
      </c>
      <c r="F281">
        <v>0</v>
      </c>
      <c r="G281">
        <v>12.2506</v>
      </c>
      <c r="H281">
        <v>15.218299999999999</v>
      </c>
      <c r="I281">
        <v>6.7556000000000003</v>
      </c>
    </row>
    <row r="282" spans="1:9" x14ac:dyDescent="0.15">
      <c r="A282">
        <v>5</v>
      </c>
      <c r="B282">
        <v>2004</v>
      </c>
      <c r="C282">
        <v>2</v>
      </c>
      <c r="D282">
        <v>5</v>
      </c>
      <c r="E282">
        <v>0</v>
      </c>
      <c r="F282">
        <v>0</v>
      </c>
      <c r="G282">
        <v>12.2506</v>
      </c>
      <c r="H282">
        <v>26.908300000000001</v>
      </c>
      <c r="I282">
        <v>6.9279900000000003</v>
      </c>
    </row>
    <row r="283" spans="1:9" x14ac:dyDescent="0.15">
      <c r="A283">
        <v>5</v>
      </c>
      <c r="B283">
        <v>2004</v>
      </c>
      <c r="C283">
        <v>3</v>
      </c>
      <c r="D283">
        <v>5</v>
      </c>
      <c r="E283">
        <v>0</v>
      </c>
      <c r="F283">
        <v>0</v>
      </c>
      <c r="G283">
        <v>12.2506</v>
      </c>
      <c r="H283">
        <v>20.837499999999999</v>
      </c>
      <c r="I283">
        <v>4.2224300000000001</v>
      </c>
    </row>
    <row r="284" spans="1:9" x14ac:dyDescent="0.15">
      <c r="A284">
        <v>5</v>
      </c>
      <c r="B284">
        <v>2004</v>
      </c>
      <c r="C284">
        <v>4</v>
      </c>
      <c r="D284">
        <v>5</v>
      </c>
      <c r="E284">
        <v>0</v>
      </c>
      <c r="F284">
        <v>0</v>
      </c>
      <c r="G284">
        <v>12.2506</v>
      </c>
      <c r="H284">
        <v>7.6367200000000004</v>
      </c>
      <c r="I284">
        <v>7.5652200000000001</v>
      </c>
    </row>
    <row r="285" spans="1:9" x14ac:dyDescent="0.15">
      <c r="A285">
        <v>5</v>
      </c>
      <c r="B285">
        <v>2005</v>
      </c>
      <c r="C285">
        <v>1</v>
      </c>
      <c r="D285">
        <v>5</v>
      </c>
      <c r="E285">
        <v>0</v>
      </c>
      <c r="F285">
        <v>0</v>
      </c>
      <c r="G285">
        <v>12.2506</v>
      </c>
      <c r="H285">
        <v>8.9992800000000006</v>
      </c>
      <c r="I285">
        <v>9.8182500000000008</v>
      </c>
    </row>
    <row r="286" spans="1:9" x14ac:dyDescent="0.15">
      <c r="A286">
        <v>5</v>
      </c>
      <c r="B286">
        <v>2005</v>
      </c>
      <c r="C286">
        <v>2</v>
      </c>
      <c r="D286">
        <v>5</v>
      </c>
      <c r="E286">
        <v>0</v>
      </c>
      <c r="F286">
        <v>0</v>
      </c>
      <c r="G286">
        <v>12.2506</v>
      </c>
      <c r="H286">
        <v>22.4665</v>
      </c>
      <c r="I286">
        <v>11.2121</v>
      </c>
    </row>
    <row r="287" spans="1:9" x14ac:dyDescent="0.15">
      <c r="A287">
        <v>5</v>
      </c>
      <c r="B287">
        <v>2005</v>
      </c>
      <c r="C287">
        <v>3</v>
      </c>
      <c r="D287">
        <v>5</v>
      </c>
      <c r="E287">
        <v>0</v>
      </c>
      <c r="F287">
        <v>0</v>
      </c>
      <c r="G287">
        <v>12.2506</v>
      </c>
      <c r="H287">
        <v>45.916400000000003</v>
      </c>
      <c r="I287">
        <v>2.5613600000000001</v>
      </c>
    </row>
    <row r="288" spans="1:9" x14ac:dyDescent="0.15">
      <c r="A288">
        <v>5</v>
      </c>
      <c r="B288">
        <v>2005</v>
      </c>
      <c r="C288">
        <v>4</v>
      </c>
      <c r="D288">
        <v>5</v>
      </c>
      <c r="E288">
        <v>0</v>
      </c>
      <c r="F288">
        <v>0</v>
      </c>
      <c r="G288">
        <v>12.2506</v>
      </c>
      <c r="H288">
        <v>42.144199999999998</v>
      </c>
      <c r="I288">
        <v>2.4260199999999998</v>
      </c>
    </row>
    <row r="289" spans="1:9" x14ac:dyDescent="0.15">
      <c r="A289">
        <v>5</v>
      </c>
      <c r="B289">
        <v>2006</v>
      </c>
      <c r="C289">
        <v>1</v>
      </c>
      <c r="D289">
        <v>5</v>
      </c>
      <c r="E289">
        <v>0</v>
      </c>
      <c r="F289">
        <v>0</v>
      </c>
      <c r="G289">
        <v>12.2506</v>
      </c>
      <c r="H289">
        <v>7.18954</v>
      </c>
      <c r="I289">
        <v>14.3675</v>
      </c>
    </row>
    <row r="290" spans="1:9" x14ac:dyDescent="0.15">
      <c r="A290">
        <v>5</v>
      </c>
      <c r="B290">
        <v>2006</v>
      </c>
      <c r="C290">
        <v>2</v>
      </c>
      <c r="D290">
        <v>5</v>
      </c>
      <c r="E290">
        <v>0</v>
      </c>
      <c r="F290">
        <v>0</v>
      </c>
      <c r="G290">
        <v>12.2506</v>
      </c>
      <c r="H290">
        <v>17.7026</v>
      </c>
      <c r="I290">
        <v>8.2339400000000005</v>
      </c>
    </row>
    <row r="291" spans="1:9" x14ac:dyDescent="0.15">
      <c r="A291">
        <v>5</v>
      </c>
      <c r="B291">
        <v>2006</v>
      </c>
      <c r="C291">
        <v>3</v>
      </c>
      <c r="D291">
        <v>5</v>
      </c>
      <c r="E291">
        <v>0</v>
      </c>
      <c r="F291">
        <v>0</v>
      </c>
      <c r="G291">
        <v>12.2506</v>
      </c>
      <c r="H291">
        <v>16.363399999999999</v>
      </c>
      <c r="I291">
        <v>5.3847399999999999</v>
      </c>
    </row>
    <row r="292" spans="1:9" x14ac:dyDescent="0.15">
      <c r="A292">
        <v>5</v>
      </c>
      <c r="B292">
        <v>2006</v>
      </c>
      <c r="C292">
        <v>4</v>
      </c>
      <c r="D292">
        <v>5</v>
      </c>
      <c r="E292">
        <v>0</v>
      </c>
      <c r="F292">
        <v>0</v>
      </c>
      <c r="G292">
        <v>12.2506</v>
      </c>
      <c r="H292">
        <v>18.6691</v>
      </c>
      <c r="I292">
        <v>4.5107900000000001</v>
      </c>
    </row>
    <row r="293" spans="1:9" x14ac:dyDescent="0.15">
      <c r="A293">
        <v>5</v>
      </c>
      <c r="B293">
        <v>2007</v>
      </c>
      <c r="C293">
        <v>1</v>
      </c>
      <c r="D293">
        <v>5</v>
      </c>
      <c r="E293">
        <v>0</v>
      </c>
      <c r="F293">
        <v>0</v>
      </c>
      <c r="G293">
        <v>12.2506</v>
      </c>
      <c r="H293">
        <v>14.439399999999999</v>
      </c>
      <c r="I293">
        <v>6.8413000000000004</v>
      </c>
    </row>
    <row r="294" spans="1:9" x14ac:dyDescent="0.15">
      <c r="A294">
        <v>5</v>
      </c>
      <c r="B294">
        <v>2007</v>
      </c>
      <c r="C294">
        <v>2</v>
      </c>
      <c r="D294">
        <v>5</v>
      </c>
      <c r="E294">
        <v>0</v>
      </c>
      <c r="F294">
        <v>0</v>
      </c>
      <c r="G294">
        <v>12.2506</v>
      </c>
      <c r="H294">
        <v>30.618600000000001</v>
      </c>
      <c r="I294">
        <v>4.1988200000000004</v>
      </c>
    </row>
    <row r="295" spans="1:9" x14ac:dyDescent="0.15">
      <c r="A295">
        <v>5</v>
      </c>
      <c r="B295">
        <v>2007</v>
      </c>
      <c r="C295">
        <v>3</v>
      </c>
      <c r="D295">
        <v>5</v>
      </c>
      <c r="E295">
        <v>0</v>
      </c>
      <c r="F295">
        <v>0</v>
      </c>
      <c r="G295">
        <v>12.2506</v>
      </c>
      <c r="H295">
        <v>33.909700000000001</v>
      </c>
      <c r="I295">
        <v>2.49783</v>
      </c>
    </row>
    <row r="296" spans="1:9" x14ac:dyDescent="0.15">
      <c r="A296">
        <v>5</v>
      </c>
      <c r="B296">
        <v>2007</v>
      </c>
      <c r="C296">
        <v>4</v>
      </c>
      <c r="D296">
        <v>5</v>
      </c>
      <c r="E296">
        <v>0</v>
      </c>
      <c r="F296">
        <v>0</v>
      </c>
      <c r="G296">
        <v>12.2506</v>
      </c>
      <c r="H296">
        <v>14.3332</v>
      </c>
      <c r="I296">
        <v>5.3815799999999996</v>
      </c>
    </row>
    <row r="297" spans="1:9" x14ac:dyDescent="0.15">
      <c r="A297">
        <v>5</v>
      </c>
      <c r="B297">
        <v>2008</v>
      </c>
      <c r="C297">
        <v>1</v>
      </c>
      <c r="D297">
        <v>5</v>
      </c>
      <c r="E297">
        <v>0</v>
      </c>
      <c r="F297">
        <v>0</v>
      </c>
      <c r="G297">
        <v>12.2506</v>
      </c>
      <c r="H297">
        <v>24.262</v>
      </c>
      <c r="I297">
        <v>4.63171</v>
      </c>
    </row>
    <row r="298" spans="1:9" x14ac:dyDescent="0.15">
      <c r="A298">
        <v>5</v>
      </c>
      <c r="B298">
        <v>2008</v>
      </c>
      <c r="C298">
        <v>2</v>
      </c>
      <c r="D298">
        <v>5</v>
      </c>
      <c r="E298">
        <v>0</v>
      </c>
      <c r="F298">
        <v>0</v>
      </c>
      <c r="G298">
        <v>12.2506</v>
      </c>
      <c r="H298">
        <v>43.5929</v>
      </c>
      <c r="I298">
        <v>2.70912</v>
      </c>
    </row>
    <row r="299" spans="1:9" x14ac:dyDescent="0.15">
      <c r="A299">
        <v>5</v>
      </c>
      <c r="B299">
        <v>2008</v>
      </c>
      <c r="C299">
        <v>3</v>
      </c>
      <c r="D299">
        <v>5</v>
      </c>
      <c r="E299">
        <v>0</v>
      </c>
      <c r="F299">
        <v>0</v>
      </c>
      <c r="G299">
        <v>12.2506</v>
      </c>
      <c r="H299">
        <v>109.95</v>
      </c>
      <c r="I299">
        <v>1.52874</v>
      </c>
    </row>
    <row r="300" spans="1:9" x14ac:dyDescent="0.15">
      <c r="A300">
        <v>5</v>
      </c>
      <c r="B300">
        <v>2008</v>
      </c>
      <c r="C300">
        <v>4</v>
      </c>
      <c r="D300">
        <v>5</v>
      </c>
      <c r="E300">
        <v>0</v>
      </c>
      <c r="F300">
        <v>0</v>
      </c>
      <c r="G300">
        <v>12.2506</v>
      </c>
      <c r="H300">
        <v>24.6602</v>
      </c>
      <c r="I300">
        <v>3.9742000000000002</v>
      </c>
    </row>
    <row r="301" spans="1:9" x14ac:dyDescent="0.15">
      <c r="A301">
        <v>5</v>
      </c>
      <c r="B301">
        <v>2009</v>
      </c>
      <c r="C301">
        <v>1</v>
      </c>
      <c r="D301">
        <v>5</v>
      </c>
      <c r="E301">
        <v>0</v>
      </c>
      <c r="F301">
        <v>0</v>
      </c>
      <c r="G301">
        <v>12.2506</v>
      </c>
      <c r="H301">
        <v>22.997299999999999</v>
      </c>
      <c r="I301">
        <v>5.6226500000000001</v>
      </c>
    </row>
    <row r="302" spans="1:9" x14ac:dyDescent="0.15">
      <c r="A302">
        <v>5</v>
      </c>
      <c r="B302">
        <v>2009</v>
      </c>
      <c r="C302">
        <v>2</v>
      </c>
      <c r="D302">
        <v>5</v>
      </c>
      <c r="E302">
        <v>0</v>
      </c>
      <c r="F302">
        <v>0</v>
      </c>
      <c r="G302">
        <v>12.2506</v>
      </c>
      <c r="H302">
        <v>5.8062100000000001</v>
      </c>
      <c r="I302">
        <v>14.565799999999999</v>
      </c>
    </row>
    <row r="303" spans="1:9" x14ac:dyDescent="0.15">
      <c r="A303">
        <v>5</v>
      </c>
      <c r="B303">
        <v>2009</v>
      </c>
      <c r="C303">
        <v>3</v>
      </c>
      <c r="D303">
        <v>5</v>
      </c>
      <c r="E303">
        <v>0</v>
      </c>
      <c r="F303">
        <v>0</v>
      </c>
      <c r="G303">
        <v>12.2506</v>
      </c>
      <c r="H303">
        <v>5.3269500000000001</v>
      </c>
      <c r="I303">
        <v>11.8779</v>
      </c>
    </row>
    <row r="304" spans="1:9" x14ac:dyDescent="0.15">
      <c r="A304">
        <v>5</v>
      </c>
      <c r="B304">
        <v>2009</v>
      </c>
      <c r="C304">
        <v>4</v>
      </c>
      <c r="D304">
        <v>5</v>
      </c>
      <c r="E304">
        <v>0</v>
      </c>
      <c r="F304">
        <v>0</v>
      </c>
      <c r="G304">
        <v>12.2506</v>
      </c>
      <c r="H304">
        <v>32.386200000000002</v>
      </c>
      <c r="I304">
        <v>2.8614099999999998</v>
      </c>
    </row>
    <row r="305" spans="1:9" x14ac:dyDescent="0.15">
      <c r="A305">
        <v>5</v>
      </c>
      <c r="B305">
        <v>2010</v>
      </c>
      <c r="C305">
        <v>1</v>
      </c>
      <c r="D305">
        <v>5</v>
      </c>
      <c r="E305">
        <v>0</v>
      </c>
      <c r="F305">
        <v>0</v>
      </c>
      <c r="G305">
        <v>12.2506</v>
      </c>
      <c r="H305">
        <v>13.0015</v>
      </c>
      <c r="I305">
        <v>6.5554500000000004</v>
      </c>
    </row>
    <row r="306" spans="1:9" x14ac:dyDescent="0.15">
      <c r="A306">
        <v>5</v>
      </c>
      <c r="B306">
        <v>2010</v>
      </c>
      <c r="C306">
        <v>2</v>
      </c>
      <c r="D306">
        <v>5</v>
      </c>
      <c r="E306">
        <v>0</v>
      </c>
      <c r="F306">
        <v>0</v>
      </c>
      <c r="G306">
        <v>12.2506</v>
      </c>
      <c r="H306">
        <v>20.252099999999999</v>
      </c>
      <c r="I306">
        <v>5.7603900000000001</v>
      </c>
    </row>
    <row r="307" spans="1:9" x14ac:dyDescent="0.15">
      <c r="A307">
        <v>5</v>
      </c>
      <c r="B307">
        <v>2010</v>
      </c>
      <c r="C307">
        <v>3</v>
      </c>
      <c r="D307">
        <v>5</v>
      </c>
      <c r="E307">
        <v>0</v>
      </c>
      <c r="F307">
        <v>0</v>
      </c>
      <c r="G307">
        <v>12.2506</v>
      </c>
      <c r="H307">
        <v>165.08500000000001</v>
      </c>
      <c r="I307">
        <v>1.18615</v>
      </c>
    </row>
    <row r="308" spans="1:9" x14ac:dyDescent="0.15">
      <c r="A308">
        <v>5</v>
      </c>
      <c r="B308">
        <v>2010</v>
      </c>
      <c r="C308">
        <v>4</v>
      </c>
      <c r="D308">
        <v>5</v>
      </c>
      <c r="E308">
        <v>0</v>
      </c>
      <c r="F308">
        <v>0</v>
      </c>
      <c r="G308">
        <v>12.2506</v>
      </c>
      <c r="H308">
        <v>14.7074</v>
      </c>
      <c r="I308">
        <v>5.5935899999999998</v>
      </c>
    </row>
    <row r="309" spans="1:9" x14ac:dyDescent="0.15">
      <c r="A309">
        <v>6</v>
      </c>
      <c r="B309">
        <v>1994</v>
      </c>
      <c r="C309">
        <v>1</v>
      </c>
      <c r="D309">
        <v>6</v>
      </c>
      <c r="E309">
        <v>0</v>
      </c>
      <c r="F309">
        <v>0</v>
      </c>
      <c r="G309">
        <v>12.8271</v>
      </c>
      <c r="H309">
        <v>22.927199999999999</v>
      </c>
      <c r="I309">
        <v>3.39981</v>
      </c>
    </row>
    <row r="310" spans="1:9" x14ac:dyDescent="0.15">
      <c r="A310">
        <v>6</v>
      </c>
      <c r="B310">
        <v>1994</v>
      </c>
      <c r="C310">
        <v>2</v>
      </c>
      <c r="D310">
        <v>6</v>
      </c>
      <c r="E310">
        <v>0</v>
      </c>
      <c r="F310">
        <v>0</v>
      </c>
      <c r="G310">
        <v>12.8271</v>
      </c>
      <c r="H310">
        <v>15.2128</v>
      </c>
      <c r="I310">
        <v>5.0234300000000003</v>
      </c>
    </row>
    <row r="311" spans="1:9" x14ac:dyDescent="0.15">
      <c r="A311">
        <v>6</v>
      </c>
      <c r="B311">
        <v>1994</v>
      </c>
      <c r="C311">
        <v>4</v>
      </c>
      <c r="D311">
        <v>6</v>
      </c>
      <c r="E311">
        <v>0</v>
      </c>
      <c r="F311">
        <v>0</v>
      </c>
      <c r="G311">
        <v>12.8271</v>
      </c>
      <c r="H311">
        <v>5.0269199999999996</v>
      </c>
      <c r="I311">
        <v>14.443099999999999</v>
      </c>
    </row>
    <row r="312" spans="1:9" x14ac:dyDescent="0.15">
      <c r="A312">
        <v>6</v>
      </c>
      <c r="B312">
        <v>1995</v>
      </c>
      <c r="C312">
        <v>1</v>
      </c>
      <c r="D312">
        <v>6</v>
      </c>
      <c r="E312">
        <v>0</v>
      </c>
      <c r="F312">
        <v>0</v>
      </c>
      <c r="G312">
        <v>12.8271</v>
      </c>
      <c r="H312">
        <v>8.3689800000000005</v>
      </c>
      <c r="I312">
        <v>13.1394</v>
      </c>
    </row>
    <row r="313" spans="1:9" x14ac:dyDescent="0.15">
      <c r="A313">
        <v>6</v>
      </c>
      <c r="B313">
        <v>1995</v>
      </c>
      <c r="C313">
        <v>2</v>
      </c>
      <c r="D313">
        <v>6</v>
      </c>
      <c r="E313">
        <v>0</v>
      </c>
      <c r="F313">
        <v>0</v>
      </c>
      <c r="G313">
        <v>12.8271</v>
      </c>
      <c r="H313">
        <v>21.957000000000001</v>
      </c>
      <c r="I313">
        <v>5.0252999999999997</v>
      </c>
    </row>
    <row r="314" spans="1:9" x14ac:dyDescent="0.15">
      <c r="A314">
        <v>6</v>
      </c>
      <c r="B314">
        <v>1996</v>
      </c>
      <c r="C314">
        <v>1</v>
      </c>
      <c r="D314">
        <v>6</v>
      </c>
      <c r="E314">
        <v>0</v>
      </c>
      <c r="F314">
        <v>0</v>
      </c>
      <c r="G314">
        <v>12.8271</v>
      </c>
      <c r="H314">
        <v>19.918199999999999</v>
      </c>
      <c r="I314">
        <v>8.7300500000000003</v>
      </c>
    </row>
    <row r="315" spans="1:9" x14ac:dyDescent="0.15">
      <c r="A315">
        <v>6</v>
      </c>
      <c r="B315">
        <v>1996</v>
      </c>
      <c r="C315">
        <v>2</v>
      </c>
      <c r="D315">
        <v>6</v>
      </c>
      <c r="E315">
        <v>0</v>
      </c>
      <c r="F315">
        <v>0</v>
      </c>
      <c r="G315">
        <v>12.8271</v>
      </c>
      <c r="H315">
        <v>45.403799999999997</v>
      </c>
      <c r="I315">
        <v>2.7098399999999998</v>
      </c>
    </row>
    <row r="316" spans="1:9" x14ac:dyDescent="0.15">
      <c r="A316">
        <v>6</v>
      </c>
      <c r="B316">
        <v>1998</v>
      </c>
      <c r="C316">
        <v>2</v>
      </c>
      <c r="D316">
        <v>6</v>
      </c>
      <c r="E316">
        <v>0</v>
      </c>
      <c r="F316">
        <v>0</v>
      </c>
      <c r="G316">
        <v>12.8271</v>
      </c>
      <c r="H316">
        <v>12.7163</v>
      </c>
      <c r="I316">
        <v>5.4413299999999998</v>
      </c>
    </row>
    <row r="317" spans="1:9" x14ac:dyDescent="0.15">
      <c r="A317">
        <v>6</v>
      </c>
      <c r="B317">
        <v>1998</v>
      </c>
      <c r="C317">
        <v>3</v>
      </c>
      <c r="D317">
        <v>6</v>
      </c>
      <c r="E317">
        <v>0</v>
      </c>
      <c r="F317">
        <v>0</v>
      </c>
      <c r="G317">
        <v>8.5300100000000008</v>
      </c>
      <c r="H317">
        <v>9.6739599999999992</v>
      </c>
      <c r="I317">
        <v>6.39398</v>
      </c>
    </row>
    <row r="318" spans="1:9" x14ac:dyDescent="0.15">
      <c r="A318">
        <v>6</v>
      </c>
      <c r="B318">
        <v>1999</v>
      </c>
      <c r="C318">
        <v>1</v>
      </c>
      <c r="D318">
        <v>6</v>
      </c>
      <c r="E318">
        <v>0</v>
      </c>
      <c r="F318">
        <v>0</v>
      </c>
      <c r="G318">
        <v>12.8271</v>
      </c>
      <c r="H318">
        <v>14.452999999999999</v>
      </c>
      <c r="I318">
        <v>7.5548000000000002</v>
      </c>
    </row>
    <row r="319" spans="1:9" x14ac:dyDescent="0.15">
      <c r="A319">
        <v>6</v>
      </c>
      <c r="B319">
        <v>1999</v>
      </c>
      <c r="C319">
        <v>2</v>
      </c>
      <c r="D319">
        <v>6</v>
      </c>
      <c r="E319">
        <v>0</v>
      </c>
      <c r="F319">
        <v>0</v>
      </c>
      <c r="G319">
        <v>12.8271</v>
      </c>
      <c r="H319">
        <v>7.5922099999999997</v>
      </c>
      <c r="I319">
        <v>8.4951299999999996</v>
      </c>
    </row>
    <row r="320" spans="1:9" x14ac:dyDescent="0.15">
      <c r="A320">
        <v>6</v>
      </c>
      <c r="B320">
        <v>1999</v>
      </c>
      <c r="C320">
        <v>4</v>
      </c>
      <c r="D320">
        <v>6</v>
      </c>
      <c r="E320">
        <v>0</v>
      </c>
      <c r="F320">
        <v>0</v>
      </c>
      <c r="G320">
        <v>12.8271</v>
      </c>
      <c r="H320">
        <v>3.8924799999999999</v>
      </c>
      <c r="I320">
        <v>19.293900000000001</v>
      </c>
    </row>
    <row r="321" spans="1:9" x14ac:dyDescent="0.15">
      <c r="A321">
        <v>6</v>
      </c>
      <c r="B321">
        <v>2000</v>
      </c>
      <c r="C321">
        <v>1</v>
      </c>
      <c r="D321">
        <v>6</v>
      </c>
      <c r="E321">
        <v>0</v>
      </c>
      <c r="F321">
        <v>0</v>
      </c>
      <c r="G321">
        <v>12.8271</v>
      </c>
      <c r="H321">
        <v>20.0778</v>
      </c>
      <c r="I321">
        <v>6.6930899999999998</v>
      </c>
    </row>
    <row r="322" spans="1:9" x14ac:dyDescent="0.15">
      <c r="A322">
        <v>6</v>
      </c>
      <c r="B322">
        <v>2000</v>
      </c>
      <c r="C322">
        <v>2</v>
      </c>
      <c r="D322">
        <v>6</v>
      </c>
      <c r="E322">
        <v>0</v>
      </c>
      <c r="F322">
        <v>0</v>
      </c>
      <c r="G322">
        <v>10.005100000000001</v>
      </c>
      <c r="H322">
        <v>7.0608199999999997</v>
      </c>
      <c r="I322">
        <v>7.8875500000000001</v>
      </c>
    </row>
    <row r="323" spans="1:9" x14ac:dyDescent="0.15">
      <c r="A323">
        <v>6</v>
      </c>
      <c r="B323">
        <v>2001</v>
      </c>
      <c r="C323">
        <v>1</v>
      </c>
      <c r="D323">
        <v>6</v>
      </c>
      <c r="E323">
        <v>0</v>
      </c>
      <c r="F323">
        <v>0</v>
      </c>
      <c r="G323">
        <v>12.8271</v>
      </c>
      <c r="H323">
        <v>26.529900000000001</v>
      </c>
      <c r="I323">
        <v>4.6953100000000001</v>
      </c>
    </row>
    <row r="324" spans="1:9" x14ac:dyDescent="0.15">
      <c r="A324">
        <v>6</v>
      </c>
      <c r="B324">
        <v>2001</v>
      </c>
      <c r="C324">
        <v>2</v>
      </c>
      <c r="D324">
        <v>6</v>
      </c>
      <c r="E324">
        <v>0</v>
      </c>
      <c r="F324">
        <v>0</v>
      </c>
      <c r="G324">
        <v>12.8271</v>
      </c>
      <c r="H324">
        <v>15.6066</v>
      </c>
      <c r="I324">
        <v>5.2297200000000004</v>
      </c>
    </row>
    <row r="325" spans="1:9" x14ac:dyDescent="0.15">
      <c r="A325">
        <v>6</v>
      </c>
      <c r="B325">
        <v>2001</v>
      </c>
      <c r="C325">
        <v>4</v>
      </c>
      <c r="D325">
        <v>6</v>
      </c>
      <c r="E325">
        <v>0</v>
      </c>
      <c r="F325">
        <v>0</v>
      </c>
      <c r="G325">
        <v>12.8271</v>
      </c>
      <c r="H325">
        <v>9.1472800000000003</v>
      </c>
      <c r="I325">
        <v>10.288500000000001</v>
      </c>
    </row>
    <row r="326" spans="1:9" x14ac:dyDescent="0.15">
      <c r="A326">
        <v>6</v>
      </c>
      <c r="B326">
        <v>2002</v>
      </c>
      <c r="C326">
        <v>1</v>
      </c>
      <c r="D326">
        <v>6</v>
      </c>
      <c r="E326">
        <v>0</v>
      </c>
      <c r="F326">
        <v>0</v>
      </c>
      <c r="G326">
        <v>12.8271</v>
      </c>
      <c r="H326">
        <v>4.7086499999999996</v>
      </c>
      <c r="I326">
        <v>15.035600000000001</v>
      </c>
    </row>
    <row r="327" spans="1:9" x14ac:dyDescent="0.15">
      <c r="A327">
        <v>6</v>
      </c>
      <c r="B327">
        <v>2002</v>
      </c>
      <c r="C327">
        <v>2</v>
      </c>
      <c r="D327">
        <v>6</v>
      </c>
      <c r="E327">
        <v>0</v>
      </c>
      <c r="F327">
        <v>0</v>
      </c>
      <c r="G327">
        <v>10.1334</v>
      </c>
      <c r="H327">
        <v>7.9757999999999996</v>
      </c>
      <c r="I327">
        <v>7.5557999999999996</v>
      </c>
    </row>
    <row r="328" spans="1:9" x14ac:dyDescent="0.15">
      <c r="A328">
        <v>6</v>
      </c>
      <c r="B328">
        <v>2003</v>
      </c>
      <c r="C328">
        <v>2</v>
      </c>
      <c r="D328">
        <v>6</v>
      </c>
      <c r="E328">
        <v>0</v>
      </c>
      <c r="F328">
        <v>0</v>
      </c>
      <c r="G328">
        <v>12.8271</v>
      </c>
      <c r="H328">
        <v>10.8139</v>
      </c>
      <c r="I328">
        <v>8.0449300000000008</v>
      </c>
    </row>
    <row r="329" spans="1:9" x14ac:dyDescent="0.15">
      <c r="A329">
        <v>6</v>
      </c>
      <c r="B329">
        <v>2004</v>
      </c>
      <c r="C329">
        <v>1</v>
      </c>
      <c r="D329">
        <v>6</v>
      </c>
      <c r="E329">
        <v>0</v>
      </c>
      <c r="F329">
        <v>0</v>
      </c>
      <c r="G329">
        <v>12.8271</v>
      </c>
      <c r="H329">
        <v>10.3119</v>
      </c>
      <c r="I329">
        <v>7.5148700000000002</v>
      </c>
    </row>
    <row r="330" spans="1:9" x14ac:dyDescent="0.15">
      <c r="A330">
        <v>6</v>
      </c>
      <c r="B330">
        <v>2004</v>
      </c>
      <c r="C330">
        <v>2</v>
      </c>
      <c r="D330">
        <v>6</v>
      </c>
      <c r="E330">
        <v>0</v>
      </c>
      <c r="F330">
        <v>0</v>
      </c>
      <c r="G330">
        <v>8.8506900000000002</v>
      </c>
      <c r="H330">
        <v>9.7552900000000005</v>
      </c>
      <c r="I330">
        <v>3.8913099999999998</v>
      </c>
    </row>
    <row r="331" spans="1:9" x14ac:dyDescent="0.15">
      <c r="A331">
        <v>6</v>
      </c>
      <c r="B331">
        <v>2004</v>
      </c>
      <c r="C331">
        <v>3</v>
      </c>
      <c r="D331">
        <v>6</v>
      </c>
      <c r="E331">
        <v>0</v>
      </c>
      <c r="F331">
        <v>0</v>
      </c>
      <c r="G331">
        <v>12.8271</v>
      </c>
      <c r="H331">
        <v>6.6608599999999996</v>
      </c>
      <c r="I331">
        <v>14.3919</v>
      </c>
    </row>
    <row r="332" spans="1:9" x14ac:dyDescent="0.15">
      <c r="A332">
        <v>6</v>
      </c>
      <c r="B332">
        <v>2004</v>
      </c>
      <c r="C332">
        <v>4</v>
      </c>
      <c r="D332">
        <v>6</v>
      </c>
      <c r="E332">
        <v>0</v>
      </c>
      <c r="F332">
        <v>0</v>
      </c>
      <c r="G332">
        <v>12.8271</v>
      </c>
      <c r="H332">
        <v>13.7431</v>
      </c>
      <c r="I332">
        <v>7.0289999999999999</v>
      </c>
    </row>
    <row r="333" spans="1:9" x14ac:dyDescent="0.15">
      <c r="A333">
        <v>6</v>
      </c>
      <c r="B333">
        <v>2006</v>
      </c>
      <c r="C333">
        <v>3</v>
      </c>
      <c r="D333">
        <v>6</v>
      </c>
      <c r="E333">
        <v>0</v>
      </c>
      <c r="F333">
        <v>0</v>
      </c>
      <c r="G333">
        <v>12.8271</v>
      </c>
      <c r="H333">
        <v>7.4589100000000004</v>
      </c>
      <c r="I333">
        <v>14.6045</v>
      </c>
    </row>
    <row r="334" spans="1:9" x14ac:dyDescent="0.15">
      <c r="A334">
        <v>6</v>
      </c>
      <c r="B334">
        <v>2007</v>
      </c>
      <c r="C334">
        <v>3</v>
      </c>
      <c r="D334">
        <v>6</v>
      </c>
      <c r="E334">
        <v>0</v>
      </c>
      <c r="F334">
        <v>0</v>
      </c>
      <c r="G334">
        <v>12.8271</v>
      </c>
      <c r="H334">
        <v>11.5298</v>
      </c>
      <c r="I334">
        <v>7.5445500000000001</v>
      </c>
    </row>
    <row r="335" spans="1:9" x14ac:dyDescent="0.15">
      <c r="A335">
        <v>6</v>
      </c>
      <c r="B335">
        <v>2007</v>
      </c>
      <c r="C335">
        <v>4</v>
      </c>
      <c r="D335">
        <v>6</v>
      </c>
      <c r="E335">
        <v>0</v>
      </c>
      <c r="F335">
        <v>0</v>
      </c>
      <c r="G335">
        <v>7.11904</v>
      </c>
      <c r="H335">
        <v>8.7390500000000007</v>
      </c>
      <c r="I335">
        <v>5.2707199999999998</v>
      </c>
    </row>
    <row r="336" spans="1:9" x14ac:dyDescent="0.15">
      <c r="A336">
        <v>6</v>
      </c>
      <c r="B336">
        <v>2008</v>
      </c>
      <c r="C336">
        <v>1</v>
      </c>
      <c r="D336">
        <v>6</v>
      </c>
      <c r="E336">
        <v>0</v>
      </c>
      <c r="F336">
        <v>0</v>
      </c>
      <c r="G336">
        <v>9.8127200000000006</v>
      </c>
      <c r="H336">
        <v>3.7881499999999999</v>
      </c>
      <c r="I336">
        <v>15.245100000000001</v>
      </c>
    </row>
    <row r="337" spans="1:9" x14ac:dyDescent="0.15">
      <c r="A337">
        <v>6</v>
      </c>
      <c r="B337">
        <v>2009</v>
      </c>
      <c r="C337">
        <v>1</v>
      </c>
      <c r="D337">
        <v>6</v>
      </c>
      <c r="E337">
        <v>0</v>
      </c>
      <c r="F337">
        <v>0</v>
      </c>
      <c r="G337">
        <v>12.8271</v>
      </c>
      <c r="H337">
        <v>4.2941099999999999</v>
      </c>
      <c r="I337">
        <v>17.602699999999999</v>
      </c>
    </row>
    <row r="338" spans="1:9" x14ac:dyDescent="0.15">
      <c r="A338">
        <v>6</v>
      </c>
      <c r="B338">
        <v>2009</v>
      </c>
      <c r="C338">
        <v>2</v>
      </c>
      <c r="D338">
        <v>6</v>
      </c>
      <c r="E338">
        <v>0</v>
      </c>
      <c r="F338">
        <v>0</v>
      </c>
      <c r="G338">
        <v>12.8271</v>
      </c>
      <c r="H338">
        <v>11.0509</v>
      </c>
      <c r="I338">
        <v>9.16404</v>
      </c>
    </row>
    <row r="339" spans="1:9" x14ac:dyDescent="0.15">
      <c r="A339">
        <v>6</v>
      </c>
      <c r="B339">
        <v>2010</v>
      </c>
      <c r="C339">
        <v>1</v>
      </c>
      <c r="D339">
        <v>6</v>
      </c>
      <c r="E339">
        <v>0</v>
      </c>
      <c r="F339">
        <v>0</v>
      </c>
      <c r="G339">
        <v>12.8271</v>
      </c>
      <c r="H339">
        <v>2.4584100000000002</v>
      </c>
      <c r="I339">
        <v>44.851300000000002</v>
      </c>
    </row>
    <row r="340" spans="1:9" x14ac:dyDescent="0.15">
      <c r="A340">
        <v>6</v>
      </c>
      <c r="B340">
        <v>2010</v>
      </c>
      <c r="C340">
        <v>2</v>
      </c>
      <c r="D340">
        <v>6</v>
      </c>
      <c r="E340">
        <v>0</v>
      </c>
      <c r="F340">
        <v>0</v>
      </c>
      <c r="G340">
        <v>12.2499</v>
      </c>
      <c r="H340">
        <v>6.9346100000000002</v>
      </c>
      <c r="I340">
        <v>10.332100000000001</v>
      </c>
    </row>
    <row r="341" spans="1:9" x14ac:dyDescent="0.15">
      <c r="A341">
        <v>7</v>
      </c>
      <c r="B341">
        <v>1993</v>
      </c>
      <c r="C341">
        <v>3</v>
      </c>
      <c r="D341">
        <v>7</v>
      </c>
      <c r="E341">
        <v>0</v>
      </c>
      <c r="F341">
        <v>0</v>
      </c>
      <c r="G341">
        <v>12.390499999999999</v>
      </c>
      <c r="H341">
        <v>8.6139500000000009</v>
      </c>
      <c r="I341">
        <v>4.2056500000000003</v>
      </c>
    </row>
    <row r="342" spans="1:9" x14ac:dyDescent="0.15">
      <c r="A342">
        <v>7</v>
      </c>
      <c r="B342">
        <v>1993</v>
      </c>
      <c r="C342">
        <v>4</v>
      </c>
      <c r="D342">
        <v>7</v>
      </c>
      <c r="E342">
        <v>0</v>
      </c>
      <c r="F342">
        <v>0</v>
      </c>
      <c r="G342">
        <v>12.390499999999999</v>
      </c>
      <c r="H342">
        <v>29.398800000000001</v>
      </c>
      <c r="I342">
        <v>2.42639</v>
      </c>
    </row>
    <row r="343" spans="1:9" x14ac:dyDescent="0.15">
      <c r="A343">
        <v>7</v>
      </c>
      <c r="B343">
        <v>1994</v>
      </c>
      <c r="C343">
        <v>1</v>
      </c>
      <c r="D343">
        <v>7</v>
      </c>
      <c r="E343">
        <v>0</v>
      </c>
      <c r="F343">
        <v>0</v>
      </c>
      <c r="G343">
        <v>12.390499999999999</v>
      </c>
      <c r="H343">
        <v>9.0964799999999997</v>
      </c>
      <c r="I343">
        <v>4.7928600000000001</v>
      </c>
    </row>
    <row r="344" spans="1:9" x14ac:dyDescent="0.15">
      <c r="A344">
        <v>7</v>
      </c>
      <c r="B344">
        <v>1994</v>
      </c>
      <c r="C344">
        <v>2</v>
      </c>
      <c r="D344">
        <v>7</v>
      </c>
      <c r="E344">
        <v>0</v>
      </c>
      <c r="F344">
        <v>0</v>
      </c>
      <c r="G344">
        <v>12.390499999999999</v>
      </c>
      <c r="H344">
        <v>1.8015000000000001</v>
      </c>
      <c r="I344">
        <v>35.4983</v>
      </c>
    </row>
    <row r="345" spans="1:9" x14ac:dyDescent="0.15">
      <c r="A345">
        <v>7</v>
      </c>
      <c r="B345">
        <v>1994</v>
      </c>
      <c r="C345">
        <v>4</v>
      </c>
      <c r="D345">
        <v>7</v>
      </c>
      <c r="E345">
        <v>0</v>
      </c>
      <c r="F345">
        <v>0</v>
      </c>
      <c r="G345">
        <v>12.390499999999999</v>
      </c>
      <c r="H345">
        <v>51.451999999999998</v>
      </c>
      <c r="I345">
        <v>1.16791</v>
      </c>
    </row>
    <row r="346" spans="1:9" x14ac:dyDescent="0.15">
      <c r="A346">
        <v>7</v>
      </c>
      <c r="B346">
        <v>1995</v>
      </c>
      <c r="C346">
        <v>1</v>
      </c>
      <c r="D346">
        <v>7</v>
      </c>
      <c r="E346">
        <v>0</v>
      </c>
      <c r="F346">
        <v>0</v>
      </c>
      <c r="G346">
        <v>12.390499999999999</v>
      </c>
      <c r="H346">
        <v>26.645800000000001</v>
      </c>
      <c r="I346">
        <v>1.0523199999999999</v>
      </c>
    </row>
    <row r="347" spans="1:9" x14ac:dyDescent="0.15">
      <c r="A347">
        <v>7</v>
      </c>
      <c r="B347">
        <v>1995</v>
      </c>
      <c r="C347">
        <v>2</v>
      </c>
      <c r="D347">
        <v>7</v>
      </c>
      <c r="E347">
        <v>0</v>
      </c>
      <c r="F347">
        <v>0</v>
      </c>
      <c r="G347">
        <v>12.390499999999999</v>
      </c>
      <c r="H347">
        <v>5.4596799999999996</v>
      </c>
      <c r="I347">
        <v>4.2798299999999996</v>
      </c>
    </row>
    <row r="348" spans="1:9" x14ac:dyDescent="0.15">
      <c r="A348">
        <v>7</v>
      </c>
      <c r="B348">
        <v>1995</v>
      </c>
      <c r="C348">
        <v>4</v>
      </c>
      <c r="D348">
        <v>7</v>
      </c>
      <c r="E348">
        <v>0</v>
      </c>
      <c r="F348">
        <v>0</v>
      </c>
      <c r="G348">
        <v>12.390499999999999</v>
      </c>
      <c r="H348">
        <v>97.647599999999997</v>
      </c>
      <c r="I348">
        <v>0.434313</v>
      </c>
    </row>
    <row r="349" spans="1:9" x14ac:dyDescent="0.15">
      <c r="A349">
        <v>7</v>
      </c>
      <c r="B349">
        <v>1996</v>
      </c>
      <c r="C349">
        <v>1</v>
      </c>
      <c r="D349">
        <v>7</v>
      </c>
      <c r="E349">
        <v>0</v>
      </c>
      <c r="F349">
        <v>0</v>
      </c>
      <c r="G349">
        <v>12.390499999999999</v>
      </c>
      <c r="H349">
        <v>54.145600000000002</v>
      </c>
      <c r="I349">
        <v>0.56378399999999995</v>
      </c>
    </row>
    <row r="350" spans="1:9" x14ac:dyDescent="0.15">
      <c r="A350">
        <v>7</v>
      </c>
      <c r="B350">
        <v>1996</v>
      </c>
      <c r="C350">
        <v>2</v>
      </c>
      <c r="D350">
        <v>7</v>
      </c>
      <c r="E350">
        <v>0</v>
      </c>
      <c r="F350">
        <v>0</v>
      </c>
      <c r="G350">
        <v>12.390499999999999</v>
      </c>
      <c r="H350">
        <v>10.8512</v>
      </c>
      <c r="I350">
        <v>2.1343200000000002</v>
      </c>
    </row>
    <row r="351" spans="1:9" x14ac:dyDescent="0.15">
      <c r="A351">
        <v>7</v>
      </c>
      <c r="B351">
        <v>1996</v>
      </c>
      <c r="C351">
        <v>4</v>
      </c>
      <c r="D351">
        <v>7</v>
      </c>
      <c r="E351">
        <v>0</v>
      </c>
      <c r="F351">
        <v>0</v>
      </c>
      <c r="G351">
        <v>12.390499999999999</v>
      </c>
      <c r="H351">
        <v>50.312600000000003</v>
      </c>
      <c r="I351">
        <v>1.2796799999999999</v>
      </c>
    </row>
    <row r="352" spans="1:9" x14ac:dyDescent="0.15">
      <c r="A352">
        <v>7</v>
      </c>
      <c r="B352">
        <v>1997</v>
      </c>
      <c r="C352">
        <v>1</v>
      </c>
      <c r="D352">
        <v>7</v>
      </c>
      <c r="E352">
        <v>0</v>
      </c>
      <c r="F352">
        <v>0</v>
      </c>
      <c r="G352">
        <v>12.390499999999999</v>
      </c>
      <c r="H352">
        <v>67.817099999999996</v>
      </c>
      <c r="I352">
        <v>0.84588700000000006</v>
      </c>
    </row>
    <row r="353" spans="1:9" x14ac:dyDescent="0.15">
      <c r="A353">
        <v>7</v>
      </c>
      <c r="B353">
        <v>1997</v>
      </c>
      <c r="C353">
        <v>2</v>
      </c>
      <c r="D353">
        <v>7</v>
      </c>
      <c r="E353">
        <v>0</v>
      </c>
      <c r="F353">
        <v>0</v>
      </c>
      <c r="G353">
        <v>12.390499999999999</v>
      </c>
      <c r="H353">
        <v>7.5179600000000004</v>
      </c>
      <c r="I353">
        <v>5.0707599999999999</v>
      </c>
    </row>
    <row r="354" spans="1:9" x14ac:dyDescent="0.15">
      <c r="A354">
        <v>7</v>
      </c>
      <c r="B354">
        <v>1997</v>
      </c>
      <c r="C354">
        <v>4</v>
      </c>
      <c r="D354">
        <v>7</v>
      </c>
      <c r="E354">
        <v>0</v>
      </c>
      <c r="F354">
        <v>0</v>
      </c>
      <c r="G354">
        <v>12.390499999999999</v>
      </c>
      <c r="H354">
        <v>10.2791</v>
      </c>
      <c r="I354">
        <v>2.99736</v>
      </c>
    </row>
    <row r="355" spans="1:9" x14ac:dyDescent="0.15">
      <c r="A355">
        <v>7</v>
      </c>
      <c r="B355">
        <v>1998</v>
      </c>
      <c r="C355">
        <v>1</v>
      </c>
      <c r="D355">
        <v>7</v>
      </c>
      <c r="E355">
        <v>0</v>
      </c>
      <c r="F355">
        <v>0</v>
      </c>
      <c r="G355">
        <v>12.390499999999999</v>
      </c>
      <c r="H355">
        <v>6.4411300000000002</v>
      </c>
      <c r="I355">
        <v>15.200699999999999</v>
      </c>
    </row>
    <row r="356" spans="1:9" x14ac:dyDescent="0.15">
      <c r="A356">
        <v>7</v>
      </c>
      <c r="B356">
        <v>1998</v>
      </c>
      <c r="C356">
        <v>2</v>
      </c>
      <c r="D356">
        <v>7</v>
      </c>
      <c r="E356">
        <v>0</v>
      </c>
      <c r="F356">
        <v>0</v>
      </c>
      <c r="G356">
        <v>12.390499999999999</v>
      </c>
      <c r="H356">
        <v>2.9719500000000001</v>
      </c>
      <c r="I356">
        <v>25.779199999999999</v>
      </c>
    </row>
    <row r="357" spans="1:9" x14ac:dyDescent="0.15">
      <c r="A357">
        <v>7</v>
      </c>
      <c r="B357">
        <v>1998</v>
      </c>
      <c r="C357">
        <v>4</v>
      </c>
      <c r="D357">
        <v>7</v>
      </c>
      <c r="E357">
        <v>0</v>
      </c>
      <c r="F357">
        <v>0</v>
      </c>
      <c r="G357">
        <v>12.390499999999999</v>
      </c>
      <c r="H357">
        <v>7.2789900000000003</v>
      </c>
      <c r="I357">
        <v>5.3875000000000002</v>
      </c>
    </row>
    <row r="358" spans="1:9" x14ac:dyDescent="0.15">
      <c r="A358">
        <v>7</v>
      </c>
      <c r="B358">
        <v>1999</v>
      </c>
      <c r="C358">
        <v>1</v>
      </c>
      <c r="D358">
        <v>7</v>
      </c>
      <c r="E358">
        <v>0</v>
      </c>
      <c r="F358">
        <v>0</v>
      </c>
      <c r="G358">
        <v>12.390499999999999</v>
      </c>
      <c r="H358">
        <v>20.7835</v>
      </c>
      <c r="I358">
        <v>1.37923</v>
      </c>
    </row>
    <row r="359" spans="1:9" x14ac:dyDescent="0.15">
      <c r="A359">
        <v>7</v>
      </c>
      <c r="B359">
        <v>1999</v>
      </c>
      <c r="C359">
        <v>2</v>
      </c>
      <c r="D359">
        <v>7</v>
      </c>
      <c r="E359">
        <v>0</v>
      </c>
      <c r="F359">
        <v>0</v>
      </c>
      <c r="G359">
        <v>12.390499999999999</v>
      </c>
      <c r="H359">
        <v>79.797499999999999</v>
      </c>
      <c r="I359">
        <v>0.77000500000000005</v>
      </c>
    </row>
    <row r="360" spans="1:9" x14ac:dyDescent="0.15">
      <c r="A360">
        <v>7</v>
      </c>
      <c r="B360">
        <v>1999</v>
      </c>
      <c r="C360">
        <v>4</v>
      </c>
      <c r="D360">
        <v>7</v>
      </c>
      <c r="E360">
        <v>0</v>
      </c>
      <c r="F360">
        <v>0</v>
      </c>
      <c r="G360">
        <v>12.390499999999999</v>
      </c>
      <c r="H360">
        <v>16.6785</v>
      </c>
      <c r="I360">
        <v>2.2318699999999998</v>
      </c>
    </row>
    <row r="361" spans="1:9" x14ac:dyDescent="0.15">
      <c r="A361">
        <v>7</v>
      </c>
      <c r="B361">
        <v>2000</v>
      </c>
      <c r="C361">
        <v>1</v>
      </c>
      <c r="D361">
        <v>7</v>
      </c>
      <c r="E361">
        <v>0</v>
      </c>
      <c r="F361">
        <v>0</v>
      </c>
      <c r="G361">
        <v>12.390499999999999</v>
      </c>
      <c r="H361">
        <v>14.7821</v>
      </c>
      <c r="I361">
        <v>1.75712</v>
      </c>
    </row>
    <row r="362" spans="1:9" x14ac:dyDescent="0.15">
      <c r="A362">
        <v>7</v>
      </c>
      <c r="B362">
        <v>2000</v>
      </c>
      <c r="C362">
        <v>2</v>
      </c>
      <c r="D362">
        <v>7</v>
      </c>
      <c r="E362">
        <v>0</v>
      </c>
      <c r="F362">
        <v>0</v>
      </c>
      <c r="G362">
        <v>12.390499999999999</v>
      </c>
      <c r="H362">
        <v>10.428100000000001</v>
      </c>
      <c r="I362">
        <v>11.3268</v>
      </c>
    </row>
    <row r="363" spans="1:9" x14ac:dyDescent="0.15">
      <c r="A363">
        <v>7</v>
      </c>
      <c r="B363">
        <v>2000</v>
      </c>
      <c r="C363">
        <v>4</v>
      </c>
      <c r="D363">
        <v>7</v>
      </c>
      <c r="E363">
        <v>0</v>
      </c>
      <c r="F363">
        <v>0</v>
      </c>
      <c r="G363">
        <v>12.390499999999999</v>
      </c>
      <c r="H363">
        <v>7.2720200000000004</v>
      </c>
      <c r="I363">
        <v>4.7632000000000003</v>
      </c>
    </row>
    <row r="364" spans="1:9" x14ac:dyDescent="0.15">
      <c r="A364">
        <v>7</v>
      </c>
      <c r="B364">
        <v>2001</v>
      </c>
      <c r="C364">
        <v>1</v>
      </c>
      <c r="D364">
        <v>7</v>
      </c>
      <c r="E364">
        <v>0</v>
      </c>
      <c r="F364">
        <v>0</v>
      </c>
      <c r="G364">
        <v>12.390499999999999</v>
      </c>
      <c r="H364">
        <v>8.6909700000000001</v>
      </c>
      <c r="I364">
        <v>2.89534</v>
      </c>
    </row>
    <row r="365" spans="1:9" x14ac:dyDescent="0.15">
      <c r="A365">
        <v>7</v>
      </c>
      <c r="B365">
        <v>2001</v>
      </c>
      <c r="C365">
        <v>2</v>
      </c>
      <c r="D365">
        <v>7</v>
      </c>
      <c r="E365">
        <v>0</v>
      </c>
      <c r="F365">
        <v>0</v>
      </c>
      <c r="G365">
        <v>12.390499999999999</v>
      </c>
      <c r="H365">
        <v>29.1587</v>
      </c>
      <c r="I365">
        <v>1.8158000000000001</v>
      </c>
    </row>
    <row r="366" spans="1:9" x14ac:dyDescent="0.15">
      <c r="A366">
        <v>7</v>
      </c>
      <c r="B366">
        <v>2001</v>
      </c>
      <c r="C366">
        <v>4</v>
      </c>
      <c r="D366">
        <v>7</v>
      </c>
      <c r="E366">
        <v>0</v>
      </c>
      <c r="F366">
        <v>0</v>
      </c>
      <c r="G366">
        <v>12.390499999999999</v>
      </c>
      <c r="H366">
        <v>19.437899999999999</v>
      </c>
      <c r="I366">
        <v>1.4435100000000001</v>
      </c>
    </row>
    <row r="367" spans="1:9" x14ac:dyDescent="0.15">
      <c r="A367">
        <v>7</v>
      </c>
      <c r="B367">
        <v>2002</v>
      </c>
      <c r="C367">
        <v>1</v>
      </c>
      <c r="D367">
        <v>7</v>
      </c>
      <c r="E367">
        <v>0</v>
      </c>
      <c r="F367">
        <v>0</v>
      </c>
      <c r="G367">
        <v>12.390499999999999</v>
      </c>
      <c r="H367">
        <v>7.6978799999999996</v>
      </c>
      <c r="I367">
        <v>3.6945100000000002</v>
      </c>
    </row>
    <row r="368" spans="1:9" x14ac:dyDescent="0.15">
      <c r="A368">
        <v>7</v>
      </c>
      <c r="B368">
        <v>2002</v>
      </c>
      <c r="C368">
        <v>2</v>
      </c>
      <c r="D368">
        <v>7</v>
      </c>
      <c r="E368">
        <v>0</v>
      </c>
      <c r="F368">
        <v>0</v>
      </c>
      <c r="G368">
        <v>12.390499999999999</v>
      </c>
      <c r="H368">
        <v>5.7604699999999998</v>
      </c>
      <c r="I368">
        <v>3.9621300000000002</v>
      </c>
    </row>
    <row r="369" spans="1:9" x14ac:dyDescent="0.15">
      <c r="A369">
        <v>7</v>
      </c>
      <c r="B369">
        <v>2002</v>
      </c>
      <c r="C369">
        <v>4</v>
      </c>
      <c r="D369">
        <v>7</v>
      </c>
      <c r="E369">
        <v>0</v>
      </c>
      <c r="F369">
        <v>0</v>
      </c>
      <c r="G369">
        <v>12.390499999999999</v>
      </c>
      <c r="H369">
        <v>14.4064</v>
      </c>
      <c r="I369">
        <v>3.82464</v>
      </c>
    </row>
    <row r="370" spans="1:9" x14ac:dyDescent="0.15">
      <c r="A370">
        <v>7</v>
      </c>
      <c r="B370">
        <v>2003</v>
      </c>
      <c r="C370">
        <v>1</v>
      </c>
      <c r="D370">
        <v>7</v>
      </c>
      <c r="E370">
        <v>0</v>
      </c>
      <c r="F370">
        <v>0</v>
      </c>
      <c r="G370">
        <v>12.390499999999999</v>
      </c>
      <c r="H370">
        <v>25.696000000000002</v>
      </c>
      <c r="I370">
        <v>1.20713</v>
      </c>
    </row>
    <row r="371" spans="1:9" x14ac:dyDescent="0.15">
      <c r="A371">
        <v>7</v>
      </c>
      <c r="B371">
        <v>2003</v>
      </c>
      <c r="C371">
        <v>2</v>
      </c>
      <c r="D371">
        <v>7</v>
      </c>
      <c r="E371">
        <v>0</v>
      </c>
      <c r="F371">
        <v>0</v>
      </c>
      <c r="G371">
        <v>12.390499999999999</v>
      </c>
      <c r="H371">
        <v>13.2211</v>
      </c>
      <c r="I371">
        <v>2.3805399999999999</v>
      </c>
    </row>
    <row r="372" spans="1:9" x14ac:dyDescent="0.15">
      <c r="A372">
        <v>7</v>
      </c>
      <c r="B372">
        <v>2003</v>
      </c>
      <c r="C372">
        <v>3</v>
      </c>
      <c r="D372">
        <v>7</v>
      </c>
      <c r="E372">
        <v>0</v>
      </c>
      <c r="F372">
        <v>0</v>
      </c>
      <c r="G372">
        <v>6.7528499999999996</v>
      </c>
      <c r="H372">
        <v>7.23238</v>
      </c>
      <c r="I372">
        <v>3.5674600000000001</v>
      </c>
    </row>
    <row r="373" spans="1:9" x14ac:dyDescent="0.15">
      <c r="A373">
        <v>7</v>
      </c>
      <c r="B373">
        <v>2003</v>
      </c>
      <c r="C373">
        <v>4</v>
      </c>
      <c r="D373">
        <v>7</v>
      </c>
      <c r="E373">
        <v>0</v>
      </c>
      <c r="F373">
        <v>0</v>
      </c>
      <c r="G373">
        <v>12.390499999999999</v>
      </c>
      <c r="H373">
        <v>6.8712</v>
      </c>
      <c r="I373">
        <v>7.4209500000000004</v>
      </c>
    </row>
    <row r="374" spans="1:9" x14ac:dyDescent="0.15">
      <c r="A374">
        <v>7</v>
      </c>
      <c r="B374">
        <v>2004</v>
      </c>
      <c r="C374">
        <v>1</v>
      </c>
      <c r="D374">
        <v>7</v>
      </c>
      <c r="E374">
        <v>0</v>
      </c>
      <c r="F374">
        <v>0</v>
      </c>
      <c r="G374">
        <v>12.390499999999999</v>
      </c>
      <c r="H374">
        <v>30.446100000000001</v>
      </c>
      <c r="I374">
        <v>1.8587199999999999</v>
      </c>
    </row>
    <row r="375" spans="1:9" x14ac:dyDescent="0.15">
      <c r="A375">
        <v>7</v>
      </c>
      <c r="B375">
        <v>2004</v>
      </c>
      <c r="C375">
        <v>2</v>
      </c>
      <c r="D375">
        <v>7</v>
      </c>
      <c r="E375">
        <v>0</v>
      </c>
      <c r="F375">
        <v>0</v>
      </c>
      <c r="G375">
        <v>12.390499999999999</v>
      </c>
      <c r="H375">
        <v>5.7513199999999998</v>
      </c>
      <c r="I375">
        <v>4.7190700000000003</v>
      </c>
    </row>
    <row r="376" spans="1:9" x14ac:dyDescent="0.15">
      <c r="A376">
        <v>7</v>
      </c>
      <c r="B376">
        <v>2004</v>
      </c>
      <c r="C376">
        <v>3</v>
      </c>
      <c r="D376">
        <v>7</v>
      </c>
      <c r="E376">
        <v>0</v>
      </c>
      <c r="F376">
        <v>0</v>
      </c>
      <c r="G376">
        <v>12.390499999999999</v>
      </c>
      <c r="H376">
        <v>11.058999999999999</v>
      </c>
      <c r="I376">
        <v>3.8706999999999998</v>
      </c>
    </row>
    <row r="377" spans="1:9" x14ac:dyDescent="0.15">
      <c r="A377">
        <v>7</v>
      </c>
      <c r="B377">
        <v>2004</v>
      </c>
      <c r="C377">
        <v>4</v>
      </c>
      <c r="D377">
        <v>7</v>
      </c>
      <c r="E377">
        <v>0</v>
      </c>
      <c r="F377">
        <v>0</v>
      </c>
      <c r="G377">
        <v>12.390499999999999</v>
      </c>
      <c r="H377">
        <v>7.3630500000000003</v>
      </c>
      <c r="I377">
        <v>7.5485699999999998</v>
      </c>
    </row>
    <row r="378" spans="1:9" x14ac:dyDescent="0.15">
      <c r="A378">
        <v>7</v>
      </c>
      <c r="B378">
        <v>2005</v>
      </c>
      <c r="C378">
        <v>1</v>
      </c>
      <c r="D378">
        <v>7</v>
      </c>
      <c r="E378">
        <v>0</v>
      </c>
      <c r="F378">
        <v>0</v>
      </c>
      <c r="G378">
        <v>12.390499999999999</v>
      </c>
      <c r="H378">
        <v>23.6554</v>
      </c>
      <c r="I378">
        <v>1.6210800000000001</v>
      </c>
    </row>
    <row r="379" spans="1:9" x14ac:dyDescent="0.15">
      <c r="A379">
        <v>7</v>
      </c>
      <c r="B379">
        <v>2005</v>
      </c>
      <c r="C379">
        <v>2</v>
      </c>
      <c r="D379">
        <v>7</v>
      </c>
      <c r="E379">
        <v>0</v>
      </c>
      <c r="F379">
        <v>0</v>
      </c>
      <c r="G379">
        <v>12.390499999999999</v>
      </c>
      <c r="H379">
        <v>10.161</v>
      </c>
      <c r="I379">
        <v>2.5421</v>
      </c>
    </row>
    <row r="380" spans="1:9" x14ac:dyDescent="0.15">
      <c r="A380">
        <v>7</v>
      </c>
      <c r="B380">
        <v>2005</v>
      </c>
      <c r="C380">
        <v>3</v>
      </c>
      <c r="D380">
        <v>7</v>
      </c>
      <c r="E380">
        <v>0</v>
      </c>
      <c r="F380">
        <v>0</v>
      </c>
      <c r="G380">
        <v>12.390499999999999</v>
      </c>
      <c r="H380">
        <v>2.3266399999999998</v>
      </c>
      <c r="I380">
        <v>19.8033</v>
      </c>
    </row>
    <row r="381" spans="1:9" x14ac:dyDescent="0.15">
      <c r="A381">
        <v>7</v>
      </c>
      <c r="B381">
        <v>2005</v>
      </c>
      <c r="C381">
        <v>4</v>
      </c>
      <c r="D381">
        <v>7</v>
      </c>
      <c r="E381">
        <v>0</v>
      </c>
      <c r="F381">
        <v>0</v>
      </c>
      <c r="G381">
        <v>12.390499999999999</v>
      </c>
      <c r="H381">
        <v>4.3959000000000001</v>
      </c>
      <c r="I381">
        <v>13.4194</v>
      </c>
    </row>
    <row r="382" spans="1:9" x14ac:dyDescent="0.15">
      <c r="A382">
        <v>7</v>
      </c>
      <c r="B382">
        <v>2006</v>
      </c>
      <c r="C382">
        <v>1</v>
      </c>
      <c r="D382">
        <v>7</v>
      </c>
      <c r="E382">
        <v>0</v>
      </c>
      <c r="F382">
        <v>0</v>
      </c>
      <c r="G382">
        <v>12.390499999999999</v>
      </c>
      <c r="H382">
        <v>64.399600000000007</v>
      </c>
      <c r="I382">
        <v>1.0281</v>
      </c>
    </row>
    <row r="383" spans="1:9" x14ac:dyDescent="0.15">
      <c r="A383">
        <v>7</v>
      </c>
      <c r="B383">
        <v>2006</v>
      </c>
      <c r="C383">
        <v>2</v>
      </c>
      <c r="D383">
        <v>7</v>
      </c>
      <c r="E383">
        <v>0</v>
      </c>
      <c r="F383">
        <v>0</v>
      </c>
      <c r="G383">
        <v>12.390499999999999</v>
      </c>
      <c r="H383">
        <v>47.636699999999998</v>
      </c>
      <c r="I383">
        <v>1.12839</v>
      </c>
    </row>
    <row r="384" spans="1:9" x14ac:dyDescent="0.15">
      <c r="A384">
        <v>7</v>
      </c>
      <c r="B384">
        <v>2006</v>
      </c>
      <c r="C384">
        <v>3</v>
      </c>
      <c r="D384">
        <v>7</v>
      </c>
      <c r="E384">
        <v>0</v>
      </c>
      <c r="F384">
        <v>0</v>
      </c>
      <c r="G384">
        <v>12.390499999999999</v>
      </c>
      <c r="H384">
        <v>22.161300000000001</v>
      </c>
      <c r="I384">
        <v>2.7436799999999999</v>
      </c>
    </row>
    <row r="385" spans="1:9" x14ac:dyDescent="0.15">
      <c r="A385">
        <v>7</v>
      </c>
      <c r="B385">
        <v>2006</v>
      </c>
      <c r="C385">
        <v>4</v>
      </c>
      <c r="D385">
        <v>7</v>
      </c>
      <c r="E385">
        <v>0</v>
      </c>
      <c r="F385">
        <v>0</v>
      </c>
      <c r="G385">
        <v>12.390499999999999</v>
      </c>
      <c r="H385">
        <v>30.852599999999999</v>
      </c>
      <c r="I385">
        <v>2.1988500000000002</v>
      </c>
    </row>
    <row r="386" spans="1:9" x14ac:dyDescent="0.15">
      <c r="A386">
        <v>7</v>
      </c>
      <c r="B386">
        <v>2007</v>
      </c>
      <c r="C386">
        <v>1</v>
      </c>
      <c r="D386">
        <v>7</v>
      </c>
      <c r="E386">
        <v>0</v>
      </c>
      <c r="F386">
        <v>0</v>
      </c>
      <c r="G386">
        <v>12.390499999999999</v>
      </c>
      <c r="H386">
        <v>24.976500000000001</v>
      </c>
      <c r="I386">
        <v>1.62409</v>
      </c>
    </row>
    <row r="387" spans="1:9" x14ac:dyDescent="0.15">
      <c r="A387">
        <v>7</v>
      </c>
      <c r="B387">
        <v>2007</v>
      </c>
      <c r="C387">
        <v>2</v>
      </c>
      <c r="D387">
        <v>7</v>
      </c>
      <c r="E387">
        <v>0</v>
      </c>
      <c r="F387">
        <v>0</v>
      </c>
      <c r="G387">
        <v>12.390499999999999</v>
      </c>
      <c r="H387">
        <v>154.148</v>
      </c>
      <c r="I387">
        <v>0.31775799999999998</v>
      </c>
    </row>
    <row r="388" spans="1:9" x14ac:dyDescent="0.15">
      <c r="A388">
        <v>7</v>
      </c>
      <c r="B388">
        <v>2007</v>
      </c>
      <c r="C388">
        <v>4</v>
      </c>
      <c r="D388">
        <v>7</v>
      </c>
      <c r="E388">
        <v>0</v>
      </c>
      <c r="F388">
        <v>0</v>
      </c>
      <c r="G388">
        <v>12.390499999999999</v>
      </c>
      <c r="H388">
        <v>40.256700000000002</v>
      </c>
      <c r="I388">
        <v>1.8606499999999999</v>
      </c>
    </row>
    <row r="389" spans="1:9" x14ac:dyDescent="0.15">
      <c r="A389">
        <v>7</v>
      </c>
      <c r="B389">
        <v>2008</v>
      </c>
      <c r="C389">
        <v>1</v>
      </c>
      <c r="D389">
        <v>7</v>
      </c>
      <c r="E389">
        <v>0</v>
      </c>
      <c r="F389">
        <v>0</v>
      </c>
      <c r="G389">
        <v>12.390499999999999</v>
      </c>
      <c r="H389">
        <v>7.7576200000000002</v>
      </c>
      <c r="I389">
        <v>2.9588700000000001</v>
      </c>
    </row>
    <row r="390" spans="1:9" x14ac:dyDescent="0.15">
      <c r="A390">
        <v>7</v>
      </c>
      <c r="B390">
        <v>2008</v>
      </c>
      <c r="C390">
        <v>2</v>
      </c>
      <c r="D390">
        <v>7</v>
      </c>
      <c r="E390">
        <v>0</v>
      </c>
      <c r="F390">
        <v>0</v>
      </c>
      <c r="G390">
        <v>12.390499999999999</v>
      </c>
      <c r="H390">
        <v>19.617100000000001</v>
      </c>
      <c r="I390">
        <v>2.0536799999999999</v>
      </c>
    </row>
    <row r="391" spans="1:9" x14ac:dyDescent="0.15">
      <c r="A391">
        <v>7</v>
      </c>
      <c r="B391">
        <v>2008</v>
      </c>
      <c r="C391">
        <v>3</v>
      </c>
      <c r="D391">
        <v>7</v>
      </c>
      <c r="E391">
        <v>0</v>
      </c>
      <c r="F391">
        <v>0</v>
      </c>
      <c r="G391">
        <v>6.5669899999999997</v>
      </c>
      <c r="H391">
        <v>5.4156399999999998</v>
      </c>
      <c r="I391">
        <v>2.31365</v>
      </c>
    </row>
    <row r="392" spans="1:9" x14ac:dyDescent="0.15">
      <c r="A392">
        <v>7</v>
      </c>
      <c r="B392">
        <v>2008</v>
      </c>
      <c r="C392">
        <v>4</v>
      </c>
      <c r="D392">
        <v>7</v>
      </c>
      <c r="E392">
        <v>0</v>
      </c>
      <c r="F392">
        <v>0</v>
      </c>
      <c r="G392">
        <v>12.390499999999999</v>
      </c>
      <c r="H392">
        <v>8.4909999999999997</v>
      </c>
      <c r="I392">
        <v>6.4859499999999999</v>
      </c>
    </row>
    <row r="393" spans="1:9" x14ac:dyDescent="0.15">
      <c r="A393">
        <v>7</v>
      </c>
      <c r="B393">
        <v>2009</v>
      </c>
      <c r="C393">
        <v>1</v>
      </c>
      <c r="D393">
        <v>7</v>
      </c>
      <c r="E393">
        <v>0</v>
      </c>
      <c r="F393">
        <v>0</v>
      </c>
      <c r="G393">
        <v>12.390499999999999</v>
      </c>
      <c r="H393">
        <v>9.9997299999999996</v>
      </c>
      <c r="I393">
        <v>2.3002899999999999</v>
      </c>
    </row>
    <row r="394" spans="1:9" x14ac:dyDescent="0.15">
      <c r="A394">
        <v>7</v>
      </c>
      <c r="B394">
        <v>2009</v>
      </c>
      <c r="C394">
        <v>2</v>
      </c>
      <c r="D394">
        <v>7</v>
      </c>
      <c r="E394">
        <v>0</v>
      </c>
      <c r="F394">
        <v>0</v>
      </c>
      <c r="G394">
        <v>12.390499999999999</v>
      </c>
      <c r="H394">
        <v>6.21861</v>
      </c>
      <c r="I394">
        <v>3.6137299999999999</v>
      </c>
    </row>
    <row r="395" spans="1:9" x14ac:dyDescent="0.15">
      <c r="A395">
        <v>7</v>
      </c>
      <c r="B395">
        <v>2009</v>
      </c>
      <c r="C395">
        <v>3</v>
      </c>
      <c r="D395">
        <v>7</v>
      </c>
      <c r="E395">
        <v>0</v>
      </c>
      <c r="F395">
        <v>0</v>
      </c>
      <c r="G395">
        <v>6.7528499999999996</v>
      </c>
      <c r="H395">
        <v>17.8599</v>
      </c>
      <c r="I395">
        <v>1.62456</v>
      </c>
    </row>
    <row r="396" spans="1:9" x14ac:dyDescent="0.15">
      <c r="A396">
        <v>7</v>
      </c>
      <c r="B396">
        <v>2009</v>
      </c>
      <c r="C396">
        <v>4</v>
      </c>
      <c r="D396">
        <v>7</v>
      </c>
      <c r="E396">
        <v>0</v>
      </c>
      <c r="F396">
        <v>0</v>
      </c>
      <c r="G396">
        <v>12.390499999999999</v>
      </c>
      <c r="H396">
        <v>79.023399999999995</v>
      </c>
      <c r="I396">
        <v>0.86572300000000002</v>
      </c>
    </row>
    <row r="397" spans="1:9" x14ac:dyDescent="0.15">
      <c r="A397">
        <v>7</v>
      </c>
      <c r="B397">
        <v>2010</v>
      </c>
      <c r="C397">
        <v>1</v>
      </c>
      <c r="D397">
        <v>7</v>
      </c>
      <c r="E397">
        <v>0</v>
      </c>
      <c r="F397">
        <v>0</v>
      </c>
      <c r="G397">
        <v>12.390499999999999</v>
      </c>
      <c r="H397">
        <v>34.229500000000002</v>
      </c>
      <c r="I397">
        <v>0.74737100000000001</v>
      </c>
    </row>
    <row r="398" spans="1:9" x14ac:dyDescent="0.15">
      <c r="A398">
        <v>7</v>
      </c>
      <c r="B398">
        <v>2010</v>
      </c>
      <c r="C398">
        <v>2</v>
      </c>
      <c r="D398">
        <v>7</v>
      </c>
      <c r="E398">
        <v>0</v>
      </c>
      <c r="F398">
        <v>0</v>
      </c>
      <c r="G398">
        <v>12.390499999999999</v>
      </c>
      <c r="H398">
        <v>8.98461</v>
      </c>
      <c r="I398">
        <v>4.5742599999999998</v>
      </c>
    </row>
    <row r="399" spans="1:9" x14ac:dyDescent="0.15">
      <c r="A399">
        <v>7</v>
      </c>
      <c r="B399">
        <v>2010</v>
      </c>
      <c r="C399">
        <v>3</v>
      </c>
      <c r="D399">
        <v>7</v>
      </c>
      <c r="E399">
        <v>0</v>
      </c>
      <c r="F399">
        <v>0</v>
      </c>
      <c r="G399">
        <v>12.390499999999999</v>
      </c>
      <c r="H399">
        <v>32.375999999999998</v>
      </c>
      <c r="I399">
        <v>1.59599</v>
      </c>
    </row>
    <row r="400" spans="1:9" x14ac:dyDescent="0.15">
      <c r="A400">
        <v>7</v>
      </c>
      <c r="B400">
        <v>2010</v>
      </c>
      <c r="C400">
        <v>4</v>
      </c>
      <c r="D400">
        <v>7</v>
      </c>
      <c r="E400">
        <v>0</v>
      </c>
      <c r="F400">
        <v>0</v>
      </c>
      <c r="G400">
        <v>12.390499999999999</v>
      </c>
      <c r="H400">
        <v>24.987400000000001</v>
      </c>
      <c r="I400">
        <v>1.5004500000000001</v>
      </c>
    </row>
    <row r="401" spans="1:9" x14ac:dyDescent="0.15">
      <c r="A401">
        <v>8</v>
      </c>
      <c r="B401">
        <v>1994</v>
      </c>
      <c r="C401">
        <v>1</v>
      </c>
      <c r="D401">
        <v>8</v>
      </c>
      <c r="E401">
        <v>0</v>
      </c>
      <c r="F401">
        <v>0</v>
      </c>
      <c r="G401">
        <v>12.105600000000001</v>
      </c>
      <c r="H401">
        <v>18.805299999999999</v>
      </c>
      <c r="I401">
        <v>5.1698700000000004</v>
      </c>
    </row>
    <row r="402" spans="1:9" x14ac:dyDescent="0.15">
      <c r="A402">
        <v>8</v>
      </c>
      <c r="B402">
        <v>1994</v>
      </c>
      <c r="C402">
        <v>2</v>
      </c>
      <c r="D402">
        <v>8</v>
      </c>
      <c r="E402">
        <v>0</v>
      </c>
      <c r="F402">
        <v>0</v>
      </c>
      <c r="G402">
        <v>12.105600000000001</v>
      </c>
      <c r="H402">
        <v>16.2133</v>
      </c>
      <c r="I402">
        <v>8.4376700000000007</v>
      </c>
    </row>
    <row r="403" spans="1:9" x14ac:dyDescent="0.15">
      <c r="A403">
        <v>8</v>
      </c>
      <c r="B403">
        <v>1995</v>
      </c>
      <c r="C403">
        <v>1</v>
      </c>
      <c r="D403">
        <v>8</v>
      </c>
      <c r="E403">
        <v>0</v>
      </c>
      <c r="F403">
        <v>0</v>
      </c>
      <c r="G403">
        <v>12.105600000000001</v>
      </c>
      <c r="H403">
        <v>17.690100000000001</v>
      </c>
      <c r="I403">
        <v>7.9967800000000002</v>
      </c>
    </row>
    <row r="404" spans="1:9" x14ac:dyDescent="0.15">
      <c r="A404">
        <v>8</v>
      </c>
      <c r="B404">
        <v>1995</v>
      </c>
      <c r="C404">
        <v>2</v>
      </c>
      <c r="D404">
        <v>8</v>
      </c>
      <c r="E404">
        <v>0</v>
      </c>
      <c r="F404">
        <v>0</v>
      </c>
      <c r="G404">
        <v>12.105600000000001</v>
      </c>
      <c r="H404">
        <v>23.817299999999999</v>
      </c>
      <c r="I404">
        <v>5.3341700000000003</v>
      </c>
    </row>
    <row r="405" spans="1:9" x14ac:dyDescent="0.15">
      <c r="A405">
        <v>8</v>
      </c>
      <c r="B405">
        <v>1996</v>
      </c>
      <c r="C405">
        <v>1</v>
      </c>
      <c r="D405">
        <v>8</v>
      </c>
      <c r="E405">
        <v>0</v>
      </c>
      <c r="F405">
        <v>0</v>
      </c>
      <c r="G405">
        <v>12.105600000000001</v>
      </c>
      <c r="H405">
        <v>10.929500000000001</v>
      </c>
      <c r="I405">
        <v>12.7315</v>
      </c>
    </row>
    <row r="406" spans="1:9" x14ac:dyDescent="0.15">
      <c r="A406">
        <v>8</v>
      </c>
      <c r="B406">
        <v>1996</v>
      </c>
      <c r="C406">
        <v>2</v>
      </c>
      <c r="D406">
        <v>8</v>
      </c>
      <c r="E406">
        <v>0</v>
      </c>
      <c r="F406">
        <v>0</v>
      </c>
      <c r="G406">
        <v>12.105600000000001</v>
      </c>
      <c r="H406">
        <v>17.1218</v>
      </c>
      <c r="I406">
        <v>9.4885699999999993</v>
      </c>
    </row>
    <row r="407" spans="1:9" x14ac:dyDescent="0.15">
      <c r="A407">
        <v>8</v>
      </c>
      <c r="B407">
        <v>1997</v>
      </c>
      <c r="C407">
        <v>1</v>
      </c>
      <c r="D407">
        <v>8</v>
      </c>
      <c r="E407">
        <v>0</v>
      </c>
      <c r="F407">
        <v>0</v>
      </c>
      <c r="G407">
        <v>12.105600000000001</v>
      </c>
      <c r="H407">
        <v>9.1953800000000001</v>
      </c>
      <c r="I407">
        <v>10.606299999999999</v>
      </c>
    </row>
    <row r="408" spans="1:9" x14ac:dyDescent="0.15">
      <c r="A408">
        <v>8</v>
      </c>
      <c r="B408">
        <v>1997</v>
      </c>
      <c r="C408">
        <v>2</v>
      </c>
      <c r="D408">
        <v>8</v>
      </c>
      <c r="E408">
        <v>0</v>
      </c>
      <c r="F408">
        <v>0</v>
      </c>
      <c r="G408">
        <v>12.105600000000001</v>
      </c>
      <c r="H408">
        <v>26.870200000000001</v>
      </c>
      <c r="I408">
        <v>5.37378</v>
      </c>
    </row>
    <row r="409" spans="1:9" x14ac:dyDescent="0.15">
      <c r="A409">
        <v>8</v>
      </c>
      <c r="B409">
        <v>1998</v>
      </c>
      <c r="C409">
        <v>1</v>
      </c>
      <c r="D409">
        <v>8</v>
      </c>
      <c r="E409">
        <v>0</v>
      </c>
      <c r="F409">
        <v>0</v>
      </c>
      <c r="G409">
        <v>12.105600000000001</v>
      </c>
      <c r="H409">
        <v>14.519</v>
      </c>
      <c r="I409">
        <v>7.06914</v>
      </c>
    </row>
    <row r="410" spans="1:9" x14ac:dyDescent="0.15">
      <c r="A410">
        <v>8</v>
      </c>
      <c r="B410">
        <v>1998</v>
      </c>
      <c r="C410">
        <v>2</v>
      </c>
      <c r="D410">
        <v>8</v>
      </c>
      <c r="E410">
        <v>0</v>
      </c>
      <c r="F410">
        <v>0</v>
      </c>
      <c r="G410">
        <v>12.105600000000001</v>
      </c>
      <c r="H410">
        <v>25.8582</v>
      </c>
      <c r="I410">
        <v>4.9118300000000001</v>
      </c>
    </row>
    <row r="411" spans="1:9" x14ac:dyDescent="0.15">
      <c r="A411">
        <v>8</v>
      </c>
      <c r="B411">
        <v>1999</v>
      </c>
      <c r="C411">
        <v>1</v>
      </c>
      <c r="D411">
        <v>8</v>
      </c>
      <c r="E411">
        <v>0</v>
      </c>
      <c r="F411">
        <v>0</v>
      </c>
      <c r="G411">
        <v>12.105600000000001</v>
      </c>
      <c r="H411">
        <v>68.8292</v>
      </c>
      <c r="I411">
        <v>2.77372</v>
      </c>
    </row>
    <row r="412" spans="1:9" x14ac:dyDescent="0.15">
      <c r="A412">
        <v>8</v>
      </c>
      <c r="B412">
        <v>1999</v>
      </c>
      <c r="C412">
        <v>2</v>
      </c>
      <c r="D412">
        <v>8</v>
      </c>
      <c r="E412">
        <v>0</v>
      </c>
      <c r="F412">
        <v>0</v>
      </c>
      <c r="G412">
        <v>12.105600000000001</v>
      </c>
      <c r="H412">
        <v>23.668199999999999</v>
      </c>
      <c r="I412">
        <v>3.8022800000000001</v>
      </c>
    </row>
    <row r="413" spans="1:9" x14ac:dyDescent="0.15">
      <c r="A413">
        <v>8</v>
      </c>
      <c r="B413">
        <v>2000</v>
      </c>
      <c r="C413">
        <v>1</v>
      </c>
      <c r="D413">
        <v>8</v>
      </c>
      <c r="E413">
        <v>0</v>
      </c>
      <c r="F413">
        <v>0</v>
      </c>
      <c r="G413">
        <v>12.105600000000001</v>
      </c>
      <c r="H413">
        <v>22.0853</v>
      </c>
      <c r="I413">
        <v>5.2947499999999996</v>
      </c>
    </row>
    <row r="414" spans="1:9" x14ac:dyDescent="0.15">
      <c r="A414">
        <v>8</v>
      </c>
      <c r="B414">
        <v>2000</v>
      </c>
      <c r="C414">
        <v>2</v>
      </c>
      <c r="D414">
        <v>8</v>
      </c>
      <c r="E414">
        <v>0</v>
      </c>
      <c r="F414">
        <v>0</v>
      </c>
      <c r="G414">
        <v>12.105600000000001</v>
      </c>
      <c r="H414">
        <v>37.382100000000001</v>
      </c>
      <c r="I414">
        <v>3.5551300000000001</v>
      </c>
    </row>
    <row r="415" spans="1:9" x14ac:dyDescent="0.15">
      <c r="A415">
        <v>8</v>
      </c>
      <c r="B415">
        <v>2001</v>
      </c>
      <c r="C415">
        <v>1</v>
      </c>
      <c r="D415">
        <v>8</v>
      </c>
      <c r="E415">
        <v>0</v>
      </c>
      <c r="F415">
        <v>0</v>
      </c>
      <c r="G415">
        <v>12.105600000000001</v>
      </c>
      <c r="H415">
        <v>36.871899999999997</v>
      </c>
      <c r="I415">
        <v>4.33413</v>
      </c>
    </row>
    <row r="416" spans="1:9" x14ac:dyDescent="0.15">
      <c r="A416">
        <v>8</v>
      </c>
      <c r="B416">
        <v>2001</v>
      </c>
      <c r="C416">
        <v>2</v>
      </c>
      <c r="D416">
        <v>8</v>
      </c>
      <c r="E416">
        <v>0</v>
      </c>
      <c r="F416">
        <v>0</v>
      </c>
      <c r="G416">
        <v>12.105600000000001</v>
      </c>
      <c r="H416">
        <v>76.048699999999997</v>
      </c>
      <c r="I416">
        <v>3.2126899999999998</v>
      </c>
    </row>
    <row r="417" spans="1:9" x14ac:dyDescent="0.15">
      <c r="A417">
        <v>8</v>
      </c>
      <c r="B417">
        <v>2002</v>
      </c>
      <c r="C417">
        <v>1</v>
      </c>
      <c r="D417">
        <v>8</v>
      </c>
      <c r="E417">
        <v>0</v>
      </c>
      <c r="F417">
        <v>0</v>
      </c>
      <c r="G417">
        <v>12.105600000000001</v>
      </c>
      <c r="H417">
        <v>70.419600000000003</v>
      </c>
      <c r="I417">
        <v>2.6357699999999999</v>
      </c>
    </row>
    <row r="418" spans="1:9" x14ac:dyDescent="0.15">
      <c r="A418">
        <v>8</v>
      </c>
      <c r="B418">
        <v>2002</v>
      </c>
      <c r="C418">
        <v>2</v>
      </c>
      <c r="D418">
        <v>8</v>
      </c>
      <c r="E418">
        <v>0</v>
      </c>
      <c r="F418">
        <v>0</v>
      </c>
      <c r="G418">
        <v>12.105600000000001</v>
      </c>
      <c r="H418">
        <v>58.399000000000001</v>
      </c>
      <c r="I418">
        <v>2.80667</v>
      </c>
    </row>
    <row r="419" spans="1:9" x14ac:dyDescent="0.15">
      <c r="A419">
        <v>8</v>
      </c>
      <c r="B419">
        <v>2003</v>
      </c>
      <c r="C419">
        <v>1</v>
      </c>
      <c r="D419">
        <v>8</v>
      </c>
      <c r="E419">
        <v>0</v>
      </c>
      <c r="F419">
        <v>0</v>
      </c>
      <c r="G419">
        <v>12.105600000000001</v>
      </c>
      <c r="H419">
        <v>16.1023</v>
      </c>
      <c r="I419">
        <v>14.697900000000001</v>
      </c>
    </row>
    <row r="420" spans="1:9" x14ac:dyDescent="0.15">
      <c r="A420">
        <v>8</v>
      </c>
      <c r="B420">
        <v>2003</v>
      </c>
      <c r="C420">
        <v>2</v>
      </c>
      <c r="D420">
        <v>8</v>
      </c>
      <c r="E420">
        <v>0</v>
      </c>
      <c r="F420">
        <v>0</v>
      </c>
      <c r="G420">
        <v>12.105600000000001</v>
      </c>
      <c r="H420">
        <v>11.727</v>
      </c>
      <c r="I420">
        <v>9.0315600000000007</v>
      </c>
    </row>
    <row r="421" spans="1:9" x14ac:dyDescent="0.15">
      <c r="A421">
        <v>8</v>
      </c>
      <c r="B421">
        <v>2004</v>
      </c>
      <c r="C421">
        <v>1</v>
      </c>
      <c r="D421">
        <v>8</v>
      </c>
      <c r="E421">
        <v>0</v>
      </c>
      <c r="F421">
        <v>0</v>
      </c>
      <c r="G421">
        <v>12.105600000000001</v>
      </c>
      <c r="H421">
        <v>22.515699999999999</v>
      </c>
      <c r="I421">
        <v>7.2548500000000002</v>
      </c>
    </row>
    <row r="422" spans="1:9" x14ac:dyDescent="0.15">
      <c r="A422">
        <v>8</v>
      </c>
      <c r="B422">
        <v>2004</v>
      </c>
      <c r="C422">
        <v>2</v>
      </c>
      <c r="D422">
        <v>8</v>
      </c>
      <c r="E422">
        <v>0</v>
      </c>
      <c r="F422">
        <v>0</v>
      </c>
      <c r="G422">
        <v>12.105600000000001</v>
      </c>
      <c r="H422">
        <v>53.6554</v>
      </c>
      <c r="I422">
        <v>3.4636</v>
      </c>
    </row>
    <row r="423" spans="1:9" x14ac:dyDescent="0.15">
      <c r="A423">
        <v>8</v>
      </c>
      <c r="B423">
        <v>2005</v>
      </c>
      <c r="C423">
        <v>1</v>
      </c>
      <c r="D423">
        <v>8</v>
      </c>
      <c r="E423">
        <v>0</v>
      </c>
      <c r="F423">
        <v>0</v>
      </c>
      <c r="G423">
        <v>12.105600000000001</v>
      </c>
      <c r="H423">
        <v>18.258299999999998</v>
      </c>
      <c r="I423">
        <v>11.507</v>
      </c>
    </row>
    <row r="424" spans="1:9" x14ac:dyDescent="0.15">
      <c r="A424">
        <v>8</v>
      </c>
      <c r="B424">
        <v>2005</v>
      </c>
      <c r="C424">
        <v>2</v>
      </c>
      <c r="D424">
        <v>8</v>
      </c>
      <c r="E424">
        <v>0</v>
      </c>
      <c r="F424">
        <v>0</v>
      </c>
      <c r="G424">
        <v>12.105600000000001</v>
      </c>
      <c r="H424">
        <v>14.732100000000001</v>
      </c>
      <c r="I424">
        <v>9.1340699999999995</v>
      </c>
    </row>
    <row r="425" spans="1:9" x14ac:dyDescent="0.15">
      <c r="A425">
        <v>8</v>
      </c>
      <c r="B425">
        <v>2006</v>
      </c>
      <c r="C425">
        <v>1</v>
      </c>
      <c r="D425">
        <v>8</v>
      </c>
      <c r="E425">
        <v>0</v>
      </c>
      <c r="F425">
        <v>0</v>
      </c>
      <c r="G425">
        <v>12.105600000000001</v>
      </c>
      <c r="H425">
        <v>43.183700000000002</v>
      </c>
      <c r="I425">
        <v>5.58</v>
      </c>
    </row>
    <row r="426" spans="1:9" x14ac:dyDescent="0.15">
      <c r="A426">
        <v>8</v>
      </c>
      <c r="B426">
        <v>2006</v>
      </c>
      <c r="C426">
        <v>2</v>
      </c>
      <c r="D426">
        <v>8</v>
      </c>
      <c r="E426">
        <v>0</v>
      </c>
      <c r="F426">
        <v>0</v>
      </c>
      <c r="G426">
        <v>12.105600000000001</v>
      </c>
      <c r="H426">
        <v>8.2890200000000007</v>
      </c>
      <c r="I426">
        <v>16.706499999999998</v>
      </c>
    </row>
    <row r="427" spans="1:9" x14ac:dyDescent="0.15">
      <c r="A427">
        <v>8</v>
      </c>
      <c r="B427">
        <v>2007</v>
      </c>
      <c r="C427">
        <v>1</v>
      </c>
      <c r="D427">
        <v>8</v>
      </c>
      <c r="E427">
        <v>0</v>
      </c>
      <c r="F427">
        <v>0</v>
      </c>
      <c r="G427">
        <v>12.105600000000001</v>
      </c>
      <c r="H427">
        <v>13.8079</v>
      </c>
      <c r="I427">
        <v>19.603300000000001</v>
      </c>
    </row>
    <row r="428" spans="1:9" x14ac:dyDescent="0.15">
      <c r="A428">
        <v>8</v>
      </c>
      <c r="B428">
        <v>2007</v>
      </c>
      <c r="C428">
        <v>2</v>
      </c>
      <c r="D428">
        <v>8</v>
      </c>
      <c r="E428">
        <v>0</v>
      </c>
      <c r="F428">
        <v>0</v>
      </c>
      <c r="G428">
        <v>12.105600000000001</v>
      </c>
      <c r="H428">
        <v>24.902000000000001</v>
      </c>
      <c r="I428">
        <v>5.6265000000000001</v>
      </c>
    </row>
    <row r="429" spans="1:9" x14ac:dyDescent="0.15">
      <c r="A429">
        <v>8</v>
      </c>
      <c r="B429">
        <v>2008</v>
      </c>
      <c r="C429">
        <v>1</v>
      </c>
      <c r="D429">
        <v>8</v>
      </c>
      <c r="E429">
        <v>0</v>
      </c>
      <c r="F429">
        <v>0</v>
      </c>
      <c r="G429">
        <v>12.105600000000001</v>
      </c>
      <c r="H429">
        <v>22.2988</v>
      </c>
      <c r="I429">
        <v>6.1982900000000001</v>
      </c>
    </row>
    <row r="430" spans="1:9" x14ac:dyDescent="0.15">
      <c r="A430">
        <v>8</v>
      </c>
      <c r="B430">
        <v>2008</v>
      </c>
      <c r="C430">
        <v>2</v>
      </c>
      <c r="D430">
        <v>8</v>
      </c>
      <c r="E430">
        <v>0</v>
      </c>
      <c r="F430">
        <v>0</v>
      </c>
      <c r="G430">
        <v>12.105600000000001</v>
      </c>
      <c r="H430">
        <v>7.6097200000000003</v>
      </c>
      <c r="I430">
        <v>10.5631</v>
      </c>
    </row>
    <row r="431" spans="1:9" x14ac:dyDescent="0.15">
      <c r="A431">
        <v>8</v>
      </c>
      <c r="B431">
        <v>2009</v>
      </c>
      <c r="C431">
        <v>1</v>
      </c>
      <c r="D431">
        <v>8</v>
      </c>
      <c r="E431">
        <v>0</v>
      </c>
      <c r="F431">
        <v>0</v>
      </c>
      <c r="G431">
        <v>12.105600000000001</v>
      </c>
      <c r="H431">
        <v>23.528400000000001</v>
      </c>
      <c r="I431">
        <v>8.4559499999999996</v>
      </c>
    </row>
    <row r="432" spans="1:9" x14ac:dyDescent="0.15">
      <c r="A432">
        <v>8</v>
      </c>
      <c r="B432">
        <v>2009</v>
      </c>
      <c r="C432">
        <v>2</v>
      </c>
      <c r="D432">
        <v>8</v>
      </c>
      <c r="E432">
        <v>0</v>
      </c>
      <c r="F432">
        <v>0</v>
      </c>
      <c r="G432">
        <v>12.105600000000001</v>
      </c>
      <c r="H432">
        <v>48.468600000000002</v>
      </c>
      <c r="I432">
        <v>3.8347799999999999</v>
      </c>
    </row>
    <row r="433" spans="1:9" x14ac:dyDescent="0.15">
      <c r="A433">
        <v>8</v>
      </c>
      <c r="B433">
        <v>2010</v>
      </c>
      <c r="C433">
        <v>1</v>
      </c>
      <c r="D433">
        <v>8</v>
      </c>
      <c r="E433">
        <v>0</v>
      </c>
      <c r="F433">
        <v>0</v>
      </c>
      <c r="G433">
        <v>12.105600000000001</v>
      </c>
      <c r="H433">
        <v>26.343599999999999</v>
      </c>
      <c r="I433">
        <v>5.4069399999999996</v>
      </c>
    </row>
    <row r="434" spans="1:9" x14ac:dyDescent="0.15">
      <c r="A434">
        <v>8</v>
      </c>
      <c r="B434">
        <v>2010</v>
      </c>
      <c r="C434">
        <v>2</v>
      </c>
      <c r="D434">
        <v>8</v>
      </c>
      <c r="E434">
        <v>0</v>
      </c>
      <c r="F434">
        <v>0</v>
      </c>
      <c r="G434">
        <v>12.105600000000001</v>
      </c>
      <c r="H434">
        <v>34.2697</v>
      </c>
      <c r="I434">
        <v>7.2083300000000001</v>
      </c>
    </row>
    <row r="435" spans="1:9" x14ac:dyDescent="0.15">
      <c r="A435">
        <v>9</v>
      </c>
      <c r="B435">
        <v>1993</v>
      </c>
      <c r="C435">
        <v>3</v>
      </c>
      <c r="D435">
        <v>9</v>
      </c>
      <c r="E435">
        <v>0</v>
      </c>
      <c r="F435">
        <v>0</v>
      </c>
      <c r="G435">
        <v>12.105600000000001</v>
      </c>
      <c r="H435">
        <v>43.069899999999997</v>
      </c>
      <c r="I435">
        <v>4.4205199999999998</v>
      </c>
    </row>
    <row r="436" spans="1:9" x14ac:dyDescent="0.15">
      <c r="A436">
        <v>9</v>
      </c>
      <c r="B436">
        <v>1993</v>
      </c>
      <c r="C436">
        <v>4</v>
      </c>
      <c r="D436">
        <v>9</v>
      </c>
      <c r="E436">
        <v>0</v>
      </c>
      <c r="F436">
        <v>0</v>
      </c>
      <c r="G436">
        <v>12.105600000000001</v>
      </c>
      <c r="H436">
        <v>18.0623</v>
      </c>
      <c r="I436">
        <v>7.7289199999999996</v>
      </c>
    </row>
    <row r="437" spans="1:9" x14ac:dyDescent="0.15">
      <c r="A437">
        <v>9</v>
      </c>
      <c r="B437">
        <v>1994</v>
      </c>
      <c r="C437">
        <v>1</v>
      </c>
      <c r="D437">
        <v>9</v>
      </c>
      <c r="E437">
        <v>0</v>
      </c>
      <c r="F437">
        <v>0</v>
      </c>
      <c r="G437">
        <v>12.105600000000001</v>
      </c>
      <c r="H437">
        <v>46.885899999999999</v>
      </c>
      <c r="I437">
        <v>3.76295</v>
      </c>
    </row>
    <row r="438" spans="1:9" x14ac:dyDescent="0.15">
      <c r="A438">
        <v>9</v>
      </c>
      <c r="B438">
        <v>1994</v>
      </c>
      <c r="C438">
        <v>2</v>
      </c>
      <c r="D438">
        <v>9</v>
      </c>
      <c r="E438">
        <v>0</v>
      </c>
      <c r="F438">
        <v>0</v>
      </c>
      <c r="G438">
        <v>12.105600000000001</v>
      </c>
      <c r="H438">
        <v>23.242100000000001</v>
      </c>
      <c r="I438">
        <v>6.8772000000000002</v>
      </c>
    </row>
    <row r="439" spans="1:9" x14ac:dyDescent="0.15">
      <c r="A439">
        <v>9</v>
      </c>
      <c r="B439">
        <v>1994</v>
      </c>
      <c r="C439">
        <v>3</v>
      </c>
      <c r="D439">
        <v>9</v>
      </c>
      <c r="E439">
        <v>0</v>
      </c>
      <c r="F439">
        <v>0</v>
      </c>
      <c r="G439">
        <v>12.105600000000001</v>
      </c>
      <c r="H439">
        <v>23.642199999999999</v>
      </c>
      <c r="I439">
        <v>5.5554600000000001</v>
      </c>
    </row>
    <row r="440" spans="1:9" x14ac:dyDescent="0.15">
      <c r="A440">
        <v>9</v>
      </c>
      <c r="B440">
        <v>1994</v>
      </c>
      <c r="C440">
        <v>4</v>
      </c>
      <c r="D440">
        <v>9</v>
      </c>
      <c r="E440">
        <v>0</v>
      </c>
      <c r="F440">
        <v>0</v>
      </c>
      <c r="G440">
        <v>12.105600000000001</v>
      </c>
      <c r="H440">
        <v>16.098800000000001</v>
      </c>
      <c r="I440">
        <v>6.8392600000000003</v>
      </c>
    </row>
    <row r="441" spans="1:9" x14ac:dyDescent="0.15">
      <c r="A441">
        <v>9</v>
      </c>
      <c r="B441">
        <v>1995</v>
      </c>
      <c r="C441">
        <v>1</v>
      </c>
      <c r="D441">
        <v>9</v>
      </c>
      <c r="E441">
        <v>0</v>
      </c>
      <c r="F441">
        <v>0</v>
      </c>
      <c r="G441">
        <v>12.105600000000001</v>
      </c>
      <c r="H441">
        <v>9.1987799999999993</v>
      </c>
      <c r="I441">
        <v>6.41873</v>
      </c>
    </row>
    <row r="442" spans="1:9" x14ac:dyDescent="0.15">
      <c r="A442">
        <v>9</v>
      </c>
      <c r="B442">
        <v>1995</v>
      </c>
      <c r="C442">
        <v>2</v>
      </c>
      <c r="D442">
        <v>9</v>
      </c>
      <c r="E442">
        <v>0</v>
      </c>
      <c r="F442">
        <v>0</v>
      </c>
      <c r="G442">
        <v>12.105600000000001</v>
      </c>
      <c r="H442">
        <v>4.4680299999999997</v>
      </c>
      <c r="I442">
        <v>11.6226</v>
      </c>
    </row>
    <row r="443" spans="1:9" x14ac:dyDescent="0.15">
      <c r="A443">
        <v>9</v>
      </c>
      <c r="B443">
        <v>1995</v>
      </c>
      <c r="C443">
        <v>3</v>
      </c>
      <c r="D443">
        <v>9</v>
      </c>
      <c r="E443">
        <v>0</v>
      </c>
      <c r="F443">
        <v>0</v>
      </c>
      <c r="G443">
        <v>12.105600000000001</v>
      </c>
      <c r="H443">
        <v>70.458600000000004</v>
      </c>
      <c r="I443">
        <v>2.0643199999999999</v>
      </c>
    </row>
    <row r="444" spans="1:9" x14ac:dyDescent="0.15">
      <c r="A444">
        <v>9</v>
      </c>
      <c r="B444">
        <v>1995</v>
      </c>
      <c r="C444">
        <v>4</v>
      </c>
      <c r="D444">
        <v>9</v>
      </c>
      <c r="E444">
        <v>0</v>
      </c>
      <c r="F444">
        <v>0</v>
      </c>
      <c r="G444">
        <v>12.105600000000001</v>
      </c>
      <c r="H444">
        <v>46.9617</v>
      </c>
      <c r="I444">
        <v>4.7548399999999997</v>
      </c>
    </row>
    <row r="445" spans="1:9" x14ac:dyDescent="0.15">
      <c r="A445">
        <v>9</v>
      </c>
      <c r="B445">
        <v>1996</v>
      </c>
      <c r="C445">
        <v>1</v>
      </c>
      <c r="D445">
        <v>9</v>
      </c>
      <c r="E445">
        <v>0</v>
      </c>
      <c r="F445">
        <v>0</v>
      </c>
      <c r="G445">
        <v>12.105600000000001</v>
      </c>
      <c r="H445">
        <v>20.086099999999998</v>
      </c>
      <c r="I445">
        <v>4.6439599999999999</v>
      </c>
    </row>
    <row r="446" spans="1:9" x14ac:dyDescent="0.15">
      <c r="A446">
        <v>9</v>
      </c>
      <c r="B446">
        <v>1996</v>
      </c>
      <c r="C446">
        <v>2</v>
      </c>
      <c r="D446">
        <v>9</v>
      </c>
      <c r="E446">
        <v>0</v>
      </c>
      <c r="F446">
        <v>0</v>
      </c>
      <c r="G446">
        <v>12.105600000000001</v>
      </c>
      <c r="H446">
        <v>24.8614</v>
      </c>
      <c r="I446">
        <v>5.8754600000000003</v>
      </c>
    </row>
    <row r="447" spans="1:9" x14ac:dyDescent="0.15">
      <c r="A447">
        <v>9</v>
      </c>
      <c r="B447">
        <v>1996</v>
      </c>
      <c r="C447">
        <v>3</v>
      </c>
      <c r="D447">
        <v>9</v>
      </c>
      <c r="E447">
        <v>0</v>
      </c>
      <c r="F447">
        <v>0</v>
      </c>
      <c r="G447">
        <v>12.105600000000001</v>
      </c>
      <c r="H447">
        <v>5.9307299999999996</v>
      </c>
      <c r="I447">
        <v>16.6371</v>
      </c>
    </row>
    <row r="448" spans="1:9" x14ac:dyDescent="0.15">
      <c r="A448">
        <v>9</v>
      </c>
      <c r="B448">
        <v>1996</v>
      </c>
      <c r="C448">
        <v>4</v>
      </c>
      <c r="D448">
        <v>9</v>
      </c>
      <c r="E448">
        <v>0</v>
      </c>
      <c r="F448">
        <v>0</v>
      </c>
      <c r="G448">
        <v>12.105600000000001</v>
      </c>
      <c r="H448">
        <v>13.604799999999999</v>
      </c>
      <c r="I448">
        <v>6.6875</v>
      </c>
    </row>
    <row r="449" spans="1:9" x14ac:dyDescent="0.15">
      <c r="A449">
        <v>9</v>
      </c>
      <c r="B449">
        <v>1997</v>
      </c>
      <c r="C449">
        <v>1</v>
      </c>
      <c r="D449">
        <v>9</v>
      </c>
      <c r="E449">
        <v>0</v>
      </c>
      <c r="F449">
        <v>0</v>
      </c>
      <c r="G449">
        <v>12.105600000000001</v>
      </c>
      <c r="H449">
        <v>18.053999999999998</v>
      </c>
      <c r="I449">
        <v>9.3907000000000007</v>
      </c>
    </row>
    <row r="450" spans="1:9" x14ac:dyDescent="0.15">
      <c r="A450">
        <v>9</v>
      </c>
      <c r="B450">
        <v>1997</v>
      </c>
      <c r="C450">
        <v>2</v>
      </c>
      <c r="D450">
        <v>9</v>
      </c>
      <c r="E450">
        <v>0</v>
      </c>
      <c r="F450">
        <v>0</v>
      </c>
      <c r="G450">
        <v>12.105600000000001</v>
      </c>
      <c r="H450">
        <v>15.178699999999999</v>
      </c>
      <c r="I450">
        <v>9.0825700000000005</v>
      </c>
    </row>
    <row r="451" spans="1:9" x14ac:dyDescent="0.15">
      <c r="A451">
        <v>9</v>
      </c>
      <c r="B451">
        <v>1997</v>
      </c>
      <c r="C451">
        <v>3</v>
      </c>
      <c r="D451">
        <v>9</v>
      </c>
      <c r="E451">
        <v>0</v>
      </c>
      <c r="F451">
        <v>0</v>
      </c>
      <c r="G451">
        <v>12.105600000000001</v>
      </c>
      <c r="H451">
        <v>6.72539</v>
      </c>
      <c r="I451">
        <v>11.2691</v>
      </c>
    </row>
    <row r="452" spans="1:9" x14ac:dyDescent="0.15">
      <c r="A452">
        <v>9</v>
      </c>
      <c r="B452">
        <v>1997</v>
      </c>
      <c r="C452">
        <v>4</v>
      </c>
      <c r="D452">
        <v>9</v>
      </c>
      <c r="E452">
        <v>0</v>
      </c>
      <c r="F452">
        <v>0</v>
      </c>
      <c r="G452">
        <v>12.105600000000001</v>
      </c>
      <c r="H452">
        <v>23.679300000000001</v>
      </c>
      <c r="I452">
        <v>5.4358199999999997</v>
      </c>
    </row>
    <row r="453" spans="1:9" x14ac:dyDescent="0.15">
      <c r="A453">
        <v>9</v>
      </c>
      <c r="B453">
        <v>1998</v>
      </c>
      <c r="C453">
        <v>1</v>
      </c>
      <c r="D453">
        <v>9</v>
      </c>
      <c r="E453">
        <v>0</v>
      </c>
      <c r="F453">
        <v>0</v>
      </c>
      <c r="G453">
        <v>12.105600000000001</v>
      </c>
      <c r="H453">
        <v>21.864599999999999</v>
      </c>
      <c r="I453">
        <v>8.4316300000000002</v>
      </c>
    </row>
    <row r="454" spans="1:9" x14ac:dyDescent="0.15">
      <c r="A454">
        <v>9</v>
      </c>
      <c r="B454">
        <v>1998</v>
      </c>
      <c r="C454">
        <v>2</v>
      </c>
      <c r="D454">
        <v>9</v>
      </c>
      <c r="E454">
        <v>0</v>
      </c>
      <c r="F454">
        <v>0</v>
      </c>
      <c r="G454">
        <v>12.105600000000001</v>
      </c>
      <c r="H454">
        <v>47.419499999999999</v>
      </c>
      <c r="I454">
        <v>3.5773000000000001</v>
      </c>
    </row>
    <row r="455" spans="1:9" x14ac:dyDescent="0.15">
      <c r="A455">
        <v>9</v>
      </c>
      <c r="B455">
        <v>1998</v>
      </c>
      <c r="C455">
        <v>3</v>
      </c>
      <c r="D455">
        <v>9</v>
      </c>
      <c r="E455">
        <v>0</v>
      </c>
      <c r="F455">
        <v>0</v>
      </c>
      <c r="G455">
        <v>12.105600000000001</v>
      </c>
      <c r="H455">
        <v>30.411100000000001</v>
      </c>
      <c r="I455">
        <v>4.4661400000000002</v>
      </c>
    </row>
    <row r="456" spans="1:9" x14ac:dyDescent="0.15">
      <c r="A456">
        <v>9</v>
      </c>
      <c r="B456">
        <v>1998</v>
      </c>
      <c r="C456">
        <v>4</v>
      </c>
      <c r="D456">
        <v>9</v>
      </c>
      <c r="E456">
        <v>0</v>
      </c>
      <c r="F456">
        <v>0</v>
      </c>
      <c r="G456">
        <v>12.105600000000001</v>
      </c>
      <c r="H456">
        <v>21.187200000000001</v>
      </c>
      <c r="I456">
        <v>4.7131600000000002</v>
      </c>
    </row>
    <row r="457" spans="1:9" x14ac:dyDescent="0.15">
      <c r="A457">
        <v>9</v>
      </c>
      <c r="B457">
        <v>1999</v>
      </c>
      <c r="C457">
        <v>1</v>
      </c>
      <c r="D457">
        <v>9</v>
      </c>
      <c r="E457">
        <v>0</v>
      </c>
      <c r="F457">
        <v>0</v>
      </c>
      <c r="G457">
        <v>12.105600000000001</v>
      </c>
      <c r="H457">
        <v>71.064499999999995</v>
      </c>
      <c r="I457">
        <v>2.0213999999999999</v>
      </c>
    </row>
    <row r="458" spans="1:9" x14ac:dyDescent="0.15">
      <c r="A458">
        <v>9</v>
      </c>
      <c r="B458">
        <v>1999</v>
      </c>
      <c r="C458">
        <v>2</v>
      </c>
      <c r="D458">
        <v>9</v>
      </c>
      <c r="E458">
        <v>0</v>
      </c>
      <c r="F458">
        <v>0</v>
      </c>
      <c r="G458">
        <v>12.105600000000001</v>
      </c>
      <c r="H458">
        <v>37.713200000000001</v>
      </c>
      <c r="I458">
        <v>4.0335099999999997</v>
      </c>
    </row>
    <row r="459" spans="1:9" x14ac:dyDescent="0.15">
      <c r="A459">
        <v>9</v>
      </c>
      <c r="B459">
        <v>1999</v>
      </c>
      <c r="C459">
        <v>3</v>
      </c>
      <c r="D459">
        <v>9</v>
      </c>
      <c r="E459">
        <v>0</v>
      </c>
      <c r="F459">
        <v>0</v>
      </c>
      <c r="G459">
        <v>12.105600000000001</v>
      </c>
      <c r="H459">
        <v>8.1091300000000004</v>
      </c>
      <c r="I459">
        <v>12.0601</v>
      </c>
    </row>
    <row r="460" spans="1:9" x14ac:dyDescent="0.15">
      <c r="A460">
        <v>9</v>
      </c>
      <c r="B460">
        <v>1999</v>
      </c>
      <c r="C460">
        <v>4</v>
      </c>
      <c r="D460">
        <v>9</v>
      </c>
      <c r="E460">
        <v>0</v>
      </c>
      <c r="F460">
        <v>0</v>
      </c>
      <c r="G460">
        <v>12.105600000000001</v>
      </c>
      <c r="H460">
        <v>10.387600000000001</v>
      </c>
      <c r="I460">
        <v>6.2456399999999999</v>
      </c>
    </row>
    <row r="461" spans="1:9" x14ac:dyDescent="0.15">
      <c r="A461">
        <v>9</v>
      </c>
      <c r="B461">
        <v>2000</v>
      </c>
      <c r="C461">
        <v>1</v>
      </c>
      <c r="D461">
        <v>9</v>
      </c>
      <c r="E461">
        <v>0</v>
      </c>
      <c r="F461">
        <v>0</v>
      </c>
      <c r="G461">
        <v>12.105600000000001</v>
      </c>
      <c r="H461">
        <v>17.2377</v>
      </c>
      <c r="I461">
        <v>4.5452000000000004</v>
      </c>
    </row>
    <row r="462" spans="1:9" x14ac:dyDescent="0.15">
      <c r="A462">
        <v>9</v>
      </c>
      <c r="B462">
        <v>2000</v>
      </c>
      <c r="C462">
        <v>2</v>
      </c>
      <c r="D462">
        <v>9</v>
      </c>
      <c r="E462">
        <v>0</v>
      </c>
      <c r="F462">
        <v>0</v>
      </c>
      <c r="G462">
        <v>12.105600000000001</v>
      </c>
      <c r="H462">
        <v>11.439</v>
      </c>
      <c r="I462">
        <v>7.9882400000000002</v>
      </c>
    </row>
    <row r="463" spans="1:9" x14ac:dyDescent="0.15">
      <c r="A463">
        <v>9</v>
      </c>
      <c r="B463">
        <v>2000</v>
      </c>
      <c r="C463">
        <v>3</v>
      </c>
      <c r="D463">
        <v>9</v>
      </c>
      <c r="E463">
        <v>0</v>
      </c>
      <c r="F463">
        <v>0</v>
      </c>
      <c r="G463">
        <v>12.105600000000001</v>
      </c>
      <c r="H463">
        <v>20.014700000000001</v>
      </c>
      <c r="I463">
        <v>6.5086399999999998</v>
      </c>
    </row>
    <row r="464" spans="1:9" x14ac:dyDescent="0.15">
      <c r="A464">
        <v>9</v>
      </c>
      <c r="B464">
        <v>2000</v>
      </c>
      <c r="C464">
        <v>4</v>
      </c>
      <c r="D464">
        <v>9</v>
      </c>
      <c r="E464">
        <v>0</v>
      </c>
      <c r="F464">
        <v>0</v>
      </c>
      <c r="G464">
        <v>12.105600000000001</v>
      </c>
      <c r="H464">
        <v>37.979399999999998</v>
      </c>
      <c r="I464">
        <v>3.3298000000000001</v>
      </c>
    </row>
    <row r="465" spans="1:9" x14ac:dyDescent="0.15">
      <c r="A465">
        <v>9</v>
      </c>
      <c r="B465">
        <v>2001</v>
      </c>
      <c r="C465">
        <v>1</v>
      </c>
      <c r="D465">
        <v>9</v>
      </c>
      <c r="E465">
        <v>0</v>
      </c>
      <c r="F465">
        <v>0</v>
      </c>
      <c r="G465">
        <v>12.105600000000001</v>
      </c>
      <c r="H465">
        <v>57.241100000000003</v>
      </c>
      <c r="I465">
        <v>4.0997700000000004</v>
      </c>
    </row>
    <row r="466" spans="1:9" x14ac:dyDescent="0.15">
      <c r="A466">
        <v>9</v>
      </c>
      <c r="B466">
        <v>2001</v>
      </c>
      <c r="C466">
        <v>2</v>
      </c>
      <c r="D466">
        <v>9</v>
      </c>
      <c r="E466">
        <v>0</v>
      </c>
      <c r="F466">
        <v>0</v>
      </c>
      <c r="G466">
        <v>12.105600000000001</v>
      </c>
      <c r="H466">
        <v>20.538599999999999</v>
      </c>
      <c r="I466">
        <v>6.5704200000000004</v>
      </c>
    </row>
    <row r="467" spans="1:9" x14ac:dyDescent="0.15">
      <c r="A467">
        <v>9</v>
      </c>
      <c r="B467">
        <v>2001</v>
      </c>
      <c r="C467">
        <v>3</v>
      </c>
      <c r="D467">
        <v>9</v>
      </c>
      <c r="E467">
        <v>0</v>
      </c>
      <c r="F467">
        <v>0</v>
      </c>
      <c r="G467">
        <v>12.105600000000001</v>
      </c>
      <c r="H467">
        <v>31.053799999999999</v>
      </c>
      <c r="I467">
        <v>4.1818900000000001</v>
      </c>
    </row>
    <row r="468" spans="1:9" x14ac:dyDescent="0.15">
      <c r="A468">
        <v>9</v>
      </c>
      <c r="B468">
        <v>2001</v>
      </c>
      <c r="C468">
        <v>4</v>
      </c>
      <c r="D468">
        <v>9</v>
      </c>
      <c r="E468">
        <v>0</v>
      </c>
      <c r="F468">
        <v>0</v>
      </c>
      <c r="G468">
        <v>12.105600000000001</v>
      </c>
      <c r="H468">
        <v>23.054300000000001</v>
      </c>
      <c r="I468">
        <v>4.9667899999999996</v>
      </c>
    </row>
    <row r="469" spans="1:9" x14ac:dyDescent="0.15">
      <c r="A469">
        <v>9</v>
      </c>
      <c r="B469">
        <v>2002</v>
      </c>
      <c r="C469">
        <v>1</v>
      </c>
      <c r="D469">
        <v>9</v>
      </c>
      <c r="E469">
        <v>0</v>
      </c>
      <c r="F469">
        <v>0</v>
      </c>
      <c r="G469">
        <v>12.105600000000001</v>
      </c>
      <c r="H469">
        <v>44.314700000000002</v>
      </c>
      <c r="I469">
        <v>3.6688100000000001</v>
      </c>
    </row>
    <row r="470" spans="1:9" x14ac:dyDescent="0.15">
      <c r="A470">
        <v>9</v>
      </c>
      <c r="B470">
        <v>2002</v>
      </c>
      <c r="C470">
        <v>2</v>
      </c>
      <c r="D470">
        <v>9</v>
      </c>
      <c r="E470">
        <v>0</v>
      </c>
      <c r="F470">
        <v>0</v>
      </c>
      <c r="G470">
        <v>12.105600000000001</v>
      </c>
      <c r="H470">
        <v>46.798900000000003</v>
      </c>
      <c r="I470">
        <v>3.0445899999999999</v>
      </c>
    </row>
    <row r="471" spans="1:9" x14ac:dyDescent="0.15">
      <c r="A471">
        <v>9</v>
      </c>
      <c r="B471">
        <v>2002</v>
      </c>
      <c r="C471">
        <v>3</v>
      </c>
      <c r="D471">
        <v>9</v>
      </c>
      <c r="E471">
        <v>0</v>
      </c>
      <c r="F471">
        <v>0</v>
      </c>
      <c r="G471">
        <v>12.105600000000001</v>
      </c>
      <c r="H471">
        <v>16.496700000000001</v>
      </c>
      <c r="I471">
        <v>7.7359400000000003</v>
      </c>
    </row>
    <row r="472" spans="1:9" x14ac:dyDescent="0.15">
      <c r="A472">
        <v>9</v>
      </c>
      <c r="B472">
        <v>2002</v>
      </c>
      <c r="C472">
        <v>4</v>
      </c>
      <c r="D472">
        <v>9</v>
      </c>
      <c r="E472">
        <v>0</v>
      </c>
      <c r="F472">
        <v>0</v>
      </c>
      <c r="G472">
        <v>12.105600000000001</v>
      </c>
      <c r="H472">
        <v>30.228100000000001</v>
      </c>
      <c r="I472">
        <v>4.9779099999999996</v>
      </c>
    </row>
    <row r="473" spans="1:9" x14ac:dyDescent="0.15">
      <c r="A473">
        <v>9</v>
      </c>
      <c r="B473">
        <v>2003</v>
      </c>
      <c r="C473">
        <v>1</v>
      </c>
      <c r="D473">
        <v>9</v>
      </c>
      <c r="E473">
        <v>0</v>
      </c>
      <c r="F473">
        <v>0</v>
      </c>
      <c r="G473">
        <v>12.105600000000001</v>
      </c>
      <c r="H473">
        <v>77.942400000000006</v>
      </c>
      <c r="I473">
        <v>2.8206000000000002</v>
      </c>
    </row>
    <row r="474" spans="1:9" x14ac:dyDescent="0.15">
      <c r="A474">
        <v>9</v>
      </c>
      <c r="B474">
        <v>2003</v>
      </c>
      <c r="C474">
        <v>2</v>
      </c>
      <c r="D474">
        <v>9</v>
      </c>
      <c r="E474">
        <v>0</v>
      </c>
      <c r="F474">
        <v>0</v>
      </c>
      <c r="G474">
        <v>12.105600000000001</v>
      </c>
      <c r="H474">
        <v>13.623100000000001</v>
      </c>
      <c r="I474">
        <v>8.5097500000000004</v>
      </c>
    </row>
    <row r="475" spans="1:9" x14ac:dyDescent="0.15">
      <c r="A475">
        <v>9</v>
      </c>
      <c r="B475">
        <v>2003</v>
      </c>
      <c r="C475">
        <v>3</v>
      </c>
      <c r="D475">
        <v>9</v>
      </c>
      <c r="E475">
        <v>0</v>
      </c>
      <c r="F475">
        <v>0</v>
      </c>
      <c r="G475">
        <v>12.105600000000001</v>
      </c>
      <c r="H475">
        <v>38.669400000000003</v>
      </c>
      <c r="I475">
        <v>3.67028</v>
      </c>
    </row>
    <row r="476" spans="1:9" x14ac:dyDescent="0.15">
      <c r="A476">
        <v>9</v>
      </c>
      <c r="B476">
        <v>2003</v>
      </c>
      <c r="C476">
        <v>4</v>
      </c>
      <c r="D476">
        <v>9</v>
      </c>
      <c r="E476">
        <v>0</v>
      </c>
      <c r="F476">
        <v>0</v>
      </c>
      <c r="G476">
        <v>12.105600000000001</v>
      </c>
      <c r="H476">
        <v>20.888400000000001</v>
      </c>
      <c r="I476">
        <v>9.5815900000000003</v>
      </c>
    </row>
    <row r="477" spans="1:9" x14ac:dyDescent="0.15">
      <c r="A477">
        <v>9</v>
      </c>
      <c r="B477">
        <v>2004</v>
      </c>
      <c r="C477">
        <v>1</v>
      </c>
      <c r="D477">
        <v>9</v>
      </c>
      <c r="E477">
        <v>0</v>
      </c>
      <c r="F477">
        <v>0</v>
      </c>
      <c r="G477">
        <v>12.105600000000001</v>
      </c>
      <c r="H477">
        <v>86.982600000000005</v>
      </c>
      <c r="I477">
        <v>1.88314</v>
      </c>
    </row>
    <row r="478" spans="1:9" x14ac:dyDescent="0.15">
      <c r="A478">
        <v>9</v>
      </c>
      <c r="B478">
        <v>2004</v>
      </c>
      <c r="C478">
        <v>2</v>
      </c>
      <c r="D478">
        <v>9</v>
      </c>
      <c r="E478">
        <v>0</v>
      </c>
      <c r="F478">
        <v>0</v>
      </c>
      <c r="G478">
        <v>12.105600000000001</v>
      </c>
      <c r="H478">
        <v>28.503499999999999</v>
      </c>
      <c r="I478">
        <v>4.8330399999999996</v>
      </c>
    </row>
    <row r="479" spans="1:9" x14ac:dyDescent="0.15">
      <c r="A479">
        <v>9</v>
      </c>
      <c r="B479">
        <v>2004</v>
      </c>
      <c r="C479">
        <v>3</v>
      </c>
      <c r="D479">
        <v>9</v>
      </c>
      <c r="E479">
        <v>0</v>
      </c>
      <c r="F479">
        <v>0</v>
      </c>
      <c r="G479">
        <v>12.105600000000001</v>
      </c>
      <c r="H479">
        <v>77.044700000000006</v>
      </c>
      <c r="I479">
        <v>3.06006</v>
      </c>
    </row>
    <row r="480" spans="1:9" x14ac:dyDescent="0.15">
      <c r="A480">
        <v>9</v>
      </c>
      <c r="B480">
        <v>2004</v>
      </c>
      <c r="C480">
        <v>4</v>
      </c>
      <c r="D480">
        <v>9</v>
      </c>
      <c r="E480">
        <v>0</v>
      </c>
      <c r="F480">
        <v>0</v>
      </c>
      <c r="G480">
        <v>12.105600000000001</v>
      </c>
      <c r="H480">
        <v>29.113700000000001</v>
      </c>
      <c r="I480">
        <v>10.2271</v>
      </c>
    </row>
    <row r="481" spans="1:9" x14ac:dyDescent="0.15">
      <c r="A481">
        <v>9</v>
      </c>
      <c r="B481">
        <v>2005</v>
      </c>
      <c r="C481">
        <v>1</v>
      </c>
      <c r="D481">
        <v>9</v>
      </c>
      <c r="E481">
        <v>0</v>
      </c>
      <c r="F481">
        <v>0</v>
      </c>
      <c r="G481">
        <v>12.105600000000001</v>
      </c>
      <c r="H481">
        <v>17.206299999999999</v>
      </c>
      <c r="I481">
        <v>5.0263</v>
      </c>
    </row>
    <row r="482" spans="1:9" x14ac:dyDescent="0.15">
      <c r="A482">
        <v>9</v>
      </c>
      <c r="B482">
        <v>2005</v>
      </c>
      <c r="C482">
        <v>2</v>
      </c>
      <c r="D482">
        <v>9</v>
      </c>
      <c r="E482">
        <v>0</v>
      </c>
      <c r="F482">
        <v>0</v>
      </c>
      <c r="G482">
        <v>12.105600000000001</v>
      </c>
      <c r="H482">
        <v>5.9527200000000002</v>
      </c>
      <c r="I482">
        <v>9.9144600000000001</v>
      </c>
    </row>
    <row r="483" spans="1:9" x14ac:dyDescent="0.15">
      <c r="A483">
        <v>9</v>
      </c>
      <c r="B483">
        <v>2005</v>
      </c>
      <c r="C483">
        <v>3</v>
      </c>
      <c r="D483">
        <v>9</v>
      </c>
      <c r="E483">
        <v>0</v>
      </c>
      <c r="F483">
        <v>0</v>
      </c>
      <c r="G483">
        <v>12.105600000000001</v>
      </c>
      <c r="H483">
        <v>10.9932</v>
      </c>
      <c r="I483">
        <v>6.7977299999999996</v>
      </c>
    </row>
    <row r="484" spans="1:9" x14ac:dyDescent="0.15">
      <c r="A484">
        <v>9</v>
      </c>
      <c r="B484">
        <v>2005</v>
      </c>
      <c r="C484">
        <v>4</v>
      </c>
      <c r="D484">
        <v>9</v>
      </c>
      <c r="E484">
        <v>0</v>
      </c>
      <c r="F484">
        <v>0</v>
      </c>
      <c r="G484">
        <v>12.105600000000001</v>
      </c>
      <c r="H484">
        <v>32.141800000000003</v>
      </c>
      <c r="I484">
        <v>7.6816700000000004</v>
      </c>
    </row>
    <row r="485" spans="1:9" x14ac:dyDescent="0.15">
      <c r="A485">
        <v>9</v>
      </c>
      <c r="B485">
        <v>2006</v>
      </c>
      <c r="C485">
        <v>1</v>
      </c>
      <c r="D485">
        <v>9</v>
      </c>
      <c r="E485">
        <v>0</v>
      </c>
      <c r="F485">
        <v>0</v>
      </c>
      <c r="G485">
        <v>12.105600000000001</v>
      </c>
      <c r="H485">
        <v>69.656000000000006</v>
      </c>
      <c r="I485">
        <v>1.73088</v>
      </c>
    </row>
    <row r="486" spans="1:9" x14ac:dyDescent="0.15">
      <c r="A486">
        <v>9</v>
      </c>
      <c r="B486">
        <v>2006</v>
      </c>
      <c r="C486">
        <v>2</v>
      </c>
      <c r="D486">
        <v>9</v>
      </c>
      <c r="E486">
        <v>0</v>
      </c>
      <c r="F486">
        <v>0</v>
      </c>
      <c r="G486">
        <v>12.105600000000001</v>
      </c>
      <c r="H486">
        <v>23.562100000000001</v>
      </c>
      <c r="I486">
        <v>6.07212</v>
      </c>
    </row>
    <row r="487" spans="1:9" x14ac:dyDescent="0.15">
      <c r="A487">
        <v>9</v>
      </c>
      <c r="B487">
        <v>2006</v>
      </c>
      <c r="C487">
        <v>3</v>
      </c>
      <c r="D487">
        <v>9</v>
      </c>
      <c r="E487">
        <v>0</v>
      </c>
      <c r="F487">
        <v>0</v>
      </c>
      <c r="G487">
        <v>12.105600000000001</v>
      </c>
      <c r="H487">
        <v>8.5101999999999993</v>
      </c>
      <c r="I487">
        <v>9.9637700000000002</v>
      </c>
    </row>
    <row r="488" spans="1:9" x14ac:dyDescent="0.15">
      <c r="A488">
        <v>9</v>
      </c>
      <c r="B488">
        <v>2006</v>
      </c>
      <c r="C488">
        <v>4</v>
      </c>
      <c r="D488">
        <v>9</v>
      </c>
      <c r="E488">
        <v>0</v>
      </c>
      <c r="F488">
        <v>0</v>
      </c>
      <c r="G488">
        <v>12.105600000000001</v>
      </c>
      <c r="H488">
        <v>35.055399999999999</v>
      </c>
      <c r="I488">
        <v>5.0226899999999999</v>
      </c>
    </row>
    <row r="489" spans="1:9" x14ac:dyDescent="0.15">
      <c r="A489">
        <v>9</v>
      </c>
      <c r="B489">
        <v>2007</v>
      </c>
      <c r="C489">
        <v>1</v>
      </c>
      <c r="D489">
        <v>9</v>
      </c>
      <c r="E489">
        <v>0</v>
      </c>
      <c r="F489">
        <v>0</v>
      </c>
      <c r="G489">
        <v>12.105600000000001</v>
      </c>
      <c r="H489">
        <v>17.9224</v>
      </c>
      <c r="I489">
        <v>6.8649300000000002</v>
      </c>
    </row>
    <row r="490" spans="1:9" x14ac:dyDescent="0.15">
      <c r="A490">
        <v>9</v>
      </c>
      <c r="B490">
        <v>2007</v>
      </c>
      <c r="C490">
        <v>2</v>
      </c>
      <c r="D490">
        <v>9</v>
      </c>
      <c r="E490">
        <v>0</v>
      </c>
      <c r="F490">
        <v>0</v>
      </c>
      <c r="G490">
        <v>12.105600000000001</v>
      </c>
      <c r="H490">
        <v>21.433800000000002</v>
      </c>
      <c r="I490">
        <v>6.1502600000000003</v>
      </c>
    </row>
    <row r="491" spans="1:9" x14ac:dyDescent="0.15">
      <c r="A491">
        <v>9</v>
      </c>
      <c r="B491">
        <v>2007</v>
      </c>
      <c r="C491">
        <v>3</v>
      </c>
      <c r="D491">
        <v>9</v>
      </c>
      <c r="E491">
        <v>0</v>
      </c>
      <c r="F491">
        <v>0</v>
      </c>
      <c r="G491">
        <v>12.105600000000001</v>
      </c>
      <c r="H491">
        <v>16.7258</v>
      </c>
      <c r="I491">
        <v>8.5177399999999999</v>
      </c>
    </row>
    <row r="492" spans="1:9" x14ac:dyDescent="0.15">
      <c r="A492">
        <v>9</v>
      </c>
      <c r="B492">
        <v>2007</v>
      </c>
      <c r="C492">
        <v>4</v>
      </c>
      <c r="D492">
        <v>9</v>
      </c>
      <c r="E492">
        <v>0</v>
      </c>
      <c r="F492">
        <v>0</v>
      </c>
      <c r="G492">
        <v>12.105600000000001</v>
      </c>
      <c r="H492">
        <v>27.1221</v>
      </c>
      <c r="I492">
        <v>12.350899999999999</v>
      </c>
    </row>
    <row r="493" spans="1:9" x14ac:dyDescent="0.15">
      <c r="A493">
        <v>9</v>
      </c>
      <c r="B493">
        <v>2008</v>
      </c>
      <c r="C493">
        <v>1</v>
      </c>
      <c r="D493">
        <v>9</v>
      </c>
      <c r="E493">
        <v>0</v>
      </c>
      <c r="F493">
        <v>0</v>
      </c>
      <c r="G493">
        <v>12.105600000000001</v>
      </c>
      <c r="H493">
        <v>27.043900000000001</v>
      </c>
      <c r="I493">
        <v>3.1571199999999999</v>
      </c>
    </row>
    <row r="494" spans="1:9" x14ac:dyDescent="0.15">
      <c r="A494">
        <v>9</v>
      </c>
      <c r="B494">
        <v>2008</v>
      </c>
      <c r="C494">
        <v>2</v>
      </c>
      <c r="D494">
        <v>9</v>
      </c>
      <c r="E494">
        <v>0</v>
      </c>
      <c r="F494">
        <v>0</v>
      </c>
      <c r="G494">
        <v>12.105600000000001</v>
      </c>
      <c r="H494">
        <v>8.6649100000000008</v>
      </c>
      <c r="I494">
        <v>9.96495</v>
      </c>
    </row>
    <row r="495" spans="1:9" x14ac:dyDescent="0.15">
      <c r="A495">
        <v>9</v>
      </c>
      <c r="B495">
        <v>2008</v>
      </c>
      <c r="C495">
        <v>3</v>
      </c>
      <c r="D495">
        <v>9</v>
      </c>
      <c r="E495">
        <v>0</v>
      </c>
      <c r="F495">
        <v>0</v>
      </c>
      <c r="G495">
        <v>12.105600000000001</v>
      </c>
      <c r="H495">
        <v>45.567100000000003</v>
      </c>
      <c r="I495">
        <v>2.48177</v>
      </c>
    </row>
    <row r="496" spans="1:9" x14ac:dyDescent="0.15">
      <c r="A496">
        <v>9</v>
      </c>
      <c r="B496">
        <v>2008</v>
      </c>
      <c r="C496">
        <v>4</v>
      </c>
      <c r="D496">
        <v>9</v>
      </c>
      <c r="E496">
        <v>0</v>
      </c>
      <c r="F496">
        <v>0</v>
      </c>
      <c r="G496">
        <v>12.105600000000001</v>
      </c>
      <c r="H496">
        <v>20.8706</v>
      </c>
      <c r="I496">
        <v>6.8660899999999998</v>
      </c>
    </row>
    <row r="497" spans="1:9" x14ac:dyDescent="0.15">
      <c r="A497">
        <v>9</v>
      </c>
      <c r="B497">
        <v>2009</v>
      </c>
      <c r="C497">
        <v>1</v>
      </c>
      <c r="D497">
        <v>9</v>
      </c>
      <c r="E497">
        <v>0</v>
      </c>
      <c r="F497">
        <v>0</v>
      </c>
      <c r="G497">
        <v>12.105600000000001</v>
      </c>
      <c r="H497">
        <v>33.422899999999998</v>
      </c>
      <c r="I497">
        <v>4.89764</v>
      </c>
    </row>
    <row r="498" spans="1:9" x14ac:dyDescent="0.15">
      <c r="A498">
        <v>9</v>
      </c>
      <c r="B498">
        <v>2009</v>
      </c>
      <c r="C498">
        <v>2</v>
      </c>
      <c r="D498">
        <v>9</v>
      </c>
      <c r="E498">
        <v>0</v>
      </c>
      <c r="F498">
        <v>0</v>
      </c>
      <c r="G498">
        <v>12.105600000000001</v>
      </c>
      <c r="H498">
        <v>11.799300000000001</v>
      </c>
      <c r="I498">
        <v>6.9130000000000003</v>
      </c>
    </row>
    <row r="499" spans="1:9" x14ac:dyDescent="0.15">
      <c r="A499">
        <v>9</v>
      </c>
      <c r="B499">
        <v>2009</v>
      </c>
      <c r="C499">
        <v>3</v>
      </c>
      <c r="D499">
        <v>9</v>
      </c>
      <c r="E499">
        <v>0</v>
      </c>
      <c r="F499">
        <v>0</v>
      </c>
      <c r="G499">
        <v>12.105600000000001</v>
      </c>
      <c r="H499">
        <v>22.4908</v>
      </c>
      <c r="I499">
        <v>6.9407699999999997</v>
      </c>
    </row>
    <row r="500" spans="1:9" x14ac:dyDescent="0.15">
      <c r="A500">
        <v>9</v>
      </c>
      <c r="B500">
        <v>2009</v>
      </c>
      <c r="C500">
        <v>4</v>
      </c>
      <c r="D500">
        <v>9</v>
      </c>
      <c r="E500">
        <v>0</v>
      </c>
      <c r="F500">
        <v>0</v>
      </c>
      <c r="G500">
        <v>12.105600000000001</v>
      </c>
      <c r="H500">
        <v>25.294899999999998</v>
      </c>
      <c r="I500">
        <v>6.54779</v>
      </c>
    </row>
    <row r="501" spans="1:9" x14ac:dyDescent="0.15">
      <c r="A501">
        <v>9</v>
      </c>
      <c r="B501">
        <v>2010</v>
      </c>
      <c r="C501">
        <v>1</v>
      </c>
      <c r="D501">
        <v>9</v>
      </c>
      <c r="E501">
        <v>0</v>
      </c>
      <c r="F501">
        <v>0</v>
      </c>
      <c r="G501">
        <v>12.105600000000001</v>
      </c>
      <c r="H501">
        <v>43.589599999999997</v>
      </c>
      <c r="I501">
        <v>4.0091299999999999</v>
      </c>
    </row>
    <row r="502" spans="1:9" x14ac:dyDescent="0.15">
      <c r="A502">
        <v>9</v>
      </c>
      <c r="B502">
        <v>2010</v>
      </c>
      <c r="C502">
        <v>2</v>
      </c>
      <c r="D502">
        <v>9</v>
      </c>
      <c r="E502">
        <v>0</v>
      </c>
      <c r="F502">
        <v>0</v>
      </c>
      <c r="G502">
        <v>12.105600000000001</v>
      </c>
      <c r="H502">
        <v>24.924399999999999</v>
      </c>
      <c r="I502">
        <v>4.6649099999999999</v>
      </c>
    </row>
    <row r="503" spans="1:9" x14ac:dyDescent="0.15">
      <c r="A503">
        <v>9</v>
      </c>
      <c r="B503">
        <v>2010</v>
      </c>
      <c r="C503">
        <v>3</v>
      </c>
      <c r="D503">
        <v>9</v>
      </c>
      <c r="E503">
        <v>0</v>
      </c>
      <c r="F503">
        <v>0</v>
      </c>
      <c r="G503">
        <v>12.105600000000001</v>
      </c>
      <c r="H503">
        <v>14.281700000000001</v>
      </c>
      <c r="I503">
        <v>9.4601400000000009</v>
      </c>
    </row>
    <row r="504" spans="1:9" x14ac:dyDescent="0.15">
      <c r="A504">
        <v>9</v>
      </c>
      <c r="B504">
        <v>2010</v>
      </c>
      <c r="C504">
        <v>4</v>
      </c>
      <c r="D504">
        <v>9</v>
      </c>
      <c r="E504">
        <v>0</v>
      </c>
      <c r="F504">
        <v>0</v>
      </c>
      <c r="G504">
        <v>12.105600000000001</v>
      </c>
      <c r="H504">
        <v>23.963000000000001</v>
      </c>
      <c r="I504">
        <v>12.0747</v>
      </c>
    </row>
    <row r="505" spans="1:9" x14ac:dyDescent="0.15">
      <c r="A505">
        <v>10</v>
      </c>
      <c r="B505">
        <v>1992</v>
      </c>
      <c r="C505">
        <v>4</v>
      </c>
      <c r="D505">
        <v>10</v>
      </c>
      <c r="E505">
        <v>0</v>
      </c>
      <c r="F505">
        <v>0</v>
      </c>
      <c r="G505">
        <v>12.381</v>
      </c>
      <c r="H505">
        <v>30.8902</v>
      </c>
      <c r="I505">
        <v>3.9918300000000002</v>
      </c>
    </row>
    <row r="506" spans="1:9" x14ac:dyDescent="0.15">
      <c r="A506">
        <v>10</v>
      </c>
      <c r="B506">
        <v>1993</v>
      </c>
      <c r="C506">
        <v>4</v>
      </c>
      <c r="D506">
        <v>10</v>
      </c>
      <c r="E506">
        <v>0</v>
      </c>
      <c r="F506">
        <v>0</v>
      </c>
      <c r="G506">
        <v>12.381</v>
      </c>
      <c r="H506">
        <v>20.495699999999999</v>
      </c>
      <c r="I506">
        <v>4.9186100000000001</v>
      </c>
    </row>
    <row r="507" spans="1:9" x14ac:dyDescent="0.15">
      <c r="A507">
        <v>10</v>
      </c>
      <c r="B507">
        <v>1994</v>
      </c>
      <c r="C507">
        <v>4</v>
      </c>
      <c r="D507">
        <v>10</v>
      </c>
      <c r="E507">
        <v>0</v>
      </c>
      <c r="F507">
        <v>0</v>
      </c>
      <c r="G507">
        <v>12.381</v>
      </c>
      <c r="H507">
        <v>17.706099999999999</v>
      </c>
      <c r="I507">
        <v>6.3239700000000001</v>
      </c>
    </row>
    <row r="508" spans="1:9" x14ac:dyDescent="0.15">
      <c r="A508">
        <v>10</v>
      </c>
      <c r="B508">
        <v>1995</v>
      </c>
      <c r="C508">
        <v>4</v>
      </c>
      <c r="D508">
        <v>10</v>
      </c>
      <c r="E508">
        <v>0</v>
      </c>
      <c r="F508">
        <v>0</v>
      </c>
      <c r="G508">
        <v>12.381</v>
      </c>
      <c r="H508">
        <v>88.858999999999995</v>
      </c>
      <c r="I508">
        <v>1.2414000000000001</v>
      </c>
    </row>
    <row r="509" spans="1:9" x14ac:dyDescent="0.15">
      <c r="A509">
        <v>10</v>
      </c>
      <c r="B509">
        <v>1996</v>
      </c>
      <c r="C509">
        <v>4</v>
      </c>
      <c r="D509">
        <v>10</v>
      </c>
      <c r="E509">
        <v>0</v>
      </c>
      <c r="F509">
        <v>0</v>
      </c>
      <c r="G509">
        <v>12.381</v>
      </c>
      <c r="H509">
        <v>69.450800000000001</v>
      </c>
      <c r="I509">
        <v>0.76481699999999997</v>
      </c>
    </row>
    <row r="510" spans="1:9" x14ac:dyDescent="0.15">
      <c r="A510">
        <v>10</v>
      </c>
      <c r="B510">
        <v>1997</v>
      </c>
      <c r="C510">
        <v>4</v>
      </c>
      <c r="D510">
        <v>10</v>
      </c>
      <c r="E510">
        <v>0</v>
      </c>
      <c r="F510">
        <v>0</v>
      </c>
      <c r="G510">
        <v>12.381</v>
      </c>
      <c r="H510">
        <v>65.374700000000004</v>
      </c>
      <c r="I510">
        <v>1.323</v>
      </c>
    </row>
    <row r="511" spans="1:9" x14ac:dyDescent="0.15">
      <c r="A511">
        <v>10</v>
      </c>
      <c r="B511">
        <v>1998</v>
      </c>
      <c r="C511">
        <v>4</v>
      </c>
      <c r="D511">
        <v>10</v>
      </c>
      <c r="E511">
        <v>0</v>
      </c>
      <c r="F511">
        <v>0</v>
      </c>
      <c r="G511">
        <v>12.381</v>
      </c>
      <c r="H511">
        <v>20.0246</v>
      </c>
      <c r="I511">
        <v>2.92231</v>
      </c>
    </row>
    <row r="512" spans="1:9" x14ac:dyDescent="0.15">
      <c r="A512">
        <v>10</v>
      </c>
      <c r="B512">
        <v>1999</v>
      </c>
      <c r="C512">
        <v>4</v>
      </c>
      <c r="D512">
        <v>10</v>
      </c>
      <c r="E512">
        <v>0</v>
      </c>
      <c r="F512">
        <v>0</v>
      </c>
      <c r="G512">
        <v>12.381</v>
      </c>
      <c r="H512">
        <v>19.917200000000001</v>
      </c>
      <c r="I512">
        <v>2.96712</v>
      </c>
    </row>
    <row r="513" spans="1:9" x14ac:dyDescent="0.15">
      <c r="A513">
        <v>10</v>
      </c>
      <c r="B513">
        <v>2000</v>
      </c>
      <c r="C513">
        <v>4</v>
      </c>
      <c r="D513">
        <v>10</v>
      </c>
      <c r="E513">
        <v>0</v>
      </c>
      <c r="F513">
        <v>0</v>
      </c>
      <c r="G513">
        <v>12.381</v>
      </c>
      <c r="H513">
        <v>17.680399999999999</v>
      </c>
      <c r="I513">
        <v>2.90273</v>
      </c>
    </row>
    <row r="514" spans="1:9" x14ac:dyDescent="0.15">
      <c r="A514">
        <v>10</v>
      </c>
      <c r="B514">
        <v>2001</v>
      </c>
      <c r="C514">
        <v>4</v>
      </c>
      <c r="D514">
        <v>10</v>
      </c>
      <c r="E514">
        <v>0</v>
      </c>
      <c r="F514">
        <v>0</v>
      </c>
      <c r="G514">
        <v>12.381</v>
      </c>
      <c r="H514">
        <v>35.824800000000003</v>
      </c>
      <c r="I514">
        <v>1.6477599999999999</v>
      </c>
    </row>
    <row r="515" spans="1:9" x14ac:dyDescent="0.15">
      <c r="A515">
        <v>10</v>
      </c>
      <c r="B515">
        <v>2002</v>
      </c>
      <c r="C515">
        <v>4</v>
      </c>
      <c r="D515">
        <v>10</v>
      </c>
      <c r="E515">
        <v>0</v>
      </c>
      <c r="F515">
        <v>0</v>
      </c>
      <c r="G515">
        <v>12.381</v>
      </c>
      <c r="H515">
        <v>31.692</v>
      </c>
      <c r="I515">
        <v>1.98732</v>
      </c>
    </row>
    <row r="516" spans="1:9" x14ac:dyDescent="0.15">
      <c r="A516">
        <v>10</v>
      </c>
      <c r="B516">
        <v>2003</v>
      </c>
      <c r="C516">
        <v>4</v>
      </c>
      <c r="D516">
        <v>10</v>
      </c>
      <c r="E516">
        <v>0</v>
      </c>
      <c r="F516">
        <v>0</v>
      </c>
      <c r="G516">
        <v>12.381</v>
      </c>
      <c r="H516">
        <v>44.163400000000003</v>
      </c>
      <c r="I516">
        <v>1.4579800000000001</v>
      </c>
    </row>
    <row r="517" spans="1:9" x14ac:dyDescent="0.15">
      <c r="A517">
        <v>10</v>
      </c>
      <c r="B517">
        <v>2004</v>
      </c>
      <c r="C517">
        <v>4</v>
      </c>
      <c r="D517">
        <v>10</v>
      </c>
      <c r="E517">
        <v>0</v>
      </c>
      <c r="F517">
        <v>0</v>
      </c>
      <c r="G517">
        <v>12.381</v>
      </c>
      <c r="H517">
        <v>63.632300000000001</v>
      </c>
      <c r="I517">
        <v>1.21974</v>
      </c>
    </row>
    <row r="518" spans="1:9" x14ac:dyDescent="0.15">
      <c r="A518">
        <v>10</v>
      </c>
      <c r="B518">
        <v>2005</v>
      </c>
      <c r="C518">
        <v>4</v>
      </c>
      <c r="D518">
        <v>10</v>
      </c>
      <c r="E518">
        <v>0</v>
      </c>
      <c r="F518">
        <v>0</v>
      </c>
      <c r="G518">
        <v>12.381</v>
      </c>
      <c r="H518">
        <v>88.979200000000006</v>
      </c>
      <c r="I518">
        <v>1.61067</v>
      </c>
    </row>
    <row r="519" spans="1:9" x14ac:dyDescent="0.15">
      <c r="A519">
        <v>10</v>
      </c>
      <c r="B519">
        <v>2006</v>
      </c>
      <c r="C519">
        <v>4</v>
      </c>
      <c r="D519">
        <v>10</v>
      </c>
      <c r="E519">
        <v>0</v>
      </c>
      <c r="F519">
        <v>0</v>
      </c>
      <c r="G519">
        <v>12.381</v>
      </c>
      <c r="H519">
        <v>102.102</v>
      </c>
      <c r="I519">
        <v>1.32701</v>
      </c>
    </row>
    <row r="520" spans="1:9" x14ac:dyDescent="0.15">
      <c r="A520">
        <v>10</v>
      </c>
      <c r="B520">
        <v>2007</v>
      </c>
      <c r="C520">
        <v>4</v>
      </c>
      <c r="D520">
        <v>10</v>
      </c>
      <c r="E520">
        <v>0</v>
      </c>
      <c r="F520">
        <v>0</v>
      </c>
      <c r="G520">
        <v>12.381</v>
      </c>
      <c r="H520">
        <v>244.57400000000001</v>
      </c>
      <c r="I520">
        <v>0.711225</v>
      </c>
    </row>
    <row r="521" spans="1:9" x14ac:dyDescent="0.15">
      <c r="A521">
        <v>10</v>
      </c>
      <c r="B521">
        <v>2008</v>
      </c>
      <c r="C521">
        <v>4</v>
      </c>
      <c r="D521">
        <v>10</v>
      </c>
      <c r="E521">
        <v>0</v>
      </c>
      <c r="F521">
        <v>0</v>
      </c>
      <c r="G521">
        <v>12.381</v>
      </c>
      <c r="H521">
        <v>88.912899999999993</v>
      </c>
      <c r="I521">
        <v>1.2636700000000001</v>
      </c>
    </row>
    <row r="522" spans="1:9" x14ac:dyDescent="0.15">
      <c r="A522">
        <v>10</v>
      </c>
      <c r="B522">
        <v>2009</v>
      </c>
      <c r="C522">
        <v>1</v>
      </c>
      <c r="D522">
        <v>10</v>
      </c>
      <c r="E522">
        <v>0</v>
      </c>
      <c r="F522">
        <v>0</v>
      </c>
      <c r="G522">
        <v>6.87148</v>
      </c>
      <c r="H522">
        <v>15.912100000000001</v>
      </c>
      <c r="I522">
        <v>2.62968</v>
      </c>
    </row>
    <row r="523" spans="1:9" x14ac:dyDescent="0.15">
      <c r="A523">
        <v>10</v>
      </c>
      <c r="B523">
        <v>2009</v>
      </c>
      <c r="C523">
        <v>4</v>
      </c>
      <c r="D523">
        <v>10</v>
      </c>
      <c r="E523">
        <v>0</v>
      </c>
      <c r="F523">
        <v>0</v>
      </c>
      <c r="G523">
        <v>12.381</v>
      </c>
      <c r="H523">
        <v>31.734000000000002</v>
      </c>
      <c r="I523">
        <v>2.1245099999999999</v>
      </c>
    </row>
    <row r="524" spans="1:9" x14ac:dyDescent="0.15">
      <c r="A524">
        <v>10</v>
      </c>
      <c r="B524">
        <v>2010</v>
      </c>
      <c r="C524">
        <v>4</v>
      </c>
      <c r="D524">
        <v>10</v>
      </c>
      <c r="E524">
        <v>0</v>
      </c>
      <c r="F524">
        <v>0</v>
      </c>
      <c r="G524">
        <v>12.381</v>
      </c>
      <c r="H524">
        <v>33.058100000000003</v>
      </c>
      <c r="I524">
        <v>1.87222</v>
      </c>
    </row>
    <row r="525" spans="1:9" x14ac:dyDescent="0.15">
      <c r="A525">
        <v>11</v>
      </c>
      <c r="B525">
        <v>1952</v>
      </c>
      <c r="C525">
        <v>1</v>
      </c>
      <c r="D525">
        <v>11</v>
      </c>
      <c r="E525">
        <v>0</v>
      </c>
      <c r="F525">
        <v>0</v>
      </c>
      <c r="G525">
        <v>5</v>
      </c>
      <c r="H525">
        <v>12.3558</v>
      </c>
      <c r="I525">
        <v>2.0503100000000001</v>
      </c>
    </row>
    <row r="526" spans="1:9" x14ac:dyDescent="0.15">
      <c r="A526">
        <v>11</v>
      </c>
      <c r="B526">
        <v>1953</v>
      </c>
      <c r="C526">
        <v>1</v>
      </c>
      <c r="D526">
        <v>11</v>
      </c>
      <c r="E526">
        <v>0</v>
      </c>
      <c r="F526">
        <v>0</v>
      </c>
      <c r="G526">
        <v>4.5</v>
      </c>
      <c r="H526">
        <v>2.964</v>
      </c>
      <c r="I526">
        <v>5.7350000000000003</v>
      </c>
    </row>
    <row r="527" spans="1:9" x14ac:dyDescent="0.15">
      <c r="A527">
        <v>11</v>
      </c>
      <c r="B527">
        <v>1953</v>
      </c>
      <c r="C527">
        <v>2</v>
      </c>
      <c r="D527">
        <v>11</v>
      </c>
      <c r="E527">
        <v>0</v>
      </c>
      <c r="F527">
        <v>0</v>
      </c>
      <c r="G527">
        <v>1.5</v>
      </c>
      <c r="H527">
        <v>3.44563</v>
      </c>
      <c r="I527">
        <v>1.8686199999999999</v>
      </c>
    </row>
    <row r="528" spans="1:9" x14ac:dyDescent="0.15">
      <c r="A528">
        <v>11</v>
      </c>
      <c r="B528">
        <v>1953</v>
      </c>
      <c r="C528">
        <v>3</v>
      </c>
      <c r="D528">
        <v>11</v>
      </c>
      <c r="E528">
        <v>0</v>
      </c>
      <c r="F528">
        <v>0</v>
      </c>
      <c r="G528">
        <v>1.5</v>
      </c>
      <c r="H528">
        <v>2.7660300000000002</v>
      </c>
      <c r="I528">
        <v>2.0432600000000001</v>
      </c>
    </row>
    <row r="529" spans="1:9" x14ac:dyDescent="0.15">
      <c r="A529">
        <v>11</v>
      </c>
      <c r="B529">
        <v>1953</v>
      </c>
      <c r="C529">
        <v>4</v>
      </c>
      <c r="D529">
        <v>11</v>
      </c>
      <c r="E529">
        <v>0</v>
      </c>
      <c r="F529">
        <v>0</v>
      </c>
      <c r="G529">
        <v>4.5</v>
      </c>
      <c r="H529">
        <v>4.4080199999999996</v>
      </c>
      <c r="I529">
        <v>3.8575400000000002</v>
      </c>
    </row>
    <row r="530" spans="1:9" x14ac:dyDescent="0.15">
      <c r="A530">
        <v>11</v>
      </c>
      <c r="B530">
        <v>1954</v>
      </c>
      <c r="C530">
        <v>1</v>
      </c>
      <c r="D530">
        <v>11</v>
      </c>
      <c r="E530">
        <v>0</v>
      </c>
      <c r="F530">
        <v>0</v>
      </c>
      <c r="G530">
        <v>11.5</v>
      </c>
      <c r="H530">
        <v>11.8705</v>
      </c>
      <c r="I530">
        <v>6.6941199999999998</v>
      </c>
    </row>
    <row r="531" spans="1:9" x14ac:dyDescent="0.15">
      <c r="A531">
        <v>11</v>
      </c>
      <c r="B531">
        <v>1954</v>
      </c>
      <c r="C531">
        <v>2</v>
      </c>
      <c r="D531">
        <v>11</v>
      </c>
      <c r="E531">
        <v>0</v>
      </c>
      <c r="F531">
        <v>0</v>
      </c>
      <c r="G531">
        <v>0.5</v>
      </c>
      <c r="H531">
        <v>2.3645399999999999</v>
      </c>
      <c r="I531">
        <v>1.4802</v>
      </c>
    </row>
    <row r="532" spans="1:9" x14ac:dyDescent="0.15">
      <c r="A532">
        <v>11</v>
      </c>
      <c r="B532">
        <v>1954</v>
      </c>
      <c r="C532">
        <v>3</v>
      </c>
      <c r="D532">
        <v>11</v>
      </c>
      <c r="E532">
        <v>0</v>
      </c>
      <c r="F532">
        <v>0</v>
      </c>
      <c r="G532">
        <v>1.5</v>
      </c>
      <c r="H532">
        <v>3.6465999999999998</v>
      </c>
      <c r="I532">
        <v>1.53775</v>
      </c>
    </row>
    <row r="533" spans="1:9" x14ac:dyDescent="0.15">
      <c r="A533">
        <v>11</v>
      </c>
      <c r="B533">
        <v>1954</v>
      </c>
      <c r="C533">
        <v>4</v>
      </c>
      <c r="D533">
        <v>11</v>
      </c>
      <c r="E533">
        <v>0</v>
      </c>
      <c r="F533">
        <v>0</v>
      </c>
      <c r="G533">
        <v>5.5</v>
      </c>
      <c r="H533">
        <v>4.31149</v>
      </c>
      <c r="I533">
        <v>4.6327999999999996</v>
      </c>
    </row>
    <row r="534" spans="1:9" x14ac:dyDescent="0.15">
      <c r="A534">
        <v>11</v>
      </c>
      <c r="B534">
        <v>1955</v>
      </c>
      <c r="C534">
        <v>1</v>
      </c>
      <c r="D534">
        <v>11</v>
      </c>
      <c r="E534">
        <v>0</v>
      </c>
      <c r="F534">
        <v>0</v>
      </c>
      <c r="G534">
        <v>13</v>
      </c>
      <c r="H534">
        <v>21.950199999999999</v>
      </c>
      <c r="I534">
        <v>3.42272</v>
      </c>
    </row>
    <row r="535" spans="1:9" x14ac:dyDescent="0.15">
      <c r="A535">
        <v>11</v>
      </c>
      <c r="B535">
        <v>1955</v>
      </c>
      <c r="C535">
        <v>2</v>
      </c>
      <c r="D535">
        <v>11</v>
      </c>
      <c r="E535">
        <v>0</v>
      </c>
      <c r="F535">
        <v>0</v>
      </c>
      <c r="G535">
        <v>0.5</v>
      </c>
      <c r="H535">
        <v>2.8375499999999998</v>
      </c>
      <c r="I535">
        <v>0.81774800000000003</v>
      </c>
    </row>
    <row r="536" spans="1:9" x14ac:dyDescent="0.15">
      <c r="A536">
        <v>11</v>
      </c>
      <c r="B536">
        <v>1955</v>
      </c>
      <c r="C536">
        <v>4</v>
      </c>
      <c r="D536">
        <v>11</v>
      </c>
      <c r="E536">
        <v>0</v>
      </c>
      <c r="F536">
        <v>0</v>
      </c>
      <c r="G536">
        <v>3.5</v>
      </c>
      <c r="H536">
        <v>7.4744799999999998</v>
      </c>
      <c r="I536">
        <v>2.45831</v>
      </c>
    </row>
    <row r="537" spans="1:9" x14ac:dyDescent="0.15">
      <c r="A537">
        <v>11</v>
      </c>
      <c r="B537">
        <v>1956</v>
      </c>
      <c r="C537">
        <v>1</v>
      </c>
      <c r="D537">
        <v>11</v>
      </c>
      <c r="E537">
        <v>0</v>
      </c>
      <c r="F537">
        <v>0</v>
      </c>
      <c r="G537">
        <v>24.5</v>
      </c>
      <c r="H537">
        <v>10.9864</v>
      </c>
      <c r="I537">
        <v>14.6762</v>
      </c>
    </row>
    <row r="538" spans="1:9" x14ac:dyDescent="0.15">
      <c r="A538">
        <v>11</v>
      </c>
      <c r="B538">
        <v>1956</v>
      </c>
      <c r="C538">
        <v>2</v>
      </c>
      <c r="D538">
        <v>11</v>
      </c>
      <c r="E538">
        <v>0</v>
      </c>
      <c r="F538">
        <v>0</v>
      </c>
      <c r="G538">
        <v>0.5</v>
      </c>
      <c r="H538">
        <v>1.8088200000000001</v>
      </c>
      <c r="I538">
        <v>0.88795199999999996</v>
      </c>
    </row>
    <row r="539" spans="1:9" x14ac:dyDescent="0.15">
      <c r="A539">
        <v>11</v>
      </c>
      <c r="B539">
        <v>1956</v>
      </c>
      <c r="C539">
        <v>3</v>
      </c>
      <c r="D539">
        <v>11</v>
      </c>
      <c r="E539">
        <v>0</v>
      </c>
      <c r="F539">
        <v>0</v>
      </c>
      <c r="G539">
        <v>1.5</v>
      </c>
      <c r="H539">
        <v>2.4505400000000002</v>
      </c>
      <c r="I539">
        <v>2.1650299999999998</v>
      </c>
    </row>
    <row r="540" spans="1:9" x14ac:dyDescent="0.15">
      <c r="A540">
        <v>11</v>
      </c>
      <c r="B540">
        <v>1956</v>
      </c>
      <c r="C540">
        <v>4</v>
      </c>
      <c r="D540">
        <v>11</v>
      </c>
      <c r="E540">
        <v>0</v>
      </c>
      <c r="F540">
        <v>0</v>
      </c>
      <c r="G540">
        <v>9</v>
      </c>
      <c r="H540">
        <v>4.1210100000000001</v>
      </c>
      <c r="I540">
        <v>8.3274399999999993</v>
      </c>
    </row>
    <row r="541" spans="1:9" x14ac:dyDescent="0.15">
      <c r="A541">
        <v>11</v>
      </c>
      <c r="B541">
        <v>1957</v>
      </c>
      <c r="C541">
        <v>1</v>
      </c>
      <c r="D541">
        <v>11</v>
      </c>
      <c r="E541">
        <v>0</v>
      </c>
      <c r="F541">
        <v>0</v>
      </c>
      <c r="G541">
        <v>37.5</v>
      </c>
      <c r="H541">
        <v>15.530099999999999</v>
      </c>
      <c r="I541">
        <v>10.6143</v>
      </c>
    </row>
    <row r="542" spans="1:9" x14ac:dyDescent="0.15">
      <c r="A542">
        <v>11</v>
      </c>
      <c r="B542">
        <v>1957</v>
      </c>
      <c r="C542">
        <v>3</v>
      </c>
      <c r="D542">
        <v>11</v>
      </c>
      <c r="E542">
        <v>0</v>
      </c>
      <c r="F542">
        <v>0</v>
      </c>
      <c r="G542">
        <v>3</v>
      </c>
      <c r="H542">
        <v>4.6822600000000003</v>
      </c>
      <c r="I542">
        <v>2.3784200000000002</v>
      </c>
    </row>
    <row r="543" spans="1:9" x14ac:dyDescent="0.15">
      <c r="A543">
        <v>11</v>
      </c>
      <c r="B543">
        <v>1957</v>
      </c>
      <c r="C543">
        <v>4</v>
      </c>
      <c r="D543">
        <v>11</v>
      </c>
      <c r="E543">
        <v>0</v>
      </c>
      <c r="F543">
        <v>0</v>
      </c>
      <c r="G543">
        <v>21</v>
      </c>
      <c r="H543">
        <v>10.344200000000001</v>
      </c>
      <c r="I543">
        <v>11.162000000000001</v>
      </c>
    </row>
    <row r="544" spans="1:9" x14ac:dyDescent="0.15">
      <c r="A544">
        <v>11</v>
      </c>
      <c r="B544">
        <v>1958</v>
      </c>
      <c r="C544">
        <v>1</v>
      </c>
      <c r="D544">
        <v>11</v>
      </c>
      <c r="E544">
        <v>0</v>
      </c>
      <c r="F544">
        <v>0</v>
      </c>
      <c r="G544">
        <v>40</v>
      </c>
      <c r="H544">
        <v>17.474499999999999</v>
      </c>
      <c r="I544">
        <v>14.7737</v>
      </c>
    </row>
    <row r="545" spans="1:9" x14ac:dyDescent="0.15">
      <c r="A545">
        <v>11</v>
      </c>
      <c r="B545">
        <v>1958</v>
      </c>
      <c r="C545">
        <v>2</v>
      </c>
      <c r="D545">
        <v>11</v>
      </c>
      <c r="E545">
        <v>0</v>
      </c>
      <c r="F545">
        <v>0</v>
      </c>
      <c r="G545">
        <v>2</v>
      </c>
      <c r="H545">
        <v>3.8735599999999999</v>
      </c>
      <c r="I545">
        <v>2.6894100000000001</v>
      </c>
    </row>
    <row r="546" spans="1:9" x14ac:dyDescent="0.15">
      <c r="A546">
        <v>11</v>
      </c>
      <c r="B546">
        <v>1958</v>
      </c>
      <c r="C546">
        <v>3</v>
      </c>
      <c r="D546">
        <v>11</v>
      </c>
      <c r="E546">
        <v>0</v>
      </c>
      <c r="F546">
        <v>0</v>
      </c>
      <c r="G546">
        <v>1</v>
      </c>
      <c r="H546">
        <v>4.1893500000000001</v>
      </c>
      <c r="I546">
        <v>1.3170299999999999</v>
      </c>
    </row>
    <row r="547" spans="1:9" x14ac:dyDescent="0.15">
      <c r="A547">
        <v>11</v>
      </c>
      <c r="B547">
        <v>1958</v>
      </c>
      <c r="C547">
        <v>4</v>
      </c>
      <c r="D547">
        <v>11</v>
      </c>
      <c r="E547">
        <v>0</v>
      </c>
      <c r="F547">
        <v>0</v>
      </c>
      <c r="G547">
        <v>27</v>
      </c>
      <c r="H547">
        <v>14.1531</v>
      </c>
      <c r="I547">
        <v>14.7636</v>
      </c>
    </row>
    <row r="548" spans="1:9" x14ac:dyDescent="0.15">
      <c r="A548">
        <v>11</v>
      </c>
      <c r="B548">
        <v>1959</v>
      </c>
      <c r="C548">
        <v>1</v>
      </c>
      <c r="D548">
        <v>11</v>
      </c>
      <c r="E548">
        <v>0</v>
      </c>
      <c r="F548">
        <v>0</v>
      </c>
      <c r="G548">
        <v>36</v>
      </c>
      <c r="H548">
        <v>18.526</v>
      </c>
      <c r="I548">
        <v>13.595800000000001</v>
      </c>
    </row>
    <row r="549" spans="1:9" x14ac:dyDescent="0.15">
      <c r="A549">
        <v>11</v>
      </c>
      <c r="B549">
        <v>1959</v>
      </c>
      <c r="C549">
        <v>3</v>
      </c>
      <c r="D549">
        <v>11</v>
      </c>
      <c r="E549">
        <v>0</v>
      </c>
      <c r="F549">
        <v>0</v>
      </c>
      <c r="G549">
        <v>1</v>
      </c>
      <c r="H549">
        <v>2.83663</v>
      </c>
      <c r="I549">
        <v>2.0471300000000001</v>
      </c>
    </row>
    <row r="550" spans="1:9" x14ac:dyDescent="0.15">
      <c r="A550">
        <v>11</v>
      </c>
      <c r="B550">
        <v>1959</v>
      </c>
      <c r="C550">
        <v>4</v>
      </c>
      <c r="D550">
        <v>11</v>
      </c>
      <c r="E550">
        <v>0</v>
      </c>
      <c r="F550">
        <v>0</v>
      </c>
      <c r="G550">
        <v>9.5</v>
      </c>
      <c r="H550">
        <v>14.8111</v>
      </c>
      <c r="I550">
        <v>4.1662699999999999</v>
      </c>
    </row>
    <row r="551" spans="1:9" x14ac:dyDescent="0.15">
      <c r="A551">
        <v>11</v>
      </c>
      <c r="B551">
        <v>1960</v>
      </c>
      <c r="C551">
        <v>1</v>
      </c>
      <c r="D551">
        <v>11</v>
      </c>
      <c r="E551">
        <v>0</v>
      </c>
      <c r="F551">
        <v>0</v>
      </c>
      <c r="G551">
        <v>21</v>
      </c>
      <c r="H551">
        <v>35.706099999999999</v>
      </c>
      <c r="I551">
        <v>4.1863099999999998</v>
      </c>
    </row>
    <row r="552" spans="1:9" x14ac:dyDescent="0.15">
      <c r="A552">
        <v>11</v>
      </c>
      <c r="B552">
        <v>1960</v>
      </c>
      <c r="C552">
        <v>4</v>
      </c>
      <c r="D552">
        <v>11</v>
      </c>
      <c r="E552">
        <v>0</v>
      </c>
      <c r="F552">
        <v>0</v>
      </c>
      <c r="G552">
        <v>8</v>
      </c>
      <c r="H552">
        <v>10.2197</v>
      </c>
      <c r="I552">
        <v>3.6497600000000001</v>
      </c>
    </row>
    <row r="553" spans="1:9" x14ac:dyDescent="0.15">
      <c r="A553">
        <v>11</v>
      </c>
      <c r="B553">
        <v>1961</v>
      </c>
      <c r="C553">
        <v>1</v>
      </c>
      <c r="D553">
        <v>11</v>
      </c>
      <c r="E553">
        <v>0</v>
      </c>
      <c r="F553">
        <v>0</v>
      </c>
      <c r="G553">
        <v>44.5</v>
      </c>
      <c r="H553">
        <v>24.220199999999998</v>
      </c>
      <c r="I553">
        <v>12.0076</v>
      </c>
    </row>
    <row r="554" spans="1:9" x14ac:dyDescent="0.15">
      <c r="A554">
        <v>11</v>
      </c>
      <c r="B554">
        <v>1961</v>
      </c>
      <c r="C554">
        <v>2</v>
      </c>
      <c r="D554">
        <v>11</v>
      </c>
      <c r="E554">
        <v>0</v>
      </c>
      <c r="F554">
        <v>0</v>
      </c>
      <c r="G554">
        <v>1</v>
      </c>
      <c r="H554">
        <v>5.7454000000000001</v>
      </c>
      <c r="I554">
        <v>0.77234800000000003</v>
      </c>
    </row>
    <row r="555" spans="1:9" x14ac:dyDescent="0.15">
      <c r="A555">
        <v>11</v>
      </c>
      <c r="B555">
        <v>1961</v>
      </c>
      <c r="C555">
        <v>3</v>
      </c>
      <c r="D555">
        <v>11</v>
      </c>
      <c r="E555">
        <v>0</v>
      </c>
      <c r="F555">
        <v>0</v>
      </c>
      <c r="G555">
        <v>1.5</v>
      </c>
      <c r="H555">
        <v>27.568100000000001</v>
      </c>
      <c r="I555">
        <v>0.328376</v>
      </c>
    </row>
    <row r="556" spans="1:9" x14ac:dyDescent="0.15">
      <c r="A556">
        <v>11</v>
      </c>
      <c r="B556">
        <v>1961</v>
      </c>
      <c r="C556">
        <v>4</v>
      </c>
      <c r="D556">
        <v>11</v>
      </c>
      <c r="E556">
        <v>0</v>
      </c>
      <c r="F556">
        <v>0</v>
      </c>
      <c r="G556">
        <v>11.5</v>
      </c>
      <c r="H556">
        <v>7.6266999999999996</v>
      </c>
      <c r="I556">
        <v>5.3292200000000003</v>
      </c>
    </row>
    <row r="557" spans="1:9" x14ac:dyDescent="0.15">
      <c r="A557">
        <v>11</v>
      </c>
      <c r="B557">
        <v>1962</v>
      </c>
      <c r="C557">
        <v>1</v>
      </c>
      <c r="D557">
        <v>11</v>
      </c>
      <c r="E557">
        <v>0</v>
      </c>
      <c r="F557">
        <v>0</v>
      </c>
      <c r="G557">
        <v>36</v>
      </c>
      <c r="H557">
        <v>35.318399999999997</v>
      </c>
      <c r="I557">
        <v>6.5791500000000003</v>
      </c>
    </row>
    <row r="558" spans="1:9" x14ac:dyDescent="0.15">
      <c r="A558">
        <v>11</v>
      </c>
      <c r="B558">
        <v>1962</v>
      </c>
      <c r="C558">
        <v>3</v>
      </c>
      <c r="D558">
        <v>11</v>
      </c>
      <c r="E558">
        <v>0</v>
      </c>
      <c r="F558">
        <v>0</v>
      </c>
      <c r="G558">
        <v>1</v>
      </c>
      <c r="H558">
        <v>12.5534</v>
      </c>
      <c r="I558">
        <v>0.65760399999999997</v>
      </c>
    </row>
    <row r="559" spans="1:9" x14ac:dyDescent="0.15">
      <c r="A559">
        <v>11</v>
      </c>
      <c r="B559">
        <v>1962</v>
      </c>
      <c r="C559">
        <v>4</v>
      </c>
      <c r="D559">
        <v>11</v>
      </c>
      <c r="E559">
        <v>0</v>
      </c>
      <c r="F559">
        <v>0</v>
      </c>
      <c r="G559">
        <v>7</v>
      </c>
      <c r="H559">
        <v>17.979299999999999</v>
      </c>
      <c r="I559">
        <v>1.9272899999999999</v>
      </c>
    </row>
    <row r="560" spans="1:9" x14ac:dyDescent="0.15">
      <c r="A560">
        <v>11</v>
      </c>
      <c r="B560">
        <v>1963</v>
      </c>
      <c r="C560">
        <v>1</v>
      </c>
      <c r="D560">
        <v>11</v>
      </c>
      <c r="E560">
        <v>0</v>
      </c>
      <c r="F560">
        <v>0</v>
      </c>
      <c r="G560">
        <v>50</v>
      </c>
      <c r="H560">
        <v>13.510999999999999</v>
      </c>
      <c r="I560">
        <v>18.2193</v>
      </c>
    </row>
    <row r="561" spans="1:9" x14ac:dyDescent="0.15">
      <c r="A561">
        <v>11</v>
      </c>
      <c r="B561">
        <v>1963</v>
      </c>
      <c r="C561">
        <v>2</v>
      </c>
      <c r="D561">
        <v>11</v>
      </c>
      <c r="E561">
        <v>0</v>
      </c>
      <c r="F561">
        <v>0</v>
      </c>
      <c r="G561">
        <v>0.5</v>
      </c>
      <c r="H561">
        <v>4.0620799999999999</v>
      </c>
      <c r="I561">
        <v>1.0124</v>
      </c>
    </row>
    <row r="562" spans="1:9" x14ac:dyDescent="0.15">
      <c r="A562">
        <v>11</v>
      </c>
      <c r="B562">
        <v>1963</v>
      </c>
      <c r="C562">
        <v>4</v>
      </c>
      <c r="D562">
        <v>11</v>
      </c>
      <c r="E562">
        <v>0</v>
      </c>
      <c r="F562">
        <v>0</v>
      </c>
      <c r="G562">
        <v>7.5</v>
      </c>
      <c r="H562">
        <v>7.6386900000000004</v>
      </c>
      <c r="I562">
        <v>4.6121400000000001</v>
      </c>
    </row>
    <row r="563" spans="1:9" x14ac:dyDescent="0.15">
      <c r="A563">
        <v>11</v>
      </c>
      <c r="B563">
        <v>1964</v>
      </c>
      <c r="C563">
        <v>1</v>
      </c>
      <c r="D563">
        <v>11</v>
      </c>
      <c r="E563">
        <v>0</v>
      </c>
      <c r="F563">
        <v>0</v>
      </c>
      <c r="G563">
        <v>40</v>
      </c>
      <c r="H563">
        <v>6.6299900000000003</v>
      </c>
      <c r="I563">
        <v>20.626300000000001</v>
      </c>
    </row>
    <row r="564" spans="1:9" x14ac:dyDescent="0.15">
      <c r="A564">
        <v>11</v>
      </c>
      <c r="B564">
        <v>1964</v>
      </c>
      <c r="C564">
        <v>2</v>
      </c>
      <c r="D564">
        <v>11</v>
      </c>
      <c r="E564">
        <v>0</v>
      </c>
      <c r="F564">
        <v>0</v>
      </c>
      <c r="G564">
        <v>0.5</v>
      </c>
      <c r="H564">
        <v>2.3901500000000002</v>
      </c>
      <c r="I564">
        <v>1.7096199999999999</v>
      </c>
    </row>
    <row r="565" spans="1:9" x14ac:dyDescent="0.15">
      <c r="A565">
        <v>11</v>
      </c>
      <c r="B565">
        <v>1964</v>
      </c>
      <c r="C565">
        <v>3</v>
      </c>
      <c r="D565">
        <v>11</v>
      </c>
      <c r="E565">
        <v>0</v>
      </c>
      <c r="F565">
        <v>0</v>
      </c>
      <c r="G565">
        <v>0.5</v>
      </c>
      <c r="H565">
        <v>9.1615699999999993</v>
      </c>
      <c r="I565">
        <v>0.40931800000000002</v>
      </c>
    </row>
    <row r="566" spans="1:9" x14ac:dyDescent="0.15">
      <c r="A566">
        <v>11</v>
      </c>
      <c r="B566">
        <v>1964</v>
      </c>
      <c r="C566">
        <v>4</v>
      </c>
      <c r="D566">
        <v>11</v>
      </c>
      <c r="E566">
        <v>0</v>
      </c>
      <c r="F566">
        <v>0</v>
      </c>
      <c r="G566">
        <v>4</v>
      </c>
      <c r="H566">
        <v>5.5571599999999997</v>
      </c>
      <c r="I566">
        <v>2.7989999999999999</v>
      </c>
    </row>
    <row r="567" spans="1:9" x14ac:dyDescent="0.15">
      <c r="A567">
        <v>11</v>
      </c>
      <c r="B567">
        <v>1965</v>
      </c>
      <c r="C567">
        <v>1</v>
      </c>
      <c r="D567">
        <v>11</v>
      </c>
      <c r="E567">
        <v>0</v>
      </c>
      <c r="F567">
        <v>0</v>
      </c>
      <c r="G567">
        <v>45.5</v>
      </c>
      <c r="H567">
        <v>36.878300000000003</v>
      </c>
      <c r="I567">
        <v>8.3681800000000006</v>
      </c>
    </row>
    <row r="568" spans="1:9" x14ac:dyDescent="0.15">
      <c r="A568">
        <v>11</v>
      </c>
      <c r="B568">
        <v>1965</v>
      </c>
      <c r="C568">
        <v>2</v>
      </c>
      <c r="D568">
        <v>11</v>
      </c>
      <c r="E568">
        <v>0</v>
      </c>
      <c r="F568">
        <v>0</v>
      </c>
      <c r="G568">
        <v>5</v>
      </c>
      <c r="H568">
        <v>2.9925299999999999</v>
      </c>
      <c r="I568">
        <v>5.68276</v>
      </c>
    </row>
    <row r="569" spans="1:9" x14ac:dyDescent="0.15">
      <c r="A569">
        <v>11</v>
      </c>
      <c r="B569">
        <v>1969</v>
      </c>
      <c r="C569">
        <v>4</v>
      </c>
      <c r="D569">
        <v>11</v>
      </c>
      <c r="E569">
        <v>0</v>
      </c>
      <c r="F569">
        <v>0</v>
      </c>
      <c r="G569">
        <v>3.5</v>
      </c>
      <c r="H569">
        <v>13.5777</v>
      </c>
      <c r="I569">
        <v>2.4956800000000001</v>
      </c>
    </row>
    <row r="570" spans="1:9" x14ac:dyDescent="0.15">
      <c r="A570">
        <v>11</v>
      </c>
      <c r="B570">
        <v>1970</v>
      </c>
      <c r="C570">
        <v>1</v>
      </c>
      <c r="D570">
        <v>11</v>
      </c>
      <c r="E570">
        <v>0</v>
      </c>
      <c r="F570">
        <v>0</v>
      </c>
      <c r="G570">
        <v>6</v>
      </c>
      <c r="H570">
        <v>36.150199999999998</v>
      </c>
      <c r="I570">
        <v>1.7002299999999999</v>
      </c>
    </row>
    <row r="571" spans="1:9" x14ac:dyDescent="0.15">
      <c r="A571">
        <v>11</v>
      </c>
      <c r="B571">
        <v>1970</v>
      </c>
      <c r="C571">
        <v>4</v>
      </c>
      <c r="D571">
        <v>11</v>
      </c>
      <c r="E571">
        <v>0</v>
      </c>
      <c r="F571">
        <v>0</v>
      </c>
      <c r="G571">
        <v>8</v>
      </c>
      <c r="H571">
        <v>12.117599999999999</v>
      </c>
      <c r="I571">
        <v>3.48678</v>
      </c>
    </row>
    <row r="572" spans="1:9" x14ac:dyDescent="0.15">
      <c r="A572">
        <v>11</v>
      </c>
      <c r="B572">
        <v>1971</v>
      </c>
      <c r="C572">
        <v>1</v>
      </c>
      <c r="D572">
        <v>11</v>
      </c>
      <c r="E572">
        <v>0</v>
      </c>
      <c r="F572">
        <v>0</v>
      </c>
      <c r="G572">
        <v>5</v>
      </c>
      <c r="H572">
        <v>23.141100000000002</v>
      </c>
      <c r="I572">
        <v>1.13266</v>
      </c>
    </row>
    <row r="573" spans="1:9" x14ac:dyDescent="0.15">
      <c r="A573">
        <v>11</v>
      </c>
      <c r="B573">
        <v>1971</v>
      </c>
      <c r="C573">
        <v>2</v>
      </c>
      <c r="D573">
        <v>11</v>
      </c>
      <c r="E573">
        <v>0</v>
      </c>
      <c r="F573">
        <v>0</v>
      </c>
      <c r="G573">
        <v>0.5</v>
      </c>
      <c r="H573">
        <v>3.2616499999999999</v>
      </c>
      <c r="I573">
        <v>0.52545699999999995</v>
      </c>
    </row>
    <row r="574" spans="1:9" x14ac:dyDescent="0.15">
      <c r="A574">
        <v>11</v>
      </c>
      <c r="B574">
        <v>1972</v>
      </c>
      <c r="C574">
        <v>4</v>
      </c>
      <c r="D574">
        <v>11</v>
      </c>
      <c r="E574">
        <v>0</v>
      </c>
      <c r="F574">
        <v>0</v>
      </c>
      <c r="G574">
        <v>1</v>
      </c>
      <c r="H574">
        <v>6.9387499999999998</v>
      </c>
      <c r="I574">
        <v>0.69245800000000002</v>
      </c>
    </row>
    <row r="575" spans="1:9" x14ac:dyDescent="0.15">
      <c r="A575">
        <v>11</v>
      </c>
      <c r="B575">
        <v>1973</v>
      </c>
      <c r="C575">
        <v>1</v>
      </c>
      <c r="D575">
        <v>11</v>
      </c>
      <c r="E575">
        <v>0</v>
      </c>
      <c r="F575">
        <v>0</v>
      </c>
      <c r="G575">
        <v>6.5</v>
      </c>
      <c r="H575">
        <v>14.7758</v>
      </c>
      <c r="I575">
        <v>1.5531699999999999</v>
      </c>
    </row>
    <row r="576" spans="1:9" x14ac:dyDescent="0.15">
      <c r="A576">
        <v>11</v>
      </c>
      <c r="B576">
        <v>1973</v>
      </c>
      <c r="C576">
        <v>4</v>
      </c>
      <c r="D576">
        <v>11</v>
      </c>
      <c r="E576">
        <v>0</v>
      </c>
      <c r="F576">
        <v>0</v>
      </c>
      <c r="G576">
        <v>4.5</v>
      </c>
      <c r="H576">
        <v>8.7890899999999998</v>
      </c>
      <c r="I576">
        <v>2.2656999999999998</v>
      </c>
    </row>
    <row r="577" spans="1:9" x14ac:dyDescent="0.15">
      <c r="A577">
        <v>11</v>
      </c>
      <c r="B577">
        <v>1974</v>
      </c>
      <c r="C577">
        <v>1</v>
      </c>
      <c r="D577">
        <v>11</v>
      </c>
      <c r="E577">
        <v>0</v>
      </c>
      <c r="F577">
        <v>0</v>
      </c>
      <c r="G577">
        <v>4</v>
      </c>
      <c r="H577">
        <v>9.80443</v>
      </c>
      <c r="I577">
        <v>1.7065900000000001</v>
      </c>
    </row>
    <row r="578" spans="1:9" x14ac:dyDescent="0.15">
      <c r="A578">
        <v>11</v>
      </c>
      <c r="B578">
        <v>1974</v>
      </c>
      <c r="C578">
        <v>4</v>
      </c>
      <c r="D578">
        <v>11</v>
      </c>
      <c r="E578">
        <v>0</v>
      </c>
      <c r="F578">
        <v>0</v>
      </c>
      <c r="G578">
        <v>2.5</v>
      </c>
      <c r="H578">
        <v>22.997199999999999</v>
      </c>
      <c r="I578">
        <v>0.64614499999999997</v>
      </c>
    </row>
    <row r="579" spans="1:9" x14ac:dyDescent="0.15">
      <c r="A579">
        <v>11</v>
      </c>
      <c r="B579">
        <v>1975</v>
      </c>
      <c r="C579">
        <v>1</v>
      </c>
      <c r="D579">
        <v>11</v>
      </c>
      <c r="E579">
        <v>0</v>
      </c>
      <c r="F579">
        <v>0</v>
      </c>
      <c r="G579">
        <v>6</v>
      </c>
      <c r="H579">
        <v>10.2646</v>
      </c>
      <c r="I579">
        <v>3.0240499999999999</v>
      </c>
    </row>
    <row r="580" spans="1:9" x14ac:dyDescent="0.15">
      <c r="A580">
        <v>11</v>
      </c>
      <c r="B580">
        <v>1975</v>
      </c>
      <c r="C580">
        <v>2</v>
      </c>
      <c r="D580">
        <v>11</v>
      </c>
      <c r="E580">
        <v>0</v>
      </c>
      <c r="F580">
        <v>0</v>
      </c>
      <c r="G580">
        <v>2.5</v>
      </c>
      <c r="H580">
        <v>7.4758800000000001</v>
      </c>
      <c r="I580">
        <v>1.32334</v>
      </c>
    </row>
    <row r="581" spans="1:9" x14ac:dyDescent="0.15">
      <c r="A581">
        <v>11</v>
      </c>
      <c r="B581">
        <v>1975</v>
      </c>
      <c r="C581">
        <v>3</v>
      </c>
      <c r="D581">
        <v>11</v>
      </c>
      <c r="E581">
        <v>0</v>
      </c>
      <c r="F581">
        <v>0</v>
      </c>
      <c r="G581">
        <v>1</v>
      </c>
      <c r="H581">
        <v>3.1492200000000001</v>
      </c>
      <c r="I581">
        <v>2.8437700000000001</v>
      </c>
    </row>
    <row r="582" spans="1:9" x14ac:dyDescent="0.15">
      <c r="A582">
        <v>11</v>
      </c>
      <c r="B582">
        <v>1975</v>
      </c>
      <c r="C582">
        <v>4</v>
      </c>
      <c r="D582">
        <v>11</v>
      </c>
      <c r="E582">
        <v>0</v>
      </c>
      <c r="F582">
        <v>0</v>
      </c>
      <c r="G582">
        <v>4.5</v>
      </c>
      <c r="H582">
        <v>11.315799999999999</v>
      </c>
      <c r="I582">
        <v>3.1956199999999999</v>
      </c>
    </row>
    <row r="583" spans="1:9" x14ac:dyDescent="0.15">
      <c r="A583">
        <v>11</v>
      </c>
      <c r="B583">
        <v>1976</v>
      </c>
      <c r="C583">
        <v>1</v>
      </c>
      <c r="D583">
        <v>11</v>
      </c>
      <c r="E583">
        <v>0</v>
      </c>
      <c r="F583">
        <v>0</v>
      </c>
      <c r="G583">
        <v>27.5</v>
      </c>
      <c r="H583">
        <v>20.192399999999999</v>
      </c>
      <c r="I583">
        <v>6.2622099999999996</v>
      </c>
    </row>
    <row r="584" spans="1:9" x14ac:dyDescent="0.15">
      <c r="A584">
        <v>11</v>
      </c>
      <c r="B584">
        <v>1976</v>
      </c>
      <c r="C584">
        <v>2</v>
      </c>
      <c r="D584">
        <v>11</v>
      </c>
      <c r="E584">
        <v>0</v>
      </c>
      <c r="F584">
        <v>0</v>
      </c>
      <c r="G584">
        <v>0.5</v>
      </c>
      <c r="H584">
        <v>2.77216</v>
      </c>
      <c r="I584">
        <v>0.63031499999999996</v>
      </c>
    </row>
    <row r="585" spans="1:9" x14ac:dyDescent="0.15">
      <c r="A585">
        <v>11</v>
      </c>
      <c r="B585">
        <v>1976</v>
      </c>
      <c r="C585">
        <v>4</v>
      </c>
      <c r="D585">
        <v>11</v>
      </c>
      <c r="E585">
        <v>0</v>
      </c>
      <c r="F585">
        <v>0</v>
      </c>
      <c r="G585">
        <v>6</v>
      </c>
      <c r="H585">
        <v>20.416</v>
      </c>
      <c r="I585">
        <v>1.89469</v>
      </c>
    </row>
    <row r="586" spans="1:9" x14ac:dyDescent="0.15">
      <c r="A586">
        <v>11</v>
      </c>
      <c r="B586">
        <v>1977</v>
      </c>
      <c r="C586">
        <v>1</v>
      </c>
      <c r="D586">
        <v>11</v>
      </c>
      <c r="E586">
        <v>0</v>
      </c>
      <c r="F586">
        <v>0</v>
      </c>
      <c r="G586">
        <v>8</v>
      </c>
      <c r="H586">
        <v>31.5046</v>
      </c>
      <c r="I586">
        <v>2.3373200000000001</v>
      </c>
    </row>
    <row r="587" spans="1:9" x14ac:dyDescent="0.15">
      <c r="A587">
        <v>11</v>
      </c>
      <c r="B587">
        <v>1977</v>
      </c>
      <c r="C587">
        <v>2</v>
      </c>
      <c r="D587">
        <v>11</v>
      </c>
      <c r="E587">
        <v>0</v>
      </c>
      <c r="F587">
        <v>0</v>
      </c>
      <c r="G587">
        <v>2</v>
      </c>
      <c r="H587">
        <v>5.1298500000000002</v>
      </c>
      <c r="I587">
        <v>8.8158700000000003</v>
      </c>
    </row>
    <row r="588" spans="1:9" x14ac:dyDescent="0.15">
      <c r="A588">
        <v>11</v>
      </c>
      <c r="B588">
        <v>1977</v>
      </c>
      <c r="C588">
        <v>4</v>
      </c>
      <c r="D588">
        <v>11</v>
      </c>
      <c r="E588">
        <v>0</v>
      </c>
      <c r="F588">
        <v>0</v>
      </c>
      <c r="G588">
        <v>2.5</v>
      </c>
      <c r="H588">
        <v>8.7824299999999997</v>
      </c>
      <c r="I588">
        <v>1.0653900000000001</v>
      </c>
    </row>
    <row r="589" spans="1:9" x14ac:dyDescent="0.15">
      <c r="A589">
        <v>11</v>
      </c>
      <c r="B589">
        <v>1978</v>
      </c>
      <c r="C589">
        <v>1</v>
      </c>
      <c r="D589">
        <v>11</v>
      </c>
      <c r="E589">
        <v>0</v>
      </c>
      <c r="F589">
        <v>0</v>
      </c>
      <c r="G589">
        <v>12.5</v>
      </c>
      <c r="H589">
        <v>8.4514899999999997</v>
      </c>
      <c r="I589">
        <v>5.5849099999999998</v>
      </c>
    </row>
    <row r="590" spans="1:9" x14ac:dyDescent="0.15">
      <c r="A590">
        <v>11</v>
      </c>
      <c r="B590">
        <v>1978</v>
      </c>
      <c r="C590">
        <v>4</v>
      </c>
      <c r="D590">
        <v>11</v>
      </c>
      <c r="E590">
        <v>0</v>
      </c>
      <c r="F590">
        <v>0</v>
      </c>
      <c r="G590">
        <v>5.5</v>
      </c>
      <c r="H590">
        <v>8.9423200000000005</v>
      </c>
      <c r="I590">
        <v>2.8329800000000001</v>
      </c>
    </row>
    <row r="591" spans="1:9" x14ac:dyDescent="0.15">
      <c r="A591">
        <v>11</v>
      </c>
      <c r="B591">
        <v>1979</v>
      </c>
      <c r="C591">
        <v>1</v>
      </c>
      <c r="D591">
        <v>11</v>
      </c>
      <c r="E591">
        <v>0</v>
      </c>
      <c r="F591">
        <v>0</v>
      </c>
      <c r="G591">
        <v>7</v>
      </c>
      <c r="H591">
        <v>5.7397299999999998</v>
      </c>
      <c r="I591">
        <v>5.0287600000000001</v>
      </c>
    </row>
    <row r="592" spans="1:9" x14ac:dyDescent="0.15">
      <c r="A592">
        <v>11</v>
      </c>
      <c r="B592">
        <v>1979</v>
      </c>
      <c r="C592">
        <v>4</v>
      </c>
      <c r="D592">
        <v>11</v>
      </c>
      <c r="E592">
        <v>0</v>
      </c>
      <c r="F592">
        <v>0</v>
      </c>
      <c r="G592">
        <v>3</v>
      </c>
      <c r="H592">
        <v>16.435400000000001</v>
      </c>
      <c r="I592">
        <v>1.15323</v>
      </c>
    </row>
    <row r="593" spans="1:9" x14ac:dyDescent="0.15">
      <c r="A593">
        <v>11</v>
      </c>
      <c r="B593">
        <v>1980</v>
      </c>
      <c r="C593">
        <v>1</v>
      </c>
      <c r="D593">
        <v>11</v>
      </c>
      <c r="E593">
        <v>0</v>
      </c>
      <c r="F593">
        <v>0</v>
      </c>
      <c r="G593">
        <v>12</v>
      </c>
      <c r="H593">
        <v>6.72715</v>
      </c>
      <c r="I593">
        <v>7.9574199999999999</v>
      </c>
    </row>
    <row r="594" spans="1:9" x14ac:dyDescent="0.15">
      <c r="A594">
        <v>11</v>
      </c>
      <c r="B594">
        <v>1980</v>
      </c>
      <c r="C594">
        <v>4</v>
      </c>
      <c r="D594">
        <v>11</v>
      </c>
      <c r="E594">
        <v>0</v>
      </c>
      <c r="F594">
        <v>0</v>
      </c>
      <c r="G594">
        <v>1.5</v>
      </c>
      <c r="H594">
        <v>13.607799999999999</v>
      </c>
      <c r="I594">
        <v>0.649285</v>
      </c>
    </row>
    <row r="595" spans="1:9" x14ac:dyDescent="0.15">
      <c r="A595">
        <v>11</v>
      </c>
      <c r="B595">
        <v>1981</v>
      </c>
      <c r="C595">
        <v>1</v>
      </c>
      <c r="D595">
        <v>11</v>
      </c>
      <c r="E595">
        <v>0</v>
      </c>
      <c r="F595">
        <v>0</v>
      </c>
      <c r="G595">
        <v>6</v>
      </c>
      <c r="H595">
        <v>19.889900000000001</v>
      </c>
      <c r="I595">
        <v>1.7161500000000001</v>
      </c>
    </row>
    <row r="596" spans="1:9" x14ac:dyDescent="0.15">
      <c r="A596">
        <v>11</v>
      </c>
      <c r="B596">
        <v>1982</v>
      </c>
      <c r="C596">
        <v>1</v>
      </c>
      <c r="D596">
        <v>11</v>
      </c>
      <c r="E596">
        <v>0</v>
      </c>
      <c r="F596">
        <v>0</v>
      </c>
      <c r="G596">
        <v>17</v>
      </c>
      <c r="H596">
        <v>16.745100000000001</v>
      </c>
      <c r="I596">
        <v>4.5911499999999998</v>
      </c>
    </row>
    <row r="597" spans="1:9" x14ac:dyDescent="0.15">
      <c r="A597">
        <v>11</v>
      </c>
      <c r="B597">
        <v>1982</v>
      </c>
      <c r="C597">
        <v>2</v>
      </c>
      <c r="D597">
        <v>11</v>
      </c>
      <c r="E597">
        <v>0</v>
      </c>
      <c r="F597">
        <v>0</v>
      </c>
      <c r="G597">
        <v>2.5</v>
      </c>
      <c r="H597">
        <v>7.6201699999999999</v>
      </c>
      <c r="I597">
        <v>1.2801400000000001</v>
      </c>
    </row>
    <row r="598" spans="1:9" x14ac:dyDescent="0.15">
      <c r="A598">
        <v>11</v>
      </c>
      <c r="B598">
        <v>1983</v>
      </c>
      <c r="C598">
        <v>1</v>
      </c>
      <c r="D598">
        <v>11</v>
      </c>
      <c r="E598">
        <v>0</v>
      </c>
      <c r="F598">
        <v>0</v>
      </c>
      <c r="G598">
        <v>6.5</v>
      </c>
      <c r="H598">
        <v>18.245999999999999</v>
      </c>
      <c r="I598">
        <v>2.1456200000000001</v>
      </c>
    </row>
    <row r="599" spans="1:9" x14ac:dyDescent="0.15">
      <c r="A599">
        <v>11</v>
      </c>
      <c r="B599">
        <v>1983</v>
      </c>
      <c r="C599">
        <v>3</v>
      </c>
      <c r="D599">
        <v>11</v>
      </c>
      <c r="E599">
        <v>0</v>
      </c>
      <c r="F599">
        <v>0</v>
      </c>
      <c r="G599">
        <v>0.5</v>
      </c>
      <c r="H599">
        <v>5.96807</v>
      </c>
      <c r="I599">
        <v>0.470412</v>
      </c>
    </row>
    <row r="600" spans="1:9" x14ac:dyDescent="0.15">
      <c r="A600">
        <v>11</v>
      </c>
      <c r="B600">
        <v>1983</v>
      </c>
      <c r="C600">
        <v>4</v>
      </c>
      <c r="D600">
        <v>11</v>
      </c>
      <c r="E600">
        <v>0</v>
      </c>
      <c r="F600">
        <v>0</v>
      </c>
      <c r="G600">
        <v>1.5</v>
      </c>
      <c r="H600">
        <v>25.354299999999999</v>
      </c>
      <c r="I600">
        <v>0.58941100000000002</v>
      </c>
    </row>
    <row r="601" spans="1:9" x14ac:dyDescent="0.15">
      <c r="A601">
        <v>11</v>
      </c>
      <c r="B601">
        <v>1984</v>
      </c>
      <c r="C601">
        <v>1</v>
      </c>
      <c r="D601">
        <v>11</v>
      </c>
      <c r="E601">
        <v>0</v>
      </c>
      <c r="F601">
        <v>0</v>
      </c>
      <c r="G601">
        <v>7</v>
      </c>
      <c r="H601">
        <v>102.94799999999999</v>
      </c>
      <c r="I601">
        <v>1.05569</v>
      </c>
    </row>
    <row r="602" spans="1:9" x14ac:dyDescent="0.15">
      <c r="A602">
        <v>11</v>
      </c>
      <c r="B602">
        <v>1984</v>
      </c>
      <c r="C602">
        <v>3</v>
      </c>
      <c r="D602">
        <v>11</v>
      </c>
      <c r="E602">
        <v>0</v>
      </c>
      <c r="F602">
        <v>0</v>
      </c>
      <c r="G602">
        <v>1</v>
      </c>
      <c r="H602">
        <v>6.3314899999999996</v>
      </c>
      <c r="I602">
        <v>0.81740199999999996</v>
      </c>
    </row>
    <row r="603" spans="1:9" x14ac:dyDescent="0.15">
      <c r="A603">
        <v>11</v>
      </c>
      <c r="B603">
        <v>1984</v>
      </c>
      <c r="C603">
        <v>4</v>
      </c>
      <c r="D603">
        <v>11</v>
      </c>
      <c r="E603">
        <v>0</v>
      </c>
      <c r="F603">
        <v>0</v>
      </c>
      <c r="G603">
        <v>7.5</v>
      </c>
      <c r="H603">
        <v>6.7286599999999996</v>
      </c>
      <c r="I603">
        <v>5.1577999999999999</v>
      </c>
    </row>
    <row r="604" spans="1:9" x14ac:dyDescent="0.15">
      <c r="A604">
        <v>11</v>
      </c>
      <c r="B604">
        <v>1985</v>
      </c>
      <c r="C604">
        <v>1</v>
      </c>
      <c r="D604">
        <v>11</v>
      </c>
      <c r="E604">
        <v>0</v>
      </c>
      <c r="F604">
        <v>0</v>
      </c>
      <c r="G604">
        <v>13</v>
      </c>
      <c r="H604">
        <v>16.539100000000001</v>
      </c>
      <c r="I604">
        <v>4.76091</v>
      </c>
    </row>
    <row r="605" spans="1:9" x14ac:dyDescent="0.15">
      <c r="A605">
        <v>11</v>
      </c>
      <c r="B605">
        <v>1985</v>
      </c>
      <c r="C605">
        <v>2</v>
      </c>
      <c r="D605">
        <v>11</v>
      </c>
      <c r="E605">
        <v>0</v>
      </c>
      <c r="F605">
        <v>0</v>
      </c>
      <c r="G605">
        <v>7.5</v>
      </c>
      <c r="H605">
        <v>11.503299999999999</v>
      </c>
      <c r="I605">
        <v>4.1859299999999999</v>
      </c>
    </row>
    <row r="606" spans="1:9" x14ac:dyDescent="0.15">
      <c r="A606">
        <v>11</v>
      </c>
      <c r="B606">
        <v>1985</v>
      </c>
      <c r="C606">
        <v>3</v>
      </c>
      <c r="D606">
        <v>11</v>
      </c>
      <c r="E606">
        <v>0</v>
      </c>
      <c r="F606">
        <v>0</v>
      </c>
      <c r="G606">
        <v>2</v>
      </c>
      <c r="H606">
        <v>6.6935099999999998</v>
      </c>
      <c r="I606">
        <v>1.40036</v>
      </c>
    </row>
    <row r="607" spans="1:9" x14ac:dyDescent="0.15">
      <c r="A607">
        <v>11</v>
      </c>
      <c r="B607">
        <v>1985</v>
      </c>
      <c r="C607">
        <v>4</v>
      </c>
      <c r="D607">
        <v>11</v>
      </c>
      <c r="E607">
        <v>0</v>
      </c>
      <c r="F607">
        <v>0</v>
      </c>
      <c r="G607">
        <v>4</v>
      </c>
      <c r="H607">
        <v>4.5775399999999999</v>
      </c>
      <c r="I607">
        <v>3.83555</v>
      </c>
    </row>
    <row r="608" spans="1:9" x14ac:dyDescent="0.15">
      <c r="A608">
        <v>11</v>
      </c>
      <c r="B608">
        <v>1986</v>
      </c>
      <c r="C608">
        <v>1</v>
      </c>
      <c r="D608">
        <v>11</v>
      </c>
      <c r="E608">
        <v>0</v>
      </c>
      <c r="F608">
        <v>0</v>
      </c>
      <c r="G608">
        <v>20.5</v>
      </c>
      <c r="H608">
        <v>10.9406</v>
      </c>
      <c r="I608">
        <v>11.82</v>
      </c>
    </row>
    <row r="609" spans="1:9" x14ac:dyDescent="0.15">
      <c r="A609">
        <v>11</v>
      </c>
      <c r="B609">
        <v>1986</v>
      </c>
      <c r="C609">
        <v>2</v>
      </c>
      <c r="D609">
        <v>11</v>
      </c>
      <c r="E609">
        <v>0</v>
      </c>
      <c r="F609">
        <v>0</v>
      </c>
      <c r="G609">
        <v>3</v>
      </c>
      <c r="H609">
        <v>11.2874</v>
      </c>
      <c r="I609">
        <v>1.9542900000000001</v>
      </c>
    </row>
    <row r="610" spans="1:9" x14ac:dyDescent="0.15">
      <c r="A610">
        <v>11</v>
      </c>
      <c r="B610">
        <v>1986</v>
      </c>
      <c r="C610">
        <v>3</v>
      </c>
      <c r="D610">
        <v>11</v>
      </c>
      <c r="E610">
        <v>0</v>
      </c>
      <c r="F610">
        <v>0</v>
      </c>
      <c r="G610">
        <v>0.5</v>
      </c>
      <c r="H610">
        <v>4.4206200000000004</v>
      </c>
      <c r="I610">
        <v>0.73858000000000001</v>
      </c>
    </row>
    <row r="611" spans="1:9" x14ac:dyDescent="0.15">
      <c r="A611">
        <v>11</v>
      </c>
      <c r="B611">
        <v>1987</v>
      </c>
      <c r="C611">
        <v>1</v>
      </c>
      <c r="D611">
        <v>11</v>
      </c>
      <c r="E611">
        <v>0</v>
      </c>
      <c r="F611">
        <v>0</v>
      </c>
      <c r="G611">
        <v>6.5</v>
      </c>
      <c r="H611">
        <v>11.143700000000001</v>
      </c>
      <c r="I611">
        <v>2.8828800000000001</v>
      </c>
    </row>
    <row r="612" spans="1:9" x14ac:dyDescent="0.15">
      <c r="A612">
        <v>11</v>
      </c>
      <c r="B612">
        <v>1987</v>
      </c>
      <c r="C612">
        <v>2</v>
      </c>
      <c r="D612">
        <v>11</v>
      </c>
      <c r="E612">
        <v>0</v>
      </c>
      <c r="F612">
        <v>0</v>
      </c>
      <c r="G612">
        <v>1</v>
      </c>
      <c r="H612">
        <v>6.7802699999999998</v>
      </c>
      <c r="I612">
        <v>1.0004599999999999</v>
      </c>
    </row>
    <row r="613" spans="1:9" x14ac:dyDescent="0.15">
      <c r="A613">
        <v>11</v>
      </c>
      <c r="B613">
        <v>1987</v>
      </c>
      <c r="C613">
        <v>4</v>
      </c>
      <c r="D613">
        <v>11</v>
      </c>
      <c r="E613">
        <v>0</v>
      </c>
      <c r="F613">
        <v>0</v>
      </c>
      <c r="G613">
        <v>1</v>
      </c>
      <c r="H613">
        <v>19.047499999999999</v>
      </c>
      <c r="I613">
        <v>0.40950199999999998</v>
      </c>
    </row>
    <row r="614" spans="1:9" x14ac:dyDescent="0.15">
      <c r="A614">
        <v>11</v>
      </c>
      <c r="B614">
        <v>1988</v>
      </c>
      <c r="C614">
        <v>1</v>
      </c>
      <c r="D614">
        <v>11</v>
      </c>
      <c r="E614">
        <v>0</v>
      </c>
      <c r="F614">
        <v>0</v>
      </c>
      <c r="G614">
        <v>8</v>
      </c>
      <c r="H614">
        <v>35.6511</v>
      </c>
      <c r="I614">
        <v>1.98428</v>
      </c>
    </row>
    <row r="615" spans="1:9" x14ac:dyDescent="0.15">
      <c r="A615">
        <v>11</v>
      </c>
      <c r="B615">
        <v>1988</v>
      </c>
      <c r="C615">
        <v>2</v>
      </c>
      <c r="D615">
        <v>11</v>
      </c>
      <c r="E615">
        <v>0</v>
      </c>
      <c r="F615">
        <v>0</v>
      </c>
      <c r="G615">
        <v>4</v>
      </c>
      <c r="H615">
        <v>8.6133100000000002</v>
      </c>
      <c r="I615">
        <v>13.4</v>
      </c>
    </row>
    <row r="616" spans="1:9" x14ac:dyDescent="0.15">
      <c r="A616">
        <v>11</v>
      </c>
      <c r="B616">
        <v>1989</v>
      </c>
      <c r="C616">
        <v>1</v>
      </c>
      <c r="D616">
        <v>11</v>
      </c>
      <c r="E616">
        <v>0</v>
      </c>
      <c r="F616">
        <v>0</v>
      </c>
      <c r="G616">
        <v>8.5</v>
      </c>
      <c r="H616">
        <v>25.631399999999999</v>
      </c>
      <c r="I616">
        <v>2.4456600000000002</v>
      </c>
    </row>
    <row r="617" spans="1:9" x14ac:dyDescent="0.15">
      <c r="A617">
        <v>11</v>
      </c>
      <c r="B617">
        <v>1989</v>
      </c>
      <c r="C617">
        <v>2</v>
      </c>
      <c r="D617">
        <v>11</v>
      </c>
      <c r="E617">
        <v>0</v>
      </c>
      <c r="F617">
        <v>0</v>
      </c>
      <c r="G617">
        <v>2</v>
      </c>
      <c r="H617">
        <v>8.5885499999999997</v>
      </c>
      <c r="I617">
        <v>3.5024000000000002</v>
      </c>
    </row>
    <row r="618" spans="1:9" x14ac:dyDescent="0.15">
      <c r="A618">
        <v>11</v>
      </c>
      <c r="B618">
        <v>1990</v>
      </c>
      <c r="C618">
        <v>1</v>
      </c>
      <c r="D618">
        <v>11</v>
      </c>
      <c r="E618">
        <v>0</v>
      </c>
      <c r="F618">
        <v>0</v>
      </c>
      <c r="G618">
        <v>5.5</v>
      </c>
      <c r="H618">
        <v>9.2953799999999998</v>
      </c>
      <c r="I618">
        <v>3.6577500000000001</v>
      </c>
    </row>
    <row r="619" spans="1:9" x14ac:dyDescent="0.15">
      <c r="A619">
        <v>11</v>
      </c>
      <c r="B619">
        <v>1991</v>
      </c>
      <c r="C619">
        <v>1</v>
      </c>
      <c r="D619">
        <v>11</v>
      </c>
      <c r="E619">
        <v>0</v>
      </c>
      <c r="F619">
        <v>0</v>
      </c>
      <c r="G619">
        <v>2</v>
      </c>
      <c r="H619">
        <v>7.6425700000000001</v>
      </c>
      <c r="I619">
        <v>0.92639300000000002</v>
      </c>
    </row>
    <row r="620" spans="1:9" x14ac:dyDescent="0.15">
      <c r="A620">
        <v>11</v>
      </c>
      <c r="B620">
        <v>1992</v>
      </c>
      <c r="C620">
        <v>1</v>
      </c>
      <c r="D620">
        <v>11</v>
      </c>
      <c r="E620">
        <v>0</v>
      </c>
      <c r="F620">
        <v>0</v>
      </c>
      <c r="G620">
        <v>0.5</v>
      </c>
      <c r="H620">
        <v>6.7823200000000003</v>
      </c>
      <c r="I620">
        <v>0.38721499999999998</v>
      </c>
    </row>
    <row r="621" spans="1:9" x14ac:dyDescent="0.15">
      <c r="A621">
        <v>11</v>
      </c>
      <c r="B621">
        <v>1992</v>
      </c>
      <c r="C621">
        <v>4</v>
      </c>
      <c r="D621">
        <v>11</v>
      </c>
      <c r="E621">
        <v>0</v>
      </c>
      <c r="F621">
        <v>0</v>
      </c>
      <c r="G621">
        <v>0.5</v>
      </c>
      <c r="H621">
        <v>4.8529900000000001</v>
      </c>
      <c r="I621">
        <v>0.627969</v>
      </c>
    </row>
    <row r="622" spans="1:9" x14ac:dyDescent="0.15">
      <c r="A622">
        <v>11</v>
      </c>
      <c r="B622">
        <v>1993</v>
      </c>
      <c r="C622">
        <v>1</v>
      </c>
      <c r="D622">
        <v>11</v>
      </c>
      <c r="E622">
        <v>0</v>
      </c>
      <c r="F622">
        <v>0</v>
      </c>
      <c r="G622">
        <v>1.5</v>
      </c>
      <c r="H622">
        <v>14.522399999999999</v>
      </c>
      <c r="I622">
        <v>0.99000699999999997</v>
      </c>
    </row>
    <row r="623" spans="1:9" x14ac:dyDescent="0.15">
      <c r="A623">
        <v>11</v>
      </c>
      <c r="B623">
        <v>1994</v>
      </c>
      <c r="C623">
        <v>1</v>
      </c>
      <c r="D623">
        <v>11</v>
      </c>
      <c r="E623">
        <v>0</v>
      </c>
      <c r="F623">
        <v>0</v>
      </c>
      <c r="G623">
        <v>1</v>
      </c>
      <c r="H623">
        <v>6.71875</v>
      </c>
      <c r="I623">
        <v>1.0580099999999999</v>
      </c>
    </row>
    <row r="624" spans="1:9" x14ac:dyDescent="0.15">
      <c r="A624">
        <v>11</v>
      </c>
      <c r="B624">
        <v>1995</v>
      </c>
      <c r="C624">
        <v>1</v>
      </c>
      <c r="D624">
        <v>11</v>
      </c>
      <c r="E624">
        <v>0</v>
      </c>
      <c r="F624">
        <v>0</v>
      </c>
      <c r="G624">
        <v>3</v>
      </c>
      <c r="H624">
        <v>3.2930799999999998</v>
      </c>
      <c r="I624">
        <v>12.6546</v>
      </c>
    </row>
    <row r="625" spans="1:9" x14ac:dyDescent="0.15">
      <c r="A625">
        <v>11</v>
      </c>
      <c r="B625">
        <v>1996</v>
      </c>
      <c r="C625">
        <v>1</v>
      </c>
      <c r="D625">
        <v>11</v>
      </c>
      <c r="E625">
        <v>0</v>
      </c>
      <c r="F625">
        <v>0</v>
      </c>
      <c r="G625">
        <v>33.5</v>
      </c>
      <c r="H625">
        <v>11.8528</v>
      </c>
      <c r="I625">
        <v>19.469100000000001</v>
      </c>
    </row>
    <row r="626" spans="1:9" x14ac:dyDescent="0.15">
      <c r="A626">
        <v>11</v>
      </c>
      <c r="B626">
        <v>1997</v>
      </c>
      <c r="C626">
        <v>1</v>
      </c>
      <c r="D626">
        <v>11</v>
      </c>
      <c r="E626">
        <v>0</v>
      </c>
      <c r="F626">
        <v>0</v>
      </c>
      <c r="G626">
        <v>8</v>
      </c>
      <c r="H626">
        <v>7.9964500000000003</v>
      </c>
      <c r="I626">
        <v>8.0450499999999998</v>
      </c>
    </row>
    <row r="627" spans="1:9" x14ac:dyDescent="0.15">
      <c r="A627">
        <v>11</v>
      </c>
      <c r="B627">
        <v>1998</v>
      </c>
      <c r="C627">
        <v>1</v>
      </c>
      <c r="D627">
        <v>11</v>
      </c>
      <c r="E627">
        <v>0</v>
      </c>
      <c r="F627">
        <v>0</v>
      </c>
      <c r="G627">
        <v>0.5</v>
      </c>
      <c r="H627">
        <v>3.4333</v>
      </c>
      <c r="I627">
        <v>1.0803700000000001</v>
      </c>
    </row>
    <row r="628" spans="1:9" x14ac:dyDescent="0.15">
      <c r="A628">
        <v>11</v>
      </c>
      <c r="B628">
        <v>1998</v>
      </c>
      <c r="C628">
        <v>4</v>
      </c>
      <c r="D628">
        <v>11</v>
      </c>
      <c r="E628">
        <v>0</v>
      </c>
      <c r="F628">
        <v>0</v>
      </c>
      <c r="G628">
        <v>24.5</v>
      </c>
      <c r="H628">
        <v>5.0663499999999999</v>
      </c>
      <c r="I628">
        <v>56.723700000000001</v>
      </c>
    </row>
    <row r="629" spans="1:9" x14ac:dyDescent="0.15">
      <c r="A629">
        <v>11</v>
      </c>
      <c r="B629">
        <v>1999</v>
      </c>
      <c r="C629">
        <v>1</v>
      </c>
      <c r="D629">
        <v>11</v>
      </c>
      <c r="E629">
        <v>0</v>
      </c>
      <c r="F629">
        <v>0</v>
      </c>
      <c r="G629">
        <v>1</v>
      </c>
      <c r="H629">
        <v>2.6401400000000002</v>
      </c>
      <c r="I629">
        <v>1.6656899999999999</v>
      </c>
    </row>
    <row r="630" spans="1:9" x14ac:dyDescent="0.15">
      <c r="A630">
        <v>11</v>
      </c>
      <c r="B630">
        <v>1999</v>
      </c>
      <c r="C630">
        <v>4</v>
      </c>
      <c r="D630">
        <v>11</v>
      </c>
      <c r="E630">
        <v>0</v>
      </c>
      <c r="F630">
        <v>0</v>
      </c>
      <c r="G630">
        <v>4</v>
      </c>
      <c r="H630">
        <v>5.8371700000000004</v>
      </c>
      <c r="I630">
        <v>7.4821400000000002</v>
      </c>
    </row>
    <row r="631" spans="1:9" x14ac:dyDescent="0.15">
      <c r="A631">
        <v>11</v>
      </c>
      <c r="B631">
        <v>2000</v>
      </c>
      <c r="C631">
        <v>1</v>
      </c>
      <c r="D631">
        <v>11</v>
      </c>
      <c r="E631">
        <v>0</v>
      </c>
      <c r="F631">
        <v>0</v>
      </c>
      <c r="G631">
        <v>5.5</v>
      </c>
      <c r="H631">
        <v>17.1997</v>
      </c>
      <c r="I631">
        <v>2.8773200000000001</v>
      </c>
    </row>
    <row r="632" spans="1:9" x14ac:dyDescent="0.15">
      <c r="A632">
        <v>11</v>
      </c>
      <c r="B632">
        <v>2000</v>
      </c>
      <c r="C632">
        <v>4</v>
      </c>
      <c r="D632">
        <v>11</v>
      </c>
      <c r="E632">
        <v>0</v>
      </c>
      <c r="F632">
        <v>0</v>
      </c>
      <c r="G632">
        <v>1</v>
      </c>
      <c r="H632">
        <v>9.0721399999999992</v>
      </c>
      <c r="I632">
        <v>0.83163399999999998</v>
      </c>
    </row>
    <row r="633" spans="1:9" x14ac:dyDescent="0.15">
      <c r="A633">
        <v>11</v>
      </c>
      <c r="B633">
        <v>2001</v>
      </c>
      <c r="C633">
        <v>1</v>
      </c>
      <c r="D633">
        <v>11</v>
      </c>
      <c r="E633">
        <v>0</v>
      </c>
      <c r="F633">
        <v>0</v>
      </c>
      <c r="G633">
        <v>1</v>
      </c>
      <c r="H633">
        <v>4.7662500000000003</v>
      </c>
      <c r="I633">
        <v>1.6415500000000001</v>
      </c>
    </row>
    <row r="634" spans="1:9" x14ac:dyDescent="0.15">
      <c r="A634">
        <v>11</v>
      </c>
      <c r="B634">
        <v>2002</v>
      </c>
      <c r="C634">
        <v>1</v>
      </c>
      <c r="D634">
        <v>11</v>
      </c>
      <c r="E634">
        <v>0</v>
      </c>
      <c r="F634">
        <v>0</v>
      </c>
      <c r="G634">
        <v>0.5</v>
      </c>
      <c r="H634">
        <v>1.8649500000000001</v>
      </c>
      <c r="I634">
        <v>1.12015</v>
      </c>
    </row>
    <row r="635" spans="1:9" x14ac:dyDescent="0.15">
      <c r="A635">
        <v>11</v>
      </c>
      <c r="B635">
        <v>2003</v>
      </c>
      <c r="C635">
        <v>1</v>
      </c>
      <c r="D635">
        <v>11</v>
      </c>
      <c r="E635">
        <v>0</v>
      </c>
      <c r="F635">
        <v>0</v>
      </c>
      <c r="G635">
        <v>2.5</v>
      </c>
      <c r="H635">
        <v>7.2435700000000001</v>
      </c>
      <c r="I635">
        <v>1.9630000000000001</v>
      </c>
    </row>
    <row r="636" spans="1:9" x14ac:dyDescent="0.15">
      <c r="A636">
        <v>11</v>
      </c>
      <c r="B636">
        <v>2003</v>
      </c>
      <c r="C636">
        <v>4</v>
      </c>
      <c r="D636">
        <v>11</v>
      </c>
      <c r="E636">
        <v>0</v>
      </c>
      <c r="F636">
        <v>0</v>
      </c>
      <c r="G636">
        <v>4</v>
      </c>
      <c r="H636">
        <v>3.1812999999999998</v>
      </c>
      <c r="I636">
        <v>8.4546299999999999</v>
      </c>
    </row>
    <row r="637" spans="1:9" x14ac:dyDescent="0.15">
      <c r="A637">
        <v>11</v>
      </c>
      <c r="B637">
        <v>2004</v>
      </c>
      <c r="C637">
        <v>1</v>
      </c>
      <c r="D637">
        <v>11</v>
      </c>
      <c r="E637">
        <v>0</v>
      </c>
      <c r="F637">
        <v>0</v>
      </c>
      <c r="G637">
        <v>3</v>
      </c>
      <c r="H637">
        <v>5.9621500000000003</v>
      </c>
      <c r="I637">
        <v>7.5141600000000004</v>
      </c>
    </row>
    <row r="638" spans="1:9" x14ac:dyDescent="0.15">
      <c r="A638">
        <v>11</v>
      </c>
      <c r="B638">
        <v>2004</v>
      </c>
      <c r="C638">
        <v>4</v>
      </c>
      <c r="D638">
        <v>11</v>
      </c>
      <c r="E638">
        <v>0</v>
      </c>
      <c r="F638">
        <v>0</v>
      </c>
      <c r="G638">
        <v>0.5</v>
      </c>
      <c r="H638">
        <v>2.5922700000000001</v>
      </c>
      <c r="I638">
        <v>0.85618499999999997</v>
      </c>
    </row>
    <row r="639" spans="1:9" x14ac:dyDescent="0.15">
      <c r="A639">
        <v>11</v>
      </c>
      <c r="B639">
        <v>2005</v>
      </c>
      <c r="C639">
        <v>1</v>
      </c>
      <c r="D639">
        <v>11</v>
      </c>
      <c r="E639">
        <v>0</v>
      </c>
      <c r="F639">
        <v>0</v>
      </c>
      <c r="G639">
        <v>0.5</v>
      </c>
      <c r="H639">
        <v>3.2378499999999999</v>
      </c>
      <c r="I639">
        <v>0.73139900000000002</v>
      </c>
    </row>
    <row r="640" spans="1:9" x14ac:dyDescent="0.15">
      <c r="A640">
        <v>11</v>
      </c>
      <c r="B640">
        <v>2005</v>
      </c>
      <c r="C640">
        <v>3</v>
      </c>
      <c r="D640">
        <v>11</v>
      </c>
      <c r="E640">
        <v>0</v>
      </c>
      <c r="F640">
        <v>0</v>
      </c>
      <c r="G640">
        <v>3</v>
      </c>
      <c r="H640">
        <v>9.8336900000000007</v>
      </c>
      <c r="I640">
        <v>2.3125800000000001</v>
      </c>
    </row>
    <row r="641" spans="1:9" x14ac:dyDescent="0.15">
      <c r="A641">
        <v>11</v>
      </c>
      <c r="B641">
        <v>2005</v>
      </c>
      <c r="C641">
        <v>4</v>
      </c>
      <c r="D641">
        <v>11</v>
      </c>
      <c r="E641">
        <v>0</v>
      </c>
      <c r="F641">
        <v>0</v>
      </c>
      <c r="G641">
        <v>2.5</v>
      </c>
      <c r="H641">
        <v>6.9883800000000003</v>
      </c>
      <c r="I641">
        <v>1.7492799999999999</v>
      </c>
    </row>
    <row r="642" spans="1:9" x14ac:dyDescent="0.15">
      <c r="A642">
        <v>11</v>
      </c>
      <c r="B642">
        <v>2006</v>
      </c>
      <c r="C642">
        <v>1</v>
      </c>
      <c r="D642">
        <v>11</v>
      </c>
      <c r="E642">
        <v>0</v>
      </c>
      <c r="F642">
        <v>0</v>
      </c>
      <c r="G642">
        <v>4</v>
      </c>
      <c r="H642">
        <v>7.46896</v>
      </c>
      <c r="I642">
        <v>2.61435</v>
      </c>
    </row>
    <row r="643" spans="1:9" x14ac:dyDescent="0.15">
      <c r="A643">
        <v>11</v>
      </c>
      <c r="B643">
        <v>2006</v>
      </c>
      <c r="C643">
        <v>4</v>
      </c>
      <c r="D643">
        <v>11</v>
      </c>
      <c r="E643">
        <v>0</v>
      </c>
      <c r="F643">
        <v>0</v>
      </c>
      <c r="G643">
        <v>0.5</v>
      </c>
      <c r="H643">
        <v>6.84192</v>
      </c>
      <c r="I643">
        <v>0.40977200000000003</v>
      </c>
    </row>
    <row r="644" spans="1:9" x14ac:dyDescent="0.15">
      <c r="A644">
        <v>11</v>
      </c>
      <c r="B644">
        <v>2007</v>
      </c>
      <c r="C644">
        <v>1</v>
      </c>
      <c r="D644">
        <v>11</v>
      </c>
      <c r="E644">
        <v>0</v>
      </c>
      <c r="F644">
        <v>0</v>
      </c>
      <c r="G644">
        <v>3</v>
      </c>
      <c r="H644">
        <v>12.553100000000001</v>
      </c>
      <c r="I644">
        <v>1.9559</v>
      </c>
    </row>
    <row r="645" spans="1:9" x14ac:dyDescent="0.15">
      <c r="A645">
        <v>11</v>
      </c>
      <c r="B645">
        <v>2007</v>
      </c>
      <c r="C645">
        <v>4</v>
      </c>
      <c r="D645">
        <v>11</v>
      </c>
      <c r="E645">
        <v>0</v>
      </c>
      <c r="F645">
        <v>0</v>
      </c>
      <c r="G645">
        <v>2.5</v>
      </c>
      <c r="H645">
        <v>4.5652400000000002</v>
      </c>
      <c r="I645">
        <v>3.0558100000000001</v>
      </c>
    </row>
    <row r="646" spans="1:9" x14ac:dyDescent="0.15">
      <c r="A646">
        <v>11</v>
      </c>
      <c r="B646">
        <v>2008</v>
      </c>
      <c r="C646">
        <v>1</v>
      </c>
      <c r="D646">
        <v>11</v>
      </c>
      <c r="E646">
        <v>0</v>
      </c>
      <c r="F646">
        <v>0</v>
      </c>
      <c r="G646">
        <v>13.5</v>
      </c>
      <c r="H646">
        <v>8.5614600000000003</v>
      </c>
      <c r="I646">
        <v>6.2103799999999998</v>
      </c>
    </row>
    <row r="647" spans="1:9" x14ac:dyDescent="0.15">
      <c r="A647">
        <v>11</v>
      </c>
      <c r="B647">
        <v>2009</v>
      </c>
      <c r="C647">
        <v>1</v>
      </c>
      <c r="D647">
        <v>11</v>
      </c>
      <c r="E647">
        <v>0</v>
      </c>
      <c r="F647">
        <v>0</v>
      </c>
      <c r="G647">
        <v>1.5</v>
      </c>
      <c r="H647">
        <v>5.5430799999999998</v>
      </c>
      <c r="I647">
        <v>1.2860100000000001</v>
      </c>
    </row>
    <row r="648" spans="1:9" x14ac:dyDescent="0.15">
      <c r="A648">
        <v>11</v>
      </c>
      <c r="B648">
        <v>2009</v>
      </c>
      <c r="C648">
        <v>4</v>
      </c>
      <c r="D648">
        <v>11</v>
      </c>
      <c r="E648">
        <v>0</v>
      </c>
      <c r="F648">
        <v>0</v>
      </c>
      <c r="G648">
        <v>5.5</v>
      </c>
      <c r="H648">
        <v>7.2590399999999997</v>
      </c>
      <c r="I648">
        <v>4.0778299999999996</v>
      </c>
    </row>
    <row r="649" spans="1:9" x14ac:dyDescent="0.15">
      <c r="A649">
        <v>11</v>
      </c>
      <c r="B649">
        <v>2010</v>
      </c>
      <c r="C649">
        <v>1</v>
      </c>
      <c r="D649">
        <v>11</v>
      </c>
      <c r="E649">
        <v>0</v>
      </c>
      <c r="F649">
        <v>0</v>
      </c>
      <c r="G649">
        <v>21</v>
      </c>
      <c r="H649">
        <v>8.7816100000000006</v>
      </c>
      <c r="I649">
        <v>11.853400000000001</v>
      </c>
    </row>
    <row r="650" spans="1:9" x14ac:dyDescent="0.15">
      <c r="A650">
        <v>11</v>
      </c>
      <c r="B650">
        <v>2010</v>
      </c>
      <c r="C650">
        <v>4</v>
      </c>
      <c r="D650">
        <v>11</v>
      </c>
      <c r="E650">
        <v>0</v>
      </c>
      <c r="F650">
        <v>0</v>
      </c>
      <c r="G650">
        <v>1.5</v>
      </c>
      <c r="H650">
        <v>2.6504400000000001</v>
      </c>
      <c r="I650">
        <v>3.2766700000000002</v>
      </c>
    </row>
    <row r="651" spans="1:9" x14ac:dyDescent="0.15">
      <c r="A651">
        <v>12</v>
      </c>
      <c r="B651">
        <v>1992</v>
      </c>
      <c r="C651">
        <v>1</v>
      </c>
      <c r="D651">
        <v>12</v>
      </c>
      <c r="E651">
        <v>0</v>
      </c>
      <c r="F651">
        <v>0</v>
      </c>
      <c r="G651">
        <v>12.105600000000001</v>
      </c>
      <c r="H651">
        <v>9.1832999999999991</v>
      </c>
      <c r="I651">
        <v>7.4452600000000002</v>
      </c>
    </row>
    <row r="652" spans="1:9" x14ac:dyDescent="0.15">
      <c r="A652">
        <v>12</v>
      </c>
      <c r="B652">
        <v>1993</v>
      </c>
      <c r="C652">
        <v>1</v>
      </c>
      <c r="D652">
        <v>12</v>
      </c>
      <c r="E652">
        <v>0</v>
      </c>
      <c r="F652">
        <v>0</v>
      </c>
      <c r="G652">
        <v>12.105600000000001</v>
      </c>
      <c r="H652">
        <v>9.8267299999999995</v>
      </c>
      <c r="I652">
        <v>8.2004900000000003</v>
      </c>
    </row>
    <row r="653" spans="1:9" x14ac:dyDescent="0.15">
      <c r="A653">
        <v>12</v>
      </c>
      <c r="B653">
        <v>1993</v>
      </c>
      <c r="C653">
        <v>4</v>
      </c>
      <c r="D653">
        <v>12</v>
      </c>
      <c r="E653">
        <v>0</v>
      </c>
      <c r="F653">
        <v>0</v>
      </c>
      <c r="G653">
        <v>12.105600000000001</v>
      </c>
      <c r="H653">
        <v>2.5306500000000001</v>
      </c>
      <c r="I653">
        <v>22.528099999999998</v>
      </c>
    </row>
    <row r="654" spans="1:9" x14ac:dyDescent="0.15">
      <c r="A654">
        <v>12</v>
      </c>
      <c r="B654">
        <v>1994</v>
      </c>
      <c r="C654">
        <v>1</v>
      </c>
      <c r="D654">
        <v>12</v>
      </c>
      <c r="E654">
        <v>0</v>
      </c>
      <c r="F654">
        <v>0</v>
      </c>
      <c r="G654">
        <v>12.105600000000001</v>
      </c>
      <c r="H654">
        <v>10.200100000000001</v>
      </c>
      <c r="I654">
        <v>11.0914</v>
      </c>
    </row>
    <row r="655" spans="1:9" x14ac:dyDescent="0.15">
      <c r="A655">
        <v>12</v>
      </c>
      <c r="B655">
        <v>1995</v>
      </c>
      <c r="C655">
        <v>1</v>
      </c>
      <c r="D655">
        <v>12</v>
      </c>
      <c r="E655">
        <v>0</v>
      </c>
      <c r="F655">
        <v>0</v>
      </c>
      <c r="G655">
        <v>12.105600000000001</v>
      </c>
      <c r="H655">
        <v>3.0146199999999999</v>
      </c>
      <c r="I655">
        <v>23.172899999999998</v>
      </c>
    </row>
    <row r="656" spans="1:9" x14ac:dyDescent="0.15">
      <c r="A656">
        <v>12</v>
      </c>
      <c r="B656">
        <v>1995</v>
      </c>
      <c r="C656">
        <v>4</v>
      </c>
      <c r="D656">
        <v>12</v>
      </c>
      <c r="E656">
        <v>0</v>
      </c>
      <c r="F656">
        <v>0</v>
      </c>
      <c r="G656">
        <v>12.105600000000001</v>
      </c>
      <c r="H656">
        <v>10.4344</v>
      </c>
      <c r="I656">
        <v>6.0260100000000003</v>
      </c>
    </row>
    <row r="657" spans="1:9" x14ac:dyDescent="0.15">
      <c r="A657">
        <v>12</v>
      </c>
      <c r="B657">
        <v>1996</v>
      </c>
      <c r="C657">
        <v>1</v>
      </c>
      <c r="D657">
        <v>12</v>
      </c>
      <c r="E657">
        <v>0</v>
      </c>
      <c r="F657">
        <v>0</v>
      </c>
      <c r="G657">
        <v>12.105600000000001</v>
      </c>
      <c r="H657">
        <v>7.6783200000000003</v>
      </c>
      <c r="I657">
        <v>10.5739</v>
      </c>
    </row>
    <row r="658" spans="1:9" x14ac:dyDescent="0.15">
      <c r="A658">
        <v>12</v>
      </c>
      <c r="B658">
        <v>1996</v>
      </c>
      <c r="C658">
        <v>4</v>
      </c>
      <c r="D658">
        <v>12</v>
      </c>
      <c r="E658">
        <v>0</v>
      </c>
      <c r="F658">
        <v>0</v>
      </c>
      <c r="G658">
        <v>12.105499999999999</v>
      </c>
      <c r="H658">
        <v>6.4723100000000002</v>
      </c>
      <c r="I658">
        <v>10.3133</v>
      </c>
    </row>
    <row r="659" spans="1:9" x14ac:dyDescent="0.15">
      <c r="A659">
        <v>12</v>
      </c>
      <c r="B659">
        <v>1997</v>
      </c>
      <c r="C659">
        <v>1</v>
      </c>
      <c r="D659">
        <v>12</v>
      </c>
      <c r="E659">
        <v>0</v>
      </c>
      <c r="F659">
        <v>0</v>
      </c>
      <c r="G659">
        <v>12.105600000000001</v>
      </c>
      <c r="H659">
        <v>7.0740299999999996</v>
      </c>
      <c r="I659">
        <v>14.3833</v>
      </c>
    </row>
    <row r="660" spans="1:9" x14ac:dyDescent="0.15">
      <c r="A660">
        <v>12</v>
      </c>
      <c r="B660">
        <v>1997</v>
      </c>
      <c r="C660">
        <v>4</v>
      </c>
      <c r="D660">
        <v>12</v>
      </c>
      <c r="E660">
        <v>0</v>
      </c>
      <c r="F660">
        <v>0</v>
      </c>
      <c r="G660">
        <v>12.105600000000001</v>
      </c>
      <c r="H660">
        <v>4.95601</v>
      </c>
      <c r="I660">
        <v>13.869199999999999</v>
      </c>
    </row>
    <row r="661" spans="1:9" x14ac:dyDescent="0.15">
      <c r="A661">
        <v>12</v>
      </c>
      <c r="B661">
        <v>1998</v>
      </c>
      <c r="C661">
        <v>1</v>
      </c>
      <c r="D661">
        <v>12</v>
      </c>
      <c r="E661">
        <v>0</v>
      </c>
      <c r="F661">
        <v>0</v>
      </c>
      <c r="G661">
        <v>12.105600000000001</v>
      </c>
      <c r="H661">
        <v>6.0006300000000001</v>
      </c>
      <c r="I661">
        <v>14.953799999999999</v>
      </c>
    </row>
    <row r="662" spans="1:9" x14ac:dyDescent="0.15">
      <c r="A662">
        <v>12</v>
      </c>
      <c r="B662">
        <v>1999</v>
      </c>
      <c r="C662">
        <v>1</v>
      </c>
      <c r="D662">
        <v>12</v>
      </c>
      <c r="E662">
        <v>0</v>
      </c>
      <c r="F662">
        <v>0</v>
      </c>
      <c r="G662">
        <v>12.105600000000001</v>
      </c>
      <c r="H662">
        <v>18.508600000000001</v>
      </c>
      <c r="I662">
        <v>4.4825999999999997</v>
      </c>
    </row>
    <row r="663" spans="1:9" x14ac:dyDescent="0.15">
      <c r="A663">
        <v>12</v>
      </c>
      <c r="B663">
        <v>1999</v>
      </c>
      <c r="C663">
        <v>4</v>
      </c>
      <c r="D663">
        <v>12</v>
      </c>
      <c r="E663">
        <v>0</v>
      </c>
      <c r="F663">
        <v>0</v>
      </c>
      <c r="G663">
        <v>12.105600000000001</v>
      </c>
      <c r="H663">
        <v>8.0560299999999998</v>
      </c>
      <c r="I663">
        <v>9.0194200000000002</v>
      </c>
    </row>
    <row r="664" spans="1:9" x14ac:dyDescent="0.15">
      <c r="A664">
        <v>12</v>
      </c>
      <c r="B664">
        <v>2000</v>
      </c>
      <c r="C664">
        <v>1</v>
      </c>
      <c r="D664">
        <v>12</v>
      </c>
      <c r="E664">
        <v>0</v>
      </c>
      <c r="F664">
        <v>0</v>
      </c>
      <c r="G664">
        <v>12.105600000000001</v>
      </c>
      <c r="H664">
        <v>9.4755000000000003</v>
      </c>
      <c r="I664">
        <v>9.2897599999999994</v>
      </c>
    </row>
    <row r="665" spans="1:9" x14ac:dyDescent="0.15">
      <c r="A665">
        <v>12</v>
      </c>
      <c r="B665">
        <v>2000</v>
      </c>
      <c r="C665">
        <v>3</v>
      </c>
      <c r="D665">
        <v>12</v>
      </c>
      <c r="E665">
        <v>0</v>
      </c>
      <c r="F665">
        <v>0</v>
      </c>
      <c r="G665">
        <v>12.105600000000001</v>
      </c>
      <c r="H665">
        <v>3.8482599999999998</v>
      </c>
      <c r="I665">
        <v>41.841299999999997</v>
      </c>
    </row>
    <row r="666" spans="1:9" x14ac:dyDescent="0.15">
      <c r="A666">
        <v>12</v>
      </c>
      <c r="B666">
        <v>2000</v>
      </c>
      <c r="C666">
        <v>4</v>
      </c>
      <c r="D666">
        <v>12</v>
      </c>
      <c r="E666">
        <v>0</v>
      </c>
      <c r="F666">
        <v>0</v>
      </c>
      <c r="G666">
        <v>12.105600000000001</v>
      </c>
      <c r="H666">
        <v>7.32273</v>
      </c>
      <c r="I666">
        <v>9.6006800000000005</v>
      </c>
    </row>
    <row r="667" spans="1:9" x14ac:dyDescent="0.15">
      <c r="A667">
        <v>12</v>
      </c>
      <c r="B667">
        <v>2001</v>
      </c>
      <c r="C667">
        <v>1</v>
      </c>
      <c r="D667">
        <v>12</v>
      </c>
      <c r="E667">
        <v>0</v>
      </c>
      <c r="F667">
        <v>0</v>
      </c>
      <c r="G667">
        <v>12.105600000000001</v>
      </c>
      <c r="H667">
        <v>9.3900799999999993</v>
      </c>
      <c r="I667">
        <v>8.7630400000000002</v>
      </c>
    </row>
    <row r="668" spans="1:9" x14ac:dyDescent="0.15">
      <c r="A668">
        <v>12</v>
      </c>
      <c r="B668">
        <v>2001</v>
      </c>
      <c r="C668">
        <v>4</v>
      </c>
      <c r="D668">
        <v>12</v>
      </c>
      <c r="E668">
        <v>0</v>
      </c>
      <c r="F668">
        <v>0</v>
      </c>
      <c r="G668">
        <v>12.105600000000001</v>
      </c>
      <c r="H668">
        <v>8.7296800000000001</v>
      </c>
      <c r="I668">
        <v>8.6554800000000007</v>
      </c>
    </row>
    <row r="669" spans="1:9" x14ac:dyDescent="0.15">
      <c r="A669">
        <v>12</v>
      </c>
      <c r="B669">
        <v>2002</v>
      </c>
      <c r="C669">
        <v>1</v>
      </c>
      <c r="D669">
        <v>12</v>
      </c>
      <c r="E669">
        <v>0</v>
      </c>
      <c r="F669">
        <v>0</v>
      </c>
      <c r="G669">
        <v>12.105600000000001</v>
      </c>
      <c r="H669">
        <v>7.5361200000000004</v>
      </c>
      <c r="I669">
        <v>11.918200000000001</v>
      </c>
    </row>
    <row r="670" spans="1:9" x14ac:dyDescent="0.15">
      <c r="A670">
        <v>12</v>
      </c>
      <c r="B670">
        <v>2002</v>
      </c>
      <c r="C670">
        <v>3</v>
      </c>
      <c r="D670">
        <v>12</v>
      </c>
      <c r="E670">
        <v>0</v>
      </c>
      <c r="F670">
        <v>0</v>
      </c>
      <c r="G670">
        <v>12.105600000000001</v>
      </c>
      <c r="H670">
        <v>2.6088300000000002</v>
      </c>
      <c r="I670">
        <v>42.428400000000003</v>
      </c>
    </row>
    <row r="671" spans="1:9" x14ac:dyDescent="0.15">
      <c r="A671">
        <v>12</v>
      </c>
      <c r="B671">
        <v>2002</v>
      </c>
      <c r="C671">
        <v>4</v>
      </c>
      <c r="D671">
        <v>12</v>
      </c>
      <c r="E671">
        <v>0</v>
      </c>
      <c r="F671">
        <v>0</v>
      </c>
      <c r="G671">
        <v>12.105600000000001</v>
      </c>
      <c r="H671">
        <v>9.94529</v>
      </c>
      <c r="I671">
        <v>17.203299999999999</v>
      </c>
    </row>
    <row r="672" spans="1:9" x14ac:dyDescent="0.15">
      <c r="A672">
        <v>12</v>
      </c>
      <c r="B672">
        <v>2003</v>
      </c>
      <c r="C672">
        <v>1</v>
      </c>
      <c r="D672">
        <v>12</v>
      </c>
      <c r="E672">
        <v>0</v>
      </c>
      <c r="F672">
        <v>0</v>
      </c>
      <c r="G672">
        <v>12.105600000000001</v>
      </c>
      <c r="H672">
        <v>7.3893700000000004</v>
      </c>
      <c r="I672">
        <v>9.3302700000000005</v>
      </c>
    </row>
    <row r="673" spans="1:9" x14ac:dyDescent="0.15">
      <c r="A673">
        <v>12</v>
      </c>
      <c r="B673">
        <v>2003</v>
      </c>
      <c r="C673">
        <v>4</v>
      </c>
      <c r="D673">
        <v>12</v>
      </c>
      <c r="E673">
        <v>0</v>
      </c>
      <c r="F673">
        <v>0</v>
      </c>
      <c r="G673">
        <v>12.105600000000001</v>
      </c>
      <c r="H673">
        <v>12.580500000000001</v>
      </c>
      <c r="I673">
        <v>8.4020600000000005</v>
      </c>
    </row>
    <row r="674" spans="1:9" x14ac:dyDescent="0.15">
      <c r="A674">
        <v>12</v>
      </c>
      <c r="B674">
        <v>2004</v>
      </c>
      <c r="C674">
        <v>1</v>
      </c>
      <c r="D674">
        <v>12</v>
      </c>
      <c r="E674">
        <v>0</v>
      </c>
      <c r="F674">
        <v>0</v>
      </c>
      <c r="G674">
        <v>12.105600000000001</v>
      </c>
      <c r="H674">
        <v>12.707100000000001</v>
      </c>
      <c r="I674">
        <v>8.4254300000000004</v>
      </c>
    </row>
    <row r="675" spans="1:9" x14ac:dyDescent="0.15">
      <c r="A675">
        <v>12</v>
      </c>
      <c r="B675">
        <v>2004</v>
      </c>
      <c r="C675">
        <v>4</v>
      </c>
      <c r="D675">
        <v>12</v>
      </c>
      <c r="E675">
        <v>0</v>
      </c>
      <c r="F675">
        <v>0</v>
      </c>
      <c r="G675">
        <v>12.105600000000001</v>
      </c>
      <c r="H675">
        <v>6.2997699999999996</v>
      </c>
      <c r="I675">
        <v>9.6890699999999992</v>
      </c>
    </row>
    <row r="676" spans="1:9" x14ac:dyDescent="0.15">
      <c r="A676">
        <v>12</v>
      </c>
      <c r="B676">
        <v>2005</v>
      </c>
      <c r="C676">
        <v>1</v>
      </c>
      <c r="D676">
        <v>12</v>
      </c>
      <c r="E676">
        <v>0</v>
      </c>
      <c r="F676">
        <v>0</v>
      </c>
      <c r="G676">
        <v>12.105600000000001</v>
      </c>
      <c r="H676">
        <v>4.7829800000000002</v>
      </c>
      <c r="I676">
        <v>12.3064</v>
      </c>
    </row>
    <row r="677" spans="1:9" x14ac:dyDescent="0.15">
      <c r="A677">
        <v>12</v>
      </c>
      <c r="B677">
        <v>2005</v>
      </c>
      <c r="C677">
        <v>4</v>
      </c>
      <c r="D677">
        <v>12</v>
      </c>
      <c r="E677">
        <v>0</v>
      </c>
      <c r="F677">
        <v>0</v>
      </c>
      <c r="G677">
        <v>12.105600000000001</v>
      </c>
      <c r="H677">
        <v>7.1733200000000004</v>
      </c>
      <c r="I677">
        <v>8.0058699999999998</v>
      </c>
    </row>
    <row r="678" spans="1:9" x14ac:dyDescent="0.15">
      <c r="A678">
        <v>12</v>
      </c>
      <c r="B678">
        <v>2006</v>
      </c>
      <c r="C678">
        <v>1</v>
      </c>
      <c r="D678">
        <v>12</v>
      </c>
      <c r="E678">
        <v>0</v>
      </c>
      <c r="F678">
        <v>0</v>
      </c>
      <c r="G678">
        <v>12.105600000000001</v>
      </c>
      <c r="H678">
        <v>5.4715299999999996</v>
      </c>
      <c r="I678">
        <v>9.9252199999999995</v>
      </c>
    </row>
    <row r="679" spans="1:9" x14ac:dyDescent="0.15">
      <c r="A679">
        <v>12</v>
      </c>
      <c r="B679">
        <v>2007</v>
      </c>
      <c r="C679">
        <v>1</v>
      </c>
      <c r="D679">
        <v>12</v>
      </c>
      <c r="E679">
        <v>0</v>
      </c>
      <c r="F679">
        <v>0</v>
      </c>
      <c r="G679">
        <v>12.105600000000001</v>
      </c>
      <c r="H679">
        <v>9.1019699999999997</v>
      </c>
      <c r="I679">
        <v>8.7093500000000006</v>
      </c>
    </row>
    <row r="680" spans="1:9" x14ac:dyDescent="0.15">
      <c r="A680">
        <v>12</v>
      </c>
      <c r="B680">
        <v>2007</v>
      </c>
      <c r="C680">
        <v>4</v>
      </c>
      <c r="D680">
        <v>12</v>
      </c>
      <c r="E680">
        <v>0</v>
      </c>
      <c r="F680">
        <v>0</v>
      </c>
      <c r="G680">
        <v>12.105600000000001</v>
      </c>
      <c r="H680">
        <v>4.6008899999999997</v>
      </c>
      <c r="I680">
        <v>11.1663</v>
      </c>
    </row>
    <row r="681" spans="1:9" x14ac:dyDescent="0.15">
      <c r="A681">
        <v>12</v>
      </c>
      <c r="B681">
        <v>2008</v>
      </c>
      <c r="C681">
        <v>1</v>
      </c>
      <c r="D681">
        <v>12</v>
      </c>
      <c r="E681">
        <v>0</v>
      </c>
      <c r="F681">
        <v>0</v>
      </c>
      <c r="G681">
        <v>12.105600000000001</v>
      </c>
      <c r="H681">
        <v>3.84016</v>
      </c>
      <c r="I681">
        <v>9.1674900000000008</v>
      </c>
    </row>
    <row r="682" spans="1:9" x14ac:dyDescent="0.15">
      <c r="A682">
        <v>12</v>
      </c>
      <c r="B682">
        <v>2008</v>
      </c>
      <c r="C682">
        <v>4</v>
      </c>
      <c r="D682">
        <v>12</v>
      </c>
      <c r="E682">
        <v>0</v>
      </c>
      <c r="F682">
        <v>0</v>
      </c>
      <c r="G682">
        <v>12.105600000000001</v>
      </c>
      <c r="H682">
        <v>4.6658099999999996</v>
      </c>
      <c r="I682">
        <v>10.214600000000001</v>
      </c>
    </row>
    <row r="683" spans="1:9" x14ac:dyDescent="0.15">
      <c r="A683">
        <v>12</v>
      </c>
      <c r="B683">
        <v>2009</v>
      </c>
      <c r="C683">
        <v>1</v>
      </c>
      <c r="D683">
        <v>12</v>
      </c>
      <c r="E683">
        <v>0</v>
      </c>
      <c r="F683">
        <v>0</v>
      </c>
      <c r="G683">
        <v>12.105600000000001</v>
      </c>
      <c r="H683">
        <v>7.9962</v>
      </c>
      <c r="I683">
        <v>7.1891699999999998</v>
      </c>
    </row>
    <row r="684" spans="1:9" x14ac:dyDescent="0.15">
      <c r="A684">
        <v>12</v>
      </c>
      <c r="B684">
        <v>2009</v>
      </c>
      <c r="C684">
        <v>4</v>
      </c>
      <c r="D684">
        <v>12</v>
      </c>
      <c r="E684">
        <v>0</v>
      </c>
      <c r="F684">
        <v>0</v>
      </c>
      <c r="G684">
        <v>12.105600000000001</v>
      </c>
      <c r="H684">
        <v>8.1361299999999996</v>
      </c>
      <c r="I684">
        <v>7.5994599999999997</v>
      </c>
    </row>
    <row r="685" spans="1:9" x14ac:dyDescent="0.15">
      <c r="A685">
        <v>12</v>
      </c>
      <c r="B685">
        <v>2010</v>
      </c>
      <c r="C685">
        <v>1</v>
      </c>
      <c r="D685">
        <v>12</v>
      </c>
      <c r="E685">
        <v>0</v>
      </c>
      <c r="F685">
        <v>0</v>
      </c>
      <c r="G685">
        <v>12.105600000000001</v>
      </c>
      <c r="H685">
        <v>8.1828099999999999</v>
      </c>
      <c r="I685">
        <v>7.5869400000000002</v>
      </c>
    </row>
    <row r="686" spans="1:9" x14ac:dyDescent="0.15">
      <c r="A686">
        <v>12</v>
      </c>
      <c r="B686">
        <v>2010</v>
      </c>
      <c r="C686">
        <v>4</v>
      </c>
      <c r="D686">
        <v>12</v>
      </c>
      <c r="E686">
        <v>0</v>
      </c>
      <c r="F686">
        <v>0</v>
      </c>
      <c r="G686">
        <v>12.105600000000001</v>
      </c>
      <c r="H686">
        <v>3.24661</v>
      </c>
      <c r="I686">
        <v>16.691500000000001</v>
      </c>
    </row>
    <row r="687" spans="1:9" x14ac:dyDescent="0.15">
      <c r="A687">
        <v>13</v>
      </c>
      <c r="B687">
        <v>1994</v>
      </c>
      <c r="C687">
        <v>1</v>
      </c>
      <c r="D687">
        <v>13</v>
      </c>
      <c r="E687">
        <v>0</v>
      </c>
      <c r="F687">
        <v>0</v>
      </c>
      <c r="G687">
        <v>12.5703</v>
      </c>
      <c r="H687">
        <v>38.8093</v>
      </c>
      <c r="I687">
        <v>2.3042400000000001</v>
      </c>
    </row>
    <row r="688" spans="1:9" x14ac:dyDescent="0.15">
      <c r="A688">
        <v>13</v>
      </c>
      <c r="B688">
        <v>1994</v>
      </c>
      <c r="C688">
        <v>2</v>
      </c>
      <c r="D688">
        <v>13</v>
      </c>
      <c r="E688">
        <v>0</v>
      </c>
      <c r="F688">
        <v>0</v>
      </c>
      <c r="G688">
        <v>12.5703</v>
      </c>
      <c r="H688">
        <v>7.5933299999999999</v>
      </c>
      <c r="I688">
        <v>7.5551700000000004</v>
      </c>
    </row>
    <row r="689" spans="1:9" x14ac:dyDescent="0.15">
      <c r="A689">
        <v>13</v>
      </c>
      <c r="B689">
        <v>1995</v>
      </c>
      <c r="C689">
        <v>1</v>
      </c>
      <c r="D689">
        <v>13</v>
      </c>
      <c r="E689">
        <v>0</v>
      </c>
      <c r="F689">
        <v>0</v>
      </c>
      <c r="G689">
        <v>12.5703</v>
      </c>
      <c r="H689">
        <v>5.4295499999999999</v>
      </c>
      <c r="I689">
        <v>5.3356000000000003</v>
      </c>
    </row>
    <row r="690" spans="1:9" x14ac:dyDescent="0.15">
      <c r="A690">
        <v>13</v>
      </c>
      <c r="B690">
        <v>1995</v>
      </c>
      <c r="C690">
        <v>2</v>
      </c>
      <c r="D690">
        <v>13</v>
      </c>
      <c r="E690">
        <v>0</v>
      </c>
      <c r="F690">
        <v>0</v>
      </c>
      <c r="G690">
        <v>12.5703</v>
      </c>
      <c r="H690">
        <v>13.3283</v>
      </c>
      <c r="I690">
        <v>3.7726299999999999</v>
      </c>
    </row>
    <row r="691" spans="1:9" x14ac:dyDescent="0.15">
      <c r="A691">
        <v>13</v>
      </c>
      <c r="B691">
        <v>1996</v>
      </c>
      <c r="C691">
        <v>1</v>
      </c>
      <c r="D691">
        <v>13</v>
      </c>
      <c r="E691">
        <v>0</v>
      </c>
      <c r="F691">
        <v>0</v>
      </c>
      <c r="G691">
        <v>12.5703</v>
      </c>
      <c r="H691">
        <v>23.090900000000001</v>
      </c>
      <c r="I691">
        <v>2.40828</v>
      </c>
    </row>
    <row r="692" spans="1:9" x14ac:dyDescent="0.15">
      <c r="A692">
        <v>13</v>
      </c>
      <c r="B692">
        <v>1996</v>
      </c>
      <c r="C692">
        <v>2</v>
      </c>
      <c r="D692">
        <v>13</v>
      </c>
      <c r="E692">
        <v>0</v>
      </c>
      <c r="F692">
        <v>0</v>
      </c>
      <c r="G692">
        <v>12.5703</v>
      </c>
      <c r="H692">
        <v>4.77576</v>
      </c>
      <c r="I692">
        <v>7.8375500000000002</v>
      </c>
    </row>
    <row r="693" spans="1:9" x14ac:dyDescent="0.15">
      <c r="A693">
        <v>13</v>
      </c>
      <c r="B693">
        <v>1997</v>
      </c>
      <c r="C693">
        <v>1</v>
      </c>
      <c r="D693">
        <v>13</v>
      </c>
      <c r="E693">
        <v>0</v>
      </c>
      <c r="F693">
        <v>0</v>
      </c>
      <c r="G693">
        <v>12.5703</v>
      </c>
      <c r="H693">
        <v>26.467300000000002</v>
      </c>
      <c r="I693">
        <v>2.6480899999999998</v>
      </c>
    </row>
    <row r="694" spans="1:9" x14ac:dyDescent="0.15">
      <c r="A694">
        <v>13</v>
      </c>
      <c r="B694">
        <v>1997</v>
      </c>
      <c r="C694">
        <v>2</v>
      </c>
      <c r="D694">
        <v>13</v>
      </c>
      <c r="E694">
        <v>0</v>
      </c>
      <c r="F694">
        <v>0</v>
      </c>
      <c r="G694">
        <v>12.5703</v>
      </c>
      <c r="H694">
        <v>10.7791</v>
      </c>
      <c r="I694">
        <v>5.3963599999999996</v>
      </c>
    </row>
    <row r="695" spans="1:9" x14ac:dyDescent="0.15">
      <c r="A695">
        <v>13</v>
      </c>
      <c r="B695">
        <v>1998</v>
      </c>
      <c r="C695">
        <v>1</v>
      </c>
      <c r="D695">
        <v>13</v>
      </c>
      <c r="E695">
        <v>0</v>
      </c>
      <c r="F695">
        <v>0</v>
      </c>
      <c r="G695">
        <v>12.5703</v>
      </c>
      <c r="H695">
        <v>17.691500000000001</v>
      </c>
      <c r="I695">
        <v>4.4325200000000002</v>
      </c>
    </row>
    <row r="696" spans="1:9" x14ac:dyDescent="0.15">
      <c r="A696">
        <v>13</v>
      </c>
      <c r="B696">
        <v>1998</v>
      </c>
      <c r="C696">
        <v>2</v>
      </c>
      <c r="D696">
        <v>13</v>
      </c>
      <c r="E696">
        <v>0</v>
      </c>
      <c r="F696">
        <v>0</v>
      </c>
      <c r="G696">
        <v>12.5703</v>
      </c>
      <c r="H696">
        <v>7.0752800000000002</v>
      </c>
      <c r="I696">
        <v>6.5656699999999999</v>
      </c>
    </row>
    <row r="697" spans="1:9" x14ac:dyDescent="0.15">
      <c r="A697">
        <v>13</v>
      </c>
      <c r="B697">
        <v>1999</v>
      </c>
      <c r="C697">
        <v>1</v>
      </c>
      <c r="D697">
        <v>13</v>
      </c>
      <c r="E697">
        <v>0</v>
      </c>
      <c r="F697">
        <v>0</v>
      </c>
      <c r="G697">
        <v>12.5703</v>
      </c>
      <c r="H697">
        <v>23.892600000000002</v>
      </c>
      <c r="I697">
        <v>3.2867700000000002</v>
      </c>
    </row>
    <row r="698" spans="1:9" x14ac:dyDescent="0.15">
      <c r="A698">
        <v>13</v>
      </c>
      <c r="B698">
        <v>1999</v>
      </c>
      <c r="C698">
        <v>2</v>
      </c>
      <c r="D698">
        <v>13</v>
      </c>
      <c r="E698">
        <v>0</v>
      </c>
      <c r="F698">
        <v>0</v>
      </c>
      <c r="G698">
        <v>12.5703</v>
      </c>
      <c r="H698">
        <v>6.6713100000000001</v>
      </c>
      <c r="I698">
        <v>6.2479800000000001</v>
      </c>
    </row>
    <row r="699" spans="1:9" x14ac:dyDescent="0.15">
      <c r="A699">
        <v>13</v>
      </c>
      <c r="B699">
        <v>2000</v>
      </c>
      <c r="C699">
        <v>1</v>
      </c>
      <c r="D699">
        <v>13</v>
      </c>
      <c r="E699">
        <v>0</v>
      </c>
      <c r="F699">
        <v>0</v>
      </c>
      <c r="G699">
        <v>12.5703</v>
      </c>
      <c r="H699">
        <v>51.670999999999999</v>
      </c>
      <c r="I699">
        <v>3.0335700000000001</v>
      </c>
    </row>
    <row r="700" spans="1:9" x14ac:dyDescent="0.15">
      <c r="A700">
        <v>13</v>
      </c>
      <c r="B700">
        <v>2000</v>
      </c>
      <c r="C700">
        <v>2</v>
      </c>
      <c r="D700">
        <v>13</v>
      </c>
      <c r="E700">
        <v>0</v>
      </c>
      <c r="F700">
        <v>0</v>
      </c>
      <c r="G700">
        <v>12.5703</v>
      </c>
      <c r="H700">
        <v>32.324100000000001</v>
      </c>
      <c r="I700">
        <v>2.3708399999999998</v>
      </c>
    </row>
    <row r="701" spans="1:9" x14ac:dyDescent="0.15">
      <c r="A701">
        <v>13</v>
      </c>
      <c r="B701">
        <v>2001</v>
      </c>
      <c r="C701">
        <v>1</v>
      </c>
      <c r="D701">
        <v>13</v>
      </c>
      <c r="E701">
        <v>0</v>
      </c>
      <c r="F701">
        <v>0</v>
      </c>
      <c r="G701">
        <v>12.5703</v>
      </c>
      <c r="H701">
        <v>25.3203</v>
      </c>
      <c r="I701">
        <v>2.3247100000000001</v>
      </c>
    </row>
    <row r="702" spans="1:9" x14ac:dyDescent="0.15">
      <c r="A702">
        <v>13</v>
      </c>
      <c r="B702">
        <v>2001</v>
      </c>
      <c r="C702">
        <v>2</v>
      </c>
      <c r="D702">
        <v>13</v>
      </c>
      <c r="E702">
        <v>0</v>
      </c>
      <c r="F702">
        <v>0</v>
      </c>
      <c r="G702">
        <v>12.5703</v>
      </c>
      <c r="H702">
        <v>18.815300000000001</v>
      </c>
      <c r="I702">
        <v>3.3355399999999999</v>
      </c>
    </row>
    <row r="703" spans="1:9" x14ac:dyDescent="0.15">
      <c r="A703">
        <v>13</v>
      </c>
      <c r="B703">
        <v>2002</v>
      </c>
      <c r="C703">
        <v>1</v>
      </c>
      <c r="D703">
        <v>13</v>
      </c>
      <c r="E703">
        <v>0</v>
      </c>
      <c r="F703">
        <v>0</v>
      </c>
      <c r="G703">
        <v>12.5703</v>
      </c>
      <c r="H703">
        <v>94.461699999999993</v>
      </c>
      <c r="I703">
        <v>1.2996300000000001</v>
      </c>
    </row>
    <row r="704" spans="1:9" x14ac:dyDescent="0.15">
      <c r="A704">
        <v>13</v>
      </c>
      <c r="B704">
        <v>2002</v>
      </c>
      <c r="C704">
        <v>2</v>
      </c>
      <c r="D704">
        <v>13</v>
      </c>
      <c r="E704">
        <v>0</v>
      </c>
      <c r="F704">
        <v>0</v>
      </c>
      <c r="G704">
        <v>12.5703</v>
      </c>
      <c r="H704">
        <v>9.8603500000000004</v>
      </c>
      <c r="I704">
        <v>3.9064199999999998</v>
      </c>
    </row>
    <row r="705" spans="1:9" x14ac:dyDescent="0.15">
      <c r="A705">
        <v>13</v>
      </c>
      <c r="B705">
        <v>2003</v>
      </c>
      <c r="C705">
        <v>1</v>
      </c>
      <c r="D705">
        <v>13</v>
      </c>
      <c r="E705">
        <v>0</v>
      </c>
      <c r="F705">
        <v>0</v>
      </c>
      <c r="G705">
        <v>12.5703</v>
      </c>
      <c r="H705">
        <v>29.355599999999999</v>
      </c>
      <c r="I705">
        <v>3.2313100000000001</v>
      </c>
    </row>
    <row r="706" spans="1:9" x14ac:dyDescent="0.15">
      <c r="A706">
        <v>13</v>
      </c>
      <c r="B706">
        <v>2003</v>
      </c>
      <c r="C706">
        <v>2</v>
      </c>
      <c r="D706">
        <v>13</v>
      </c>
      <c r="E706">
        <v>0</v>
      </c>
      <c r="F706">
        <v>0</v>
      </c>
      <c r="G706">
        <v>12.5703</v>
      </c>
      <c r="H706">
        <v>28.878399999999999</v>
      </c>
      <c r="I706">
        <v>1.7514000000000001</v>
      </c>
    </row>
    <row r="707" spans="1:9" x14ac:dyDescent="0.15">
      <c r="A707">
        <v>13</v>
      </c>
      <c r="B707">
        <v>2003</v>
      </c>
      <c r="C707">
        <v>3</v>
      </c>
      <c r="D707">
        <v>13</v>
      </c>
      <c r="E707">
        <v>0</v>
      </c>
      <c r="F707">
        <v>0</v>
      </c>
      <c r="G707">
        <v>6.7251300000000001</v>
      </c>
      <c r="H707">
        <v>44.877600000000001</v>
      </c>
      <c r="I707">
        <v>2.3308399999999998</v>
      </c>
    </row>
    <row r="708" spans="1:9" x14ac:dyDescent="0.15">
      <c r="A708">
        <v>13</v>
      </c>
      <c r="B708">
        <v>2004</v>
      </c>
      <c r="C708">
        <v>1</v>
      </c>
      <c r="D708">
        <v>13</v>
      </c>
      <c r="E708">
        <v>0</v>
      </c>
      <c r="F708">
        <v>0</v>
      </c>
      <c r="G708">
        <v>12.5703</v>
      </c>
      <c r="H708">
        <v>35.354999999999997</v>
      </c>
      <c r="I708">
        <v>2.2233200000000002</v>
      </c>
    </row>
    <row r="709" spans="1:9" x14ac:dyDescent="0.15">
      <c r="A709">
        <v>13</v>
      </c>
      <c r="B709">
        <v>2004</v>
      </c>
      <c r="C709">
        <v>2</v>
      </c>
      <c r="D709">
        <v>13</v>
      </c>
      <c r="E709">
        <v>0</v>
      </c>
      <c r="F709">
        <v>0</v>
      </c>
      <c r="G709">
        <v>12.5703</v>
      </c>
      <c r="H709">
        <v>19.733699999999999</v>
      </c>
      <c r="I709">
        <v>4.0661800000000001</v>
      </c>
    </row>
    <row r="710" spans="1:9" x14ac:dyDescent="0.15">
      <c r="A710">
        <v>13</v>
      </c>
      <c r="B710">
        <v>2005</v>
      </c>
      <c r="C710">
        <v>1</v>
      </c>
      <c r="D710">
        <v>13</v>
      </c>
      <c r="E710">
        <v>0</v>
      </c>
      <c r="F710">
        <v>0</v>
      </c>
      <c r="G710">
        <v>12.5703</v>
      </c>
      <c r="H710">
        <v>15.3399</v>
      </c>
      <c r="I710">
        <v>4.9579599999999999</v>
      </c>
    </row>
    <row r="711" spans="1:9" x14ac:dyDescent="0.15">
      <c r="A711">
        <v>13</v>
      </c>
      <c r="B711">
        <v>2005</v>
      </c>
      <c r="C711">
        <v>2</v>
      </c>
      <c r="D711">
        <v>13</v>
      </c>
      <c r="E711">
        <v>0</v>
      </c>
      <c r="F711">
        <v>0</v>
      </c>
      <c r="G711">
        <v>12.5703</v>
      </c>
      <c r="H711">
        <v>28.4953</v>
      </c>
      <c r="I711">
        <v>2.1338599999999999</v>
      </c>
    </row>
    <row r="712" spans="1:9" x14ac:dyDescent="0.15">
      <c r="A712">
        <v>13</v>
      </c>
      <c r="B712">
        <v>2005</v>
      </c>
      <c r="C712">
        <v>4</v>
      </c>
      <c r="D712">
        <v>13</v>
      </c>
      <c r="E712">
        <v>0</v>
      </c>
      <c r="F712">
        <v>0</v>
      </c>
      <c r="G712">
        <v>12.5703</v>
      </c>
      <c r="H712">
        <v>14.0807</v>
      </c>
      <c r="I712">
        <v>6.4402200000000001</v>
      </c>
    </row>
    <row r="713" spans="1:9" x14ac:dyDescent="0.15">
      <c r="A713">
        <v>13</v>
      </c>
      <c r="B713">
        <v>2006</v>
      </c>
      <c r="C713">
        <v>1</v>
      </c>
      <c r="D713">
        <v>13</v>
      </c>
      <c r="E713">
        <v>0</v>
      </c>
      <c r="F713">
        <v>0</v>
      </c>
      <c r="G713">
        <v>12.5703</v>
      </c>
      <c r="H713">
        <v>23.285499999999999</v>
      </c>
      <c r="I713">
        <v>4.2456300000000002</v>
      </c>
    </row>
    <row r="714" spans="1:9" x14ac:dyDescent="0.15">
      <c r="A714">
        <v>13</v>
      </c>
      <c r="B714">
        <v>2006</v>
      </c>
      <c r="C714">
        <v>2</v>
      </c>
      <c r="D714">
        <v>13</v>
      </c>
      <c r="E714">
        <v>0</v>
      </c>
      <c r="F714">
        <v>0</v>
      </c>
      <c r="G714">
        <v>12.5703</v>
      </c>
      <c r="H714">
        <v>36.0015</v>
      </c>
      <c r="I714">
        <v>2.2912300000000001</v>
      </c>
    </row>
    <row r="715" spans="1:9" x14ac:dyDescent="0.15">
      <c r="A715">
        <v>13</v>
      </c>
      <c r="B715">
        <v>2007</v>
      </c>
      <c r="C715">
        <v>1</v>
      </c>
      <c r="D715">
        <v>13</v>
      </c>
      <c r="E715">
        <v>0</v>
      </c>
      <c r="F715">
        <v>0</v>
      </c>
      <c r="G715">
        <v>12.5703</v>
      </c>
      <c r="H715">
        <v>23.049199999999999</v>
      </c>
      <c r="I715">
        <v>3.7725499999999998</v>
      </c>
    </row>
    <row r="716" spans="1:9" x14ac:dyDescent="0.15">
      <c r="A716">
        <v>13</v>
      </c>
      <c r="B716">
        <v>2007</v>
      </c>
      <c r="C716">
        <v>2</v>
      </c>
      <c r="D716">
        <v>13</v>
      </c>
      <c r="E716">
        <v>0</v>
      </c>
      <c r="F716">
        <v>0</v>
      </c>
      <c r="G716">
        <v>12.5703</v>
      </c>
      <c r="H716">
        <v>57.112000000000002</v>
      </c>
      <c r="I716">
        <v>1.9758899999999999</v>
      </c>
    </row>
    <row r="717" spans="1:9" x14ac:dyDescent="0.15">
      <c r="A717">
        <v>13</v>
      </c>
      <c r="B717">
        <v>2007</v>
      </c>
      <c r="C717">
        <v>3</v>
      </c>
      <c r="D717">
        <v>13</v>
      </c>
      <c r="E717">
        <v>0</v>
      </c>
      <c r="F717">
        <v>0</v>
      </c>
      <c r="G717">
        <v>6.9136899999999999</v>
      </c>
      <c r="H717">
        <v>17.754000000000001</v>
      </c>
      <c r="I717">
        <v>3.2056499999999999</v>
      </c>
    </row>
    <row r="718" spans="1:9" x14ac:dyDescent="0.15">
      <c r="A718">
        <v>13</v>
      </c>
      <c r="B718">
        <v>2008</v>
      </c>
      <c r="C718">
        <v>1</v>
      </c>
      <c r="D718">
        <v>13</v>
      </c>
      <c r="E718">
        <v>0</v>
      </c>
      <c r="F718">
        <v>0</v>
      </c>
      <c r="G718">
        <v>12.5703</v>
      </c>
      <c r="H718">
        <v>38.713900000000002</v>
      </c>
      <c r="I718">
        <v>2.4950800000000002</v>
      </c>
    </row>
    <row r="719" spans="1:9" x14ac:dyDescent="0.15">
      <c r="A719">
        <v>13</v>
      </c>
      <c r="B719">
        <v>2008</v>
      </c>
      <c r="C719">
        <v>2</v>
      </c>
      <c r="D719">
        <v>13</v>
      </c>
      <c r="E719">
        <v>0</v>
      </c>
      <c r="F719">
        <v>0</v>
      </c>
      <c r="G719">
        <v>12.5703</v>
      </c>
      <c r="H719">
        <v>14.9062</v>
      </c>
      <c r="I719">
        <v>3.1939799999999998</v>
      </c>
    </row>
    <row r="720" spans="1:9" x14ac:dyDescent="0.15">
      <c r="A720">
        <v>13</v>
      </c>
      <c r="B720">
        <v>2008</v>
      </c>
      <c r="C720">
        <v>3</v>
      </c>
      <c r="D720">
        <v>13</v>
      </c>
      <c r="E720">
        <v>0</v>
      </c>
      <c r="F720">
        <v>0</v>
      </c>
      <c r="G720">
        <v>6.4108700000000001</v>
      </c>
      <c r="H720">
        <v>11.0954</v>
      </c>
      <c r="I720">
        <v>4.5343799999999996</v>
      </c>
    </row>
    <row r="721" spans="1:9" x14ac:dyDescent="0.15">
      <c r="A721">
        <v>13</v>
      </c>
      <c r="B721">
        <v>2009</v>
      </c>
      <c r="C721">
        <v>1</v>
      </c>
      <c r="D721">
        <v>13</v>
      </c>
      <c r="E721">
        <v>0</v>
      </c>
      <c r="F721">
        <v>0</v>
      </c>
      <c r="G721">
        <v>12.5703</v>
      </c>
      <c r="H721">
        <v>42.755499999999998</v>
      </c>
      <c r="I721">
        <v>1.58134</v>
      </c>
    </row>
    <row r="722" spans="1:9" x14ac:dyDescent="0.15">
      <c r="A722">
        <v>13</v>
      </c>
      <c r="B722">
        <v>2009</v>
      </c>
      <c r="C722">
        <v>2</v>
      </c>
      <c r="D722">
        <v>13</v>
      </c>
      <c r="E722">
        <v>0</v>
      </c>
      <c r="F722">
        <v>0</v>
      </c>
      <c r="G722">
        <v>12.5703</v>
      </c>
      <c r="H722">
        <v>43.173299999999998</v>
      </c>
      <c r="I722">
        <v>1.45983</v>
      </c>
    </row>
    <row r="723" spans="1:9" x14ac:dyDescent="0.15">
      <c r="A723">
        <v>13</v>
      </c>
      <c r="B723">
        <v>2010</v>
      </c>
      <c r="C723">
        <v>1</v>
      </c>
      <c r="D723">
        <v>13</v>
      </c>
      <c r="E723">
        <v>0</v>
      </c>
      <c r="F723">
        <v>0</v>
      </c>
      <c r="G723">
        <v>12.5703</v>
      </c>
      <c r="H723">
        <v>12.523899999999999</v>
      </c>
      <c r="I723">
        <v>5.4637700000000002</v>
      </c>
    </row>
    <row r="724" spans="1:9" x14ac:dyDescent="0.15">
      <c r="A724">
        <v>13</v>
      </c>
      <c r="B724">
        <v>2010</v>
      </c>
      <c r="C724">
        <v>2</v>
      </c>
      <c r="D724">
        <v>13</v>
      </c>
      <c r="E724">
        <v>0</v>
      </c>
      <c r="F724">
        <v>0</v>
      </c>
      <c r="G724">
        <v>12.5703</v>
      </c>
      <c r="H724">
        <v>25.6675</v>
      </c>
      <c r="I724">
        <v>3.1530300000000002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4"/>
  <sheetViews>
    <sheetView topLeftCell="A13" workbookViewId="0">
      <selection activeCell="K12" sqref="K12"/>
    </sheetView>
  </sheetViews>
  <sheetFormatPr defaultRowHeight="13.5" x14ac:dyDescent="0.15"/>
  <sheetData>
    <row r="1" spans="1:9" x14ac:dyDescent="0.1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</row>
    <row r="2" spans="1:9" x14ac:dyDescent="0.15">
      <c r="A2">
        <v>1</v>
      </c>
      <c r="B2">
        <v>1952</v>
      </c>
      <c r="C2">
        <v>1</v>
      </c>
      <c r="D2">
        <v>1</v>
      </c>
      <c r="E2">
        <v>0</v>
      </c>
      <c r="F2">
        <v>0</v>
      </c>
      <c r="G2">
        <v>267.53300000000002</v>
      </c>
      <c r="H2">
        <v>604.13300000000004</v>
      </c>
      <c r="I2">
        <v>11.262499999999999</v>
      </c>
    </row>
    <row r="3" spans="1:9" x14ac:dyDescent="0.15">
      <c r="A3">
        <v>1</v>
      </c>
      <c r="B3">
        <v>1952</v>
      </c>
      <c r="C3">
        <v>2</v>
      </c>
      <c r="D3">
        <v>1</v>
      </c>
      <c r="E3">
        <v>0</v>
      </c>
      <c r="F3">
        <v>0</v>
      </c>
      <c r="G3">
        <v>267.53300000000002</v>
      </c>
      <c r="H3">
        <v>290.37299999999999</v>
      </c>
      <c r="I3">
        <v>13.3001</v>
      </c>
    </row>
    <row r="4" spans="1:9" x14ac:dyDescent="0.15">
      <c r="A4">
        <v>1</v>
      </c>
      <c r="B4">
        <v>1952</v>
      </c>
      <c r="C4">
        <v>3</v>
      </c>
      <c r="D4">
        <v>1</v>
      </c>
      <c r="E4">
        <v>0</v>
      </c>
      <c r="F4">
        <v>0</v>
      </c>
      <c r="G4">
        <v>267.53300000000002</v>
      </c>
      <c r="H4">
        <v>196.99199999999999</v>
      </c>
      <c r="I4">
        <v>10.8317</v>
      </c>
    </row>
    <row r="5" spans="1:9" x14ac:dyDescent="0.15">
      <c r="A5">
        <v>1</v>
      </c>
      <c r="B5">
        <v>1952</v>
      </c>
      <c r="C5">
        <v>4</v>
      </c>
      <c r="D5">
        <v>1</v>
      </c>
      <c r="E5">
        <v>0</v>
      </c>
      <c r="F5">
        <v>0</v>
      </c>
      <c r="G5">
        <v>267.53300000000002</v>
      </c>
      <c r="H5">
        <v>205.518</v>
      </c>
      <c r="I5">
        <v>13.4519</v>
      </c>
    </row>
    <row r="6" spans="1:9" x14ac:dyDescent="0.15">
      <c r="A6">
        <v>1</v>
      </c>
      <c r="B6">
        <v>1953</v>
      </c>
      <c r="C6">
        <v>1</v>
      </c>
      <c r="D6">
        <v>1</v>
      </c>
      <c r="E6">
        <v>0</v>
      </c>
      <c r="F6">
        <v>0</v>
      </c>
      <c r="G6">
        <v>267.53300000000002</v>
      </c>
      <c r="H6">
        <v>382.79599999999999</v>
      </c>
      <c r="I6">
        <v>18.9221</v>
      </c>
    </row>
    <row r="7" spans="1:9" x14ac:dyDescent="0.15">
      <c r="A7">
        <v>1</v>
      </c>
      <c r="B7">
        <v>1953</v>
      </c>
      <c r="C7">
        <v>2</v>
      </c>
      <c r="D7">
        <v>1</v>
      </c>
      <c r="E7">
        <v>0</v>
      </c>
      <c r="F7">
        <v>0</v>
      </c>
      <c r="G7">
        <v>267.53300000000002</v>
      </c>
      <c r="H7">
        <v>545.99</v>
      </c>
      <c r="I7">
        <v>11.170999999999999</v>
      </c>
    </row>
    <row r="8" spans="1:9" x14ac:dyDescent="0.15">
      <c r="A8">
        <v>1</v>
      </c>
      <c r="B8">
        <v>1953</v>
      </c>
      <c r="C8">
        <v>3</v>
      </c>
      <c r="D8">
        <v>1</v>
      </c>
      <c r="E8">
        <v>0</v>
      </c>
      <c r="F8">
        <v>0</v>
      </c>
      <c r="G8">
        <v>267.53300000000002</v>
      </c>
      <c r="H8">
        <v>201.58799999999999</v>
      </c>
      <c r="I8">
        <v>10.5464</v>
      </c>
    </row>
    <row r="9" spans="1:9" x14ac:dyDescent="0.15">
      <c r="A9">
        <v>1</v>
      </c>
      <c r="B9">
        <v>1953</v>
      </c>
      <c r="C9">
        <v>4</v>
      </c>
      <c r="D9">
        <v>1</v>
      </c>
      <c r="E9">
        <v>0</v>
      </c>
      <c r="F9">
        <v>0</v>
      </c>
      <c r="G9">
        <v>267.53300000000002</v>
      </c>
      <c r="H9">
        <v>265.10000000000002</v>
      </c>
      <c r="I9">
        <v>17.170100000000001</v>
      </c>
    </row>
    <row r="10" spans="1:9" x14ac:dyDescent="0.15">
      <c r="A10">
        <v>1</v>
      </c>
      <c r="B10">
        <v>1954</v>
      </c>
      <c r="C10">
        <v>1</v>
      </c>
      <c r="D10">
        <v>1</v>
      </c>
      <c r="E10">
        <v>0</v>
      </c>
      <c r="F10">
        <v>0</v>
      </c>
      <c r="G10">
        <v>267.53300000000002</v>
      </c>
      <c r="H10">
        <v>170.89</v>
      </c>
      <c r="I10">
        <v>18.1633</v>
      </c>
    </row>
    <row r="11" spans="1:9" x14ac:dyDescent="0.15">
      <c r="A11">
        <v>1</v>
      </c>
      <c r="B11">
        <v>1954</v>
      </c>
      <c r="C11">
        <v>2</v>
      </c>
      <c r="D11">
        <v>1</v>
      </c>
      <c r="E11">
        <v>0</v>
      </c>
      <c r="F11">
        <v>0</v>
      </c>
      <c r="G11">
        <v>267.53300000000002</v>
      </c>
      <c r="H11">
        <v>240.34100000000001</v>
      </c>
      <c r="I11">
        <v>18.204899999999999</v>
      </c>
    </row>
    <row r="12" spans="1:9" x14ac:dyDescent="0.15">
      <c r="A12">
        <v>1</v>
      </c>
      <c r="B12">
        <v>1954</v>
      </c>
      <c r="C12">
        <v>3</v>
      </c>
      <c r="D12">
        <v>1</v>
      </c>
      <c r="E12">
        <v>0</v>
      </c>
      <c r="F12">
        <v>0</v>
      </c>
      <c r="G12">
        <v>267.53300000000002</v>
      </c>
      <c r="H12">
        <v>454.12799999999999</v>
      </c>
      <c r="I12">
        <v>18.526299999999999</v>
      </c>
    </row>
    <row r="13" spans="1:9" x14ac:dyDescent="0.15">
      <c r="A13">
        <v>1</v>
      </c>
      <c r="B13">
        <v>1954</v>
      </c>
      <c r="C13">
        <v>4</v>
      </c>
      <c r="D13">
        <v>1</v>
      </c>
      <c r="E13">
        <v>0</v>
      </c>
      <c r="F13">
        <v>0</v>
      </c>
      <c r="G13">
        <v>267.53300000000002</v>
      </c>
      <c r="H13">
        <v>276.04899999999998</v>
      </c>
      <c r="I13">
        <v>17.296099999999999</v>
      </c>
    </row>
    <row r="14" spans="1:9" x14ac:dyDescent="0.15">
      <c r="A14">
        <v>1</v>
      </c>
      <c r="B14">
        <v>1955</v>
      </c>
      <c r="C14">
        <v>1</v>
      </c>
      <c r="D14">
        <v>1</v>
      </c>
      <c r="E14">
        <v>0</v>
      </c>
      <c r="F14">
        <v>0</v>
      </c>
      <c r="G14">
        <v>267.53300000000002</v>
      </c>
      <c r="H14">
        <v>279.149</v>
      </c>
      <c r="I14">
        <v>23.412199999999999</v>
      </c>
    </row>
    <row r="15" spans="1:9" x14ac:dyDescent="0.15">
      <c r="A15">
        <v>1</v>
      </c>
      <c r="B15">
        <v>1955</v>
      </c>
      <c r="C15">
        <v>2</v>
      </c>
      <c r="D15">
        <v>1</v>
      </c>
      <c r="E15">
        <v>0</v>
      </c>
      <c r="F15">
        <v>0</v>
      </c>
      <c r="G15">
        <v>267.53300000000002</v>
      </c>
      <c r="H15">
        <v>232.91300000000001</v>
      </c>
      <c r="I15">
        <v>13.3369</v>
      </c>
    </row>
    <row r="16" spans="1:9" x14ac:dyDescent="0.15">
      <c r="A16">
        <v>1</v>
      </c>
      <c r="B16">
        <v>1955</v>
      </c>
      <c r="C16">
        <v>3</v>
      </c>
      <c r="D16">
        <v>1</v>
      </c>
      <c r="E16">
        <v>0</v>
      </c>
      <c r="F16">
        <v>0</v>
      </c>
      <c r="G16">
        <v>267.53300000000002</v>
      </c>
      <c r="H16">
        <v>371.274</v>
      </c>
      <c r="I16">
        <v>16.854600000000001</v>
      </c>
    </row>
    <row r="17" spans="1:9" x14ac:dyDescent="0.15">
      <c r="A17">
        <v>1</v>
      </c>
      <c r="B17">
        <v>1955</v>
      </c>
      <c r="C17">
        <v>4</v>
      </c>
      <c r="D17">
        <v>1</v>
      </c>
      <c r="E17">
        <v>0</v>
      </c>
      <c r="F17">
        <v>0</v>
      </c>
      <c r="G17">
        <v>267.53300000000002</v>
      </c>
      <c r="H17">
        <v>261.53199999999998</v>
      </c>
      <c r="I17">
        <v>26.8613</v>
      </c>
    </row>
    <row r="18" spans="1:9" x14ac:dyDescent="0.15">
      <c r="A18">
        <v>1</v>
      </c>
      <c r="B18">
        <v>1956</v>
      </c>
      <c r="C18">
        <v>1</v>
      </c>
      <c r="D18">
        <v>1</v>
      </c>
      <c r="E18">
        <v>0</v>
      </c>
      <c r="F18">
        <v>0</v>
      </c>
      <c r="G18">
        <v>267.53300000000002</v>
      </c>
      <c r="H18">
        <v>192.54400000000001</v>
      </c>
      <c r="I18">
        <v>20.010300000000001</v>
      </c>
    </row>
    <row r="19" spans="1:9" x14ac:dyDescent="0.15">
      <c r="A19">
        <v>1</v>
      </c>
      <c r="B19">
        <v>1956</v>
      </c>
      <c r="C19">
        <v>2</v>
      </c>
      <c r="D19">
        <v>1</v>
      </c>
      <c r="E19">
        <v>0</v>
      </c>
      <c r="F19">
        <v>0</v>
      </c>
      <c r="G19">
        <v>267.53300000000002</v>
      </c>
      <c r="H19">
        <v>198.17099999999999</v>
      </c>
      <c r="I19">
        <v>22.913900000000002</v>
      </c>
    </row>
    <row r="20" spans="1:9" x14ac:dyDescent="0.15">
      <c r="A20">
        <v>1</v>
      </c>
      <c r="B20">
        <v>1956</v>
      </c>
      <c r="C20">
        <v>3</v>
      </c>
      <c r="D20">
        <v>1</v>
      </c>
      <c r="E20">
        <v>0</v>
      </c>
      <c r="F20">
        <v>0</v>
      </c>
      <c r="G20">
        <v>267.53300000000002</v>
      </c>
      <c r="H20">
        <v>244.27600000000001</v>
      </c>
      <c r="I20">
        <v>26.495000000000001</v>
      </c>
    </row>
    <row r="21" spans="1:9" x14ac:dyDescent="0.15">
      <c r="A21">
        <v>1</v>
      </c>
      <c r="B21">
        <v>1956</v>
      </c>
      <c r="C21">
        <v>4</v>
      </c>
      <c r="D21">
        <v>1</v>
      </c>
      <c r="E21">
        <v>0</v>
      </c>
      <c r="F21">
        <v>0</v>
      </c>
      <c r="G21">
        <v>267.53300000000002</v>
      </c>
      <c r="H21">
        <v>391.14499999999998</v>
      </c>
      <c r="I21">
        <v>10.1287</v>
      </c>
    </row>
    <row r="22" spans="1:9" x14ac:dyDescent="0.15">
      <c r="A22">
        <v>1</v>
      </c>
      <c r="B22">
        <v>1957</v>
      </c>
      <c r="C22">
        <v>1</v>
      </c>
      <c r="D22">
        <v>1</v>
      </c>
      <c r="E22">
        <v>0</v>
      </c>
      <c r="F22">
        <v>0</v>
      </c>
      <c r="G22">
        <v>267.53300000000002</v>
      </c>
      <c r="H22">
        <v>271.089</v>
      </c>
      <c r="I22">
        <v>14.9125</v>
      </c>
    </row>
    <row r="23" spans="1:9" x14ac:dyDescent="0.15">
      <c r="A23">
        <v>1</v>
      </c>
      <c r="B23">
        <v>1957</v>
      </c>
      <c r="C23">
        <v>2</v>
      </c>
      <c r="D23">
        <v>1</v>
      </c>
      <c r="E23">
        <v>0</v>
      </c>
      <c r="F23">
        <v>0</v>
      </c>
      <c r="G23">
        <v>267.53300000000002</v>
      </c>
      <c r="H23">
        <v>339.32299999999998</v>
      </c>
      <c r="I23">
        <v>19.325399999999998</v>
      </c>
    </row>
    <row r="24" spans="1:9" x14ac:dyDescent="0.15">
      <c r="A24">
        <v>1</v>
      </c>
      <c r="B24">
        <v>1957</v>
      </c>
      <c r="C24">
        <v>3</v>
      </c>
      <c r="D24">
        <v>1</v>
      </c>
      <c r="E24">
        <v>0</v>
      </c>
      <c r="F24">
        <v>0</v>
      </c>
      <c r="G24">
        <v>267.53300000000002</v>
      </c>
      <c r="H24">
        <v>210.08699999999999</v>
      </c>
      <c r="I24">
        <v>27.653199999999998</v>
      </c>
    </row>
    <row r="25" spans="1:9" x14ac:dyDescent="0.15">
      <c r="A25">
        <v>1</v>
      </c>
      <c r="B25">
        <v>1957</v>
      </c>
      <c r="C25">
        <v>4</v>
      </c>
      <c r="D25">
        <v>1</v>
      </c>
      <c r="E25">
        <v>0</v>
      </c>
      <c r="F25">
        <v>0</v>
      </c>
      <c r="G25">
        <v>267.53300000000002</v>
      </c>
      <c r="H25">
        <v>403.59899999999999</v>
      </c>
      <c r="I25">
        <v>17.288499999999999</v>
      </c>
    </row>
    <row r="26" spans="1:9" x14ac:dyDescent="0.15">
      <c r="A26">
        <v>1</v>
      </c>
      <c r="B26">
        <v>1958</v>
      </c>
      <c r="C26">
        <v>1</v>
      </c>
      <c r="D26">
        <v>1</v>
      </c>
      <c r="E26">
        <v>0</v>
      </c>
      <c r="F26">
        <v>0</v>
      </c>
      <c r="G26">
        <v>267.53300000000002</v>
      </c>
      <c r="H26">
        <v>206.083</v>
      </c>
      <c r="I26">
        <v>22.398900000000001</v>
      </c>
    </row>
    <row r="27" spans="1:9" x14ac:dyDescent="0.15">
      <c r="A27">
        <v>1</v>
      </c>
      <c r="B27">
        <v>1958</v>
      </c>
      <c r="C27">
        <v>2</v>
      </c>
      <c r="D27">
        <v>1</v>
      </c>
      <c r="E27">
        <v>0</v>
      </c>
      <c r="F27">
        <v>0</v>
      </c>
      <c r="G27">
        <v>267.53300000000002</v>
      </c>
      <c r="H27">
        <v>739.43</v>
      </c>
      <c r="I27">
        <v>6.7550600000000003</v>
      </c>
    </row>
    <row r="28" spans="1:9" x14ac:dyDescent="0.15">
      <c r="A28">
        <v>1</v>
      </c>
      <c r="B28">
        <v>1958</v>
      </c>
      <c r="C28">
        <v>3</v>
      </c>
      <c r="D28">
        <v>1</v>
      </c>
      <c r="E28">
        <v>0</v>
      </c>
      <c r="F28">
        <v>0</v>
      </c>
      <c r="G28">
        <v>267.53300000000002</v>
      </c>
      <c r="H28">
        <v>172.78700000000001</v>
      </c>
      <c r="I28">
        <v>14.5456</v>
      </c>
    </row>
    <row r="29" spans="1:9" x14ac:dyDescent="0.15">
      <c r="A29">
        <v>1</v>
      </c>
      <c r="B29">
        <v>1958</v>
      </c>
      <c r="C29">
        <v>4</v>
      </c>
      <c r="D29">
        <v>1</v>
      </c>
      <c r="E29">
        <v>0</v>
      </c>
      <c r="F29">
        <v>0</v>
      </c>
      <c r="G29">
        <v>267.53300000000002</v>
      </c>
      <c r="H29">
        <v>369.13499999999999</v>
      </c>
      <c r="I29">
        <v>13.1662</v>
      </c>
    </row>
    <row r="30" spans="1:9" x14ac:dyDescent="0.15">
      <c r="A30">
        <v>1</v>
      </c>
      <c r="B30">
        <v>1959</v>
      </c>
      <c r="C30">
        <v>1</v>
      </c>
      <c r="D30">
        <v>1</v>
      </c>
      <c r="E30">
        <v>0</v>
      </c>
      <c r="F30">
        <v>0</v>
      </c>
      <c r="G30">
        <v>267.53300000000002</v>
      </c>
      <c r="H30">
        <v>182.86799999999999</v>
      </c>
      <c r="I30">
        <v>17.829599999999999</v>
      </c>
    </row>
    <row r="31" spans="1:9" x14ac:dyDescent="0.15">
      <c r="A31">
        <v>1</v>
      </c>
      <c r="B31">
        <v>1959</v>
      </c>
      <c r="C31">
        <v>2</v>
      </c>
      <c r="D31">
        <v>1</v>
      </c>
      <c r="E31">
        <v>0</v>
      </c>
      <c r="F31">
        <v>0</v>
      </c>
      <c r="G31">
        <v>267.53300000000002</v>
      </c>
      <c r="H31">
        <v>235.16399999999999</v>
      </c>
      <c r="I31">
        <v>17.659500000000001</v>
      </c>
    </row>
    <row r="32" spans="1:9" x14ac:dyDescent="0.15">
      <c r="A32">
        <v>1</v>
      </c>
      <c r="B32">
        <v>1959</v>
      </c>
      <c r="C32">
        <v>3</v>
      </c>
      <c r="D32">
        <v>1</v>
      </c>
      <c r="E32">
        <v>0</v>
      </c>
      <c r="F32">
        <v>0</v>
      </c>
      <c r="G32">
        <v>267.53300000000002</v>
      </c>
      <c r="H32">
        <v>539.024</v>
      </c>
      <c r="I32">
        <v>12.846500000000001</v>
      </c>
    </row>
    <row r="33" spans="1:9" x14ac:dyDescent="0.15">
      <c r="A33">
        <v>1</v>
      </c>
      <c r="B33">
        <v>1959</v>
      </c>
      <c r="C33">
        <v>4</v>
      </c>
      <c r="D33">
        <v>1</v>
      </c>
      <c r="E33">
        <v>0</v>
      </c>
      <c r="F33">
        <v>0</v>
      </c>
      <c r="G33">
        <v>267.53300000000002</v>
      </c>
      <c r="H33">
        <v>212.12799999999999</v>
      </c>
      <c r="I33">
        <v>17.116399999999999</v>
      </c>
    </row>
    <row r="34" spans="1:9" x14ac:dyDescent="0.15">
      <c r="A34">
        <v>1</v>
      </c>
      <c r="B34">
        <v>1960</v>
      </c>
      <c r="C34">
        <v>1</v>
      </c>
      <c r="D34">
        <v>1</v>
      </c>
      <c r="E34">
        <v>0</v>
      </c>
      <c r="F34">
        <v>0</v>
      </c>
      <c r="G34">
        <v>267.53300000000002</v>
      </c>
      <c r="H34">
        <v>318.39800000000002</v>
      </c>
      <c r="I34">
        <v>12.733599999999999</v>
      </c>
    </row>
    <row r="35" spans="1:9" x14ac:dyDescent="0.15">
      <c r="A35">
        <v>1</v>
      </c>
      <c r="B35">
        <v>1960</v>
      </c>
      <c r="C35">
        <v>2</v>
      </c>
      <c r="D35">
        <v>1</v>
      </c>
      <c r="E35">
        <v>0</v>
      </c>
      <c r="F35">
        <v>0</v>
      </c>
      <c r="G35">
        <v>267.53300000000002</v>
      </c>
      <c r="H35">
        <v>375.798</v>
      </c>
      <c r="I35">
        <v>12.4939</v>
      </c>
    </row>
    <row r="36" spans="1:9" x14ac:dyDescent="0.15">
      <c r="A36">
        <v>1</v>
      </c>
      <c r="B36">
        <v>1960</v>
      </c>
      <c r="C36">
        <v>3</v>
      </c>
      <c r="D36">
        <v>1</v>
      </c>
      <c r="E36">
        <v>0</v>
      </c>
      <c r="F36">
        <v>0</v>
      </c>
      <c r="G36">
        <v>267.53300000000002</v>
      </c>
      <c r="H36">
        <v>186.36500000000001</v>
      </c>
      <c r="I36">
        <v>22.618200000000002</v>
      </c>
    </row>
    <row r="37" spans="1:9" x14ac:dyDescent="0.15">
      <c r="A37">
        <v>1</v>
      </c>
      <c r="B37">
        <v>1960</v>
      </c>
      <c r="C37">
        <v>4</v>
      </c>
      <c r="D37">
        <v>1</v>
      </c>
      <c r="E37">
        <v>0</v>
      </c>
      <c r="F37">
        <v>0</v>
      </c>
      <c r="G37">
        <v>267.53300000000002</v>
      </c>
      <c r="H37">
        <v>199.78100000000001</v>
      </c>
      <c r="I37">
        <v>18.084</v>
      </c>
    </row>
    <row r="38" spans="1:9" x14ac:dyDescent="0.15">
      <c r="A38">
        <v>1</v>
      </c>
      <c r="B38">
        <v>1961</v>
      </c>
      <c r="C38">
        <v>1</v>
      </c>
      <c r="D38">
        <v>1</v>
      </c>
      <c r="E38">
        <v>0</v>
      </c>
      <c r="F38">
        <v>0</v>
      </c>
      <c r="G38">
        <v>267.53300000000002</v>
      </c>
      <c r="H38">
        <v>310.322</v>
      </c>
      <c r="I38">
        <v>14.922499999999999</v>
      </c>
    </row>
    <row r="39" spans="1:9" x14ac:dyDescent="0.15">
      <c r="A39">
        <v>1</v>
      </c>
      <c r="B39">
        <v>1961</v>
      </c>
      <c r="C39">
        <v>2</v>
      </c>
      <c r="D39">
        <v>1</v>
      </c>
      <c r="E39">
        <v>0</v>
      </c>
      <c r="F39">
        <v>0</v>
      </c>
      <c r="G39">
        <v>267.53300000000002</v>
      </c>
      <c r="H39">
        <v>268.06400000000002</v>
      </c>
      <c r="I39">
        <v>16.439800000000002</v>
      </c>
    </row>
    <row r="40" spans="1:9" x14ac:dyDescent="0.15">
      <c r="A40">
        <v>1</v>
      </c>
      <c r="B40">
        <v>1961</v>
      </c>
      <c r="C40">
        <v>3</v>
      </c>
      <c r="D40">
        <v>1</v>
      </c>
      <c r="E40">
        <v>0</v>
      </c>
      <c r="F40">
        <v>0</v>
      </c>
      <c r="G40">
        <v>267.53300000000002</v>
      </c>
      <c r="H40">
        <v>345.07</v>
      </c>
      <c r="I40">
        <v>12.1219</v>
      </c>
    </row>
    <row r="41" spans="1:9" x14ac:dyDescent="0.15">
      <c r="A41">
        <v>1</v>
      </c>
      <c r="B41">
        <v>1961</v>
      </c>
      <c r="C41">
        <v>4</v>
      </c>
      <c r="D41">
        <v>1</v>
      </c>
      <c r="E41">
        <v>0</v>
      </c>
      <c r="F41">
        <v>0</v>
      </c>
      <c r="G41">
        <v>267.53300000000002</v>
      </c>
      <c r="H41">
        <v>416.80700000000002</v>
      </c>
      <c r="I41">
        <v>15.612500000000001</v>
      </c>
    </row>
    <row r="42" spans="1:9" x14ac:dyDescent="0.15">
      <c r="A42">
        <v>1</v>
      </c>
      <c r="B42">
        <v>1962</v>
      </c>
      <c r="C42">
        <v>1</v>
      </c>
      <c r="D42">
        <v>1</v>
      </c>
      <c r="E42">
        <v>0</v>
      </c>
      <c r="F42">
        <v>0</v>
      </c>
      <c r="G42">
        <v>267.53300000000002</v>
      </c>
      <c r="H42">
        <v>416.423</v>
      </c>
      <c r="I42">
        <v>9.9077300000000008</v>
      </c>
    </row>
    <row r="43" spans="1:9" x14ac:dyDescent="0.15">
      <c r="A43">
        <v>1</v>
      </c>
      <c r="B43">
        <v>1962</v>
      </c>
      <c r="C43">
        <v>2</v>
      </c>
      <c r="D43">
        <v>1</v>
      </c>
      <c r="E43">
        <v>0</v>
      </c>
      <c r="F43">
        <v>0</v>
      </c>
      <c r="G43">
        <v>267.53300000000002</v>
      </c>
      <c r="H43">
        <v>504.86900000000003</v>
      </c>
      <c r="I43">
        <v>7.6436900000000003</v>
      </c>
    </row>
    <row r="44" spans="1:9" x14ac:dyDescent="0.15">
      <c r="A44">
        <v>1</v>
      </c>
      <c r="B44">
        <v>1962</v>
      </c>
      <c r="C44">
        <v>3</v>
      </c>
      <c r="D44">
        <v>1</v>
      </c>
      <c r="E44">
        <v>0</v>
      </c>
      <c r="F44">
        <v>0</v>
      </c>
      <c r="G44">
        <v>267.53300000000002</v>
      </c>
      <c r="H44">
        <v>612.07399999999996</v>
      </c>
      <c r="I44">
        <v>9.9713999999999992</v>
      </c>
    </row>
    <row r="45" spans="1:9" x14ac:dyDescent="0.15">
      <c r="A45">
        <v>1</v>
      </c>
      <c r="B45">
        <v>1962</v>
      </c>
      <c r="C45">
        <v>4</v>
      </c>
      <c r="D45">
        <v>1</v>
      </c>
      <c r="E45">
        <v>0</v>
      </c>
      <c r="F45">
        <v>0</v>
      </c>
      <c r="G45">
        <v>267.53300000000002</v>
      </c>
      <c r="H45">
        <v>146.63900000000001</v>
      </c>
      <c r="I45">
        <v>15.5815</v>
      </c>
    </row>
    <row r="46" spans="1:9" x14ac:dyDescent="0.15">
      <c r="A46">
        <v>1</v>
      </c>
      <c r="B46">
        <v>1963</v>
      </c>
      <c r="C46">
        <v>1</v>
      </c>
      <c r="D46">
        <v>1</v>
      </c>
      <c r="E46">
        <v>0</v>
      </c>
      <c r="F46">
        <v>0</v>
      </c>
      <c r="G46">
        <v>267.53300000000002</v>
      </c>
      <c r="H46">
        <v>382.86200000000002</v>
      </c>
      <c r="I46">
        <v>14.5731</v>
      </c>
    </row>
    <row r="47" spans="1:9" x14ac:dyDescent="0.15">
      <c r="A47">
        <v>1</v>
      </c>
      <c r="B47">
        <v>1963</v>
      </c>
      <c r="C47">
        <v>2</v>
      </c>
      <c r="D47">
        <v>1</v>
      </c>
      <c r="E47">
        <v>0</v>
      </c>
      <c r="F47">
        <v>0</v>
      </c>
      <c r="G47">
        <v>267.53300000000002</v>
      </c>
      <c r="H47">
        <v>230.208</v>
      </c>
      <c r="I47">
        <v>23.433599999999998</v>
      </c>
    </row>
    <row r="48" spans="1:9" x14ac:dyDescent="0.15">
      <c r="A48">
        <v>1</v>
      </c>
      <c r="B48">
        <v>1963</v>
      </c>
      <c r="C48">
        <v>3</v>
      </c>
      <c r="D48">
        <v>1</v>
      </c>
      <c r="E48">
        <v>0</v>
      </c>
      <c r="F48">
        <v>0</v>
      </c>
      <c r="G48">
        <v>267.53300000000002</v>
      </c>
      <c r="H48">
        <v>226.416</v>
      </c>
      <c r="I48">
        <v>13.5524</v>
      </c>
    </row>
    <row r="49" spans="1:9" x14ac:dyDescent="0.15">
      <c r="A49">
        <v>1</v>
      </c>
      <c r="B49">
        <v>1963</v>
      </c>
      <c r="C49">
        <v>4</v>
      </c>
      <c r="D49">
        <v>1</v>
      </c>
      <c r="E49">
        <v>0</v>
      </c>
      <c r="F49">
        <v>0</v>
      </c>
      <c r="G49">
        <v>267.53300000000002</v>
      </c>
      <c r="H49">
        <v>133.46199999999999</v>
      </c>
      <c r="I49">
        <v>22.713699999999999</v>
      </c>
    </row>
    <row r="50" spans="1:9" x14ac:dyDescent="0.15">
      <c r="A50">
        <v>1</v>
      </c>
      <c r="B50">
        <v>1964</v>
      </c>
      <c r="C50">
        <v>1</v>
      </c>
      <c r="D50">
        <v>1</v>
      </c>
      <c r="E50">
        <v>0</v>
      </c>
      <c r="F50">
        <v>0</v>
      </c>
      <c r="G50">
        <v>267.53300000000002</v>
      </c>
      <c r="H50">
        <v>244.16499999999999</v>
      </c>
      <c r="I50">
        <v>16.157699999999998</v>
      </c>
    </row>
    <row r="51" spans="1:9" x14ac:dyDescent="0.15">
      <c r="A51">
        <v>1</v>
      </c>
      <c r="B51">
        <v>1964</v>
      </c>
      <c r="C51">
        <v>2</v>
      </c>
      <c r="D51">
        <v>1</v>
      </c>
      <c r="E51">
        <v>0</v>
      </c>
      <c r="F51">
        <v>0</v>
      </c>
      <c r="G51">
        <v>267.53300000000002</v>
      </c>
      <c r="H51">
        <v>313.43200000000002</v>
      </c>
      <c r="I51">
        <v>16.025700000000001</v>
      </c>
    </row>
    <row r="52" spans="1:9" x14ac:dyDescent="0.15">
      <c r="A52">
        <v>1</v>
      </c>
      <c r="B52">
        <v>1964</v>
      </c>
      <c r="C52">
        <v>3</v>
      </c>
      <c r="D52">
        <v>1</v>
      </c>
      <c r="E52">
        <v>0</v>
      </c>
      <c r="F52">
        <v>0</v>
      </c>
      <c r="G52">
        <v>267.53300000000002</v>
      </c>
      <c r="H52">
        <v>415.96800000000002</v>
      </c>
      <c r="I52">
        <v>10.4964</v>
      </c>
    </row>
    <row r="53" spans="1:9" x14ac:dyDescent="0.15">
      <c r="A53">
        <v>1</v>
      </c>
      <c r="B53">
        <v>1964</v>
      </c>
      <c r="C53">
        <v>4</v>
      </c>
      <c r="D53">
        <v>1</v>
      </c>
      <c r="E53">
        <v>0</v>
      </c>
      <c r="F53">
        <v>0</v>
      </c>
      <c r="G53">
        <v>267.53300000000002</v>
      </c>
      <c r="H53">
        <v>368.84100000000001</v>
      </c>
      <c r="I53">
        <v>16.1326</v>
      </c>
    </row>
    <row r="54" spans="1:9" x14ac:dyDescent="0.15">
      <c r="A54">
        <v>1</v>
      </c>
      <c r="B54">
        <v>1965</v>
      </c>
      <c r="C54">
        <v>1</v>
      </c>
      <c r="D54">
        <v>1</v>
      </c>
      <c r="E54">
        <v>0</v>
      </c>
      <c r="F54">
        <v>0</v>
      </c>
      <c r="G54">
        <v>267.53300000000002</v>
      </c>
      <c r="H54">
        <v>407.255</v>
      </c>
      <c r="I54">
        <v>17.670200000000001</v>
      </c>
    </row>
    <row r="55" spans="1:9" x14ac:dyDescent="0.15">
      <c r="A55">
        <v>1</v>
      </c>
      <c r="B55">
        <v>1965</v>
      </c>
      <c r="C55">
        <v>2</v>
      </c>
      <c r="D55">
        <v>1</v>
      </c>
      <c r="E55">
        <v>0</v>
      </c>
      <c r="F55">
        <v>0</v>
      </c>
      <c r="G55">
        <v>267.53300000000002</v>
      </c>
      <c r="H55">
        <v>295.54199999999997</v>
      </c>
      <c r="I55">
        <v>13.4236</v>
      </c>
    </row>
    <row r="56" spans="1:9" x14ac:dyDescent="0.15">
      <c r="A56">
        <v>1</v>
      </c>
      <c r="B56">
        <v>1965</v>
      </c>
      <c r="C56">
        <v>3</v>
      </c>
      <c r="D56">
        <v>1</v>
      </c>
      <c r="E56">
        <v>0</v>
      </c>
      <c r="F56">
        <v>0</v>
      </c>
      <c r="G56">
        <v>267.53300000000002</v>
      </c>
      <c r="H56">
        <v>307.25</v>
      </c>
      <c r="I56">
        <v>24.029299999999999</v>
      </c>
    </row>
    <row r="57" spans="1:9" x14ac:dyDescent="0.15">
      <c r="A57">
        <v>1</v>
      </c>
      <c r="B57">
        <v>1965</v>
      </c>
      <c r="C57">
        <v>4</v>
      </c>
      <c r="D57">
        <v>1</v>
      </c>
      <c r="E57">
        <v>0</v>
      </c>
      <c r="F57">
        <v>0</v>
      </c>
      <c r="G57">
        <v>267.53300000000002</v>
      </c>
      <c r="H57">
        <v>261.70100000000002</v>
      </c>
      <c r="I57">
        <v>20.3994</v>
      </c>
    </row>
    <row r="58" spans="1:9" x14ac:dyDescent="0.15">
      <c r="A58">
        <v>1</v>
      </c>
      <c r="B58">
        <v>1966</v>
      </c>
      <c r="C58">
        <v>1</v>
      </c>
      <c r="D58">
        <v>1</v>
      </c>
      <c r="E58">
        <v>0</v>
      </c>
      <c r="F58">
        <v>0</v>
      </c>
      <c r="G58">
        <v>267.53300000000002</v>
      </c>
      <c r="H58">
        <v>162.80500000000001</v>
      </c>
      <c r="I58">
        <v>19.000299999999999</v>
      </c>
    </row>
    <row r="59" spans="1:9" x14ac:dyDescent="0.15">
      <c r="A59">
        <v>1</v>
      </c>
      <c r="B59">
        <v>1966</v>
      </c>
      <c r="C59">
        <v>2</v>
      </c>
      <c r="D59">
        <v>1</v>
      </c>
      <c r="E59">
        <v>0</v>
      </c>
      <c r="F59">
        <v>0</v>
      </c>
      <c r="G59">
        <v>267.53300000000002</v>
      </c>
      <c r="H59">
        <v>420.81700000000001</v>
      </c>
      <c r="I59">
        <v>18.520399999999999</v>
      </c>
    </row>
    <row r="60" spans="1:9" x14ac:dyDescent="0.15">
      <c r="A60">
        <v>1</v>
      </c>
      <c r="B60">
        <v>1966</v>
      </c>
      <c r="C60">
        <v>3</v>
      </c>
      <c r="D60">
        <v>1</v>
      </c>
      <c r="E60">
        <v>0</v>
      </c>
      <c r="F60">
        <v>0</v>
      </c>
      <c r="G60">
        <v>267.53300000000002</v>
      </c>
      <c r="H60">
        <v>381.94099999999997</v>
      </c>
      <c r="I60">
        <v>11.2629</v>
      </c>
    </row>
    <row r="61" spans="1:9" x14ac:dyDescent="0.15">
      <c r="A61">
        <v>1</v>
      </c>
      <c r="B61">
        <v>1966</v>
      </c>
      <c r="C61">
        <v>4</v>
      </c>
      <c r="D61">
        <v>1</v>
      </c>
      <c r="E61">
        <v>0</v>
      </c>
      <c r="F61">
        <v>0</v>
      </c>
      <c r="G61">
        <v>267.53300000000002</v>
      </c>
      <c r="H61">
        <v>189.76499999999999</v>
      </c>
      <c r="I61">
        <v>19.779800000000002</v>
      </c>
    </row>
    <row r="62" spans="1:9" x14ac:dyDescent="0.15">
      <c r="A62">
        <v>1</v>
      </c>
      <c r="B62">
        <v>1967</v>
      </c>
      <c r="C62">
        <v>1</v>
      </c>
      <c r="D62">
        <v>1</v>
      </c>
      <c r="E62">
        <v>0</v>
      </c>
      <c r="F62">
        <v>0</v>
      </c>
      <c r="G62">
        <v>267.53300000000002</v>
      </c>
      <c r="H62">
        <v>357.12700000000001</v>
      </c>
      <c r="I62">
        <v>11.8322</v>
      </c>
    </row>
    <row r="63" spans="1:9" x14ac:dyDescent="0.15">
      <c r="A63">
        <v>1</v>
      </c>
      <c r="B63">
        <v>1967</v>
      </c>
      <c r="C63">
        <v>2</v>
      </c>
      <c r="D63">
        <v>1</v>
      </c>
      <c r="E63">
        <v>0</v>
      </c>
      <c r="F63">
        <v>0</v>
      </c>
      <c r="G63">
        <v>267.53300000000002</v>
      </c>
      <c r="H63">
        <v>206.79599999999999</v>
      </c>
      <c r="I63">
        <v>20.333200000000001</v>
      </c>
    </row>
    <row r="64" spans="1:9" x14ac:dyDescent="0.15">
      <c r="A64">
        <v>1</v>
      </c>
      <c r="B64">
        <v>1967</v>
      </c>
      <c r="C64">
        <v>3</v>
      </c>
      <c r="D64">
        <v>1</v>
      </c>
      <c r="E64">
        <v>0</v>
      </c>
      <c r="F64">
        <v>0</v>
      </c>
      <c r="G64">
        <v>267.53300000000002</v>
      </c>
      <c r="H64">
        <v>382.1</v>
      </c>
      <c r="I64">
        <v>12.652100000000001</v>
      </c>
    </row>
    <row r="65" spans="1:9" x14ac:dyDescent="0.15">
      <c r="A65">
        <v>1</v>
      </c>
      <c r="B65">
        <v>1967</v>
      </c>
      <c r="C65">
        <v>4</v>
      </c>
      <c r="D65">
        <v>1</v>
      </c>
      <c r="E65">
        <v>0</v>
      </c>
      <c r="F65">
        <v>0</v>
      </c>
      <c r="G65">
        <v>267.53300000000002</v>
      </c>
      <c r="H65">
        <v>282.46300000000002</v>
      </c>
      <c r="I65">
        <v>16.028199999999998</v>
      </c>
    </row>
    <row r="66" spans="1:9" x14ac:dyDescent="0.15">
      <c r="A66">
        <v>1</v>
      </c>
      <c r="B66">
        <v>1968</v>
      </c>
      <c r="C66">
        <v>1</v>
      </c>
      <c r="D66">
        <v>1</v>
      </c>
      <c r="E66">
        <v>0</v>
      </c>
      <c r="F66">
        <v>0</v>
      </c>
      <c r="G66">
        <v>267.53300000000002</v>
      </c>
      <c r="H66">
        <v>257.11599999999999</v>
      </c>
      <c r="I66">
        <v>18.166799999999999</v>
      </c>
    </row>
    <row r="67" spans="1:9" x14ac:dyDescent="0.15">
      <c r="A67">
        <v>1</v>
      </c>
      <c r="B67">
        <v>1968</v>
      </c>
      <c r="C67">
        <v>2</v>
      </c>
      <c r="D67">
        <v>1</v>
      </c>
      <c r="E67">
        <v>0</v>
      </c>
      <c r="F67">
        <v>0</v>
      </c>
      <c r="G67">
        <v>267.53300000000002</v>
      </c>
      <c r="H67">
        <v>190.922</v>
      </c>
      <c r="I67">
        <v>23.098099999999999</v>
      </c>
    </row>
    <row r="68" spans="1:9" x14ac:dyDescent="0.15">
      <c r="A68">
        <v>1</v>
      </c>
      <c r="B68">
        <v>1968</v>
      </c>
      <c r="C68">
        <v>3</v>
      </c>
      <c r="D68">
        <v>1</v>
      </c>
      <c r="E68">
        <v>0</v>
      </c>
      <c r="F68">
        <v>0</v>
      </c>
      <c r="G68">
        <v>267.53300000000002</v>
      </c>
      <c r="H68">
        <v>391.65300000000002</v>
      </c>
      <c r="I68">
        <v>13.799799999999999</v>
      </c>
    </row>
    <row r="69" spans="1:9" x14ac:dyDescent="0.15">
      <c r="A69">
        <v>1</v>
      </c>
      <c r="B69">
        <v>1968</v>
      </c>
      <c r="C69">
        <v>4</v>
      </c>
      <c r="D69">
        <v>1</v>
      </c>
      <c r="E69">
        <v>0</v>
      </c>
      <c r="F69">
        <v>0</v>
      </c>
      <c r="G69">
        <v>267.53300000000002</v>
      </c>
      <c r="H69">
        <v>271.92</v>
      </c>
      <c r="I69">
        <v>19.693200000000001</v>
      </c>
    </row>
    <row r="70" spans="1:9" x14ac:dyDescent="0.15">
      <c r="A70">
        <v>1</v>
      </c>
      <c r="B70">
        <v>1994</v>
      </c>
      <c r="C70">
        <v>1</v>
      </c>
      <c r="D70">
        <v>1</v>
      </c>
      <c r="E70">
        <v>0</v>
      </c>
      <c r="F70">
        <v>0</v>
      </c>
      <c r="G70">
        <v>267.53300000000002</v>
      </c>
      <c r="H70">
        <v>183.006</v>
      </c>
      <c r="I70">
        <v>13.496600000000001</v>
      </c>
    </row>
    <row r="71" spans="1:9" x14ac:dyDescent="0.15">
      <c r="A71">
        <v>1</v>
      </c>
      <c r="B71">
        <v>1994</v>
      </c>
      <c r="C71">
        <v>2</v>
      </c>
      <c r="D71">
        <v>1</v>
      </c>
      <c r="E71">
        <v>0</v>
      </c>
      <c r="F71">
        <v>0</v>
      </c>
      <c r="G71">
        <v>255.655</v>
      </c>
      <c r="H71">
        <v>158.64599999999999</v>
      </c>
      <c r="I71">
        <v>21.811299999999999</v>
      </c>
    </row>
    <row r="72" spans="1:9" x14ac:dyDescent="0.15">
      <c r="A72">
        <v>1</v>
      </c>
      <c r="B72">
        <v>1994</v>
      </c>
      <c r="C72">
        <v>3</v>
      </c>
      <c r="D72">
        <v>1</v>
      </c>
      <c r="E72">
        <v>0</v>
      </c>
      <c r="F72">
        <v>0</v>
      </c>
      <c r="G72">
        <v>267.53300000000002</v>
      </c>
      <c r="H72">
        <v>184.63399999999999</v>
      </c>
      <c r="I72">
        <v>23.8919</v>
      </c>
    </row>
    <row r="73" spans="1:9" x14ac:dyDescent="0.15">
      <c r="A73">
        <v>1</v>
      </c>
      <c r="B73">
        <v>1994</v>
      </c>
      <c r="C73">
        <v>4</v>
      </c>
      <c r="D73">
        <v>1</v>
      </c>
      <c r="E73">
        <v>0</v>
      </c>
      <c r="F73">
        <v>0</v>
      </c>
      <c r="G73">
        <v>267.53300000000002</v>
      </c>
      <c r="H73">
        <v>415.04899999999998</v>
      </c>
      <c r="I73">
        <v>11.7087</v>
      </c>
    </row>
    <row r="74" spans="1:9" x14ac:dyDescent="0.15">
      <c r="A74">
        <v>1</v>
      </c>
      <c r="B74">
        <v>1995</v>
      </c>
      <c r="C74">
        <v>1</v>
      </c>
      <c r="D74">
        <v>1</v>
      </c>
      <c r="E74">
        <v>0</v>
      </c>
      <c r="F74">
        <v>0</v>
      </c>
      <c r="G74">
        <v>267.53300000000002</v>
      </c>
      <c r="H74">
        <v>150.107</v>
      </c>
      <c r="I74">
        <v>21.034800000000001</v>
      </c>
    </row>
    <row r="75" spans="1:9" x14ac:dyDescent="0.15">
      <c r="A75">
        <v>1</v>
      </c>
      <c r="B75">
        <v>1995</v>
      </c>
      <c r="C75">
        <v>2</v>
      </c>
      <c r="D75">
        <v>1</v>
      </c>
      <c r="E75">
        <v>0</v>
      </c>
      <c r="F75">
        <v>0</v>
      </c>
      <c r="G75">
        <v>267.53300000000002</v>
      </c>
      <c r="H75">
        <v>387.95299999999997</v>
      </c>
      <c r="I75">
        <v>17.554500000000001</v>
      </c>
    </row>
    <row r="76" spans="1:9" x14ac:dyDescent="0.15">
      <c r="A76">
        <v>1</v>
      </c>
      <c r="B76">
        <v>1995</v>
      </c>
      <c r="C76">
        <v>3</v>
      </c>
      <c r="D76">
        <v>1</v>
      </c>
      <c r="E76">
        <v>0</v>
      </c>
      <c r="F76">
        <v>0</v>
      </c>
      <c r="G76">
        <v>267.53300000000002</v>
      </c>
      <c r="H76">
        <v>217.47</v>
      </c>
      <c r="I76">
        <v>14.687200000000001</v>
      </c>
    </row>
    <row r="77" spans="1:9" x14ac:dyDescent="0.15">
      <c r="A77">
        <v>1</v>
      </c>
      <c r="B77">
        <v>1995</v>
      </c>
      <c r="C77">
        <v>4</v>
      </c>
      <c r="D77">
        <v>1</v>
      </c>
      <c r="E77">
        <v>0</v>
      </c>
      <c r="F77">
        <v>0</v>
      </c>
      <c r="G77">
        <v>267.53300000000002</v>
      </c>
      <c r="H77">
        <v>263.93200000000002</v>
      </c>
      <c r="I77">
        <v>13.535600000000001</v>
      </c>
    </row>
    <row r="78" spans="1:9" x14ac:dyDescent="0.15">
      <c r="A78">
        <v>1</v>
      </c>
      <c r="B78">
        <v>1996</v>
      </c>
      <c r="C78">
        <v>1</v>
      </c>
      <c r="D78">
        <v>1</v>
      </c>
      <c r="E78">
        <v>0</v>
      </c>
      <c r="F78">
        <v>0</v>
      </c>
      <c r="G78">
        <v>267.53300000000002</v>
      </c>
      <c r="H78">
        <v>201.55500000000001</v>
      </c>
      <c r="I78">
        <v>15.4054</v>
      </c>
    </row>
    <row r="79" spans="1:9" x14ac:dyDescent="0.15">
      <c r="A79">
        <v>1</v>
      </c>
      <c r="B79">
        <v>1996</v>
      </c>
      <c r="C79">
        <v>2</v>
      </c>
      <c r="D79">
        <v>1</v>
      </c>
      <c r="E79">
        <v>0</v>
      </c>
      <c r="F79">
        <v>0</v>
      </c>
      <c r="G79">
        <v>267.53300000000002</v>
      </c>
      <c r="H79">
        <v>386.721</v>
      </c>
      <c r="I79">
        <v>13.301299999999999</v>
      </c>
    </row>
    <row r="80" spans="1:9" x14ac:dyDescent="0.15">
      <c r="A80">
        <v>1</v>
      </c>
      <c r="B80">
        <v>1996</v>
      </c>
      <c r="C80">
        <v>3</v>
      </c>
      <c r="D80">
        <v>1</v>
      </c>
      <c r="E80">
        <v>0</v>
      </c>
      <c r="F80">
        <v>0</v>
      </c>
      <c r="G80">
        <v>267.53300000000002</v>
      </c>
      <c r="H80">
        <v>347.298</v>
      </c>
      <c r="I80">
        <v>12.3207</v>
      </c>
    </row>
    <row r="81" spans="1:9" x14ac:dyDescent="0.15">
      <c r="A81">
        <v>1</v>
      </c>
      <c r="B81">
        <v>1996</v>
      </c>
      <c r="C81">
        <v>4</v>
      </c>
      <c r="D81">
        <v>1</v>
      </c>
      <c r="E81">
        <v>0</v>
      </c>
      <c r="F81">
        <v>0</v>
      </c>
      <c r="G81">
        <v>267.53300000000002</v>
      </c>
      <c r="H81">
        <v>403.29300000000001</v>
      </c>
      <c r="I81">
        <v>12.559200000000001</v>
      </c>
    </row>
    <row r="82" spans="1:9" x14ac:dyDescent="0.15">
      <c r="A82">
        <v>1</v>
      </c>
      <c r="B82">
        <v>1997</v>
      </c>
      <c r="C82">
        <v>1</v>
      </c>
      <c r="D82">
        <v>1</v>
      </c>
      <c r="E82">
        <v>0</v>
      </c>
      <c r="F82">
        <v>0</v>
      </c>
      <c r="G82">
        <v>267.53300000000002</v>
      </c>
      <c r="H82">
        <v>191.482</v>
      </c>
      <c r="I82">
        <v>17.273</v>
      </c>
    </row>
    <row r="83" spans="1:9" x14ac:dyDescent="0.15">
      <c r="A83">
        <v>1</v>
      </c>
      <c r="B83">
        <v>1997</v>
      </c>
      <c r="C83">
        <v>2</v>
      </c>
      <c r="D83">
        <v>1</v>
      </c>
      <c r="E83">
        <v>0</v>
      </c>
      <c r="F83">
        <v>0</v>
      </c>
      <c r="G83">
        <v>267.53300000000002</v>
      </c>
      <c r="H83">
        <v>291.68400000000003</v>
      </c>
      <c r="I83">
        <v>20.049199999999999</v>
      </c>
    </row>
    <row r="84" spans="1:9" x14ac:dyDescent="0.15">
      <c r="A84">
        <v>1</v>
      </c>
      <c r="B84">
        <v>1997</v>
      </c>
      <c r="C84">
        <v>3</v>
      </c>
      <c r="D84">
        <v>1</v>
      </c>
      <c r="E84">
        <v>0</v>
      </c>
      <c r="F84">
        <v>0</v>
      </c>
      <c r="G84">
        <v>267.53300000000002</v>
      </c>
      <c r="H84">
        <v>524.44100000000003</v>
      </c>
      <c r="I84">
        <v>11.692500000000001</v>
      </c>
    </row>
    <row r="85" spans="1:9" x14ac:dyDescent="0.15">
      <c r="A85">
        <v>1</v>
      </c>
      <c r="B85">
        <v>1997</v>
      </c>
      <c r="C85">
        <v>4</v>
      </c>
      <c r="D85">
        <v>1</v>
      </c>
      <c r="E85">
        <v>0</v>
      </c>
      <c r="F85">
        <v>0</v>
      </c>
      <c r="G85">
        <v>267.53300000000002</v>
      </c>
      <c r="H85">
        <v>220.82300000000001</v>
      </c>
      <c r="I85">
        <v>25.742799999999999</v>
      </c>
    </row>
    <row r="86" spans="1:9" x14ac:dyDescent="0.15">
      <c r="A86">
        <v>1</v>
      </c>
      <c r="B86">
        <v>1998</v>
      </c>
      <c r="C86">
        <v>1</v>
      </c>
      <c r="D86">
        <v>1</v>
      </c>
      <c r="E86">
        <v>0</v>
      </c>
      <c r="F86">
        <v>0</v>
      </c>
      <c r="G86">
        <v>267.53300000000002</v>
      </c>
      <c r="H86">
        <v>263.14999999999998</v>
      </c>
      <c r="I86">
        <v>18.7347</v>
      </c>
    </row>
    <row r="87" spans="1:9" x14ac:dyDescent="0.15">
      <c r="A87">
        <v>1</v>
      </c>
      <c r="B87">
        <v>1998</v>
      </c>
      <c r="C87">
        <v>2</v>
      </c>
      <c r="D87">
        <v>1</v>
      </c>
      <c r="E87">
        <v>0</v>
      </c>
      <c r="F87">
        <v>0</v>
      </c>
      <c r="G87">
        <v>267.53300000000002</v>
      </c>
      <c r="H87">
        <v>216.53899999999999</v>
      </c>
      <c r="I87">
        <v>19.2331</v>
      </c>
    </row>
    <row r="88" spans="1:9" x14ac:dyDescent="0.15">
      <c r="A88">
        <v>1</v>
      </c>
      <c r="B88">
        <v>1998</v>
      </c>
      <c r="C88">
        <v>3</v>
      </c>
      <c r="D88">
        <v>1</v>
      </c>
      <c r="E88">
        <v>0</v>
      </c>
      <c r="F88">
        <v>0</v>
      </c>
      <c r="G88">
        <v>267.53300000000002</v>
      </c>
      <c r="H88">
        <v>400.423</v>
      </c>
      <c r="I88">
        <v>13.582700000000001</v>
      </c>
    </row>
    <row r="89" spans="1:9" x14ac:dyDescent="0.15">
      <c r="A89">
        <v>1</v>
      </c>
      <c r="B89">
        <v>1998</v>
      </c>
      <c r="C89">
        <v>4</v>
      </c>
      <c r="D89">
        <v>1</v>
      </c>
      <c r="E89">
        <v>0</v>
      </c>
      <c r="F89">
        <v>0</v>
      </c>
      <c r="G89">
        <v>267.53300000000002</v>
      </c>
      <c r="H89">
        <v>139.88999999999999</v>
      </c>
      <c r="I89">
        <v>17.7027</v>
      </c>
    </row>
    <row r="90" spans="1:9" x14ac:dyDescent="0.15">
      <c r="A90">
        <v>1</v>
      </c>
      <c r="B90">
        <v>1999</v>
      </c>
      <c r="C90">
        <v>1</v>
      </c>
      <c r="D90">
        <v>1</v>
      </c>
      <c r="E90">
        <v>0</v>
      </c>
      <c r="F90">
        <v>0</v>
      </c>
      <c r="G90">
        <v>267.53300000000002</v>
      </c>
      <c r="H90">
        <v>191.61199999999999</v>
      </c>
      <c r="I90">
        <v>19.2943</v>
      </c>
    </row>
    <row r="91" spans="1:9" x14ac:dyDescent="0.15">
      <c r="A91">
        <v>1</v>
      </c>
      <c r="B91">
        <v>1999</v>
      </c>
      <c r="C91">
        <v>2</v>
      </c>
      <c r="D91">
        <v>1</v>
      </c>
      <c r="E91">
        <v>0</v>
      </c>
      <c r="F91">
        <v>0</v>
      </c>
      <c r="G91">
        <v>267.53300000000002</v>
      </c>
      <c r="H91">
        <v>215.60900000000001</v>
      </c>
      <c r="I91">
        <v>17.537500000000001</v>
      </c>
    </row>
    <row r="92" spans="1:9" x14ac:dyDescent="0.15">
      <c r="A92">
        <v>1</v>
      </c>
      <c r="B92">
        <v>1999</v>
      </c>
      <c r="C92">
        <v>3</v>
      </c>
      <c r="D92">
        <v>1</v>
      </c>
      <c r="E92">
        <v>0</v>
      </c>
      <c r="F92">
        <v>0</v>
      </c>
      <c r="G92">
        <v>267.53300000000002</v>
      </c>
      <c r="H92">
        <v>190.62100000000001</v>
      </c>
      <c r="I92">
        <v>21.898499999999999</v>
      </c>
    </row>
    <row r="93" spans="1:9" x14ac:dyDescent="0.15">
      <c r="A93">
        <v>1</v>
      </c>
      <c r="B93">
        <v>1999</v>
      </c>
      <c r="C93">
        <v>4</v>
      </c>
      <c r="D93">
        <v>1</v>
      </c>
      <c r="E93">
        <v>0</v>
      </c>
      <c r="F93">
        <v>0</v>
      </c>
      <c r="G93">
        <v>267.53300000000002</v>
      </c>
      <c r="H93">
        <v>466.30900000000003</v>
      </c>
      <c r="I93">
        <v>12.937799999999999</v>
      </c>
    </row>
    <row r="94" spans="1:9" x14ac:dyDescent="0.15">
      <c r="A94">
        <v>1</v>
      </c>
      <c r="B94">
        <v>2000</v>
      </c>
      <c r="C94">
        <v>1</v>
      </c>
      <c r="D94">
        <v>1</v>
      </c>
      <c r="E94">
        <v>0</v>
      </c>
      <c r="F94">
        <v>0</v>
      </c>
      <c r="G94">
        <v>267.53300000000002</v>
      </c>
      <c r="H94">
        <v>261.60199999999998</v>
      </c>
      <c r="I94">
        <v>14.621499999999999</v>
      </c>
    </row>
    <row r="95" spans="1:9" x14ac:dyDescent="0.15">
      <c r="A95">
        <v>1</v>
      </c>
      <c r="B95">
        <v>2000</v>
      </c>
      <c r="C95">
        <v>2</v>
      </c>
      <c r="D95">
        <v>1</v>
      </c>
      <c r="E95">
        <v>0</v>
      </c>
      <c r="F95">
        <v>0</v>
      </c>
      <c r="G95">
        <v>259.464</v>
      </c>
      <c r="H95">
        <v>194.67599999999999</v>
      </c>
      <c r="I95">
        <v>22.420400000000001</v>
      </c>
    </row>
    <row r="96" spans="1:9" x14ac:dyDescent="0.15">
      <c r="A96">
        <v>1</v>
      </c>
      <c r="B96">
        <v>2000</v>
      </c>
      <c r="C96">
        <v>3</v>
      </c>
      <c r="D96">
        <v>1</v>
      </c>
      <c r="E96">
        <v>0</v>
      </c>
      <c r="F96">
        <v>0</v>
      </c>
      <c r="G96">
        <v>267.53300000000002</v>
      </c>
      <c r="H96">
        <v>183.00399999999999</v>
      </c>
      <c r="I96">
        <v>19.5122</v>
      </c>
    </row>
    <row r="97" spans="1:9" x14ac:dyDescent="0.15">
      <c r="A97">
        <v>1</v>
      </c>
      <c r="B97">
        <v>2000</v>
      </c>
      <c r="C97">
        <v>4</v>
      </c>
      <c r="D97">
        <v>1</v>
      </c>
      <c r="E97">
        <v>0</v>
      </c>
      <c r="F97">
        <v>0</v>
      </c>
      <c r="G97">
        <v>267.53300000000002</v>
      </c>
      <c r="H97">
        <v>255.86600000000001</v>
      </c>
      <c r="I97">
        <v>19.241700000000002</v>
      </c>
    </row>
    <row r="98" spans="1:9" x14ac:dyDescent="0.15">
      <c r="A98">
        <v>1</v>
      </c>
      <c r="B98">
        <v>2001</v>
      </c>
      <c r="C98">
        <v>1</v>
      </c>
      <c r="D98">
        <v>1</v>
      </c>
      <c r="E98">
        <v>0</v>
      </c>
      <c r="F98">
        <v>0</v>
      </c>
      <c r="G98">
        <v>267.53300000000002</v>
      </c>
      <c r="H98">
        <v>146.209</v>
      </c>
      <c r="I98">
        <v>16.917300000000001</v>
      </c>
    </row>
    <row r="99" spans="1:9" x14ac:dyDescent="0.15">
      <c r="A99">
        <v>1</v>
      </c>
      <c r="B99">
        <v>2001</v>
      </c>
      <c r="C99">
        <v>2</v>
      </c>
      <c r="D99">
        <v>1</v>
      </c>
      <c r="E99">
        <v>0</v>
      </c>
      <c r="F99">
        <v>0</v>
      </c>
      <c r="G99">
        <v>267.53300000000002</v>
      </c>
      <c r="H99">
        <v>743.85299999999995</v>
      </c>
      <c r="I99">
        <v>9.3346599999999995</v>
      </c>
    </row>
    <row r="100" spans="1:9" x14ac:dyDescent="0.15">
      <c r="A100">
        <v>1</v>
      </c>
      <c r="B100">
        <v>2001</v>
      </c>
      <c r="C100">
        <v>3</v>
      </c>
      <c r="D100">
        <v>1</v>
      </c>
      <c r="E100">
        <v>0</v>
      </c>
      <c r="F100">
        <v>0</v>
      </c>
      <c r="G100">
        <v>267.53300000000002</v>
      </c>
      <c r="H100">
        <v>161.60900000000001</v>
      </c>
      <c r="I100">
        <v>23.121200000000002</v>
      </c>
    </row>
    <row r="101" spans="1:9" x14ac:dyDescent="0.15">
      <c r="A101">
        <v>1</v>
      </c>
      <c r="B101">
        <v>2001</v>
      </c>
      <c r="C101">
        <v>4</v>
      </c>
      <c r="D101">
        <v>1</v>
      </c>
      <c r="E101">
        <v>0</v>
      </c>
      <c r="F101">
        <v>0</v>
      </c>
      <c r="G101">
        <v>267.53300000000002</v>
      </c>
      <c r="H101">
        <v>134.166</v>
      </c>
      <c r="I101">
        <v>17.774799999999999</v>
      </c>
    </row>
    <row r="102" spans="1:9" x14ac:dyDescent="0.15">
      <c r="A102">
        <v>1</v>
      </c>
      <c r="B102">
        <v>2002</v>
      </c>
      <c r="C102">
        <v>1</v>
      </c>
      <c r="D102">
        <v>1</v>
      </c>
      <c r="E102">
        <v>0</v>
      </c>
      <c r="F102">
        <v>0</v>
      </c>
      <c r="G102">
        <v>267.53300000000002</v>
      </c>
      <c r="H102">
        <v>184.07499999999999</v>
      </c>
      <c r="I102">
        <v>17.420100000000001</v>
      </c>
    </row>
    <row r="103" spans="1:9" x14ac:dyDescent="0.15">
      <c r="A103">
        <v>1</v>
      </c>
      <c r="B103">
        <v>2002</v>
      </c>
      <c r="C103">
        <v>2</v>
      </c>
      <c r="D103">
        <v>1</v>
      </c>
      <c r="E103">
        <v>0</v>
      </c>
      <c r="F103">
        <v>0</v>
      </c>
      <c r="G103">
        <v>267.53300000000002</v>
      </c>
      <c r="H103">
        <v>183.13</v>
      </c>
      <c r="I103">
        <v>20.052199999999999</v>
      </c>
    </row>
    <row r="104" spans="1:9" x14ac:dyDescent="0.15">
      <c r="A104">
        <v>1</v>
      </c>
      <c r="B104">
        <v>2002</v>
      </c>
      <c r="C104">
        <v>3</v>
      </c>
      <c r="D104">
        <v>1</v>
      </c>
      <c r="E104">
        <v>0</v>
      </c>
      <c r="F104">
        <v>0</v>
      </c>
      <c r="G104">
        <v>267.53300000000002</v>
      </c>
      <c r="H104">
        <v>533.13900000000001</v>
      </c>
      <c r="I104">
        <v>10.8667</v>
      </c>
    </row>
    <row r="105" spans="1:9" x14ac:dyDescent="0.15">
      <c r="A105">
        <v>1</v>
      </c>
      <c r="B105">
        <v>2002</v>
      </c>
      <c r="C105">
        <v>4</v>
      </c>
      <c r="D105">
        <v>1</v>
      </c>
      <c r="E105">
        <v>0</v>
      </c>
      <c r="F105">
        <v>0</v>
      </c>
      <c r="G105">
        <v>267.53300000000002</v>
      </c>
      <c r="H105">
        <v>227.40700000000001</v>
      </c>
      <c r="I105">
        <v>16.048300000000001</v>
      </c>
    </row>
    <row r="106" spans="1:9" x14ac:dyDescent="0.15">
      <c r="A106">
        <v>1</v>
      </c>
      <c r="B106">
        <v>2003</v>
      </c>
      <c r="C106">
        <v>1</v>
      </c>
      <c r="D106">
        <v>1</v>
      </c>
      <c r="E106">
        <v>0</v>
      </c>
      <c r="F106">
        <v>0</v>
      </c>
      <c r="G106">
        <v>267.53300000000002</v>
      </c>
      <c r="H106">
        <v>331.23</v>
      </c>
      <c r="I106">
        <v>13.5349</v>
      </c>
    </row>
    <row r="107" spans="1:9" x14ac:dyDescent="0.15">
      <c r="A107">
        <v>1</v>
      </c>
      <c r="B107">
        <v>2003</v>
      </c>
      <c r="C107">
        <v>2</v>
      </c>
      <c r="D107">
        <v>1</v>
      </c>
      <c r="E107">
        <v>0</v>
      </c>
      <c r="F107">
        <v>0</v>
      </c>
      <c r="G107">
        <v>267.53300000000002</v>
      </c>
      <c r="H107">
        <v>429.65600000000001</v>
      </c>
      <c r="I107">
        <v>19.5593</v>
      </c>
    </row>
    <row r="108" spans="1:9" x14ac:dyDescent="0.15">
      <c r="A108">
        <v>1</v>
      </c>
      <c r="B108">
        <v>2003</v>
      </c>
      <c r="C108">
        <v>3</v>
      </c>
      <c r="D108">
        <v>1</v>
      </c>
      <c r="E108">
        <v>0</v>
      </c>
      <c r="F108">
        <v>0</v>
      </c>
      <c r="G108">
        <v>267.53300000000002</v>
      </c>
      <c r="H108">
        <v>267.827</v>
      </c>
      <c r="I108">
        <v>14.581799999999999</v>
      </c>
    </row>
    <row r="109" spans="1:9" x14ac:dyDescent="0.15">
      <c r="A109">
        <v>1</v>
      </c>
      <c r="B109">
        <v>2003</v>
      </c>
      <c r="C109">
        <v>4</v>
      </c>
      <c r="D109">
        <v>1</v>
      </c>
      <c r="E109">
        <v>0</v>
      </c>
      <c r="F109">
        <v>0</v>
      </c>
      <c r="G109">
        <v>267.53300000000002</v>
      </c>
      <c r="H109">
        <v>415.55</v>
      </c>
      <c r="I109">
        <v>9.7347699999999993</v>
      </c>
    </row>
    <row r="110" spans="1:9" x14ac:dyDescent="0.15">
      <c r="A110">
        <v>1</v>
      </c>
      <c r="B110">
        <v>2004</v>
      </c>
      <c r="C110">
        <v>1</v>
      </c>
      <c r="D110">
        <v>1</v>
      </c>
      <c r="E110">
        <v>0</v>
      </c>
      <c r="F110">
        <v>0</v>
      </c>
      <c r="G110">
        <v>267.53300000000002</v>
      </c>
      <c r="H110">
        <v>307.62799999999999</v>
      </c>
      <c r="I110">
        <v>13.725099999999999</v>
      </c>
    </row>
    <row r="111" spans="1:9" x14ac:dyDescent="0.15">
      <c r="A111">
        <v>1</v>
      </c>
      <c r="B111">
        <v>2004</v>
      </c>
      <c r="C111">
        <v>2</v>
      </c>
      <c r="D111">
        <v>1</v>
      </c>
      <c r="E111">
        <v>0</v>
      </c>
      <c r="F111">
        <v>0</v>
      </c>
      <c r="G111">
        <v>267.53300000000002</v>
      </c>
      <c r="H111">
        <v>433.16699999999997</v>
      </c>
      <c r="I111">
        <v>13.89</v>
      </c>
    </row>
    <row r="112" spans="1:9" x14ac:dyDescent="0.15">
      <c r="A112">
        <v>1</v>
      </c>
      <c r="B112">
        <v>2004</v>
      </c>
      <c r="C112">
        <v>3</v>
      </c>
      <c r="D112">
        <v>1</v>
      </c>
      <c r="E112">
        <v>0</v>
      </c>
      <c r="F112">
        <v>0</v>
      </c>
      <c r="G112">
        <v>267.53300000000002</v>
      </c>
      <c r="H112">
        <v>403.98399999999998</v>
      </c>
      <c r="I112">
        <v>7.0177500000000004</v>
      </c>
    </row>
    <row r="113" spans="1:9" x14ac:dyDescent="0.15">
      <c r="A113">
        <v>1</v>
      </c>
      <c r="B113">
        <v>2004</v>
      </c>
      <c r="C113">
        <v>4</v>
      </c>
      <c r="D113">
        <v>1</v>
      </c>
      <c r="E113">
        <v>0</v>
      </c>
      <c r="F113">
        <v>0</v>
      </c>
      <c r="G113">
        <v>267.53300000000002</v>
      </c>
      <c r="H113">
        <v>518.45100000000002</v>
      </c>
      <c r="I113">
        <v>16.534099999999999</v>
      </c>
    </row>
    <row r="114" spans="1:9" x14ac:dyDescent="0.15">
      <c r="A114">
        <v>1</v>
      </c>
      <c r="B114">
        <v>2005</v>
      </c>
      <c r="C114">
        <v>1</v>
      </c>
      <c r="D114">
        <v>1</v>
      </c>
      <c r="E114">
        <v>0</v>
      </c>
      <c r="F114">
        <v>0</v>
      </c>
      <c r="G114">
        <v>267.53300000000002</v>
      </c>
      <c r="H114">
        <v>265.62799999999999</v>
      </c>
      <c r="I114">
        <v>20.494299999999999</v>
      </c>
    </row>
    <row r="115" spans="1:9" x14ac:dyDescent="0.15">
      <c r="A115">
        <v>1</v>
      </c>
      <c r="B115">
        <v>2005</v>
      </c>
      <c r="C115">
        <v>2</v>
      </c>
      <c r="D115">
        <v>1</v>
      </c>
      <c r="E115">
        <v>0</v>
      </c>
      <c r="F115">
        <v>0</v>
      </c>
      <c r="G115">
        <v>267.53300000000002</v>
      </c>
      <c r="H115">
        <v>200.33199999999999</v>
      </c>
      <c r="I115">
        <v>20.343800000000002</v>
      </c>
    </row>
    <row r="116" spans="1:9" x14ac:dyDescent="0.15">
      <c r="A116">
        <v>1</v>
      </c>
      <c r="B116">
        <v>2005</v>
      </c>
      <c r="C116">
        <v>3</v>
      </c>
      <c r="D116">
        <v>1</v>
      </c>
      <c r="E116">
        <v>0</v>
      </c>
      <c r="F116">
        <v>0</v>
      </c>
      <c r="G116">
        <v>267.53300000000002</v>
      </c>
      <c r="H116">
        <v>369.33800000000002</v>
      </c>
      <c r="I116">
        <v>18.0974</v>
      </c>
    </row>
    <row r="117" spans="1:9" x14ac:dyDescent="0.15">
      <c r="A117">
        <v>1</v>
      </c>
      <c r="B117">
        <v>2005</v>
      </c>
      <c r="C117">
        <v>4</v>
      </c>
      <c r="D117">
        <v>1</v>
      </c>
      <c r="E117">
        <v>0</v>
      </c>
      <c r="F117">
        <v>0</v>
      </c>
      <c r="G117">
        <v>267.53300000000002</v>
      </c>
      <c r="H117">
        <v>245.00899999999999</v>
      </c>
      <c r="I117">
        <v>19.053599999999999</v>
      </c>
    </row>
    <row r="118" spans="1:9" x14ac:dyDescent="0.15">
      <c r="A118">
        <v>1</v>
      </c>
      <c r="B118">
        <v>2006</v>
      </c>
      <c r="C118">
        <v>1</v>
      </c>
      <c r="D118">
        <v>1</v>
      </c>
      <c r="E118">
        <v>0</v>
      </c>
      <c r="F118">
        <v>0</v>
      </c>
      <c r="G118">
        <v>267.53300000000002</v>
      </c>
      <c r="H118">
        <v>196.26300000000001</v>
      </c>
      <c r="I118">
        <v>18.5642</v>
      </c>
    </row>
    <row r="119" spans="1:9" x14ac:dyDescent="0.15">
      <c r="A119">
        <v>1</v>
      </c>
      <c r="B119">
        <v>2006</v>
      </c>
      <c r="C119">
        <v>2</v>
      </c>
      <c r="D119">
        <v>1</v>
      </c>
      <c r="E119">
        <v>0</v>
      </c>
      <c r="F119">
        <v>0</v>
      </c>
      <c r="G119">
        <v>267.53300000000002</v>
      </c>
      <c r="H119">
        <v>300.22899999999998</v>
      </c>
      <c r="I119">
        <v>17.273099999999999</v>
      </c>
    </row>
    <row r="120" spans="1:9" x14ac:dyDescent="0.15">
      <c r="A120">
        <v>1</v>
      </c>
      <c r="B120">
        <v>2006</v>
      </c>
      <c r="C120">
        <v>3</v>
      </c>
      <c r="D120">
        <v>1</v>
      </c>
      <c r="E120">
        <v>0</v>
      </c>
      <c r="F120">
        <v>0</v>
      </c>
      <c r="G120">
        <v>267.53300000000002</v>
      </c>
      <c r="H120">
        <v>598.51199999999994</v>
      </c>
      <c r="I120">
        <v>13.4823</v>
      </c>
    </row>
    <row r="121" spans="1:9" x14ac:dyDescent="0.15">
      <c r="A121">
        <v>1</v>
      </c>
      <c r="B121">
        <v>2006</v>
      </c>
      <c r="C121">
        <v>4</v>
      </c>
      <c r="D121">
        <v>1</v>
      </c>
      <c r="E121">
        <v>0</v>
      </c>
      <c r="F121">
        <v>0</v>
      </c>
      <c r="G121">
        <v>267.53300000000002</v>
      </c>
      <c r="H121">
        <v>556.154</v>
      </c>
      <c r="I121">
        <v>10.0823</v>
      </c>
    </row>
    <row r="122" spans="1:9" x14ac:dyDescent="0.15">
      <c r="A122">
        <v>1</v>
      </c>
      <c r="B122">
        <v>2007</v>
      </c>
      <c r="C122">
        <v>1</v>
      </c>
      <c r="D122">
        <v>1</v>
      </c>
      <c r="E122">
        <v>0</v>
      </c>
      <c r="F122">
        <v>0</v>
      </c>
      <c r="G122">
        <v>267.53300000000002</v>
      </c>
      <c r="H122">
        <v>303.26499999999999</v>
      </c>
      <c r="I122">
        <v>21.570799999999998</v>
      </c>
    </row>
    <row r="123" spans="1:9" x14ac:dyDescent="0.15">
      <c r="A123">
        <v>1</v>
      </c>
      <c r="B123">
        <v>2007</v>
      </c>
      <c r="C123">
        <v>2</v>
      </c>
      <c r="D123">
        <v>1</v>
      </c>
      <c r="E123">
        <v>0</v>
      </c>
      <c r="F123">
        <v>0</v>
      </c>
      <c r="G123">
        <v>267.53300000000002</v>
      </c>
      <c r="H123">
        <v>172.67599999999999</v>
      </c>
      <c r="I123">
        <v>21.1845</v>
      </c>
    </row>
    <row r="124" spans="1:9" x14ac:dyDescent="0.15">
      <c r="A124">
        <v>1</v>
      </c>
      <c r="B124">
        <v>2007</v>
      </c>
      <c r="C124">
        <v>3</v>
      </c>
      <c r="D124">
        <v>1</v>
      </c>
      <c r="E124">
        <v>0</v>
      </c>
      <c r="F124">
        <v>0</v>
      </c>
      <c r="G124">
        <v>267.53300000000002</v>
      </c>
      <c r="H124">
        <v>186.53700000000001</v>
      </c>
      <c r="I124">
        <v>19.4193</v>
      </c>
    </row>
    <row r="125" spans="1:9" x14ac:dyDescent="0.15">
      <c r="A125">
        <v>1</v>
      </c>
      <c r="B125">
        <v>2007</v>
      </c>
      <c r="C125">
        <v>4</v>
      </c>
      <c r="D125">
        <v>1</v>
      </c>
      <c r="E125">
        <v>0</v>
      </c>
      <c r="F125">
        <v>0</v>
      </c>
      <c r="G125">
        <v>267.53300000000002</v>
      </c>
      <c r="H125">
        <v>486.82400000000001</v>
      </c>
      <c r="I125">
        <v>15.585900000000001</v>
      </c>
    </row>
    <row r="126" spans="1:9" x14ac:dyDescent="0.15">
      <c r="A126">
        <v>1</v>
      </c>
      <c r="B126">
        <v>2008</v>
      </c>
      <c r="C126">
        <v>1</v>
      </c>
      <c r="D126">
        <v>1</v>
      </c>
      <c r="E126">
        <v>0</v>
      </c>
      <c r="F126">
        <v>0</v>
      </c>
      <c r="G126">
        <v>233.01400000000001</v>
      </c>
      <c r="H126">
        <v>258.35300000000001</v>
      </c>
      <c r="I126">
        <v>20.2011</v>
      </c>
    </row>
    <row r="127" spans="1:9" x14ac:dyDescent="0.15">
      <c r="A127">
        <v>1</v>
      </c>
      <c r="B127">
        <v>2008</v>
      </c>
      <c r="C127">
        <v>2</v>
      </c>
      <c r="D127">
        <v>1</v>
      </c>
      <c r="E127">
        <v>0</v>
      </c>
      <c r="F127">
        <v>0</v>
      </c>
      <c r="G127">
        <v>267.53300000000002</v>
      </c>
      <c r="H127">
        <v>458.38299999999998</v>
      </c>
      <c r="I127">
        <v>11.560499999999999</v>
      </c>
    </row>
    <row r="128" spans="1:9" x14ac:dyDescent="0.15">
      <c r="A128">
        <v>1</v>
      </c>
      <c r="B128">
        <v>2008</v>
      </c>
      <c r="C128">
        <v>3</v>
      </c>
      <c r="D128">
        <v>1</v>
      </c>
      <c r="E128">
        <v>0</v>
      </c>
      <c r="F128">
        <v>0</v>
      </c>
      <c r="G128">
        <v>267.53300000000002</v>
      </c>
      <c r="H128">
        <v>240.75</v>
      </c>
      <c r="I128">
        <v>22.625699999999998</v>
      </c>
    </row>
    <row r="129" spans="1:9" x14ac:dyDescent="0.15">
      <c r="A129">
        <v>1</v>
      </c>
      <c r="B129">
        <v>2008</v>
      </c>
      <c r="C129">
        <v>4</v>
      </c>
      <c r="D129">
        <v>1</v>
      </c>
      <c r="E129">
        <v>0</v>
      </c>
      <c r="F129">
        <v>0</v>
      </c>
      <c r="G129">
        <v>267.53300000000002</v>
      </c>
      <c r="H129">
        <v>290.64600000000002</v>
      </c>
      <c r="I129">
        <v>19.314699999999998</v>
      </c>
    </row>
    <row r="130" spans="1:9" x14ac:dyDescent="0.15">
      <c r="A130">
        <v>1</v>
      </c>
      <c r="B130">
        <v>2009</v>
      </c>
      <c r="C130">
        <v>1</v>
      </c>
      <c r="D130">
        <v>1</v>
      </c>
      <c r="E130">
        <v>0</v>
      </c>
      <c r="F130">
        <v>0</v>
      </c>
      <c r="G130">
        <v>233.81</v>
      </c>
      <c r="H130">
        <v>411.95499999999998</v>
      </c>
      <c r="I130">
        <v>13.646800000000001</v>
      </c>
    </row>
    <row r="131" spans="1:9" x14ac:dyDescent="0.15">
      <c r="A131">
        <v>1</v>
      </c>
      <c r="B131">
        <v>2009</v>
      </c>
      <c r="C131">
        <v>2</v>
      </c>
      <c r="D131">
        <v>1</v>
      </c>
      <c r="E131">
        <v>0</v>
      </c>
      <c r="F131">
        <v>0</v>
      </c>
      <c r="G131">
        <v>267.53300000000002</v>
      </c>
      <c r="H131">
        <v>344.50700000000001</v>
      </c>
      <c r="I131">
        <v>13.5679</v>
      </c>
    </row>
    <row r="132" spans="1:9" x14ac:dyDescent="0.15">
      <c r="A132">
        <v>1</v>
      </c>
      <c r="B132">
        <v>2009</v>
      </c>
      <c r="C132">
        <v>4</v>
      </c>
      <c r="D132">
        <v>1</v>
      </c>
      <c r="E132">
        <v>0</v>
      </c>
      <c r="F132">
        <v>0</v>
      </c>
      <c r="G132">
        <v>267.53300000000002</v>
      </c>
      <c r="H132">
        <v>278.137</v>
      </c>
      <c r="I132">
        <v>13.3362</v>
      </c>
    </row>
    <row r="133" spans="1:9" x14ac:dyDescent="0.15">
      <c r="A133">
        <v>2</v>
      </c>
      <c r="B133">
        <v>2001</v>
      </c>
      <c r="C133">
        <v>3</v>
      </c>
      <c r="D133">
        <v>2</v>
      </c>
      <c r="E133">
        <v>0</v>
      </c>
      <c r="F133">
        <v>0</v>
      </c>
      <c r="G133">
        <v>191.916</v>
      </c>
      <c r="H133">
        <v>332.23200000000003</v>
      </c>
      <c r="I133">
        <v>11.9481</v>
      </c>
    </row>
    <row r="134" spans="1:9" x14ac:dyDescent="0.15">
      <c r="A134">
        <v>2</v>
      </c>
      <c r="B134">
        <v>2001</v>
      </c>
      <c r="C134">
        <v>4</v>
      </c>
      <c r="D134">
        <v>2</v>
      </c>
      <c r="E134">
        <v>0</v>
      </c>
      <c r="F134">
        <v>0</v>
      </c>
      <c r="G134">
        <v>191.916</v>
      </c>
      <c r="H134">
        <v>280.13</v>
      </c>
      <c r="I134">
        <v>7.88401</v>
      </c>
    </row>
    <row r="135" spans="1:9" x14ac:dyDescent="0.15">
      <c r="A135">
        <v>2</v>
      </c>
      <c r="B135">
        <v>2002</v>
      </c>
      <c r="C135">
        <v>1</v>
      </c>
      <c r="D135">
        <v>2</v>
      </c>
      <c r="E135">
        <v>0</v>
      </c>
      <c r="F135">
        <v>0</v>
      </c>
      <c r="G135">
        <v>191.916</v>
      </c>
      <c r="H135">
        <v>215.70099999999999</v>
      </c>
      <c r="I135">
        <v>17.034199999999998</v>
      </c>
    </row>
    <row r="136" spans="1:9" x14ac:dyDescent="0.15">
      <c r="A136">
        <v>2</v>
      </c>
      <c r="B136">
        <v>2002</v>
      </c>
      <c r="C136">
        <v>2</v>
      </c>
      <c r="D136">
        <v>2</v>
      </c>
      <c r="E136">
        <v>0</v>
      </c>
      <c r="F136">
        <v>0</v>
      </c>
      <c r="G136">
        <v>191.916</v>
      </c>
      <c r="H136">
        <v>193.08</v>
      </c>
      <c r="I136">
        <v>11.583299999999999</v>
      </c>
    </row>
    <row r="137" spans="1:9" x14ac:dyDescent="0.15">
      <c r="A137">
        <v>2</v>
      </c>
      <c r="B137">
        <v>2002</v>
      </c>
      <c r="C137">
        <v>3</v>
      </c>
      <c r="D137">
        <v>2</v>
      </c>
      <c r="E137">
        <v>0</v>
      </c>
      <c r="F137">
        <v>0</v>
      </c>
      <c r="G137">
        <v>191.916</v>
      </c>
      <c r="H137">
        <v>111.502</v>
      </c>
      <c r="I137">
        <v>13.376200000000001</v>
      </c>
    </row>
    <row r="138" spans="1:9" x14ac:dyDescent="0.15">
      <c r="A138">
        <v>2</v>
      </c>
      <c r="B138">
        <v>2002</v>
      </c>
      <c r="C138">
        <v>4</v>
      </c>
      <c r="D138">
        <v>2</v>
      </c>
      <c r="E138">
        <v>0</v>
      </c>
      <c r="F138">
        <v>0</v>
      </c>
      <c r="G138">
        <v>191.916</v>
      </c>
      <c r="H138">
        <v>134.68</v>
      </c>
      <c r="I138">
        <v>11.105700000000001</v>
      </c>
    </row>
    <row r="139" spans="1:9" x14ac:dyDescent="0.15">
      <c r="A139">
        <v>2</v>
      </c>
      <c r="B139">
        <v>2003</v>
      </c>
      <c r="C139">
        <v>1</v>
      </c>
      <c r="D139">
        <v>2</v>
      </c>
      <c r="E139">
        <v>0</v>
      </c>
      <c r="F139">
        <v>0</v>
      </c>
      <c r="G139">
        <v>191.916</v>
      </c>
      <c r="H139">
        <v>284.25400000000002</v>
      </c>
      <c r="I139">
        <v>9.7100100000000005</v>
      </c>
    </row>
    <row r="140" spans="1:9" x14ac:dyDescent="0.15">
      <c r="A140">
        <v>2</v>
      </c>
      <c r="B140">
        <v>2003</v>
      </c>
      <c r="C140">
        <v>2</v>
      </c>
      <c r="D140">
        <v>2</v>
      </c>
      <c r="E140">
        <v>0</v>
      </c>
      <c r="F140">
        <v>0</v>
      </c>
      <c r="G140">
        <v>191.916</v>
      </c>
      <c r="H140">
        <v>182.64</v>
      </c>
      <c r="I140">
        <v>16.544699999999999</v>
      </c>
    </row>
    <row r="141" spans="1:9" x14ac:dyDescent="0.15">
      <c r="A141">
        <v>2</v>
      </c>
      <c r="B141">
        <v>2003</v>
      </c>
      <c r="C141">
        <v>3</v>
      </c>
      <c r="D141">
        <v>2</v>
      </c>
      <c r="E141">
        <v>0</v>
      </c>
      <c r="F141">
        <v>0</v>
      </c>
      <c r="G141">
        <v>191.916</v>
      </c>
      <c r="H141">
        <v>215.381</v>
      </c>
      <c r="I141">
        <v>10.4991</v>
      </c>
    </row>
    <row r="142" spans="1:9" x14ac:dyDescent="0.15">
      <c r="A142">
        <v>2</v>
      </c>
      <c r="B142">
        <v>2003</v>
      </c>
      <c r="C142">
        <v>4</v>
      </c>
      <c r="D142">
        <v>2</v>
      </c>
      <c r="E142">
        <v>0</v>
      </c>
      <c r="F142">
        <v>0</v>
      </c>
      <c r="G142">
        <v>191.916</v>
      </c>
      <c r="H142">
        <v>188.17</v>
      </c>
      <c r="I142">
        <v>16.503399999999999</v>
      </c>
    </row>
    <row r="143" spans="1:9" x14ac:dyDescent="0.15">
      <c r="A143">
        <v>2</v>
      </c>
      <c r="B143">
        <v>2004</v>
      </c>
      <c r="C143">
        <v>2</v>
      </c>
      <c r="D143">
        <v>2</v>
      </c>
      <c r="E143">
        <v>0</v>
      </c>
      <c r="F143">
        <v>0</v>
      </c>
      <c r="G143">
        <v>191.916</v>
      </c>
      <c r="H143">
        <v>201.59700000000001</v>
      </c>
      <c r="I143">
        <v>17.364599999999999</v>
      </c>
    </row>
    <row r="144" spans="1:9" x14ac:dyDescent="0.15">
      <c r="A144">
        <v>2</v>
      </c>
      <c r="B144">
        <v>2004</v>
      </c>
      <c r="C144">
        <v>3</v>
      </c>
      <c r="D144">
        <v>2</v>
      </c>
      <c r="E144">
        <v>0</v>
      </c>
      <c r="F144">
        <v>0</v>
      </c>
      <c r="G144">
        <v>191.916</v>
      </c>
      <c r="H144">
        <v>185.40700000000001</v>
      </c>
      <c r="I144">
        <v>14.250299999999999</v>
      </c>
    </row>
    <row r="145" spans="1:9" x14ac:dyDescent="0.15">
      <c r="A145">
        <v>2</v>
      </c>
      <c r="B145">
        <v>2004</v>
      </c>
      <c r="C145">
        <v>4</v>
      </c>
      <c r="D145">
        <v>2</v>
      </c>
      <c r="E145">
        <v>0</v>
      </c>
      <c r="F145">
        <v>0</v>
      </c>
      <c r="G145">
        <v>191.916</v>
      </c>
      <c r="H145">
        <v>294.16000000000003</v>
      </c>
      <c r="I145">
        <v>9.2544500000000003</v>
      </c>
    </row>
    <row r="146" spans="1:9" x14ac:dyDescent="0.15">
      <c r="A146">
        <v>2</v>
      </c>
      <c r="B146">
        <v>2005</v>
      </c>
      <c r="C146">
        <v>1</v>
      </c>
      <c r="D146">
        <v>2</v>
      </c>
      <c r="E146">
        <v>0</v>
      </c>
      <c r="F146">
        <v>0</v>
      </c>
      <c r="G146">
        <v>191.916</v>
      </c>
      <c r="H146">
        <v>214.91499999999999</v>
      </c>
      <c r="I146">
        <v>24.4634</v>
      </c>
    </row>
    <row r="147" spans="1:9" x14ac:dyDescent="0.15">
      <c r="A147">
        <v>2</v>
      </c>
      <c r="B147">
        <v>2005</v>
      </c>
      <c r="C147">
        <v>2</v>
      </c>
      <c r="D147">
        <v>2</v>
      </c>
      <c r="E147">
        <v>0</v>
      </c>
      <c r="F147">
        <v>0</v>
      </c>
      <c r="G147">
        <v>191.916</v>
      </c>
      <c r="H147">
        <v>165.679</v>
      </c>
      <c r="I147">
        <v>14.315799999999999</v>
      </c>
    </row>
    <row r="148" spans="1:9" x14ac:dyDescent="0.15">
      <c r="A148">
        <v>2</v>
      </c>
      <c r="B148">
        <v>2005</v>
      </c>
      <c r="C148">
        <v>3</v>
      </c>
      <c r="D148">
        <v>2</v>
      </c>
      <c r="E148">
        <v>0</v>
      </c>
      <c r="F148">
        <v>0</v>
      </c>
      <c r="G148">
        <v>191.916</v>
      </c>
      <c r="H148">
        <v>277.56400000000002</v>
      </c>
      <c r="I148">
        <v>10.8896</v>
      </c>
    </row>
    <row r="149" spans="1:9" x14ac:dyDescent="0.15">
      <c r="A149">
        <v>2</v>
      </c>
      <c r="B149">
        <v>2005</v>
      </c>
      <c r="C149">
        <v>4</v>
      </c>
      <c r="D149">
        <v>2</v>
      </c>
      <c r="E149">
        <v>0</v>
      </c>
      <c r="F149">
        <v>0</v>
      </c>
      <c r="G149">
        <v>191.916</v>
      </c>
      <c r="H149">
        <v>251.59299999999999</v>
      </c>
      <c r="I149">
        <v>13.058999999999999</v>
      </c>
    </row>
    <row r="150" spans="1:9" x14ac:dyDescent="0.15">
      <c r="A150">
        <v>2</v>
      </c>
      <c r="B150">
        <v>2006</v>
      </c>
      <c r="C150">
        <v>1</v>
      </c>
      <c r="D150">
        <v>2</v>
      </c>
      <c r="E150">
        <v>0</v>
      </c>
      <c r="F150">
        <v>0</v>
      </c>
      <c r="G150">
        <v>191.916</v>
      </c>
      <c r="H150">
        <v>259.298</v>
      </c>
      <c r="I150">
        <v>8.8426100000000005</v>
      </c>
    </row>
    <row r="151" spans="1:9" x14ac:dyDescent="0.15">
      <c r="A151">
        <v>2</v>
      </c>
      <c r="B151">
        <v>2006</v>
      </c>
      <c r="C151">
        <v>2</v>
      </c>
      <c r="D151">
        <v>2</v>
      </c>
      <c r="E151">
        <v>0</v>
      </c>
      <c r="F151">
        <v>0</v>
      </c>
      <c r="G151">
        <v>191.916</v>
      </c>
      <c r="H151">
        <v>260.87299999999999</v>
      </c>
      <c r="I151">
        <v>16.733799999999999</v>
      </c>
    </row>
    <row r="152" spans="1:9" x14ac:dyDescent="0.15">
      <c r="A152">
        <v>2</v>
      </c>
      <c r="B152">
        <v>2006</v>
      </c>
      <c r="C152">
        <v>3</v>
      </c>
      <c r="D152">
        <v>2</v>
      </c>
      <c r="E152">
        <v>0</v>
      </c>
      <c r="F152">
        <v>0</v>
      </c>
      <c r="G152">
        <v>191.916</v>
      </c>
      <c r="H152">
        <v>303.964</v>
      </c>
      <c r="I152">
        <v>10.685499999999999</v>
      </c>
    </row>
    <row r="153" spans="1:9" x14ac:dyDescent="0.15">
      <c r="A153">
        <v>2</v>
      </c>
      <c r="B153">
        <v>2006</v>
      </c>
      <c r="C153">
        <v>4</v>
      </c>
      <c r="D153">
        <v>2</v>
      </c>
      <c r="E153">
        <v>0</v>
      </c>
      <c r="F153">
        <v>0</v>
      </c>
      <c r="G153">
        <v>191.916</v>
      </c>
      <c r="H153">
        <v>181.84700000000001</v>
      </c>
      <c r="I153">
        <v>15.602600000000001</v>
      </c>
    </row>
    <row r="154" spans="1:9" x14ac:dyDescent="0.15">
      <c r="A154">
        <v>2</v>
      </c>
      <c r="B154">
        <v>2007</v>
      </c>
      <c r="C154">
        <v>1</v>
      </c>
      <c r="D154">
        <v>2</v>
      </c>
      <c r="E154">
        <v>0</v>
      </c>
      <c r="F154">
        <v>0</v>
      </c>
      <c r="G154">
        <v>191.916</v>
      </c>
      <c r="H154">
        <v>318.12900000000002</v>
      </c>
      <c r="I154">
        <v>17.544499999999999</v>
      </c>
    </row>
    <row r="155" spans="1:9" x14ac:dyDescent="0.15">
      <c r="A155">
        <v>2</v>
      </c>
      <c r="B155">
        <v>2007</v>
      </c>
      <c r="C155">
        <v>2</v>
      </c>
      <c r="D155">
        <v>2</v>
      </c>
      <c r="E155">
        <v>0</v>
      </c>
      <c r="F155">
        <v>0</v>
      </c>
      <c r="G155">
        <v>191.916</v>
      </c>
      <c r="H155">
        <v>125.89100000000001</v>
      </c>
      <c r="I155">
        <v>28.956700000000001</v>
      </c>
    </row>
    <row r="156" spans="1:9" x14ac:dyDescent="0.15">
      <c r="A156">
        <v>2</v>
      </c>
      <c r="B156">
        <v>2007</v>
      </c>
      <c r="C156">
        <v>3</v>
      </c>
      <c r="D156">
        <v>2</v>
      </c>
      <c r="E156">
        <v>0</v>
      </c>
      <c r="F156">
        <v>0</v>
      </c>
      <c r="G156">
        <v>191.916</v>
      </c>
      <c r="H156">
        <v>178.255</v>
      </c>
      <c r="I156">
        <v>17.271699999999999</v>
      </c>
    </row>
    <row r="157" spans="1:9" x14ac:dyDescent="0.15">
      <c r="A157">
        <v>2</v>
      </c>
      <c r="B157">
        <v>2007</v>
      </c>
      <c r="C157">
        <v>4</v>
      </c>
      <c r="D157">
        <v>2</v>
      </c>
      <c r="E157">
        <v>0</v>
      </c>
      <c r="F157">
        <v>0</v>
      </c>
      <c r="G157">
        <v>191.916</v>
      </c>
      <c r="H157">
        <v>246.74799999999999</v>
      </c>
      <c r="I157">
        <v>6.6067999999999998</v>
      </c>
    </row>
    <row r="158" spans="1:9" x14ac:dyDescent="0.15">
      <c r="A158">
        <v>2</v>
      </c>
      <c r="B158">
        <v>2008</v>
      </c>
      <c r="C158">
        <v>1</v>
      </c>
      <c r="D158">
        <v>2</v>
      </c>
      <c r="E158">
        <v>0</v>
      </c>
      <c r="F158">
        <v>0</v>
      </c>
      <c r="G158">
        <v>191.916</v>
      </c>
      <c r="H158">
        <v>148.78700000000001</v>
      </c>
      <c r="I158">
        <v>10.034700000000001</v>
      </c>
    </row>
    <row r="159" spans="1:9" x14ac:dyDescent="0.15">
      <c r="A159">
        <v>2</v>
      </c>
      <c r="B159">
        <v>2008</v>
      </c>
      <c r="C159">
        <v>2</v>
      </c>
      <c r="D159">
        <v>2</v>
      </c>
      <c r="E159">
        <v>0</v>
      </c>
      <c r="F159">
        <v>0</v>
      </c>
      <c r="G159">
        <v>191.916</v>
      </c>
      <c r="H159">
        <v>305.20499999999998</v>
      </c>
      <c r="I159">
        <v>7.5217700000000001</v>
      </c>
    </row>
    <row r="160" spans="1:9" x14ac:dyDescent="0.15">
      <c r="A160">
        <v>2</v>
      </c>
      <c r="B160">
        <v>2008</v>
      </c>
      <c r="C160">
        <v>3</v>
      </c>
      <c r="D160">
        <v>2</v>
      </c>
      <c r="E160">
        <v>0</v>
      </c>
      <c r="F160">
        <v>0</v>
      </c>
      <c r="G160">
        <v>191.916</v>
      </c>
      <c r="H160">
        <v>346.459</v>
      </c>
      <c r="I160">
        <v>15.2431</v>
      </c>
    </row>
    <row r="161" spans="1:9" x14ac:dyDescent="0.15">
      <c r="A161">
        <v>2</v>
      </c>
      <c r="B161">
        <v>2008</v>
      </c>
      <c r="C161">
        <v>4</v>
      </c>
      <c r="D161">
        <v>2</v>
      </c>
      <c r="E161">
        <v>0</v>
      </c>
      <c r="F161">
        <v>0</v>
      </c>
      <c r="G161">
        <v>191.916</v>
      </c>
      <c r="H161">
        <v>149.40199999999999</v>
      </c>
      <c r="I161">
        <v>16.745200000000001</v>
      </c>
    </row>
    <row r="162" spans="1:9" x14ac:dyDescent="0.15">
      <c r="A162">
        <v>2</v>
      </c>
      <c r="B162">
        <v>2009</v>
      </c>
      <c r="C162">
        <v>1</v>
      </c>
      <c r="D162">
        <v>2</v>
      </c>
      <c r="E162">
        <v>0</v>
      </c>
      <c r="F162">
        <v>0</v>
      </c>
      <c r="G162">
        <v>191.916</v>
      </c>
      <c r="H162">
        <v>140.16900000000001</v>
      </c>
      <c r="I162">
        <v>15.278600000000001</v>
      </c>
    </row>
    <row r="163" spans="1:9" x14ac:dyDescent="0.15">
      <c r="A163">
        <v>2</v>
      </c>
      <c r="B163">
        <v>2009</v>
      </c>
      <c r="C163">
        <v>2</v>
      </c>
      <c r="D163">
        <v>2</v>
      </c>
      <c r="E163">
        <v>0</v>
      </c>
      <c r="F163">
        <v>0</v>
      </c>
      <c r="G163">
        <v>191.916</v>
      </c>
      <c r="H163">
        <v>243.28899999999999</v>
      </c>
      <c r="I163">
        <v>18.1431</v>
      </c>
    </row>
    <row r="164" spans="1:9" x14ac:dyDescent="0.15">
      <c r="A164">
        <v>2</v>
      </c>
      <c r="B164">
        <v>2009</v>
      </c>
      <c r="C164">
        <v>3</v>
      </c>
      <c r="D164">
        <v>2</v>
      </c>
      <c r="E164">
        <v>0</v>
      </c>
      <c r="F164">
        <v>0</v>
      </c>
      <c r="G164">
        <v>191.916</v>
      </c>
      <c r="H164">
        <v>172.43600000000001</v>
      </c>
      <c r="I164">
        <v>15.329700000000001</v>
      </c>
    </row>
    <row r="165" spans="1:9" x14ac:dyDescent="0.15">
      <c r="A165">
        <v>2</v>
      </c>
      <c r="B165">
        <v>2009</v>
      </c>
      <c r="C165">
        <v>4</v>
      </c>
      <c r="D165">
        <v>2</v>
      </c>
      <c r="E165">
        <v>0</v>
      </c>
      <c r="F165">
        <v>0</v>
      </c>
      <c r="G165">
        <v>191.916</v>
      </c>
      <c r="H165">
        <v>232.09800000000001</v>
      </c>
      <c r="I165">
        <v>10.0586</v>
      </c>
    </row>
    <row r="166" spans="1:9" x14ac:dyDescent="0.15">
      <c r="A166">
        <v>2</v>
      </c>
      <c r="B166">
        <v>2010</v>
      </c>
      <c r="C166">
        <v>1</v>
      </c>
      <c r="D166">
        <v>2</v>
      </c>
      <c r="E166">
        <v>0</v>
      </c>
      <c r="F166">
        <v>0</v>
      </c>
      <c r="G166">
        <v>191.916</v>
      </c>
      <c r="H166">
        <v>198.80099999999999</v>
      </c>
      <c r="I166">
        <v>12.725300000000001</v>
      </c>
    </row>
    <row r="167" spans="1:9" x14ac:dyDescent="0.15">
      <c r="A167">
        <v>2</v>
      </c>
      <c r="B167">
        <v>2010</v>
      </c>
      <c r="C167">
        <v>2</v>
      </c>
      <c r="D167">
        <v>2</v>
      </c>
      <c r="E167">
        <v>0</v>
      </c>
      <c r="F167">
        <v>0</v>
      </c>
      <c r="G167">
        <v>191.916</v>
      </c>
      <c r="H167">
        <v>358.86500000000001</v>
      </c>
      <c r="I167">
        <v>9.8213500000000007</v>
      </c>
    </row>
    <row r="168" spans="1:9" x14ac:dyDescent="0.15">
      <c r="A168">
        <v>2</v>
      </c>
      <c r="B168">
        <v>2010</v>
      </c>
      <c r="C168">
        <v>3</v>
      </c>
      <c r="D168">
        <v>2</v>
      </c>
      <c r="E168">
        <v>0</v>
      </c>
      <c r="F168">
        <v>0</v>
      </c>
      <c r="G168">
        <v>191.916</v>
      </c>
      <c r="H168">
        <v>69.099800000000002</v>
      </c>
      <c r="I168">
        <v>24.279299999999999</v>
      </c>
    </row>
    <row r="169" spans="1:9" x14ac:dyDescent="0.15">
      <c r="A169">
        <v>2</v>
      </c>
      <c r="B169">
        <v>2010</v>
      </c>
      <c r="C169">
        <v>4</v>
      </c>
      <c r="D169">
        <v>2</v>
      </c>
      <c r="E169">
        <v>0</v>
      </c>
      <c r="F169">
        <v>0</v>
      </c>
      <c r="G169">
        <v>191.916</v>
      </c>
      <c r="H169">
        <v>327.64999999999998</v>
      </c>
      <c r="I169">
        <v>13.0131</v>
      </c>
    </row>
    <row r="170" spans="1:9" x14ac:dyDescent="0.15">
      <c r="A170">
        <v>3</v>
      </c>
      <c r="B170">
        <v>1987</v>
      </c>
      <c r="C170">
        <v>1</v>
      </c>
      <c r="D170">
        <v>3</v>
      </c>
      <c r="E170">
        <v>0</v>
      </c>
      <c r="F170">
        <v>0</v>
      </c>
      <c r="G170">
        <v>121.893</v>
      </c>
      <c r="H170">
        <v>46.890799999999999</v>
      </c>
      <c r="I170">
        <v>20.5105</v>
      </c>
    </row>
    <row r="171" spans="1:9" x14ac:dyDescent="0.15">
      <c r="A171">
        <v>3</v>
      </c>
      <c r="B171">
        <v>1988</v>
      </c>
      <c r="C171">
        <v>1</v>
      </c>
      <c r="D171">
        <v>3</v>
      </c>
      <c r="E171">
        <v>0</v>
      </c>
      <c r="F171">
        <v>0</v>
      </c>
      <c r="G171">
        <v>85.525300000000001</v>
      </c>
      <c r="H171">
        <v>80.375399999999999</v>
      </c>
      <c r="I171">
        <v>14.6454</v>
      </c>
    </row>
    <row r="172" spans="1:9" x14ac:dyDescent="0.15">
      <c r="A172">
        <v>3</v>
      </c>
      <c r="B172">
        <v>1989</v>
      </c>
      <c r="C172">
        <v>1</v>
      </c>
      <c r="D172">
        <v>3</v>
      </c>
      <c r="E172">
        <v>0</v>
      </c>
      <c r="F172">
        <v>0</v>
      </c>
      <c r="G172">
        <v>124.554</v>
      </c>
      <c r="H172">
        <v>158.666</v>
      </c>
      <c r="I172">
        <v>10.755100000000001</v>
      </c>
    </row>
    <row r="173" spans="1:9" x14ac:dyDescent="0.15">
      <c r="A173">
        <v>3</v>
      </c>
      <c r="B173">
        <v>1991</v>
      </c>
      <c r="C173">
        <v>1</v>
      </c>
      <c r="D173">
        <v>3</v>
      </c>
      <c r="E173">
        <v>0</v>
      </c>
      <c r="F173">
        <v>0</v>
      </c>
      <c r="G173">
        <v>29.914999999999999</v>
      </c>
      <c r="H173">
        <v>26.519300000000001</v>
      </c>
      <c r="I173">
        <v>11.066700000000001</v>
      </c>
    </row>
    <row r="174" spans="1:9" x14ac:dyDescent="0.15">
      <c r="A174">
        <v>3</v>
      </c>
      <c r="B174">
        <v>1992</v>
      </c>
      <c r="C174">
        <v>1</v>
      </c>
      <c r="D174">
        <v>3</v>
      </c>
      <c r="E174">
        <v>0</v>
      </c>
      <c r="F174">
        <v>0</v>
      </c>
      <c r="G174">
        <v>24.690100000000001</v>
      </c>
      <c r="H174">
        <v>57.8767</v>
      </c>
      <c r="I174">
        <v>6.9982100000000003</v>
      </c>
    </row>
    <row r="175" spans="1:9" x14ac:dyDescent="0.15">
      <c r="A175">
        <v>3</v>
      </c>
      <c r="B175">
        <v>1993</v>
      </c>
      <c r="C175">
        <v>1</v>
      </c>
      <c r="D175">
        <v>3</v>
      </c>
      <c r="E175">
        <v>0</v>
      </c>
      <c r="F175">
        <v>0</v>
      </c>
      <c r="G175">
        <v>12.2193</v>
      </c>
      <c r="H175">
        <v>10.402100000000001</v>
      </c>
      <c r="I175">
        <v>8.2952200000000005</v>
      </c>
    </row>
    <row r="176" spans="1:9" x14ac:dyDescent="0.15">
      <c r="A176">
        <v>3</v>
      </c>
      <c r="B176">
        <v>1994</v>
      </c>
      <c r="C176">
        <v>1</v>
      </c>
      <c r="D176">
        <v>3</v>
      </c>
      <c r="E176">
        <v>0</v>
      </c>
      <c r="F176">
        <v>0</v>
      </c>
      <c r="G176">
        <v>689.91800000000001</v>
      </c>
      <c r="H176">
        <v>421.899</v>
      </c>
      <c r="I176">
        <v>18.467099999999999</v>
      </c>
    </row>
    <row r="177" spans="1:9" x14ac:dyDescent="0.15">
      <c r="A177">
        <v>3</v>
      </c>
      <c r="B177">
        <v>1995</v>
      </c>
      <c r="C177">
        <v>1</v>
      </c>
      <c r="D177">
        <v>3</v>
      </c>
      <c r="E177">
        <v>0</v>
      </c>
      <c r="F177">
        <v>0</v>
      </c>
      <c r="G177">
        <v>72.611800000000002</v>
      </c>
      <c r="H177">
        <v>99.495699999999999</v>
      </c>
      <c r="I177">
        <v>7.8761799999999997</v>
      </c>
    </row>
    <row r="178" spans="1:9" x14ac:dyDescent="0.15">
      <c r="A178">
        <v>3</v>
      </c>
      <c r="B178">
        <v>1996</v>
      </c>
      <c r="C178">
        <v>1</v>
      </c>
      <c r="D178">
        <v>3</v>
      </c>
      <c r="E178">
        <v>0</v>
      </c>
      <c r="F178">
        <v>0</v>
      </c>
      <c r="G178">
        <v>3774.2</v>
      </c>
      <c r="H178">
        <v>1128.6199999999999</v>
      </c>
      <c r="I178">
        <v>68.448700000000002</v>
      </c>
    </row>
    <row r="179" spans="1:9" x14ac:dyDescent="0.15">
      <c r="A179">
        <v>3</v>
      </c>
      <c r="B179">
        <v>1997</v>
      </c>
      <c r="C179">
        <v>1</v>
      </c>
      <c r="D179">
        <v>3</v>
      </c>
      <c r="E179">
        <v>0</v>
      </c>
      <c r="F179">
        <v>0</v>
      </c>
      <c r="G179">
        <v>232.148</v>
      </c>
      <c r="H179">
        <v>398.80700000000002</v>
      </c>
      <c r="I179">
        <v>9.7457999999999991</v>
      </c>
    </row>
    <row r="180" spans="1:9" x14ac:dyDescent="0.15">
      <c r="A180">
        <v>3</v>
      </c>
      <c r="B180">
        <v>1998</v>
      </c>
      <c r="C180">
        <v>1</v>
      </c>
      <c r="D180">
        <v>3</v>
      </c>
      <c r="E180">
        <v>0</v>
      </c>
      <c r="F180">
        <v>0</v>
      </c>
      <c r="G180">
        <v>26.026700000000002</v>
      </c>
      <c r="H180">
        <v>25.128799999999998</v>
      </c>
      <c r="I180">
        <v>15.979900000000001</v>
      </c>
    </row>
    <row r="181" spans="1:9" x14ac:dyDescent="0.15">
      <c r="A181">
        <v>3</v>
      </c>
      <c r="B181">
        <v>1999</v>
      </c>
      <c r="C181">
        <v>1</v>
      </c>
      <c r="D181">
        <v>3</v>
      </c>
      <c r="E181">
        <v>0</v>
      </c>
      <c r="F181">
        <v>0</v>
      </c>
      <c r="G181">
        <v>79.3857</v>
      </c>
      <c r="H181">
        <v>96.881399999999999</v>
      </c>
      <c r="I181">
        <v>13.632099999999999</v>
      </c>
    </row>
    <row r="182" spans="1:9" x14ac:dyDescent="0.15">
      <c r="A182">
        <v>3</v>
      </c>
      <c r="B182">
        <v>2000</v>
      </c>
      <c r="C182">
        <v>1</v>
      </c>
      <c r="D182">
        <v>3</v>
      </c>
      <c r="E182">
        <v>0</v>
      </c>
      <c r="F182">
        <v>0</v>
      </c>
      <c r="G182">
        <v>156.60599999999999</v>
      </c>
      <c r="H182">
        <v>326.37400000000002</v>
      </c>
      <c r="I182">
        <v>8.0709900000000001</v>
      </c>
    </row>
    <row r="183" spans="1:9" x14ac:dyDescent="0.15">
      <c r="A183">
        <v>3</v>
      </c>
      <c r="B183">
        <v>2001</v>
      </c>
      <c r="C183">
        <v>1</v>
      </c>
      <c r="D183">
        <v>3</v>
      </c>
      <c r="E183">
        <v>0</v>
      </c>
      <c r="F183">
        <v>0</v>
      </c>
      <c r="G183">
        <v>636.17600000000004</v>
      </c>
      <c r="H183">
        <v>840.62400000000002</v>
      </c>
      <c r="I183">
        <v>8.2698199999999993</v>
      </c>
    </row>
    <row r="184" spans="1:9" x14ac:dyDescent="0.15">
      <c r="A184">
        <v>3</v>
      </c>
      <c r="B184">
        <v>2002</v>
      </c>
      <c r="C184">
        <v>1</v>
      </c>
      <c r="D184">
        <v>3</v>
      </c>
      <c r="E184">
        <v>0</v>
      </c>
      <c r="F184">
        <v>0</v>
      </c>
      <c r="G184">
        <v>114.178</v>
      </c>
      <c r="H184">
        <v>80.389499999999998</v>
      </c>
      <c r="I184">
        <v>12.497400000000001</v>
      </c>
    </row>
    <row r="185" spans="1:9" x14ac:dyDescent="0.15">
      <c r="A185">
        <v>3</v>
      </c>
      <c r="B185">
        <v>2003</v>
      </c>
      <c r="C185">
        <v>1</v>
      </c>
      <c r="D185">
        <v>3</v>
      </c>
      <c r="E185">
        <v>0</v>
      </c>
      <c r="F185">
        <v>0</v>
      </c>
      <c r="G185">
        <v>97.801599999999993</v>
      </c>
      <c r="H185">
        <v>77.454700000000003</v>
      </c>
      <c r="I185">
        <v>13.5792</v>
      </c>
    </row>
    <row r="186" spans="1:9" x14ac:dyDescent="0.15">
      <c r="A186">
        <v>3</v>
      </c>
      <c r="B186">
        <v>2004</v>
      </c>
      <c r="C186">
        <v>1</v>
      </c>
      <c r="D186">
        <v>3</v>
      </c>
      <c r="E186">
        <v>0</v>
      </c>
      <c r="F186">
        <v>0</v>
      </c>
      <c r="G186">
        <v>135.77799999999999</v>
      </c>
      <c r="H186">
        <v>240.61799999999999</v>
      </c>
      <c r="I186">
        <v>10.511799999999999</v>
      </c>
    </row>
    <row r="187" spans="1:9" x14ac:dyDescent="0.15">
      <c r="A187">
        <v>3</v>
      </c>
      <c r="B187">
        <v>2005</v>
      </c>
      <c r="C187">
        <v>1</v>
      </c>
      <c r="D187">
        <v>3</v>
      </c>
      <c r="E187">
        <v>0</v>
      </c>
      <c r="F187">
        <v>0</v>
      </c>
      <c r="G187">
        <v>512.04399999999998</v>
      </c>
      <c r="H187">
        <v>698.846</v>
      </c>
      <c r="I187">
        <v>12.3649</v>
      </c>
    </row>
    <row r="188" spans="1:9" x14ac:dyDescent="0.15">
      <c r="A188">
        <v>3</v>
      </c>
      <c r="B188">
        <v>2006</v>
      </c>
      <c r="C188">
        <v>1</v>
      </c>
      <c r="D188">
        <v>3</v>
      </c>
      <c r="E188">
        <v>0</v>
      </c>
      <c r="F188">
        <v>0</v>
      </c>
      <c r="G188">
        <v>411.30200000000002</v>
      </c>
      <c r="H188">
        <v>887.49800000000005</v>
      </c>
      <c r="I188">
        <v>12.8523</v>
      </c>
    </row>
    <row r="189" spans="1:9" x14ac:dyDescent="0.15">
      <c r="A189">
        <v>3</v>
      </c>
      <c r="B189">
        <v>2007</v>
      </c>
      <c r="C189">
        <v>1</v>
      </c>
      <c r="D189">
        <v>3</v>
      </c>
      <c r="E189">
        <v>0</v>
      </c>
      <c r="F189">
        <v>0</v>
      </c>
      <c r="G189">
        <v>228.71100000000001</v>
      </c>
      <c r="H189">
        <v>149.87700000000001</v>
      </c>
      <c r="I189">
        <v>25.843</v>
      </c>
    </row>
    <row r="190" spans="1:9" x14ac:dyDescent="0.15">
      <c r="A190">
        <v>3</v>
      </c>
      <c r="B190">
        <v>2008</v>
      </c>
      <c r="C190">
        <v>1</v>
      </c>
      <c r="D190">
        <v>3</v>
      </c>
      <c r="E190">
        <v>0</v>
      </c>
      <c r="F190">
        <v>0</v>
      </c>
      <c r="G190">
        <v>356.78899999999999</v>
      </c>
      <c r="H190">
        <v>427.59699999999998</v>
      </c>
      <c r="I190">
        <v>15.8832</v>
      </c>
    </row>
    <row r="191" spans="1:9" x14ac:dyDescent="0.15">
      <c r="A191">
        <v>3</v>
      </c>
      <c r="B191">
        <v>2009</v>
      </c>
      <c r="C191">
        <v>1</v>
      </c>
      <c r="D191">
        <v>3</v>
      </c>
      <c r="E191">
        <v>0</v>
      </c>
      <c r="F191">
        <v>0</v>
      </c>
      <c r="G191">
        <v>89.459400000000002</v>
      </c>
      <c r="H191">
        <v>76.680000000000007</v>
      </c>
      <c r="I191">
        <v>20.690200000000001</v>
      </c>
    </row>
    <row r="192" spans="1:9" x14ac:dyDescent="0.15">
      <c r="A192">
        <v>3</v>
      </c>
      <c r="B192">
        <v>2010</v>
      </c>
      <c r="C192">
        <v>1</v>
      </c>
      <c r="D192">
        <v>3</v>
      </c>
      <c r="E192">
        <v>0</v>
      </c>
      <c r="F192">
        <v>0</v>
      </c>
      <c r="G192">
        <v>226.42</v>
      </c>
      <c r="H192">
        <v>311.738</v>
      </c>
      <c r="I192">
        <v>11.9735</v>
      </c>
    </row>
    <row r="193" spans="1:9" x14ac:dyDescent="0.15">
      <c r="A193">
        <v>4</v>
      </c>
      <c r="B193">
        <v>1974</v>
      </c>
      <c r="C193">
        <v>-1</v>
      </c>
      <c r="D193">
        <v>4</v>
      </c>
      <c r="E193">
        <v>0</v>
      </c>
      <c r="F193">
        <v>0</v>
      </c>
      <c r="G193">
        <v>120.503</v>
      </c>
      <c r="H193">
        <v>118.09399999999999</v>
      </c>
      <c r="I193">
        <v>23.7059</v>
      </c>
    </row>
    <row r="194" spans="1:9" x14ac:dyDescent="0.15">
      <c r="A194">
        <v>4</v>
      </c>
      <c r="B194">
        <v>1975</v>
      </c>
      <c r="C194">
        <v>-1</v>
      </c>
      <c r="D194">
        <v>4</v>
      </c>
      <c r="E194">
        <v>0</v>
      </c>
      <c r="F194">
        <v>0</v>
      </c>
      <c r="G194">
        <v>120.503</v>
      </c>
      <c r="H194">
        <v>142.845</v>
      </c>
      <c r="I194">
        <v>17.959900000000001</v>
      </c>
    </row>
    <row r="195" spans="1:9" x14ac:dyDescent="0.15">
      <c r="A195">
        <v>4</v>
      </c>
      <c r="B195">
        <v>1976</v>
      </c>
      <c r="C195">
        <v>-1</v>
      </c>
      <c r="D195">
        <v>4</v>
      </c>
      <c r="E195">
        <v>0</v>
      </c>
      <c r="F195">
        <v>0</v>
      </c>
      <c r="G195">
        <v>120.503</v>
      </c>
      <c r="H195">
        <v>71.461100000000002</v>
      </c>
      <c r="I195">
        <v>26.9055</v>
      </c>
    </row>
    <row r="196" spans="1:9" x14ac:dyDescent="0.15">
      <c r="A196">
        <v>4</v>
      </c>
      <c r="B196">
        <v>1977</v>
      </c>
      <c r="C196">
        <v>-1</v>
      </c>
      <c r="D196">
        <v>4</v>
      </c>
      <c r="E196">
        <v>0</v>
      </c>
      <c r="F196">
        <v>0</v>
      </c>
      <c r="G196">
        <v>120.503</v>
      </c>
      <c r="H196">
        <v>161.214</v>
      </c>
      <c r="I196">
        <v>17.543700000000001</v>
      </c>
    </row>
    <row r="197" spans="1:9" x14ac:dyDescent="0.15">
      <c r="A197">
        <v>4</v>
      </c>
      <c r="B197">
        <v>1978</v>
      </c>
      <c r="C197">
        <v>-1</v>
      </c>
      <c r="D197">
        <v>4</v>
      </c>
      <c r="E197">
        <v>0</v>
      </c>
      <c r="F197">
        <v>0</v>
      </c>
      <c r="G197">
        <v>120.503</v>
      </c>
      <c r="H197">
        <v>170.16200000000001</v>
      </c>
      <c r="I197">
        <v>18.7437</v>
      </c>
    </row>
    <row r="198" spans="1:9" x14ac:dyDescent="0.15">
      <c r="A198">
        <v>4</v>
      </c>
      <c r="B198">
        <v>1979</v>
      </c>
      <c r="C198">
        <v>-1</v>
      </c>
      <c r="D198">
        <v>4</v>
      </c>
      <c r="E198">
        <v>0</v>
      </c>
      <c r="F198">
        <v>0</v>
      </c>
      <c r="G198">
        <v>120.503</v>
      </c>
      <c r="H198">
        <v>109.68</v>
      </c>
      <c r="I198">
        <v>27.037800000000001</v>
      </c>
    </row>
    <row r="199" spans="1:9" x14ac:dyDescent="0.15">
      <c r="A199">
        <v>4</v>
      </c>
      <c r="B199">
        <v>1980</v>
      </c>
      <c r="C199">
        <v>-1</v>
      </c>
      <c r="D199">
        <v>4</v>
      </c>
      <c r="E199">
        <v>0</v>
      </c>
      <c r="F199">
        <v>0</v>
      </c>
      <c r="G199">
        <v>120.503</v>
      </c>
      <c r="H199">
        <v>139.39400000000001</v>
      </c>
      <c r="I199">
        <v>24.840599999999998</v>
      </c>
    </row>
    <row r="200" spans="1:9" x14ac:dyDescent="0.15">
      <c r="A200">
        <v>4</v>
      </c>
      <c r="B200">
        <v>1981</v>
      </c>
      <c r="C200">
        <v>-1</v>
      </c>
      <c r="D200">
        <v>4</v>
      </c>
      <c r="E200">
        <v>0</v>
      </c>
      <c r="F200">
        <v>0</v>
      </c>
      <c r="G200">
        <v>120.503</v>
      </c>
      <c r="H200">
        <v>124.56100000000001</v>
      </c>
      <c r="I200">
        <v>23.200900000000001</v>
      </c>
    </row>
    <row r="201" spans="1:9" x14ac:dyDescent="0.15">
      <c r="A201">
        <v>4</v>
      </c>
      <c r="B201">
        <v>1982</v>
      </c>
      <c r="C201">
        <v>-1</v>
      </c>
      <c r="D201">
        <v>4</v>
      </c>
      <c r="E201">
        <v>0</v>
      </c>
      <c r="F201">
        <v>0</v>
      </c>
      <c r="G201">
        <v>120.503</v>
      </c>
      <c r="H201">
        <v>87.585599999999999</v>
      </c>
      <c r="I201">
        <v>30.0806</v>
      </c>
    </row>
    <row r="202" spans="1:9" x14ac:dyDescent="0.15">
      <c r="A202">
        <v>4</v>
      </c>
      <c r="B202">
        <v>1983</v>
      </c>
      <c r="C202">
        <v>-1</v>
      </c>
      <c r="D202">
        <v>4</v>
      </c>
      <c r="E202">
        <v>0</v>
      </c>
      <c r="F202">
        <v>0</v>
      </c>
      <c r="G202">
        <v>120.503</v>
      </c>
      <c r="H202">
        <v>116.081</v>
      </c>
      <c r="I202">
        <v>21.406700000000001</v>
      </c>
    </row>
    <row r="203" spans="1:9" x14ac:dyDescent="0.15">
      <c r="A203">
        <v>4</v>
      </c>
      <c r="B203">
        <v>1984</v>
      </c>
      <c r="C203">
        <v>-1</v>
      </c>
      <c r="D203">
        <v>4</v>
      </c>
      <c r="E203">
        <v>0</v>
      </c>
      <c r="F203">
        <v>0</v>
      </c>
      <c r="G203">
        <v>120.503</v>
      </c>
      <c r="H203">
        <v>171.583</v>
      </c>
      <c r="I203">
        <v>16.974</v>
      </c>
    </row>
    <row r="204" spans="1:9" x14ac:dyDescent="0.15">
      <c r="A204">
        <v>4</v>
      </c>
      <c r="B204">
        <v>1985</v>
      </c>
      <c r="C204">
        <v>-1</v>
      </c>
      <c r="D204">
        <v>4</v>
      </c>
      <c r="E204">
        <v>0</v>
      </c>
      <c r="F204">
        <v>0</v>
      </c>
      <c r="G204">
        <v>120.503</v>
      </c>
      <c r="H204">
        <v>141.191</v>
      </c>
      <c r="I204">
        <v>26.4377</v>
      </c>
    </row>
    <row r="205" spans="1:9" x14ac:dyDescent="0.15">
      <c r="A205">
        <v>4</v>
      </c>
      <c r="B205">
        <v>1986</v>
      </c>
      <c r="C205">
        <v>-1</v>
      </c>
      <c r="D205">
        <v>4</v>
      </c>
      <c r="E205">
        <v>0</v>
      </c>
      <c r="F205">
        <v>0</v>
      </c>
      <c r="G205">
        <v>120.503</v>
      </c>
      <c r="H205">
        <v>89.162499999999994</v>
      </c>
      <c r="I205">
        <v>29.979099999999999</v>
      </c>
    </row>
    <row r="206" spans="1:9" x14ac:dyDescent="0.15">
      <c r="A206">
        <v>4</v>
      </c>
      <c r="B206">
        <v>1987</v>
      </c>
      <c r="C206">
        <v>-1</v>
      </c>
      <c r="D206">
        <v>4</v>
      </c>
      <c r="E206">
        <v>0</v>
      </c>
      <c r="F206">
        <v>0</v>
      </c>
      <c r="G206">
        <v>120.503</v>
      </c>
      <c r="H206">
        <v>62.466799999999999</v>
      </c>
      <c r="I206">
        <v>35.215400000000002</v>
      </c>
    </row>
    <row r="207" spans="1:9" x14ac:dyDescent="0.15">
      <c r="A207">
        <v>4</v>
      </c>
      <c r="B207">
        <v>1988</v>
      </c>
      <c r="C207">
        <v>-1</v>
      </c>
      <c r="D207">
        <v>4</v>
      </c>
      <c r="E207">
        <v>0</v>
      </c>
      <c r="F207">
        <v>0</v>
      </c>
      <c r="G207">
        <v>120.503</v>
      </c>
      <c r="H207">
        <v>158.73400000000001</v>
      </c>
      <c r="I207">
        <v>20.173500000000001</v>
      </c>
    </row>
    <row r="208" spans="1:9" x14ac:dyDescent="0.15">
      <c r="A208">
        <v>4</v>
      </c>
      <c r="B208">
        <v>1989</v>
      </c>
      <c r="C208">
        <v>-1</v>
      </c>
      <c r="D208">
        <v>4</v>
      </c>
      <c r="E208">
        <v>0</v>
      </c>
      <c r="F208">
        <v>0</v>
      </c>
      <c r="G208">
        <v>120.503</v>
      </c>
      <c r="H208">
        <v>127.67100000000001</v>
      </c>
      <c r="I208">
        <v>23.251300000000001</v>
      </c>
    </row>
    <row r="209" spans="1:9" x14ac:dyDescent="0.15">
      <c r="A209">
        <v>4</v>
      </c>
      <c r="B209">
        <v>1990</v>
      </c>
      <c r="C209">
        <v>-1</v>
      </c>
      <c r="D209">
        <v>4</v>
      </c>
      <c r="E209">
        <v>0</v>
      </c>
      <c r="F209">
        <v>0</v>
      </c>
      <c r="G209">
        <v>120.503</v>
      </c>
      <c r="H209">
        <v>69.493600000000001</v>
      </c>
      <c r="I209">
        <v>38.650799999999997</v>
      </c>
    </row>
    <row r="210" spans="1:9" x14ac:dyDescent="0.15">
      <c r="A210">
        <v>4</v>
      </c>
      <c r="B210">
        <v>1991</v>
      </c>
      <c r="C210">
        <v>-1</v>
      </c>
      <c r="D210">
        <v>4</v>
      </c>
      <c r="E210">
        <v>0</v>
      </c>
      <c r="F210">
        <v>0</v>
      </c>
      <c r="G210">
        <v>120.503</v>
      </c>
      <c r="H210">
        <v>100.935</v>
      </c>
      <c r="I210">
        <v>23.116</v>
      </c>
    </row>
    <row r="211" spans="1:9" x14ac:dyDescent="0.15">
      <c r="A211">
        <v>4</v>
      </c>
      <c r="B211">
        <v>1992</v>
      </c>
      <c r="C211">
        <v>-1</v>
      </c>
      <c r="D211">
        <v>4</v>
      </c>
      <c r="E211">
        <v>0</v>
      </c>
      <c r="F211">
        <v>0</v>
      </c>
      <c r="G211">
        <v>120.503</v>
      </c>
      <c r="H211">
        <v>149.863</v>
      </c>
      <c r="I211">
        <v>19.236599999999999</v>
      </c>
    </row>
    <row r="212" spans="1:9" x14ac:dyDescent="0.15">
      <c r="A212">
        <v>4</v>
      </c>
      <c r="B212">
        <v>1993</v>
      </c>
      <c r="C212">
        <v>-1</v>
      </c>
      <c r="D212">
        <v>4</v>
      </c>
      <c r="E212">
        <v>0</v>
      </c>
      <c r="F212">
        <v>0</v>
      </c>
      <c r="G212">
        <v>120.503</v>
      </c>
      <c r="H212">
        <v>100.3</v>
      </c>
      <c r="I212">
        <v>25.963899999999999</v>
      </c>
    </row>
    <row r="213" spans="1:9" x14ac:dyDescent="0.15">
      <c r="A213">
        <v>4</v>
      </c>
      <c r="B213">
        <v>1994</v>
      </c>
      <c r="C213">
        <v>-1</v>
      </c>
      <c r="D213">
        <v>4</v>
      </c>
      <c r="E213">
        <v>0</v>
      </c>
      <c r="F213">
        <v>0</v>
      </c>
      <c r="G213">
        <v>120.503</v>
      </c>
      <c r="H213">
        <v>132.47800000000001</v>
      </c>
      <c r="I213">
        <v>21.6615</v>
      </c>
    </row>
    <row r="214" spans="1:9" x14ac:dyDescent="0.15">
      <c r="A214">
        <v>4</v>
      </c>
      <c r="B214">
        <v>1995</v>
      </c>
      <c r="C214">
        <v>-1</v>
      </c>
      <c r="D214">
        <v>4</v>
      </c>
      <c r="E214">
        <v>0</v>
      </c>
      <c r="F214">
        <v>0</v>
      </c>
      <c r="G214">
        <v>120.503</v>
      </c>
      <c r="H214">
        <v>106.057</v>
      </c>
      <c r="I214">
        <v>27.308800000000002</v>
      </c>
    </row>
    <row r="215" spans="1:9" x14ac:dyDescent="0.15">
      <c r="A215">
        <v>4</v>
      </c>
      <c r="B215">
        <v>1996</v>
      </c>
      <c r="C215">
        <v>-1</v>
      </c>
      <c r="D215">
        <v>4</v>
      </c>
      <c r="E215">
        <v>0</v>
      </c>
      <c r="F215">
        <v>0</v>
      </c>
      <c r="G215">
        <v>120.503</v>
      </c>
      <c r="H215">
        <v>96.383300000000006</v>
      </c>
      <c r="I215">
        <v>31.0687</v>
      </c>
    </row>
    <row r="216" spans="1:9" x14ac:dyDescent="0.15">
      <c r="A216">
        <v>4</v>
      </c>
      <c r="B216">
        <v>1997</v>
      </c>
      <c r="C216">
        <v>1</v>
      </c>
      <c r="D216">
        <v>4</v>
      </c>
      <c r="E216">
        <v>0</v>
      </c>
      <c r="F216">
        <v>0</v>
      </c>
      <c r="G216">
        <v>120.503</v>
      </c>
      <c r="H216">
        <v>143.059</v>
      </c>
      <c r="I216">
        <v>19.314399999999999</v>
      </c>
    </row>
    <row r="217" spans="1:9" x14ac:dyDescent="0.15">
      <c r="A217">
        <v>4</v>
      </c>
      <c r="B217">
        <v>1998</v>
      </c>
      <c r="C217">
        <v>-1</v>
      </c>
      <c r="D217">
        <v>4</v>
      </c>
      <c r="E217">
        <v>0</v>
      </c>
      <c r="F217">
        <v>0</v>
      </c>
      <c r="G217">
        <v>120.503</v>
      </c>
      <c r="H217">
        <v>130.85599999999999</v>
      </c>
      <c r="I217">
        <v>24.657699999999998</v>
      </c>
    </row>
    <row r="218" spans="1:9" x14ac:dyDescent="0.15">
      <c r="A218">
        <v>4</v>
      </c>
      <c r="B218">
        <v>1999</v>
      </c>
      <c r="C218">
        <v>-1</v>
      </c>
      <c r="D218">
        <v>4</v>
      </c>
      <c r="E218">
        <v>0</v>
      </c>
      <c r="F218">
        <v>0</v>
      </c>
      <c r="G218">
        <v>120.503</v>
      </c>
      <c r="H218">
        <v>137.191</v>
      </c>
      <c r="I218">
        <v>22.297699999999999</v>
      </c>
    </row>
    <row r="219" spans="1:9" x14ac:dyDescent="0.15">
      <c r="A219">
        <v>4</v>
      </c>
      <c r="B219">
        <v>2000</v>
      </c>
      <c r="C219">
        <v>-1</v>
      </c>
      <c r="D219">
        <v>4</v>
      </c>
      <c r="E219">
        <v>0</v>
      </c>
      <c r="F219">
        <v>0</v>
      </c>
      <c r="G219">
        <v>120.503</v>
      </c>
      <c r="H219">
        <v>111.078</v>
      </c>
      <c r="I219">
        <v>26.246600000000001</v>
      </c>
    </row>
    <row r="220" spans="1:9" x14ac:dyDescent="0.15">
      <c r="A220">
        <v>4</v>
      </c>
      <c r="B220">
        <v>2001</v>
      </c>
      <c r="C220">
        <v>-1</v>
      </c>
      <c r="D220">
        <v>4</v>
      </c>
      <c r="E220">
        <v>0</v>
      </c>
      <c r="F220">
        <v>0</v>
      </c>
      <c r="G220">
        <v>120.503</v>
      </c>
      <c r="H220">
        <v>101.295</v>
      </c>
      <c r="I220">
        <v>29.013500000000001</v>
      </c>
    </row>
    <row r="221" spans="1:9" x14ac:dyDescent="0.15">
      <c r="A221">
        <v>4</v>
      </c>
      <c r="B221">
        <v>2002</v>
      </c>
      <c r="C221">
        <v>-1</v>
      </c>
      <c r="D221">
        <v>4</v>
      </c>
      <c r="E221">
        <v>0</v>
      </c>
      <c r="F221">
        <v>0</v>
      </c>
      <c r="G221">
        <v>120.503</v>
      </c>
      <c r="H221">
        <v>90.272999999999996</v>
      </c>
      <c r="I221">
        <v>27.065300000000001</v>
      </c>
    </row>
    <row r="222" spans="1:9" x14ac:dyDescent="0.15">
      <c r="A222">
        <v>4</v>
      </c>
      <c r="B222">
        <v>2003</v>
      </c>
      <c r="C222">
        <v>-1</v>
      </c>
      <c r="D222">
        <v>4</v>
      </c>
      <c r="E222">
        <v>0</v>
      </c>
      <c r="F222">
        <v>0</v>
      </c>
      <c r="G222">
        <v>120.503</v>
      </c>
      <c r="H222">
        <v>78.502300000000005</v>
      </c>
      <c r="I222">
        <v>30.457799999999999</v>
      </c>
    </row>
    <row r="223" spans="1:9" x14ac:dyDescent="0.15">
      <c r="A223">
        <v>4</v>
      </c>
      <c r="B223">
        <v>2004</v>
      </c>
      <c r="C223">
        <v>-1</v>
      </c>
      <c r="D223">
        <v>4</v>
      </c>
      <c r="E223">
        <v>0</v>
      </c>
      <c r="F223">
        <v>0</v>
      </c>
      <c r="G223">
        <v>120.503</v>
      </c>
      <c r="H223">
        <v>136.18700000000001</v>
      </c>
      <c r="I223">
        <v>21.283300000000001</v>
      </c>
    </row>
    <row r="224" spans="1:9" x14ac:dyDescent="0.15">
      <c r="A224">
        <v>4</v>
      </c>
      <c r="B224">
        <v>2005</v>
      </c>
      <c r="C224">
        <v>-1</v>
      </c>
      <c r="D224">
        <v>4</v>
      </c>
      <c r="E224">
        <v>0</v>
      </c>
      <c r="F224">
        <v>0</v>
      </c>
      <c r="G224">
        <v>120.503</v>
      </c>
      <c r="H224">
        <v>93.276700000000005</v>
      </c>
      <c r="I224">
        <v>21.915700000000001</v>
      </c>
    </row>
    <row r="225" spans="1:9" x14ac:dyDescent="0.15">
      <c r="A225">
        <v>4</v>
      </c>
      <c r="B225">
        <v>2006</v>
      </c>
      <c r="C225">
        <v>-1</v>
      </c>
      <c r="D225">
        <v>4</v>
      </c>
      <c r="E225">
        <v>0</v>
      </c>
      <c r="F225">
        <v>0</v>
      </c>
      <c r="G225">
        <v>120.503</v>
      </c>
      <c r="H225">
        <v>124.372</v>
      </c>
      <c r="I225">
        <v>23.389399999999998</v>
      </c>
    </row>
    <row r="226" spans="1:9" x14ac:dyDescent="0.15">
      <c r="A226">
        <v>4</v>
      </c>
      <c r="B226">
        <v>2007</v>
      </c>
      <c r="C226">
        <v>1</v>
      </c>
      <c r="D226">
        <v>4</v>
      </c>
      <c r="E226">
        <v>0</v>
      </c>
      <c r="F226">
        <v>0</v>
      </c>
      <c r="G226">
        <v>120.503</v>
      </c>
      <c r="H226">
        <v>162.601</v>
      </c>
      <c r="I226">
        <v>23.070399999999999</v>
      </c>
    </row>
    <row r="227" spans="1:9" x14ac:dyDescent="0.15">
      <c r="A227">
        <v>4</v>
      </c>
      <c r="B227">
        <v>2008</v>
      </c>
      <c r="C227">
        <v>4</v>
      </c>
      <c r="D227">
        <v>4</v>
      </c>
      <c r="E227">
        <v>0</v>
      </c>
      <c r="F227">
        <v>0</v>
      </c>
      <c r="G227">
        <v>95.105500000000006</v>
      </c>
      <c r="H227">
        <v>113.502</v>
      </c>
      <c r="I227">
        <v>19.247599999999998</v>
      </c>
    </row>
    <row r="228" spans="1:9" x14ac:dyDescent="0.15">
      <c r="A228">
        <v>4</v>
      </c>
      <c r="B228">
        <v>2009</v>
      </c>
      <c r="C228">
        <v>-1</v>
      </c>
      <c r="D228">
        <v>4</v>
      </c>
      <c r="E228">
        <v>0</v>
      </c>
      <c r="F228">
        <v>0</v>
      </c>
      <c r="G228">
        <v>120.503</v>
      </c>
      <c r="H228">
        <v>127.145</v>
      </c>
      <c r="I228">
        <v>22.511800000000001</v>
      </c>
    </row>
    <row r="229" spans="1:9" x14ac:dyDescent="0.15">
      <c r="A229">
        <v>4</v>
      </c>
      <c r="B229">
        <v>2010</v>
      </c>
      <c r="C229">
        <v>1</v>
      </c>
      <c r="D229">
        <v>4</v>
      </c>
      <c r="E229">
        <v>0</v>
      </c>
      <c r="F229">
        <v>0</v>
      </c>
      <c r="G229">
        <v>120.503</v>
      </c>
      <c r="H229">
        <v>202.80500000000001</v>
      </c>
      <c r="I229">
        <v>18.236999999999998</v>
      </c>
    </row>
    <row r="230" spans="1:9" x14ac:dyDescent="0.15">
      <c r="A230">
        <v>5</v>
      </c>
      <c r="B230">
        <v>1984</v>
      </c>
      <c r="C230">
        <v>1</v>
      </c>
      <c r="D230">
        <v>5</v>
      </c>
      <c r="E230">
        <v>0</v>
      </c>
      <c r="F230">
        <v>0</v>
      </c>
      <c r="G230">
        <v>100.175</v>
      </c>
      <c r="H230">
        <v>86.451400000000007</v>
      </c>
      <c r="I230">
        <v>11.895099999999999</v>
      </c>
    </row>
    <row r="231" spans="1:9" x14ac:dyDescent="0.15">
      <c r="A231">
        <v>5</v>
      </c>
      <c r="B231">
        <v>1985</v>
      </c>
      <c r="C231">
        <v>1</v>
      </c>
      <c r="D231">
        <v>5</v>
      </c>
      <c r="E231">
        <v>0</v>
      </c>
      <c r="F231">
        <v>0</v>
      </c>
      <c r="G231">
        <v>192.64400000000001</v>
      </c>
      <c r="H231">
        <v>338.714</v>
      </c>
      <c r="I231">
        <v>12.097899999999999</v>
      </c>
    </row>
    <row r="232" spans="1:9" x14ac:dyDescent="0.15">
      <c r="A232">
        <v>5</v>
      </c>
      <c r="B232">
        <v>1985</v>
      </c>
      <c r="C232">
        <v>2</v>
      </c>
      <c r="D232">
        <v>5</v>
      </c>
      <c r="E232">
        <v>0</v>
      </c>
      <c r="F232">
        <v>0</v>
      </c>
      <c r="G232">
        <v>192.64400000000001</v>
      </c>
      <c r="H232">
        <v>332.98599999999999</v>
      </c>
      <c r="I232">
        <v>10.4518</v>
      </c>
    </row>
    <row r="233" spans="1:9" x14ac:dyDescent="0.15">
      <c r="A233">
        <v>5</v>
      </c>
      <c r="B233">
        <v>1986</v>
      </c>
      <c r="C233">
        <v>2</v>
      </c>
      <c r="D233">
        <v>5</v>
      </c>
      <c r="E233">
        <v>0</v>
      </c>
      <c r="F233">
        <v>0</v>
      </c>
      <c r="G233">
        <v>192.64400000000001</v>
      </c>
      <c r="H233">
        <v>137.42699999999999</v>
      </c>
      <c r="I233">
        <v>13.2568</v>
      </c>
    </row>
    <row r="234" spans="1:9" x14ac:dyDescent="0.15">
      <c r="A234">
        <v>5</v>
      </c>
      <c r="B234">
        <v>1987</v>
      </c>
      <c r="C234">
        <v>2</v>
      </c>
      <c r="D234">
        <v>5</v>
      </c>
      <c r="E234">
        <v>0</v>
      </c>
      <c r="F234">
        <v>0</v>
      </c>
      <c r="G234">
        <v>192.64400000000001</v>
      </c>
      <c r="H234">
        <v>455.55099999999999</v>
      </c>
      <c r="I234">
        <v>5.3671800000000003</v>
      </c>
    </row>
    <row r="235" spans="1:9" x14ac:dyDescent="0.15">
      <c r="A235">
        <v>5</v>
      </c>
      <c r="B235">
        <v>1987</v>
      </c>
      <c r="C235">
        <v>3</v>
      </c>
      <c r="D235">
        <v>5</v>
      </c>
      <c r="E235">
        <v>0</v>
      </c>
      <c r="F235">
        <v>0</v>
      </c>
      <c r="G235">
        <v>104.991</v>
      </c>
      <c r="H235">
        <v>118.51900000000001</v>
      </c>
      <c r="I235">
        <v>13.051500000000001</v>
      </c>
    </row>
    <row r="236" spans="1:9" x14ac:dyDescent="0.15">
      <c r="A236">
        <v>5</v>
      </c>
      <c r="B236">
        <v>1988</v>
      </c>
      <c r="C236">
        <v>2</v>
      </c>
      <c r="D236">
        <v>5</v>
      </c>
      <c r="E236">
        <v>0</v>
      </c>
      <c r="F236">
        <v>0</v>
      </c>
      <c r="G236">
        <v>192.64400000000001</v>
      </c>
      <c r="H236">
        <v>478.84</v>
      </c>
      <c r="I236">
        <v>14.106199999999999</v>
      </c>
    </row>
    <row r="237" spans="1:9" x14ac:dyDescent="0.15">
      <c r="A237">
        <v>5</v>
      </c>
      <c r="B237">
        <v>1989</v>
      </c>
      <c r="C237">
        <v>2</v>
      </c>
      <c r="D237">
        <v>5</v>
      </c>
      <c r="E237">
        <v>0</v>
      </c>
      <c r="F237">
        <v>0</v>
      </c>
      <c r="G237">
        <v>192.64400000000001</v>
      </c>
      <c r="H237">
        <v>129.23699999999999</v>
      </c>
      <c r="I237">
        <v>18.550999999999998</v>
      </c>
    </row>
    <row r="238" spans="1:9" x14ac:dyDescent="0.15">
      <c r="A238">
        <v>5</v>
      </c>
      <c r="B238">
        <v>1989</v>
      </c>
      <c r="C238">
        <v>3</v>
      </c>
      <c r="D238">
        <v>5</v>
      </c>
      <c r="E238">
        <v>0</v>
      </c>
      <c r="F238">
        <v>0</v>
      </c>
      <c r="G238">
        <v>192.64400000000001</v>
      </c>
      <c r="H238">
        <v>177.85499999999999</v>
      </c>
      <c r="I238">
        <v>10.1119</v>
      </c>
    </row>
    <row r="239" spans="1:9" x14ac:dyDescent="0.15">
      <c r="A239">
        <v>5</v>
      </c>
      <c r="B239">
        <v>1993</v>
      </c>
      <c r="C239">
        <v>3</v>
      </c>
      <c r="D239">
        <v>5</v>
      </c>
      <c r="E239">
        <v>0</v>
      </c>
      <c r="F239">
        <v>0</v>
      </c>
      <c r="G239">
        <v>192.64400000000001</v>
      </c>
      <c r="H239">
        <v>123.307</v>
      </c>
      <c r="I239">
        <v>20.242899999999999</v>
      </c>
    </row>
    <row r="240" spans="1:9" x14ac:dyDescent="0.15">
      <c r="A240">
        <v>5</v>
      </c>
      <c r="B240">
        <v>1993</v>
      </c>
      <c r="C240">
        <v>4</v>
      </c>
      <c r="D240">
        <v>5</v>
      </c>
      <c r="E240">
        <v>0</v>
      </c>
      <c r="F240">
        <v>0</v>
      </c>
      <c r="G240">
        <v>192.64400000000001</v>
      </c>
      <c r="H240">
        <v>201.809</v>
      </c>
      <c r="I240">
        <v>13.8475</v>
      </c>
    </row>
    <row r="241" spans="1:9" x14ac:dyDescent="0.15">
      <c r="A241">
        <v>5</v>
      </c>
      <c r="B241">
        <v>1994</v>
      </c>
      <c r="C241">
        <v>1</v>
      </c>
      <c r="D241">
        <v>5</v>
      </c>
      <c r="E241">
        <v>0</v>
      </c>
      <c r="F241">
        <v>0</v>
      </c>
      <c r="G241">
        <v>192.64400000000001</v>
      </c>
      <c r="H241">
        <v>158.59299999999999</v>
      </c>
      <c r="I241">
        <v>14.742100000000001</v>
      </c>
    </row>
    <row r="242" spans="1:9" x14ac:dyDescent="0.15">
      <c r="A242">
        <v>5</v>
      </c>
      <c r="B242">
        <v>1994</v>
      </c>
      <c r="C242">
        <v>2</v>
      </c>
      <c r="D242">
        <v>5</v>
      </c>
      <c r="E242">
        <v>0</v>
      </c>
      <c r="F242">
        <v>0</v>
      </c>
      <c r="G242">
        <v>192.64400000000001</v>
      </c>
      <c r="H242">
        <v>149.02799999999999</v>
      </c>
      <c r="I242">
        <v>15.2156</v>
      </c>
    </row>
    <row r="243" spans="1:9" x14ac:dyDescent="0.15">
      <c r="A243">
        <v>5</v>
      </c>
      <c r="B243">
        <v>1994</v>
      </c>
      <c r="C243">
        <v>3</v>
      </c>
      <c r="D243">
        <v>5</v>
      </c>
      <c r="E243">
        <v>0</v>
      </c>
      <c r="F243">
        <v>0</v>
      </c>
      <c r="G243">
        <v>192.64400000000001</v>
      </c>
      <c r="H243">
        <v>188.40899999999999</v>
      </c>
      <c r="I243">
        <v>10.535</v>
      </c>
    </row>
    <row r="244" spans="1:9" x14ac:dyDescent="0.15">
      <c r="A244">
        <v>5</v>
      </c>
      <c r="B244">
        <v>1994</v>
      </c>
      <c r="C244">
        <v>4</v>
      </c>
      <c r="D244">
        <v>5</v>
      </c>
      <c r="E244">
        <v>0</v>
      </c>
      <c r="F244">
        <v>0</v>
      </c>
      <c r="G244">
        <v>192.64400000000001</v>
      </c>
      <c r="H244">
        <v>152.702</v>
      </c>
      <c r="I244">
        <v>15.014200000000001</v>
      </c>
    </row>
    <row r="245" spans="1:9" x14ac:dyDescent="0.15">
      <c r="A245">
        <v>5</v>
      </c>
      <c r="B245">
        <v>1995</v>
      </c>
      <c r="C245">
        <v>1</v>
      </c>
      <c r="D245">
        <v>5</v>
      </c>
      <c r="E245">
        <v>0</v>
      </c>
      <c r="F245">
        <v>0</v>
      </c>
      <c r="G245">
        <v>192.64400000000001</v>
      </c>
      <c r="H245">
        <v>174.03100000000001</v>
      </c>
      <c r="I245">
        <v>14.488899999999999</v>
      </c>
    </row>
    <row r="246" spans="1:9" x14ac:dyDescent="0.15">
      <c r="A246">
        <v>5</v>
      </c>
      <c r="B246">
        <v>1995</v>
      </c>
      <c r="C246">
        <v>2</v>
      </c>
      <c r="D246">
        <v>5</v>
      </c>
      <c r="E246">
        <v>0</v>
      </c>
      <c r="F246">
        <v>0</v>
      </c>
      <c r="G246">
        <v>192.64400000000001</v>
      </c>
      <c r="H246">
        <v>278.13499999999999</v>
      </c>
      <c r="I246">
        <v>10.4122</v>
      </c>
    </row>
    <row r="247" spans="1:9" x14ac:dyDescent="0.15">
      <c r="A247">
        <v>5</v>
      </c>
      <c r="B247">
        <v>1995</v>
      </c>
      <c r="C247">
        <v>3</v>
      </c>
      <c r="D247">
        <v>5</v>
      </c>
      <c r="E247">
        <v>0</v>
      </c>
      <c r="F247">
        <v>0</v>
      </c>
      <c r="G247">
        <v>192.64400000000001</v>
      </c>
      <c r="H247">
        <v>121.56399999999999</v>
      </c>
      <c r="I247">
        <v>24.596</v>
      </c>
    </row>
    <row r="248" spans="1:9" x14ac:dyDescent="0.15">
      <c r="A248">
        <v>5</v>
      </c>
      <c r="B248">
        <v>1995</v>
      </c>
      <c r="C248">
        <v>4</v>
      </c>
      <c r="D248">
        <v>5</v>
      </c>
      <c r="E248">
        <v>0</v>
      </c>
      <c r="F248">
        <v>0</v>
      </c>
      <c r="G248">
        <v>192.64400000000001</v>
      </c>
      <c r="H248">
        <v>162.37200000000001</v>
      </c>
      <c r="I248">
        <v>16.5656</v>
      </c>
    </row>
    <row r="249" spans="1:9" x14ac:dyDescent="0.15">
      <c r="A249">
        <v>5</v>
      </c>
      <c r="B249">
        <v>1996</v>
      </c>
      <c r="C249">
        <v>1</v>
      </c>
      <c r="D249">
        <v>5</v>
      </c>
      <c r="E249">
        <v>0</v>
      </c>
      <c r="F249">
        <v>0</v>
      </c>
      <c r="G249">
        <v>192.64400000000001</v>
      </c>
      <c r="H249">
        <v>235.56800000000001</v>
      </c>
      <c r="I249">
        <v>10.4175</v>
      </c>
    </row>
    <row r="250" spans="1:9" x14ac:dyDescent="0.15">
      <c r="A250">
        <v>5</v>
      </c>
      <c r="B250">
        <v>1996</v>
      </c>
      <c r="C250">
        <v>2</v>
      </c>
      <c r="D250">
        <v>5</v>
      </c>
      <c r="E250">
        <v>0</v>
      </c>
      <c r="F250">
        <v>0</v>
      </c>
      <c r="G250">
        <v>192.64400000000001</v>
      </c>
      <c r="H250">
        <v>184.376</v>
      </c>
      <c r="I250">
        <v>12.366099999999999</v>
      </c>
    </row>
    <row r="251" spans="1:9" x14ac:dyDescent="0.15">
      <c r="A251">
        <v>5</v>
      </c>
      <c r="B251">
        <v>1996</v>
      </c>
      <c r="C251">
        <v>3</v>
      </c>
      <c r="D251">
        <v>5</v>
      </c>
      <c r="E251">
        <v>0</v>
      </c>
      <c r="F251">
        <v>0</v>
      </c>
      <c r="G251">
        <v>192.64400000000001</v>
      </c>
      <c r="H251">
        <v>184.23699999999999</v>
      </c>
      <c r="I251">
        <v>14.0535</v>
      </c>
    </row>
    <row r="252" spans="1:9" x14ac:dyDescent="0.15">
      <c r="A252">
        <v>5</v>
      </c>
      <c r="B252">
        <v>1996</v>
      </c>
      <c r="C252">
        <v>4</v>
      </c>
      <c r="D252">
        <v>5</v>
      </c>
      <c r="E252">
        <v>0</v>
      </c>
      <c r="F252">
        <v>0</v>
      </c>
      <c r="G252">
        <v>192.64400000000001</v>
      </c>
      <c r="H252">
        <v>213.91</v>
      </c>
      <c r="I252">
        <v>10.420999999999999</v>
      </c>
    </row>
    <row r="253" spans="1:9" x14ac:dyDescent="0.15">
      <c r="A253">
        <v>5</v>
      </c>
      <c r="B253">
        <v>1997</v>
      </c>
      <c r="C253">
        <v>1</v>
      </c>
      <c r="D253">
        <v>5</v>
      </c>
      <c r="E253">
        <v>0</v>
      </c>
      <c r="F253">
        <v>0</v>
      </c>
      <c r="G253">
        <v>192.64400000000001</v>
      </c>
      <c r="H253">
        <v>193.67400000000001</v>
      </c>
      <c r="I253">
        <v>12.4017</v>
      </c>
    </row>
    <row r="254" spans="1:9" x14ac:dyDescent="0.15">
      <c r="A254">
        <v>5</v>
      </c>
      <c r="B254">
        <v>1997</v>
      </c>
      <c r="C254">
        <v>2</v>
      </c>
      <c r="D254">
        <v>5</v>
      </c>
      <c r="E254">
        <v>0</v>
      </c>
      <c r="F254">
        <v>0</v>
      </c>
      <c r="G254">
        <v>192.64400000000001</v>
      </c>
      <c r="H254">
        <v>199.364</v>
      </c>
      <c r="I254">
        <v>18.885999999999999</v>
      </c>
    </row>
    <row r="255" spans="1:9" x14ac:dyDescent="0.15">
      <c r="A255">
        <v>5</v>
      </c>
      <c r="B255">
        <v>1997</v>
      </c>
      <c r="C255">
        <v>3</v>
      </c>
      <c r="D255">
        <v>5</v>
      </c>
      <c r="E255">
        <v>0</v>
      </c>
      <c r="F255">
        <v>0</v>
      </c>
      <c r="G255">
        <v>192.64400000000001</v>
      </c>
      <c r="H255">
        <v>288.916</v>
      </c>
      <c r="I255">
        <v>10.988799999999999</v>
      </c>
    </row>
    <row r="256" spans="1:9" x14ac:dyDescent="0.15">
      <c r="A256">
        <v>5</v>
      </c>
      <c r="B256">
        <v>1997</v>
      </c>
      <c r="C256">
        <v>4</v>
      </c>
      <c r="D256">
        <v>5</v>
      </c>
      <c r="E256">
        <v>0</v>
      </c>
      <c r="F256">
        <v>0</v>
      </c>
      <c r="G256">
        <v>192.64400000000001</v>
      </c>
      <c r="H256">
        <v>314.125</v>
      </c>
      <c r="I256">
        <v>11.6449</v>
      </c>
    </row>
    <row r="257" spans="1:9" x14ac:dyDescent="0.15">
      <c r="A257">
        <v>5</v>
      </c>
      <c r="B257">
        <v>1998</v>
      </c>
      <c r="C257">
        <v>1</v>
      </c>
      <c r="D257">
        <v>5</v>
      </c>
      <c r="E257">
        <v>0</v>
      </c>
      <c r="F257">
        <v>0</v>
      </c>
      <c r="G257">
        <v>192.64400000000001</v>
      </c>
      <c r="H257">
        <v>188.929</v>
      </c>
      <c r="I257">
        <v>13.5585</v>
      </c>
    </row>
    <row r="258" spans="1:9" x14ac:dyDescent="0.15">
      <c r="A258">
        <v>5</v>
      </c>
      <c r="B258">
        <v>1998</v>
      </c>
      <c r="C258">
        <v>2</v>
      </c>
      <c r="D258">
        <v>5</v>
      </c>
      <c r="E258">
        <v>0</v>
      </c>
      <c r="F258">
        <v>0</v>
      </c>
      <c r="G258">
        <v>192.64400000000001</v>
      </c>
      <c r="H258">
        <v>270.95100000000002</v>
      </c>
      <c r="I258">
        <v>11.614699999999999</v>
      </c>
    </row>
    <row r="259" spans="1:9" x14ac:dyDescent="0.15">
      <c r="A259">
        <v>5</v>
      </c>
      <c r="B259">
        <v>1998</v>
      </c>
      <c r="C259">
        <v>3</v>
      </c>
      <c r="D259">
        <v>5</v>
      </c>
      <c r="E259">
        <v>0</v>
      </c>
      <c r="F259">
        <v>0</v>
      </c>
      <c r="G259">
        <v>192.64400000000001</v>
      </c>
      <c r="H259">
        <v>202.398</v>
      </c>
      <c r="I259">
        <v>11.895</v>
      </c>
    </row>
    <row r="260" spans="1:9" x14ac:dyDescent="0.15">
      <c r="A260">
        <v>5</v>
      </c>
      <c r="B260">
        <v>1998</v>
      </c>
      <c r="C260">
        <v>4</v>
      </c>
      <c r="D260">
        <v>5</v>
      </c>
      <c r="E260">
        <v>0</v>
      </c>
      <c r="F260">
        <v>0</v>
      </c>
      <c r="G260">
        <v>192.64400000000001</v>
      </c>
      <c r="H260">
        <v>146.35400000000001</v>
      </c>
      <c r="I260">
        <v>15.342000000000001</v>
      </c>
    </row>
    <row r="261" spans="1:9" x14ac:dyDescent="0.15">
      <c r="A261">
        <v>5</v>
      </c>
      <c r="B261">
        <v>1999</v>
      </c>
      <c r="C261">
        <v>1</v>
      </c>
      <c r="D261">
        <v>5</v>
      </c>
      <c r="E261">
        <v>0</v>
      </c>
      <c r="F261">
        <v>0</v>
      </c>
      <c r="G261">
        <v>192.64400000000001</v>
      </c>
      <c r="H261">
        <v>206.221</v>
      </c>
      <c r="I261">
        <v>10.218999999999999</v>
      </c>
    </row>
    <row r="262" spans="1:9" x14ac:dyDescent="0.15">
      <c r="A262">
        <v>5</v>
      </c>
      <c r="B262">
        <v>1999</v>
      </c>
      <c r="C262">
        <v>2</v>
      </c>
      <c r="D262">
        <v>5</v>
      </c>
      <c r="E262">
        <v>0</v>
      </c>
      <c r="F262">
        <v>0</v>
      </c>
      <c r="G262">
        <v>192.64400000000001</v>
      </c>
      <c r="H262">
        <v>164.74799999999999</v>
      </c>
      <c r="I262">
        <v>15.3698</v>
      </c>
    </row>
    <row r="263" spans="1:9" x14ac:dyDescent="0.15">
      <c r="A263">
        <v>5</v>
      </c>
      <c r="B263">
        <v>1999</v>
      </c>
      <c r="C263">
        <v>3</v>
      </c>
      <c r="D263">
        <v>5</v>
      </c>
      <c r="E263">
        <v>0</v>
      </c>
      <c r="F263">
        <v>0</v>
      </c>
      <c r="G263">
        <v>192.64400000000001</v>
      </c>
      <c r="H263">
        <v>131.84800000000001</v>
      </c>
      <c r="I263">
        <v>25.4787</v>
      </c>
    </row>
    <row r="264" spans="1:9" x14ac:dyDescent="0.15">
      <c r="A264">
        <v>5</v>
      </c>
      <c r="B264">
        <v>1999</v>
      </c>
      <c r="C264">
        <v>4</v>
      </c>
      <c r="D264">
        <v>5</v>
      </c>
      <c r="E264">
        <v>0</v>
      </c>
      <c r="F264">
        <v>0</v>
      </c>
      <c r="G264">
        <v>192.64400000000001</v>
      </c>
      <c r="H264">
        <v>342.37299999999999</v>
      </c>
      <c r="I264">
        <v>9.4268300000000007</v>
      </c>
    </row>
    <row r="265" spans="1:9" x14ac:dyDescent="0.15">
      <c r="A265">
        <v>5</v>
      </c>
      <c r="B265">
        <v>2000</v>
      </c>
      <c r="C265">
        <v>1</v>
      </c>
      <c r="D265">
        <v>5</v>
      </c>
      <c r="E265">
        <v>0</v>
      </c>
      <c r="F265">
        <v>0</v>
      </c>
      <c r="G265">
        <v>192.64400000000001</v>
      </c>
      <c r="H265">
        <v>299.49200000000002</v>
      </c>
      <c r="I265">
        <v>12.6548</v>
      </c>
    </row>
    <row r="266" spans="1:9" x14ac:dyDescent="0.15">
      <c r="A266">
        <v>5</v>
      </c>
      <c r="B266">
        <v>2000</v>
      </c>
      <c r="C266">
        <v>2</v>
      </c>
      <c r="D266">
        <v>5</v>
      </c>
      <c r="E266">
        <v>0</v>
      </c>
      <c r="F266">
        <v>0</v>
      </c>
      <c r="G266">
        <v>192.64400000000001</v>
      </c>
      <c r="H266">
        <v>258.92899999999997</v>
      </c>
      <c r="I266">
        <v>11.1508</v>
      </c>
    </row>
    <row r="267" spans="1:9" x14ac:dyDescent="0.15">
      <c r="A267">
        <v>5</v>
      </c>
      <c r="B267">
        <v>2000</v>
      </c>
      <c r="C267">
        <v>3</v>
      </c>
      <c r="D267">
        <v>5</v>
      </c>
      <c r="E267">
        <v>0</v>
      </c>
      <c r="F267">
        <v>0</v>
      </c>
      <c r="G267">
        <v>192.64400000000001</v>
      </c>
      <c r="H267">
        <v>153.10400000000001</v>
      </c>
      <c r="I267">
        <v>20.4526</v>
      </c>
    </row>
    <row r="268" spans="1:9" x14ac:dyDescent="0.15">
      <c r="A268">
        <v>5</v>
      </c>
      <c r="B268">
        <v>2000</v>
      </c>
      <c r="C268">
        <v>4</v>
      </c>
      <c r="D268">
        <v>5</v>
      </c>
      <c r="E268">
        <v>0</v>
      </c>
      <c r="F268">
        <v>0</v>
      </c>
      <c r="G268">
        <v>192.64400000000001</v>
      </c>
      <c r="H268">
        <v>158.79599999999999</v>
      </c>
      <c r="I268">
        <v>13.616199999999999</v>
      </c>
    </row>
    <row r="269" spans="1:9" x14ac:dyDescent="0.15">
      <c r="A269">
        <v>5</v>
      </c>
      <c r="B269">
        <v>2001</v>
      </c>
      <c r="C269">
        <v>1</v>
      </c>
      <c r="D269">
        <v>5</v>
      </c>
      <c r="E269">
        <v>0</v>
      </c>
      <c r="F269">
        <v>0</v>
      </c>
      <c r="G269">
        <v>192.64400000000001</v>
      </c>
      <c r="H269">
        <v>220.37200000000001</v>
      </c>
      <c r="I269">
        <v>16.1403</v>
      </c>
    </row>
    <row r="270" spans="1:9" x14ac:dyDescent="0.15">
      <c r="A270">
        <v>5</v>
      </c>
      <c r="B270">
        <v>2001</v>
      </c>
      <c r="C270">
        <v>2</v>
      </c>
      <c r="D270">
        <v>5</v>
      </c>
      <c r="E270">
        <v>0</v>
      </c>
      <c r="F270">
        <v>0</v>
      </c>
      <c r="G270">
        <v>192.64400000000001</v>
      </c>
      <c r="H270">
        <v>228.49100000000001</v>
      </c>
      <c r="I270">
        <v>14.484500000000001</v>
      </c>
    </row>
    <row r="271" spans="1:9" x14ac:dyDescent="0.15">
      <c r="A271">
        <v>5</v>
      </c>
      <c r="B271">
        <v>2001</v>
      </c>
      <c r="C271">
        <v>3</v>
      </c>
      <c r="D271">
        <v>5</v>
      </c>
      <c r="E271">
        <v>0</v>
      </c>
      <c r="F271">
        <v>0</v>
      </c>
      <c r="G271">
        <v>192.64400000000001</v>
      </c>
      <c r="H271">
        <v>311.15899999999999</v>
      </c>
      <c r="I271">
        <v>16.396000000000001</v>
      </c>
    </row>
    <row r="272" spans="1:9" x14ac:dyDescent="0.15">
      <c r="A272">
        <v>5</v>
      </c>
      <c r="B272">
        <v>2001</v>
      </c>
      <c r="C272">
        <v>4</v>
      </c>
      <c r="D272">
        <v>5</v>
      </c>
      <c r="E272">
        <v>0</v>
      </c>
      <c r="F272">
        <v>0</v>
      </c>
      <c r="G272">
        <v>192.64400000000001</v>
      </c>
      <c r="H272">
        <v>153.37100000000001</v>
      </c>
      <c r="I272">
        <v>13.904400000000001</v>
      </c>
    </row>
    <row r="273" spans="1:9" x14ac:dyDescent="0.15">
      <c r="A273">
        <v>5</v>
      </c>
      <c r="B273">
        <v>2002</v>
      </c>
      <c r="C273">
        <v>1</v>
      </c>
      <c r="D273">
        <v>5</v>
      </c>
      <c r="E273">
        <v>0</v>
      </c>
      <c r="F273">
        <v>0</v>
      </c>
      <c r="G273">
        <v>192.64400000000001</v>
      </c>
      <c r="H273">
        <v>203.18600000000001</v>
      </c>
      <c r="I273">
        <v>12.7347</v>
      </c>
    </row>
    <row r="274" spans="1:9" x14ac:dyDescent="0.15">
      <c r="A274">
        <v>5</v>
      </c>
      <c r="B274">
        <v>2002</v>
      </c>
      <c r="C274">
        <v>2</v>
      </c>
      <c r="D274">
        <v>5</v>
      </c>
      <c r="E274">
        <v>0</v>
      </c>
      <c r="F274">
        <v>0</v>
      </c>
      <c r="G274">
        <v>192.64400000000001</v>
      </c>
      <c r="H274">
        <v>285.101</v>
      </c>
      <c r="I274">
        <v>10.478300000000001</v>
      </c>
    </row>
    <row r="275" spans="1:9" x14ac:dyDescent="0.15">
      <c r="A275">
        <v>5</v>
      </c>
      <c r="B275">
        <v>2002</v>
      </c>
      <c r="C275">
        <v>3</v>
      </c>
      <c r="D275">
        <v>5</v>
      </c>
      <c r="E275">
        <v>0</v>
      </c>
      <c r="F275">
        <v>0</v>
      </c>
      <c r="G275">
        <v>192.64400000000001</v>
      </c>
      <c r="H275">
        <v>154.83500000000001</v>
      </c>
      <c r="I275">
        <v>19.925899999999999</v>
      </c>
    </row>
    <row r="276" spans="1:9" x14ac:dyDescent="0.15">
      <c r="A276">
        <v>5</v>
      </c>
      <c r="B276">
        <v>2002</v>
      </c>
      <c r="C276">
        <v>4</v>
      </c>
      <c r="D276">
        <v>5</v>
      </c>
      <c r="E276">
        <v>0</v>
      </c>
      <c r="F276">
        <v>0</v>
      </c>
      <c r="G276">
        <v>192.64400000000001</v>
      </c>
      <c r="H276">
        <v>76.281300000000002</v>
      </c>
      <c r="I276">
        <v>15.4971</v>
      </c>
    </row>
    <row r="277" spans="1:9" x14ac:dyDescent="0.15">
      <c r="A277">
        <v>5</v>
      </c>
      <c r="B277">
        <v>2003</v>
      </c>
      <c r="C277">
        <v>1</v>
      </c>
      <c r="D277">
        <v>5</v>
      </c>
      <c r="E277">
        <v>0</v>
      </c>
      <c r="F277">
        <v>0</v>
      </c>
      <c r="G277">
        <v>192.64400000000001</v>
      </c>
      <c r="H277">
        <v>202.035</v>
      </c>
      <c r="I277">
        <v>12.361800000000001</v>
      </c>
    </row>
    <row r="278" spans="1:9" x14ac:dyDescent="0.15">
      <c r="A278">
        <v>5</v>
      </c>
      <c r="B278">
        <v>2003</v>
      </c>
      <c r="C278">
        <v>2</v>
      </c>
      <c r="D278">
        <v>5</v>
      </c>
      <c r="E278">
        <v>0</v>
      </c>
      <c r="F278">
        <v>0</v>
      </c>
      <c r="G278">
        <v>192.64400000000001</v>
      </c>
      <c r="H278">
        <v>188.18700000000001</v>
      </c>
      <c r="I278">
        <v>14.232200000000001</v>
      </c>
    </row>
    <row r="279" spans="1:9" x14ac:dyDescent="0.15">
      <c r="A279">
        <v>5</v>
      </c>
      <c r="B279">
        <v>2003</v>
      </c>
      <c r="C279">
        <v>3</v>
      </c>
      <c r="D279">
        <v>5</v>
      </c>
      <c r="E279">
        <v>0</v>
      </c>
      <c r="F279">
        <v>0</v>
      </c>
      <c r="G279">
        <v>192.64400000000001</v>
      </c>
      <c r="H279">
        <v>131.44</v>
      </c>
      <c r="I279">
        <v>18.994800000000001</v>
      </c>
    </row>
    <row r="280" spans="1:9" x14ac:dyDescent="0.15">
      <c r="A280">
        <v>5</v>
      </c>
      <c r="B280">
        <v>2003</v>
      </c>
      <c r="C280">
        <v>4</v>
      </c>
      <c r="D280">
        <v>5</v>
      </c>
      <c r="E280">
        <v>0</v>
      </c>
      <c r="F280">
        <v>0</v>
      </c>
      <c r="G280">
        <v>192.64400000000001</v>
      </c>
      <c r="H280">
        <v>209.155</v>
      </c>
      <c r="I280">
        <v>14.966799999999999</v>
      </c>
    </row>
    <row r="281" spans="1:9" x14ac:dyDescent="0.15">
      <c r="A281">
        <v>5</v>
      </c>
      <c r="B281">
        <v>2004</v>
      </c>
      <c r="C281">
        <v>1</v>
      </c>
      <c r="D281">
        <v>5</v>
      </c>
      <c r="E281">
        <v>0</v>
      </c>
      <c r="F281">
        <v>0</v>
      </c>
      <c r="G281">
        <v>192.64400000000001</v>
      </c>
      <c r="H281">
        <v>224.00200000000001</v>
      </c>
      <c r="I281">
        <v>11.488300000000001</v>
      </c>
    </row>
    <row r="282" spans="1:9" x14ac:dyDescent="0.15">
      <c r="A282">
        <v>5</v>
      </c>
      <c r="B282">
        <v>2004</v>
      </c>
      <c r="C282">
        <v>2</v>
      </c>
      <c r="D282">
        <v>5</v>
      </c>
      <c r="E282">
        <v>0</v>
      </c>
      <c r="F282">
        <v>0</v>
      </c>
      <c r="G282">
        <v>192.64400000000001</v>
      </c>
      <c r="H282">
        <v>176.55699999999999</v>
      </c>
      <c r="I282">
        <v>14.7507</v>
      </c>
    </row>
    <row r="283" spans="1:9" x14ac:dyDescent="0.15">
      <c r="A283">
        <v>5</v>
      </c>
      <c r="B283">
        <v>2004</v>
      </c>
      <c r="C283">
        <v>3</v>
      </c>
      <c r="D283">
        <v>5</v>
      </c>
      <c r="E283">
        <v>0</v>
      </c>
      <c r="F283">
        <v>0</v>
      </c>
      <c r="G283">
        <v>192.64400000000001</v>
      </c>
      <c r="H283">
        <v>268.68200000000002</v>
      </c>
      <c r="I283">
        <v>9.5716199999999994</v>
      </c>
    </row>
    <row r="284" spans="1:9" x14ac:dyDescent="0.15">
      <c r="A284">
        <v>5</v>
      </c>
      <c r="B284">
        <v>2004</v>
      </c>
      <c r="C284">
        <v>4</v>
      </c>
      <c r="D284">
        <v>5</v>
      </c>
      <c r="E284">
        <v>0</v>
      </c>
      <c r="F284">
        <v>0</v>
      </c>
      <c r="G284">
        <v>192.64400000000001</v>
      </c>
      <c r="H284">
        <v>143.30500000000001</v>
      </c>
      <c r="I284">
        <v>16.507200000000001</v>
      </c>
    </row>
    <row r="285" spans="1:9" x14ac:dyDescent="0.15">
      <c r="A285">
        <v>5</v>
      </c>
      <c r="B285">
        <v>2005</v>
      </c>
      <c r="C285">
        <v>1</v>
      </c>
      <c r="D285">
        <v>5</v>
      </c>
      <c r="E285">
        <v>0</v>
      </c>
      <c r="F285">
        <v>0</v>
      </c>
      <c r="G285">
        <v>192.64400000000001</v>
      </c>
      <c r="H285">
        <v>235.34399999999999</v>
      </c>
      <c r="I285">
        <v>15.477600000000001</v>
      </c>
    </row>
    <row r="286" spans="1:9" x14ac:dyDescent="0.15">
      <c r="A286">
        <v>5</v>
      </c>
      <c r="B286">
        <v>2005</v>
      </c>
      <c r="C286">
        <v>2</v>
      </c>
      <c r="D286">
        <v>5</v>
      </c>
      <c r="E286">
        <v>0</v>
      </c>
      <c r="F286">
        <v>0</v>
      </c>
      <c r="G286">
        <v>192.64400000000001</v>
      </c>
      <c r="H286">
        <v>130.35</v>
      </c>
      <c r="I286">
        <v>14.5199</v>
      </c>
    </row>
    <row r="287" spans="1:9" x14ac:dyDescent="0.15">
      <c r="A287">
        <v>5</v>
      </c>
      <c r="B287">
        <v>2005</v>
      </c>
      <c r="C287">
        <v>3</v>
      </c>
      <c r="D287">
        <v>5</v>
      </c>
      <c r="E287">
        <v>0</v>
      </c>
      <c r="F287">
        <v>0</v>
      </c>
      <c r="G287">
        <v>192.64400000000001</v>
      </c>
      <c r="H287">
        <v>135.71</v>
      </c>
      <c r="I287">
        <v>13.226000000000001</v>
      </c>
    </row>
    <row r="288" spans="1:9" x14ac:dyDescent="0.15">
      <c r="A288">
        <v>5</v>
      </c>
      <c r="B288">
        <v>2005</v>
      </c>
      <c r="C288">
        <v>4</v>
      </c>
      <c r="D288">
        <v>5</v>
      </c>
      <c r="E288">
        <v>0</v>
      </c>
      <c r="F288">
        <v>0</v>
      </c>
      <c r="G288">
        <v>192.64400000000001</v>
      </c>
      <c r="H288">
        <v>247.49100000000001</v>
      </c>
      <c r="I288">
        <v>16.674299999999999</v>
      </c>
    </row>
    <row r="289" spans="1:9" x14ac:dyDescent="0.15">
      <c r="A289">
        <v>5</v>
      </c>
      <c r="B289">
        <v>2006</v>
      </c>
      <c r="C289">
        <v>1</v>
      </c>
      <c r="D289">
        <v>5</v>
      </c>
      <c r="E289">
        <v>0</v>
      </c>
      <c r="F289">
        <v>0</v>
      </c>
      <c r="G289">
        <v>192.64400000000001</v>
      </c>
      <c r="H289">
        <v>245.999</v>
      </c>
      <c r="I289">
        <v>12.255000000000001</v>
      </c>
    </row>
    <row r="290" spans="1:9" x14ac:dyDescent="0.15">
      <c r="A290">
        <v>5</v>
      </c>
      <c r="B290">
        <v>2006</v>
      </c>
      <c r="C290">
        <v>2</v>
      </c>
      <c r="D290">
        <v>5</v>
      </c>
      <c r="E290">
        <v>0</v>
      </c>
      <c r="F290">
        <v>0</v>
      </c>
      <c r="G290">
        <v>192.64400000000001</v>
      </c>
      <c r="H290">
        <v>83.563199999999995</v>
      </c>
      <c r="I290">
        <v>26.8337</v>
      </c>
    </row>
    <row r="291" spans="1:9" x14ac:dyDescent="0.15">
      <c r="A291">
        <v>5</v>
      </c>
      <c r="B291">
        <v>2006</v>
      </c>
      <c r="C291">
        <v>3</v>
      </c>
      <c r="D291">
        <v>5</v>
      </c>
      <c r="E291">
        <v>0</v>
      </c>
      <c r="F291">
        <v>0</v>
      </c>
      <c r="G291">
        <v>192.64400000000001</v>
      </c>
      <c r="H291">
        <v>122.057</v>
      </c>
      <c r="I291">
        <v>20.5303</v>
      </c>
    </row>
    <row r="292" spans="1:9" x14ac:dyDescent="0.15">
      <c r="A292">
        <v>5</v>
      </c>
      <c r="B292">
        <v>2006</v>
      </c>
      <c r="C292">
        <v>4</v>
      </c>
      <c r="D292">
        <v>5</v>
      </c>
      <c r="E292">
        <v>0</v>
      </c>
      <c r="F292">
        <v>0</v>
      </c>
      <c r="G292">
        <v>192.64400000000001</v>
      </c>
      <c r="H292">
        <v>145.286</v>
      </c>
      <c r="I292">
        <v>14.993</v>
      </c>
    </row>
    <row r="293" spans="1:9" x14ac:dyDescent="0.15">
      <c r="A293">
        <v>5</v>
      </c>
      <c r="B293">
        <v>2007</v>
      </c>
      <c r="C293">
        <v>1</v>
      </c>
      <c r="D293">
        <v>5</v>
      </c>
      <c r="E293">
        <v>0</v>
      </c>
      <c r="F293">
        <v>0</v>
      </c>
      <c r="G293">
        <v>192.64400000000001</v>
      </c>
      <c r="H293">
        <v>103.476</v>
      </c>
      <c r="I293">
        <v>15.131</v>
      </c>
    </row>
    <row r="294" spans="1:9" x14ac:dyDescent="0.15">
      <c r="A294">
        <v>5</v>
      </c>
      <c r="B294">
        <v>2007</v>
      </c>
      <c r="C294">
        <v>2</v>
      </c>
      <c r="D294">
        <v>5</v>
      </c>
      <c r="E294">
        <v>0</v>
      </c>
      <c r="F294">
        <v>0</v>
      </c>
      <c r="G294">
        <v>192.64400000000001</v>
      </c>
      <c r="H294">
        <v>230.648</v>
      </c>
      <c r="I294">
        <v>12.1639</v>
      </c>
    </row>
    <row r="295" spans="1:9" x14ac:dyDescent="0.15">
      <c r="A295">
        <v>5</v>
      </c>
      <c r="B295">
        <v>2007</v>
      </c>
      <c r="C295">
        <v>3</v>
      </c>
      <c r="D295">
        <v>5</v>
      </c>
      <c r="E295">
        <v>0</v>
      </c>
      <c r="F295">
        <v>0</v>
      </c>
      <c r="G295">
        <v>192.64400000000001</v>
      </c>
      <c r="H295">
        <v>236.16200000000001</v>
      </c>
      <c r="I295">
        <v>10.495200000000001</v>
      </c>
    </row>
    <row r="296" spans="1:9" x14ac:dyDescent="0.15">
      <c r="A296">
        <v>5</v>
      </c>
      <c r="B296">
        <v>2007</v>
      </c>
      <c r="C296">
        <v>4</v>
      </c>
      <c r="D296">
        <v>5</v>
      </c>
      <c r="E296">
        <v>0</v>
      </c>
      <c r="F296">
        <v>0</v>
      </c>
      <c r="G296">
        <v>192.64400000000001</v>
      </c>
      <c r="H296">
        <v>247.27600000000001</v>
      </c>
      <c r="I296">
        <v>7.3557800000000002</v>
      </c>
    </row>
    <row r="297" spans="1:9" x14ac:dyDescent="0.15">
      <c r="A297">
        <v>5</v>
      </c>
      <c r="B297">
        <v>2008</v>
      </c>
      <c r="C297">
        <v>1</v>
      </c>
      <c r="D297">
        <v>5</v>
      </c>
      <c r="E297">
        <v>0</v>
      </c>
      <c r="F297">
        <v>0</v>
      </c>
      <c r="G297">
        <v>192.64400000000001</v>
      </c>
      <c r="H297">
        <v>177.12</v>
      </c>
      <c r="I297">
        <v>21.344100000000001</v>
      </c>
    </row>
    <row r="298" spans="1:9" x14ac:dyDescent="0.15">
      <c r="A298">
        <v>5</v>
      </c>
      <c r="B298">
        <v>2008</v>
      </c>
      <c r="C298">
        <v>2</v>
      </c>
      <c r="D298">
        <v>5</v>
      </c>
      <c r="E298">
        <v>0</v>
      </c>
      <c r="F298">
        <v>0</v>
      </c>
      <c r="G298">
        <v>192.64400000000001</v>
      </c>
      <c r="H298">
        <v>163.33699999999999</v>
      </c>
      <c r="I298">
        <v>10.052199999999999</v>
      </c>
    </row>
    <row r="299" spans="1:9" x14ac:dyDescent="0.15">
      <c r="A299">
        <v>5</v>
      </c>
      <c r="B299">
        <v>2008</v>
      </c>
      <c r="C299">
        <v>3</v>
      </c>
      <c r="D299">
        <v>5</v>
      </c>
      <c r="E299">
        <v>0</v>
      </c>
      <c r="F299">
        <v>0</v>
      </c>
      <c r="G299">
        <v>192.64400000000001</v>
      </c>
      <c r="H299">
        <v>184.91</v>
      </c>
      <c r="I299">
        <v>13.4848</v>
      </c>
    </row>
    <row r="300" spans="1:9" x14ac:dyDescent="0.15">
      <c r="A300">
        <v>5</v>
      </c>
      <c r="B300">
        <v>2008</v>
      </c>
      <c r="C300">
        <v>4</v>
      </c>
      <c r="D300">
        <v>5</v>
      </c>
      <c r="E300">
        <v>0</v>
      </c>
      <c r="F300">
        <v>0</v>
      </c>
      <c r="G300">
        <v>192.64400000000001</v>
      </c>
      <c r="H300">
        <v>115.36499999999999</v>
      </c>
      <c r="I300">
        <v>11.383900000000001</v>
      </c>
    </row>
    <row r="301" spans="1:9" x14ac:dyDescent="0.15">
      <c r="A301">
        <v>5</v>
      </c>
      <c r="B301">
        <v>2009</v>
      </c>
      <c r="C301">
        <v>1</v>
      </c>
      <c r="D301">
        <v>5</v>
      </c>
      <c r="E301">
        <v>0</v>
      </c>
      <c r="F301">
        <v>0</v>
      </c>
      <c r="G301">
        <v>192.64400000000001</v>
      </c>
      <c r="H301">
        <v>173.428</v>
      </c>
      <c r="I301">
        <v>17.249700000000001</v>
      </c>
    </row>
    <row r="302" spans="1:9" x14ac:dyDescent="0.15">
      <c r="A302">
        <v>5</v>
      </c>
      <c r="B302">
        <v>2009</v>
      </c>
      <c r="C302">
        <v>2</v>
      </c>
      <c r="D302">
        <v>5</v>
      </c>
      <c r="E302">
        <v>0</v>
      </c>
      <c r="F302">
        <v>0</v>
      </c>
      <c r="G302">
        <v>192.64400000000001</v>
      </c>
      <c r="H302">
        <v>210.89599999999999</v>
      </c>
      <c r="I302">
        <v>18.251799999999999</v>
      </c>
    </row>
    <row r="303" spans="1:9" x14ac:dyDescent="0.15">
      <c r="A303">
        <v>5</v>
      </c>
      <c r="B303">
        <v>2009</v>
      </c>
      <c r="C303">
        <v>3</v>
      </c>
      <c r="D303">
        <v>5</v>
      </c>
      <c r="E303">
        <v>0</v>
      </c>
      <c r="F303">
        <v>0</v>
      </c>
      <c r="G303">
        <v>192.64400000000001</v>
      </c>
      <c r="H303">
        <v>97.531199999999998</v>
      </c>
      <c r="I303">
        <v>18.366099999999999</v>
      </c>
    </row>
    <row r="304" spans="1:9" x14ac:dyDescent="0.15">
      <c r="A304">
        <v>5</v>
      </c>
      <c r="B304">
        <v>2009</v>
      </c>
      <c r="C304">
        <v>4</v>
      </c>
      <c r="D304">
        <v>5</v>
      </c>
      <c r="E304">
        <v>0</v>
      </c>
      <c r="F304">
        <v>0</v>
      </c>
      <c r="G304">
        <v>192.64400000000001</v>
      </c>
      <c r="H304">
        <v>323.38900000000001</v>
      </c>
      <c r="I304">
        <v>12.714399999999999</v>
      </c>
    </row>
    <row r="305" spans="1:9" x14ac:dyDescent="0.15">
      <c r="A305">
        <v>5</v>
      </c>
      <c r="B305">
        <v>2010</v>
      </c>
      <c r="C305">
        <v>1</v>
      </c>
      <c r="D305">
        <v>5</v>
      </c>
      <c r="E305">
        <v>0</v>
      </c>
      <c r="F305">
        <v>0</v>
      </c>
      <c r="G305">
        <v>192.64400000000001</v>
      </c>
      <c r="H305">
        <v>173.035</v>
      </c>
      <c r="I305">
        <v>15.375</v>
      </c>
    </row>
    <row r="306" spans="1:9" x14ac:dyDescent="0.15">
      <c r="A306">
        <v>5</v>
      </c>
      <c r="B306">
        <v>2010</v>
      </c>
      <c r="C306">
        <v>2</v>
      </c>
      <c r="D306">
        <v>5</v>
      </c>
      <c r="E306">
        <v>0</v>
      </c>
      <c r="F306">
        <v>0</v>
      </c>
      <c r="G306">
        <v>192.64400000000001</v>
      </c>
      <c r="H306">
        <v>145.011</v>
      </c>
      <c r="I306">
        <v>12.253299999999999</v>
      </c>
    </row>
    <row r="307" spans="1:9" x14ac:dyDescent="0.15">
      <c r="A307">
        <v>5</v>
      </c>
      <c r="B307">
        <v>2010</v>
      </c>
      <c r="C307">
        <v>3</v>
      </c>
      <c r="D307">
        <v>5</v>
      </c>
      <c r="E307">
        <v>0</v>
      </c>
      <c r="F307">
        <v>0</v>
      </c>
      <c r="G307">
        <v>192.64400000000001</v>
      </c>
      <c r="H307">
        <v>291.07</v>
      </c>
      <c r="I307">
        <v>10.054</v>
      </c>
    </row>
    <row r="308" spans="1:9" x14ac:dyDescent="0.15">
      <c r="A308">
        <v>5</v>
      </c>
      <c r="B308">
        <v>2010</v>
      </c>
      <c r="C308">
        <v>4</v>
      </c>
      <c r="D308">
        <v>5</v>
      </c>
      <c r="E308">
        <v>0</v>
      </c>
      <c r="F308">
        <v>0</v>
      </c>
      <c r="G308">
        <v>192.64400000000001</v>
      </c>
      <c r="H308">
        <v>187.21</v>
      </c>
      <c r="I308">
        <v>11.147500000000001</v>
      </c>
    </row>
    <row r="309" spans="1:9" x14ac:dyDescent="0.15">
      <c r="A309">
        <v>6</v>
      </c>
      <c r="B309">
        <v>1994</v>
      </c>
      <c r="C309">
        <v>1</v>
      </c>
      <c r="D309">
        <v>6</v>
      </c>
      <c r="E309">
        <v>0</v>
      </c>
      <c r="F309">
        <v>0</v>
      </c>
      <c r="G309">
        <v>79.968199999999996</v>
      </c>
      <c r="H309">
        <v>138.749</v>
      </c>
      <c r="I309">
        <v>8.7509399999999999</v>
      </c>
    </row>
    <row r="310" spans="1:9" x14ac:dyDescent="0.15">
      <c r="A310">
        <v>6</v>
      </c>
      <c r="B310">
        <v>1994</v>
      </c>
      <c r="C310">
        <v>2</v>
      </c>
      <c r="D310">
        <v>6</v>
      </c>
      <c r="E310">
        <v>0</v>
      </c>
      <c r="F310">
        <v>0</v>
      </c>
      <c r="G310">
        <v>79.968199999999996</v>
      </c>
      <c r="H310">
        <v>81.736999999999995</v>
      </c>
      <c r="I310">
        <v>7.1728899999999998</v>
      </c>
    </row>
    <row r="311" spans="1:9" x14ac:dyDescent="0.15">
      <c r="A311">
        <v>6</v>
      </c>
      <c r="B311">
        <v>1994</v>
      </c>
      <c r="C311">
        <v>4</v>
      </c>
      <c r="D311">
        <v>6</v>
      </c>
      <c r="E311">
        <v>0</v>
      </c>
      <c r="F311">
        <v>0</v>
      </c>
      <c r="G311">
        <v>79.968199999999996</v>
      </c>
      <c r="H311">
        <v>107.295</v>
      </c>
      <c r="I311">
        <v>8.1178899999999992</v>
      </c>
    </row>
    <row r="312" spans="1:9" x14ac:dyDescent="0.15">
      <c r="A312">
        <v>6</v>
      </c>
      <c r="B312">
        <v>1995</v>
      </c>
      <c r="C312">
        <v>1</v>
      </c>
      <c r="D312">
        <v>6</v>
      </c>
      <c r="E312">
        <v>0</v>
      </c>
      <c r="F312">
        <v>0</v>
      </c>
      <c r="G312">
        <v>79.968199999999996</v>
      </c>
      <c r="H312">
        <v>97.0411</v>
      </c>
      <c r="I312">
        <v>11.1829</v>
      </c>
    </row>
    <row r="313" spans="1:9" x14ac:dyDescent="0.15">
      <c r="A313">
        <v>6</v>
      </c>
      <c r="B313">
        <v>1995</v>
      </c>
      <c r="C313">
        <v>2</v>
      </c>
      <c r="D313">
        <v>6</v>
      </c>
      <c r="E313">
        <v>0</v>
      </c>
      <c r="F313">
        <v>0</v>
      </c>
      <c r="G313">
        <v>79.968199999999996</v>
      </c>
      <c r="H313">
        <v>49.665399999999998</v>
      </c>
      <c r="I313">
        <v>16.367899999999999</v>
      </c>
    </row>
    <row r="314" spans="1:9" x14ac:dyDescent="0.15">
      <c r="A314">
        <v>6</v>
      </c>
      <c r="B314">
        <v>1996</v>
      </c>
      <c r="C314">
        <v>1</v>
      </c>
      <c r="D314">
        <v>6</v>
      </c>
      <c r="E314">
        <v>0</v>
      </c>
      <c r="F314">
        <v>0</v>
      </c>
      <c r="G314">
        <v>79.968199999999996</v>
      </c>
      <c r="H314">
        <v>77.067599999999999</v>
      </c>
      <c r="I314">
        <v>14.211</v>
      </c>
    </row>
    <row r="315" spans="1:9" x14ac:dyDescent="0.15">
      <c r="A315">
        <v>6</v>
      </c>
      <c r="B315">
        <v>1996</v>
      </c>
      <c r="C315">
        <v>2</v>
      </c>
      <c r="D315">
        <v>6</v>
      </c>
      <c r="E315">
        <v>0</v>
      </c>
      <c r="F315">
        <v>0</v>
      </c>
      <c r="G315">
        <v>79.968199999999996</v>
      </c>
      <c r="H315">
        <v>97.894900000000007</v>
      </c>
      <c r="I315">
        <v>11.1151</v>
      </c>
    </row>
    <row r="316" spans="1:9" x14ac:dyDescent="0.15">
      <c r="A316">
        <v>6</v>
      </c>
      <c r="B316">
        <v>1998</v>
      </c>
      <c r="C316">
        <v>2</v>
      </c>
      <c r="D316">
        <v>6</v>
      </c>
      <c r="E316">
        <v>0</v>
      </c>
      <c r="F316">
        <v>0</v>
      </c>
      <c r="G316">
        <v>79.968199999999996</v>
      </c>
      <c r="H316">
        <v>225.14</v>
      </c>
      <c r="I316">
        <v>5.4294700000000002</v>
      </c>
    </row>
    <row r="317" spans="1:9" x14ac:dyDescent="0.15">
      <c r="A317">
        <v>6</v>
      </c>
      <c r="B317">
        <v>1998</v>
      </c>
      <c r="C317">
        <v>3</v>
      </c>
      <c r="D317">
        <v>6</v>
      </c>
      <c r="E317">
        <v>0</v>
      </c>
      <c r="F317">
        <v>0</v>
      </c>
      <c r="G317">
        <v>53.178800000000003</v>
      </c>
      <c r="H317">
        <v>24.751300000000001</v>
      </c>
      <c r="I317">
        <v>17.389600000000002</v>
      </c>
    </row>
    <row r="318" spans="1:9" x14ac:dyDescent="0.15">
      <c r="A318">
        <v>6</v>
      </c>
      <c r="B318">
        <v>1999</v>
      </c>
      <c r="C318">
        <v>1</v>
      </c>
      <c r="D318">
        <v>6</v>
      </c>
      <c r="E318">
        <v>0</v>
      </c>
      <c r="F318">
        <v>0</v>
      </c>
      <c r="G318">
        <v>79.968199999999996</v>
      </c>
      <c r="H318">
        <v>109.029</v>
      </c>
      <c r="I318">
        <v>7.5900100000000004</v>
      </c>
    </row>
    <row r="319" spans="1:9" x14ac:dyDescent="0.15">
      <c r="A319">
        <v>6</v>
      </c>
      <c r="B319">
        <v>1999</v>
      </c>
      <c r="C319">
        <v>2</v>
      </c>
      <c r="D319">
        <v>6</v>
      </c>
      <c r="E319">
        <v>0</v>
      </c>
      <c r="F319">
        <v>0</v>
      </c>
      <c r="G319">
        <v>79.968199999999996</v>
      </c>
      <c r="H319">
        <v>91.109399999999994</v>
      </c>
      <c r="I319">
        <v>8.9365100000000002</v>
      </c>
    </row>
    <row r="320" spans="1:9" x14ac:dyDescent="0.15">
      <c r="A320">
        <v>6</v>
      </c>
      <c r="B320">
        <v>1999</v>
      </c>
      <c r="C320">
        <v>4</v>
      </c>
      <c r="D320">
        <v>6</v>
      </c>
      <c r="E320">
        <v>0</v>
      </c>
      <c r="F320">
        <v>0</v>
      </c>
      <c r="G320">
        <v>79.968199999999996</v>
      </c>
      <c r="H320">
        <v>241.51900000000001</v>
      </c>
      <c r="I320">
        <v>12.868399999999999</v>
      </c>
    </row>
    <row r="321" spans="1:9" x14ac:dyDescent="0.15">
      <c r="A321">
        <v>6</v>
      </c>
      <c r="B321">
        <v>2000</v>
      </c>
      <c r="C321">
        <v>1</v>
      </c>
      <c r="D321">
        <v>6</v>
      </c>
      <c r="E321">
        <v>0</v>
      </c>
      <c r="F321">
        <v>0</v>
      </c>
      <c r="G321">
        <v>79.968199999999996</v>
      </c>
      <c r="H321">
        <v>38.6556</v>
      </c>
      <c r="I321">
        <v>23.3749</v>
      </c>
    </row>
    <row r="322" spans="1:9" x14ac:dyDescent="0.15">
      <c r="A322">
        <v>6</v>
      </c>
      <c r="B322">
        <v>2000</v>
      </c>
      <c r="C322">
        <v>2</v>
      </c>
      <c r="D322">
        <v>6</v>
      </c>
      <c r="E322">
        <v>0</v>
      </c>
      <c r="F322">
        <v>0</v>
      </c>
      <c r="G322">
        <v>62.3752</v>
      </c>
      <c r="H322">
        <v>46.59</v>
      </c>
      <c r="I322">
        <v>13.981400000000001</v>
      </c>
    </row>
    <row r="323" spans="1:9" x14ac:dyDescent="0.15">
      <c r="A323">
        <v>6</v>
      </c>
      <c r="B323">
        <v>2001</v>
      </c>
      <c r="C323">
        <v>1</v>
      </c>
      <c r="D323">
        <v>6</v>
      </c>
      <c r="E323">
        <v>0</v>
      </c>
      <c r="F323">
        <v>0</v>
      </c>
      <c r="G323">
        <v>79.968199999999996</v>
      </c>
      <c r="H323">
        <v>72.641499999999994</v>
      </c>
      <c r="I323">
        <v>19.623899999999999</v>
      </c>
    </row>
    <row r="324" spans="1:9" x14ac:dyDescent="0.15">
      <c r="A324">
        <v>6</v>
      </c>
      <c r="B324">
        <v>2001</v>
      </c>
      <c r="C324">
        <v>2</v>
      </c>
      <c r="D324">
        <v>6</v>
      </c>
      <c r="E324">
        <v>0</v>
      </c>
      <c r="F324">
        <v>0</v>
      </c>
      <c r="G324">
        <v>79.968199999999996</v>
      </c>
      <c r="H324">
        <v>69.860699999999994</v>
      </c>
      <c r="I324">
        <v>16.489799999999999</v>
      </c>
    </row>
    <row r="325" spans="1:9" x14ac:dyDescent="0.15">
      <c r="A325">
        <v>6</v>
      </c>
      <c r="B325">
        <v>2001</v>
      </c>
      <c r="C325">
        <v>4</v>
      </c>
      <c r="D325">
        <v>6</v>
      </c>
      <c r="E325">
        <v>0</v>
      </c>
      <c r="F325">
        <v>0</v>
      </c>
      <c r="G325">
        <v>79.968199999999996</v>
      </c>
      <c r="H325">
        <v>76.459500000000006</v>
      </c>
      <c r="I325">
        <v>8.3445699999999992</v>
      </c>
    </row>
    <row r="326" spans="1:9" x14ac:dyDescent="0.15">
      <c r="A326">
        <v>6</v>
      </c>
      <c r="B326">
        <v>2002</v>
      </c>
      <c r="C326">
        <v>1</v>
      </c>
      <c r="D326">
        <v>6</v>
      </c>
      <c r="E326">
        <v>0</v>
      </c>
      <c r="F326">
        <v>0</v>
      </c>
      <c r="G326">
        <v>79.968199999999996</v>
      </c>
      <c r="H326">
        <v>88.446700000000007</v>
      </c>
      <c r="I326">
        <v>13.714399999999999</v>
      </c>
    </row>
    <row r="327" spans="1:9" x14ac:dyDescent="0.15">
      <c r="A327">
        <v>6</v>
      </c>
      <c r="B327">
        <v>2002</v>
      </c>
      <c r="C327">
        <v>2</v>
      </c>
      <c r="D327">
        <v>6</v>
      </c>
      <c r="E327">
        <v>0</v>
      </c>
      <c r="F327">
        <v>0</v>
      </c>
      <c r="G327">
        <v>63.174900000000001</v>
      </c>
      <c r="H327">
        <v>40.632800000000003</v>
      </c>
      <c r="I327">
        <v>14.581099999999999</v>
      </c>
    </row>
    <row r="328" spans="1:9" x14ac:dyDescent="0.15">
      <c r="A328">
        <v>6</v>
      </c>
      <c r="B328">
        <v>2003</v>
      </c>
      <c r="C328">
        <v>2</v>
      </c>
      <c r="D328">
        <v>6</v>
      </c>
      <c r="E328">
        <v>0</v>
      </c>
      <c r="F328">
        <v>0</v>
      </c>
      <c r="G328">
        <v>79.968199999999996</v>
      </c>
      <c r="H328">
        <v>71.327399999999997</v>
      </c>
      <c r="I328">
        <v>11.3758</v>
      </c>
    </row>
    <row r="329" spans="1:9" x14ac:dyDescent="0.15">
      <c r="A329">
        <v>6</v>
      </c>
      <c r="B329">
        <v>2004</v>
      </c>
      <c r="C329">
        <v>1</v>
      </c>
      <c r="D329">
        <v>6</v>
      </c>
      <c r="E329">
        <v>0</v>
      </c>
      <c r="F329">
        <v>0</v>
      </c>
      <c r="G329">
        <v>79.968199999999996</v>
      </c>
      <c r="H329">
        <v>256.09500000000003</v>
      </c>
      <c r="I329">
        <v>12.964600000000001</v>
      </c>
    </row>
    <row r="330" spans="1:9" x14ac:dyDescent="0.15">
      <c r="A330">
        <v>6</v>
      </c>
      <c r="B330">
        <v>2004</v>
      </c>
      <c r="C330">
        <v>2</v>
      </c>
      <c r="D330">
        <v>6</v>
      </c>
      <c r="E330">
        <v>0</v>
      </c>
      <c r="F330">
        <v>0</v>
      </c>
      <c r="G330">
        <v>55.177999999999997</v>
      </c>
      <c r="H330">
        <v>70.793300000000002</v>
      </c>
      <c r="I330">
        <v>6.7176999999999998</v>
      </c>
    </row>
    <row r="331" spans="1:9" x14ac:dyDescent="0.15">
      <c r="A331">
        <v>6</v>
      </c>
      <c r="B331">
        <v>2004</v>
      </c>
      <c r="C331">
        <v>3</v>
      </c>
      <c r="D331">
        <v>6</v>
      </c>
      <c r="E331">
        <v>0</v>
      </c>
      <c r="F331">
        <v>0</v>
      </c>
      <c r="G331">
        <v>79.968199999999996</v>
      </c>
      <c r="H331">
        <v>86.943299999999994</v>
      </c>
      <c r="I331">
        <v>11.4543</v>
      </c>
    </row>
    <row r="332" spans="1:9" x14ac:dyDescent="0.15">
      <c r="A332">
        <v>6</v>
      </c>
      <c r="B332">
        <v>2004</v>
      </c>
      <c r="C332">
        <v>4</v>
      </c>
      <c r="D332">
        <v>6</v>
      </c>
      <c r="E332">
        <v>0</v>
      </c>
      <c r="F332">
        <v>0</v>
      </c>
      <c r="G332">
        <v>79.968199999999996</v>
      </c>
      <c r="H332">
        <v>79.772000000000006</v>
      </c>
      <c r="I332">
        <v>10.8672</v>
      </c>
    </row>
    <row r="333" spans="1:9" x14ac:dyDescent="0.15">
      <c r="A333">
        <v>6</v>
      </c>
      <c r="B333">
        <v>2006</v>
      </c>
      <c r="C333">
        <v>3</v>
      </c>
      <c r="D333">
        <v>6</v>
      </c>
      <c r="E333">
        <v>0</v>
      </c>
      <c r="F333">
        <v>0</v>
      </c>
      <c r="G333">
        <v>79.968199999999996</v>
      </c>
      <c r="H333">
        <v>63.037300000000002</v>
      </c>
      <c r="I333">
        <v>16.728400000000001</v>
      </c>
    </row>
    <row r="334" spans="1:9" x14ac:dyDescent="0.15">
      <c r="A334">
        <v>6</v>
      </c>
      <c r="B334">
        <v>2007</v>
      </c>
      <c r="C334">
        <v>3</v>
      </c>
      <c r="D334">
        <v>6</v>
      </c>
      <c r="E334">
        <v>0</v>
      </c>
      <c r="F334">
        <v>0</v>
      </c>
      <c r="G334">
        <v>79.968199999999996</v>
      </c>
      <c r="H334">
        <v>91.794700000000006</v>
      </c>
      <c r="I334">
        <v>11.236800000000001</v>
      </c>
    </row>
    <row r="335" spans="1:9" x14ac:dyDescent="0.15">
      <c r="A335">
        <v>6</v>
      </c>
      <c r="B335">
        <v>2007</v>
      </c>
      <c r="C335">
        <v>4</v>
      </c>
      <c r="D335">
        <v>6</v>
      </c>
      <c r="E335">
        <v>0</v>
      </c>
      <c r="F335">
        <v>0</v>
      </c>
      <c r="G335">
        <v>44.382300000000001</v>
      </c>
      <c r="H335">
        <v>44.953499999999998</v>
      </c>
      <c r="I335">
        <v>12.568899999999999</v>
      </c>
    </row>
    <row r="336" spans="1:9" x14ac:dyDescent="0.15">
      <c r="A336">
        <v>6</v>
      </c>
      <c r="B336">
        <v>2008</v>
      </c>
      <c r="C336">
        <v>1</v>
      </c>
      <c r="D336">
        <v>6</v>
      </c>
      <c r="E336">
        <v>0</v>
      </c>
      <c r="F336">
        <v>0</v>
      </c>
      <c r="G336">
        <v>61.175699999999999</v>
      </c>
      <c r="H336">
        <v>58.145299999999999</v>
      </c>
      <c r="I336">
        <v>16.849</v>
      </c>
    </row>
    <row r="337" spans="1:9" x14ac:dyDescent="0.15">
      <c r="A337">
        <v>6</v>
      </c>
      <c r="B337">
        <v>2009</v>
      </c>
      <c r="C337">
        <v>1</v>
      </c>
      <c r="D337">
        <v>6</v>
      </c>
      <c r="E337">
        <v>0</v>
      </c>
      <c r="F337">
        <v>0</v>
      </c>
      <c r="G337">
        <v>79.968199999999996</v>
      </c>
      <c r="H337">
        <v>36.928699999999999</v>
      </c>
      <c r="I337">
        <v>21.217700000000001</v>
      </c>
    </row>
    <row r="338" spans="1:9" x14ac:dyDescent="0.15">
      <c r="A338">
        <v>6</v>
      </c>
      <c r="B338">
        <v>2009</v>
      </c>
      <c r="C338">
        <v>2</v>
      </c>
      <c r="D338">
        <v>6</v>
      </c>
      <c r="E338">
        <v>0</v>
      </c>
      <c r="F338">
        <v>0</v>
      </c>
      <c r="G338">
        <v>79.968199999999996</v>
      </c>
      <c r="H338">
        <v>132.59899999999999</v>
      </c>
      <c r="I338">
        <v>10.440300000000001</v>
      </c>
    </row>
    <row r="339" spans="1:9" x14ac:dyDescent="0.15">
      <c r="A339">
        <v>6</v>
      </c>
      <c r="B339">
        <v>2010</v>
      </c>
      <c r="C339">
        <v>1</v>
      </c>
      <c r="D339">
        <v>6</v>
      </c>
      <c r="E339">
        <v>0</v>
      </c>
      <c r="F339">
        <v>0</v>
      </c>
      <c r="G339">
        <v>79.968199999999996</v>
      </c>
      <c r="H339">
        <v>344.28800000000001</v>
      </c>
      <c r="I339">
        <v>5.7541399999999996</v>
      </c>
    </row>
    <row r="340" spans="1:9" x14ac:dyDescent="0.15">
      <c r="A340">
        <v>6</v>
      </c>
      <c r="B340">
        <v>2010</v>
      </c>
      <c r="C340">
        <v>2</v>
      </c>
      <c r="D340">
        <v>6</v>
      </c>
      <c r="E340">
        <v>0</v>
      </c>
      <c r="F340">
        <v>0</v>
      </c>
      <c r="G340">
        <v>76.369600000000005</v>
      </c>
      <c r="H340">
        <v>95.388000000000005</v>
      </c>
      <c r="I340">
        <v>16.9816</v>
      </c>
    </row>
    <row r="341" spans="1:9" x14ac:dyDescent="0.15">
      <c r="A341">
        <v>7</v>
      </c>
      <c r="B341">
        <v>1993</v>
      </c>
      <c r="C341">
        <v>3</v>
      </c>
      <c r="D341">
        <v>7</v>
      </c>
      <c r="E341">
        <v>0</v>
      </c>
      <c r="F341">
        <v>0</v>
      </c>
      <c r="G341">
        <v>194.815</v>
      </c>
      <c r="H341">
        <v>187.16800000000001</v>
      </c>
      <c r="I341">
        <v>15.205</v>
      </c>
    </row>
    <row r="342" spans="1:9" x14ac:dyDescent="0.15">
      <c r="A342">
        <v>7</v>
      </c>
      <c r="B342">
        <v>1993</v>
      </c>
      <c r="C342">
        <v>4</v>
      </c>
      <c r="D342">
        <v>7</v>
      </c>
      <c r="E342">
        <v>0</v>
      </c>
      <c r="F342">
        <v>0</v>
      </c>
      <c r="G342">
        <v>194.815</v>
      </c>
      <c r="H342">
        <v>124.017</v>
      </c>
      <c r="I342">
        <v>20.612300000000001</v>
      </c>
    </row>
    <row r="343" spans="1:9" x14ac:dyDescent="0.15">
      <c r="A343">
        <v>7</v>
      </c>
      <c r="B343">
        <v>1994</v>
      </c>
      <c r="C343">
        <v>1</v>
      </c>
      <c r="D343">
        <v>7</v>
      </c>
      <c r="E343">
        <v>0</v>
      </c>
      <c r="F343">
        <v>0</v>
      </c>
      <c r="G343">
        <v>194.815</v>
      </c>
      <c r="H343">
        <v>100.929</v>
      </c>
      <c r="I343">
        <v>28.046900000000001</v>
      </c>
    </row>
    <row r="344" spans="1:9" x14ac:dyDescent="0.15">
      <c r="A344">
        <v>7</v>
      </c>
      <c r="B344">
        <v>1994</v>
      </c>
      <c r="C344">
        <v>2</v>
      </c>
      <c r="D344">
        <v>7</v>
      </c>
      <c r="E344">
        <v>0</v>
      </c>
      <c r="F344">
        <v>0</v>
      </c>
      <c r="G344">
        <v>194.815</v>
      </c>
      <c r="H344">
        <v>176.06899999999999</v>
      </c>
      <c r="I344">
        <v>16.513400000000001</v>
      </c>
    </row>
    <row r="345" spans="1:9" x14ac:dyDescent="0.15">
      <c r="A345">
        <v>7</v>
      </c>
      <c r="B345">
        <v>1994</v>
      </c>
      <c r="C345">
        <v>4</v>
      </c>
      <c r="D345">
        <v>7</v>
      </c>
      <c r="E345">
        <v>0</v>
      </c>
      <c r="F345">
        <v>0</v>
      </c>
      <c r="G345">
        <v>194.815</v>
      </c>
      <c r="H345">
        <v>106.465</v>
      </c>
      <c r="I345">
        <v>19.055800000000001</v>
      </c>
    </row>
    <row r="346" spans="1:9" x14ac:dyDescent="0.15">
      <c r="A346">
        <v>7</v>
      </c>
      <c r="B346">
        <v>1995</v>
      </c>
      <c r="C346">
        <v>1</v>
      </c>
      <c r="D346">
        <v>7</v>
      </c>
      <c r="E346">
        <v>0</v>
      </c>
      <c r="F346">
        <v>0</v>
      </c>
      <c r="G346">
        <v>194.815</v>
      </c>
      <c r="H346">
        <v>61.244300000000003</v>
      </c>
      <c r="I346">
        <v>20.640999999999998</v>
      </c>
    </row>
    <row r="347" spans="1:9" x14ac:dyDescent="0.15">
      <c r="A347">
        <v>7</v>
      </c>
      <c r="B347">
        <v>1995</v>
      </c>
      <c r="C347">
        <v>2</v>
      </c>
      <c r="D347">
        <v>7</v>
      </c>
      <c r="E347">
        <v>0</v>
      </c>
      <c r="F347">
        <v>0</v>
      </c>
      <c r="G347">
        <v>194.815</v>
      </c>
      <c r="H347">
        <v>63.081400000000002</v>
      </c>
      <c r="I347">
        <v>29.330400000000001</v>
      </c>
    </row>
    <row r="348" spans="1:9" x14ac:dyDescent="0.15">
      <c r="A348">
        <v>7</v>
      </c>
      <c r="B348">
        <v>1995</v>
      </c>
      <c r="C348">
        <v>4</v>
      </c>
      <c r="D348">
        <v>7</v>
      </c>
      <c r="E348">
        <v>0</v>
      </c>
      <c r="F348">
        <v>0</v>
      </c>
      <c r="G348">
        <v>194.815</v>
      </c>
      <c r="H348">
        <v>66.972300000000004</v>
      </c>
      <c r="I348">
        <v>22.235399999999998</v>
      </c>
    </row>
    <row r="349" spans="1:9" x14ac:dyDescent="0.15">
      <c r="A349">
        <v>7</v>
      </c>
      <c r="B349">
        <v>1996</v>
      </c>
      <c r="C349">
        <v>1</v>
      </c>
      <c r="D349">
        <v>7</v>
      </c>
      <c r="E349">
        <v>0</v>
      </c>
      <c r="F349">
        <v>0</v>
      </c>
      <c r="G349">
        <v>194.815</v>
      </c>
      <c r="H349">
        <v>58.130499999999998</v>
      </c>
      <c r="I349">
        <v>18.784199999999998</v>
      </c>
    </row>
    <row r="350" spans="1:9" x14ac:dyDescent="0.15">
      <c r="A350">
        <v>7</v>
      </c>
      <c r="B350">
        <v>1996</v>
      </c>
      <c r="C350">
        <v>2</v>
      </c>
      <c r="D350">
        <v>7</v>
      </c>
      <c r="E350">
        <v>0</v>
      </c>
      <c r="F350">
        <v>0</v>
      </c>
      <c r="G350">
        <v>194.815</v>
      </c>
      <c r="H350">
        <v>117.241</v>
      </c>
      <c r="I350">
        <v>15.207700000000001</v>
      </c>
    </row>
    <row r="351" spans="1:9" x14ac:dyDescent="0.15">
      <c r="A351">
        <v>7</v>
      </c>
      <c r="B351">
        <v>1996</v>
      </c>
      <c r="C351">
        <v>4</v>
      </c>
      <c r="D351">
        <v>7</v>
      </c>
      <c r="E351">
        <v>0</v>
      </c>
      <c r="F351">
        <v>0</v>
      </c>
      <c r="G351">
        <v>194.815</v>
      </c>
      <c r="H351">
        <v>82.075000000000003</v>
      </c>
      <c r="I351">
        <v>21.9679</v>
      </c>
    </row>
    <row r="352" spans="1:9" x14ac:dyDescent="0.15">
      <c r="A352">
        <v>7</v>
      </c>
      <c r="B352">
        <v>1997</v>
      </c>
      <c r="C352">
        <v>1</v>
      </c>
      <c r="D352">
        <v>7</v>
      </c>
      <c r="E352">
        <v>0</v>
      </c>
      <c r="F352">
        <v>0</v>
      </c>
      <c r="G352">
        <v>194.815</v>
      </c>
      <c r="H352">
        <v>107.006</v>
      </c>
      <c r="I352">
        <v>18.0367</v>
      </c>
    </row>
    <row r="353" spans="1:9" x14ac:dyDescent="0.15">
      <c r="A353">
        <v>7</v>
      </c>
      <c r="B353">
        <v>1997</v>
      </c>
      <c r="C353">
        <v>2</v>
      </c>
      <c r="D353">
        <v>7</v>
      </c>
      <c r="E353">
        <v>0</v>
      </c>
      <c r="F353">
        <v>0</v>
      </c>
      <c r="G353">
        <v>194.815</v>
      </c>
      <c r="H353">
        <v>108.041</v>
      </c>
      <c r="I353">
        <v>21.858599999999999</v>
      </c>
    </row>
    <row r="354" spans="1:9" x14ac:dyDescent="0.15">
      <c r="A354">
        <v>7</v>
      </c>
      <c r="B354">
        <v>1997</v>
      </c>
      <c r="C354">
        <v>4</v>
      </c>
      <c r="D354">
        <v>7</v>
      </c>
      <c r="E354">
        <v>0</v>
      </c>
      <c r="F354">
        <v>0</v>
      </c>
      <c r="G354">
        <v>194.815</v>
      </c>
      <c r="H354">
        <v>100.548</v>
      </c>
      <c r="I354">
        <v>20.261700000000001</v>
      </c>
    </row>
    <row r="355" spans="1:9" x14ac:dyDescent="0.15">
      <c r="A355">
        <v>7</v>
      </c>
      <c r="B355">
        <v>1998</v>
      </c>
      <c r="C355">
        <v>1</v>
      </c>
      <c r="D355">
        <v>7</v>
      </c>
      <c r="E355">
        <v>0</v>
      </c>
      <c r="F355">
        <v>0</v>
      </c>
      <c r="G355">
        <v>194.815</v>
      </c>
      <c r="H355">
        <v>120.032</v>
      </c>
      <c r="I355">
        <v>19.666</v>
      </c>
    </row>
    <row r="356" spans="1:9" x14ac:dyDescent="0.15">
      <c r="A356">
        <v>7</v>
      </c>
      <c r="B356">
        <v>1998</v>
      </c>
      <c r="C356">
        <v>2</v>
      </c>
      <c r="D356">
        <v>7</v>
      </c>
      <c r="E356">
        <v>0</v>
      </c>
      <c r="F356">
        <v>0</v>
      </c>
      <c r="G356">
        <v>194.815</v>
      </c>
      <c r="H356">
        <v>171.233</v>
      </c>
      <c r="I356">
        <v>14.113200000000001</v>
      </c>
    </row>
    <row r="357" spans="1:9" x14ac:dyDescent="0.15">
      <c r="A357">
        <v>7</v>
      </c>
      <c r="B357">
        <v>1998</v>
      </c>
      <c r="C357">
        <v>4</v>
      </c>
      <c r="D357">
        <v>7</v>
      </c>
      <c r="E357">
        <v>0</v>
      </c>
      <c r="F357">
        <v>0</v>
      </c>
      <c r="G357">
        <v>194.815</v>
      </c>
      <c r="H357">
        <v>143.41</v>
      </c>
      <c r="I357">
        <v>20.0185</v>
      </c>
    </row>
    <row r="358" spans="1:9" x14ac:dyDescent="0.15">
      <c r="A358">
        <v>7</v>
      </c>
      <c r="B358">
        <v>1999</v>
      </c>
      <c r="C358">
        <v>1</v>
      </c>
      <c r="D358">
        <v>7</v>
      </c>
      <c r="E358">
        <v>0</v>
      </c>
      <c r="F358">
        <v>0</v>
      </c>
      <c r="G358">
        <v>194.815</v>
      </c>
      <c r="H358">
        <v>153.41399999999999</v>
      </c>
      <c r="I358">
        <v>16.988600000000002</v>
      </c>
    </row>
    <row r="359" spans="1:9" x14ac:dyDescent="0.15">
      <c r="A359">
        <v>7</v>
      </c>
      <c r="B359">
        <v>1999</v>
      </c>
      <c r="C359">
        <v>2</v>
      </c>
      <c r="D359">
        <v>7</v>
      </c>
      <c r="E359">
        <v>0</v>
      </c>
      <c r="F359">
        <v>0</v>
      </c>
      <c r="G359">
        <v>194.815</v>
      </c>
      <c r="H359">
        <v>152.9</v>
      </c>
      <c r="I359">
        <v>14.6892</v>
      </c>
    </row>
    <row r="360" spans="1:9" x14ac:dyDescent="0.15">
      <c r="A360">
        <v>7</v>
      </c>
      <c r="B360">
        <v>1999</v>
      </c>
      <c r="C360">
        <v>4</v>
      </c>
      <c r="D360">
        <v>7</v>
      </c>
      <c r="E360">
        <v>0</v>
      </c>
      <c r="F360">
        <v>0</v>
      </c>
      <c r="G360">
        <v>194.815</v>
      </c>
      <c r="H360">
        <v>167.315</v>
      </c>
      <c r="I360">
        <v>14.1478</v>
      </c>
    </row>
    <row r="361" spans="1:9" x14ac:dyDescent="0.15">
      <c r="A361">
        <v>7</v>
      </c>
      <c r="B361">
        <v>2000</v>
      </c>
      <c r="C361">
        <v>1</v>
      </c>
      <c r="D361">
        <v>7</v>
      </c>
      <c r="E361">
        <v>0</v>
      </c>
      <c r="F361">
        <v>0</v>
      </c>
      <c r="G361">
        <v>194.815</v>
      </c>
      <c r="H361">
        <v>124.395</v>
      </c>
      <c r="I361">
        <v>18.109200000000001</v>
      </c>
    </row>
    <row r="362" spans="1:9" x14ac:dyDescent="0.15">
      <c r="A362">
        <v>7</v>
      </c>
      <c r="B362">
        <v>2000</v>
      </c>
      <c r="C362">
        <v>2</v>
      </c>
      <c r="D362">
        <v>7</v>
      </c>
      <c r="E362">
        <v>0</v>
      </c>
      <c r="F362">
        <v>0</v>
      </c>
      <c r="G362">
        <v>194.815</v>
      </c>
      <c r="H362">
        <v>93.612499999999997</v>
      </c>
      <c r="I362">
        <v>20.5364</v>
      </c>
    </row>
    <row r="363" spans="1:9" x14ac:dyDescent="0.15">
      <c r="A363">
        <v>7</v>
      </c>
      <c r="B363">
        <v>2000</v>
      </c>
      <c r="C363">
        <v>4</v>
      </c>
      <c r="D363">
        <v>7</v>
      </c>
      <c r="E363">
        <v>0</v>
      </c>
      <c r="F363">
        <v>0</v>
      </c>
      <c r="G363">
        <v>194.815</v>
      </c>
      <c r="H363">
        <v>135.74299999999999</v>
      </c>
      <c r="I363">
        <v>16.9316</v>
      </c>
    </row>
    <row r="364" spans="1:9" x14ac:dyDescent="0.15">
      <c r="A364">
        <v>7</v>
      </c>
      <c r="B364">
        <v>2001</v>
      </c>
      <c r="C364">
        <v>1</v>
      </c>
      <c r="D364">
        <v>7</v>
      </c>
      <c r="E364">
        <v>0</v>
      </c>
      <c r="F364">
        <v>0</v>
      </c>
      <c r="G364">
        <v>194.815</v>
      </c>
      <c r="H364">
        <v>130.708</v>
      </c>
      <c r="I364">
        <v>20.4389</v>
      </c>
    </row>
    <row r="365" spans="1:9" x14ac:dyDescent="0.15">
      <c r="A365">
        <v>7</v>
      </c>
      <c r="B365">
        <v>2001</v>
      </c>
      <c r="C365">
        <v>2</v>
      </c>
      <c r="D365">
        <v>7</v>
      </c>
      <c r="E365">
        <v>0</v>
      </c>
      <c r="F365">
        <v>0</v>
      </c>
      <c r="G365">
        <v>194.815</v>
      </c>
      <c r="H365">
        <v>102.705</v>
      </c>
      <c r="I365">
        <v>16.821899999999999</v>
      </c>
    </row>
    <row r="366" spans="1:9" x14ac:dyDescent="0.15">
      <c r="A366">
        <v>7</v>
      </c>
      <c r="B366">
        <v>2001</v>
      </c>
      <c r="C366">
        <v>4</v>
      </c>
      <c r="D366">
        <v>7</v>
      </c>
      <c r="E366">
        <v>0</v>
      </c>
      <c r="F366">
        <v>0</v>
      </c>
      <c r="G366">
        <v>194.815</v>
      </c>
      <c r="H366">
        <v>243.70500000000001</v>
      </c>
      <c r="I366">
        <v>13.3124</v>
      </c>
    </row>
    <row r="367" spans="1:9" x14ac:dyDescent="0.15">
      <c r="A367">
        <v>7</v>
      </c>
      <c r="B367">
        <v>2002</v>
      </c>
      <c r="C367">
        <v>1</v>
      </c>
      <c r="D367">
        <v>7</v>
      </c>
      <c r="E367">
        <v>0</v>
      </c>
      <c r="F367">
        <v>0</v>
      </c>
      <c r="G367">
        <v>194.815</v>
      </c>
      <c r="H367">
        <v>69.046899999999994</v>
      </c>
      <c r="I367">
        <v>23.479399999999998</v>
      </c>
    </row>
    <row r="368" spans="1:9" x14ac:dyDescent="0.15">
      <c r="A368">
        <v>7</v>
      </c>
      <c r="B368">
        <v>2002</v>
      </c>
      <c r="C368">
        <v>2</v>
      </c>
      <c r="D368">
        <v>7</v>
      </c>
      <c r="E368">
        <v>0</v>
      </c>
      <c r="F368">
        <v>0</v>
      </c>
      <c r="G368">
        <v>194.815</v>
      </c>
      <c r="H368">
        <v>107.172</v>
      </c>
      <c r="I368">
        <v>19.314900000000002</v>
      </c>
    </row>
    <row r="369" spans="1:9" x14ac:dyDescent="0.15">
      <c r="A369">
        <v>7</v>
      </c>
      <c r="B369">
        <v>2002</v>
      </c>
      <c r="C369">
        <v>4</v>
      </c>
      <c r="D369">
        <v>7</v>
      </c>
      <c r="E369">
        <v>0</v>
      </c>
      <c r="F369">
        <v>0</v>
      </c>
      <c r="G369">
        <v>194.815</v>
      </c>
      <c r="H369">
        <v>84.409599999999998</v>
      </c>
      <c r="I369">
        <v>18.254899999999999</v>
      </c>
    </row>
    <row r="370" spans="1:9" x14ac:dyDescent="0.15">
      <c r="A370">
        <v>7</v>
      </c>
      <c r="B370">
        <v>2003</v>
      </c>
      <c r="C370">
        <v>1</v>
      </c>
      <c r="D370">
        <v>7</v>
      </c>
      <c r="E370">
        <v>0</v>
      </c>
      <c r="F370">
        <v>0</v>
      </c>
      <c r="G370">
        <v>194.815</v>
      </c>
      <c r="H370">
        <v>181.16900000000001</v>
      </c>
      <c r="I370">
        <v>12.918100000000001</v>
      </c>
    </row>
    <row r="371" spans="1:9" x14ac:dyDescent="0.15">
      <c r="A371">
        <v>7</v>
      </c>
      <c r="B371">
        <v>2003</v>
      </c>
      <c r="C371">
        <v>2</v>
      </c>
      <c r="D371">
        <v>7</v>
      </c>
      <c r="E371">
        <v>0</v>
      </c>
      <c r="F371">
        <v>0</v>
      </c>
      <c r="G371">
        <v>194.815</v>
      </c>
      <c r="H371">
        <v>148.84800000000001</v>
      </c>
      <c r="I371">
        <v>13.911799999999999</v>
      </c>
    </row>
    <row r="372" spans="1:9" x14ac:dyDescent="0.15">
      <c r="A372">
        <v>7</v>
      </c>
      <c r="B372">
        <v>2003</v>
      </c>
      <c r="C372">
        <v>3</v>
      </c>
      <c r="D372">
        <v>7</v>
      </c>
      <c r="E372">
        <v>0</v>
      </c>
      <c r="F372">
        <v>0</v>
      </c>
      <c r="G372">
        <v>106.17400000000001</v>
      </c>
      <c r="H372">
        <v>41.318300000000001</v>
      </c>
      <c r="I372">
        <v>19.846800000000002</v>
      </c>
    </row>
    <row r="373" spans="1:9" x14ac:dyDescent="0.15">
      <c r="A373">
        <v>7</v>
      </c>
      <c r="B373">
        <v>2003</v>
      </c>
      <c r="C373">
        <v>4</v>
      </c>
      <c r="D373">
        <v>7</v>
      </c>
      <c r="E373">
        <v>0</v>
      </c>
      <c r="F373">
        <v>0</v>
      </c>
      <c r="G373">
        <v>194.815</v>
      </c>
      <c r="H373">
        <v>105.39100000000001</v>
      </c>
      <c r="I373">
        <v>12.3371</v>
      </c>
    </row>
    <row r="374" spans="1:9" x14ac:dyDescent="0.15">
      <c r="A374">
        <v>7</v>
      </c>
      <c r="B374">
        <v>2004</v>
      </c>
      <c r="C374">
        <v>1</v>
      </c>
      <c r="D374">
        <v>7</v>
      </c>
      <c r="E374">
        <v>0</v>
      </c>
      <c r="F374">
        <v>0</v>
      </c>
      <c r="G374">
        <v>194.815</v>
      </c>
      <c r="H374">
        <v>128.03200000000001</v>
      </c>
      <c r="I374">
        <v>19.625299999999999</v>
      </c>
    </row>
    <row r="375" spans="1:9" x14ac:dyDescent="0.15">
      <c r="A375">
        <v>7</v>
      </c>
      <c r="B375">
        <v>2004</v>
      </c>
      <c r="C375">
        <v>2</v>
      </c>
      <c r="D375">
        <v>7</v>
      </c>
      <c r="E375">
        <v>0</v>
      </c>
      <c r="F375">
        <v>0</v>
      </c>
      <c r="G375">
        <v>194.815</v>
      </c>
      <c r="H375">
        <v>131.417</v>
      </c>
      <c r="I375">
        <v>14.706200000000001</v>
      </c>
    </row>
    <row r="376" spans="1:9" x14ac:dyDescent="0.15">
      <c r="A376">
        <v>7</v>
      </c>
      <c r="B376">
        <v>2004</v>
      </c>
      <c r="C376">
        <v>3</v>
      </c>
      <c r="D376">
        <v>7</v>
      </c>
      <c r="E376">
        <v>0</v>
      </c>
      <c r="F376">
        <v>0</v>
      </c>
      <c r="G376">
        <v>194.815</v>
      </c>
      <c r="H376">
        <v>114.621</v>
      </c>
      <c r="I376">
        <v>19.412199999999999</v>
      </c>
    </row>
    <row r="377" spans="1:9" x14ac:dyDescent="0.15">
      <c r="A377">
        <v>7</v>
      </c>
      <c r="B377">
        <v>2004</v>
      </c>
      <c r="C377">
        <v>4</v>
      </c>
      <c r="D377">
        <v>7</v>
      </c>
      <c r="E377">
        <v>0</v>
      </c>
      <c r="F377">
        <v>0</v>
      </c>
      <c r="G377">
        <v>194.815</v>
      </c>
      <c r="H377">
        <v>124.09699999999999</v>
      </c>
      <c r="I377">
        <v>18.4953</v>
      </c>
    </row>
    <row r="378" spans="1:9" x14ac:dyDescent="0.15">
      <c r="A378">
        <v>7</v>
      </c>
      <c r="B378">
        <v>2005</v>
      </c>
      <c r="C378">
        <v>1</v>
      </c>
      <c r="D378">
        <v>7</v>
      </c>
      <c r="E378">
        <v>0</v>
      </c>
      <c r="F378">
        <v>0</v>
      </c>
      <c r="G378">
        <v>194.815</v>
      </c>
      <c r="H378">
        <v>117.17400000000001</v>
      </c>
      <c r="I378">
        <v>16.4054</v>
      </c>
    </row>
    <row r="379" spans="1:9" x14ac:dyDescent="0.15">
      <c r="A379">
        <v>7</v>
      </c>
      <c r="B379">
        <v>2005</v>
      </c>
      <c r="C379">
        <v>2</v>
      </c>
      <c r="D379">
        <v>7</v>
      </c>
      <c r="E379">
        <v>0</v>
      </c>
      <c r="F379">
        <v>0</v>
      </c>
      <c r="G379">
        <v>194.815</v>
      </c>
      <c r="H379">
        <v>64.835899999999995</v>
      </c>
      <c r="I379">
        <v>22.4</v>
      </c>
    </row>
    <row r="380" spans="1:9" x14ac:dyDescent="0.15">
      <c r="A380">
        <v>7</v>
      </c>
      <c r="B380">
        <v>2005</v>
      </c>
      <c r="C380">
        <v>3</v>
      </c>
      <c r="D380">
        <v>7</v>
      </c>
      <c r="E380">
        <v>0</v>
      </c>
      <c r="F380">
        <v>0</v>
      </c>
      <c r="G380">
        <v>194.815</v>
      </c>
      <c r="H380">
        <v>146.77799999999999</v>
      </c>
      <c r="I380">
        <v>18.842400000000001</v>
      </c>
    </row>
    <row r="381" spans="1:9" x14ac:dyDescent="0.15">
      <c r="A381">
        <v>7</v>
      </c>
      <c r="B381">
        <v>2005</v>
      </c>
      <c r="C381">
        <v>4</v>
      </c>
      <c r="D381">
        <v>7</v>
      </c>
      <c r="E381">
        <v>0</v>
      </c>
      <c r="F381">
        <v>0</v>
      </c>
      <c r="G381">
        <v>194.815</v>
      </c>
      <c r="H381">
        <v>64.424999999999997</v>
      </c>
      <c r="I381">
        <v>23.009599999999999</v>
      </c>
    </row>
    <row r="382" spans="1:9" x14ac:dyDescent="0.15">
      <c r="A382">
        <v>7</v>
      </c>
      <c r="B382">
        <v>2006</v>
      </c>
      <c r="C382">
        <v>1</v>
      </c>
      <c r="D382">
        <v>7</v>
      </c>
      <c r="E382">
        <v>0</v>
      </c>
      <c r="F382">
        <v>0</v>
      </c>
      <c r="G382">
        <v>194.815</v>
      </c>
      <c r="H382">
        <v>67.629599999999996</v>
      </c>
      <c r="I382">
        <v>22.686800000000002</v>
      </c>
    </row>
    <row r="383" spans="1:9" x14ac:dyDescent="0.15">
      <c r="A383">
        <v>7</v>
      </c>
      <c r="B383">
        <v>2006</v>
      </c>
      <c r="C383">
        <v>2</v>
      </c>
      <c r="D383">
        <v>7</v>
      </c>
      <c r="E383">
        <v>0</v>
      </c>
      <c r="F383">
        <v>0</v>
      </c>
      <c r="G383">
        <v>194.815</v>
      </c>
      <c r="H383">
        <v>60.045900000000003</v>
      </c>
      <c r="I383">
        <v>27.634499999999999</v>
      </c>
    </row>
    <row r="384" spans="1:9" x14ac:dyDescent="0.15">
      <c r="A384">
        <v>7</v>
      </c>
      <c r="B384">
        <v>2006</v>
      </c>
      <c r="C384">
        <v>3</v>
      </c>
      <c r="D384">
        <v>7</v>
      </c>
      <c r="E384">
        <v>0</v>
      </c>
      <c r="F384">
        <v>0</v>
      </c>
      <c r="G384">
        <v>194.815</v>
      </c>
      <c r="H384">
        <v>84.350099999999998</v>
      </c>
      <c r="I384">
        <v>18.6983</v>
      </c>
    </row>
    <row r="385" spans="1:9" x14ac:dyDescent="0.15">
      <c r="A385">
        <v>7</v>
      </c>
      <c r="B385">
        <v>2006</v>
      </c>
      <c r="C385">
        <v>4</v>
      </c>
      <c r="D385">
        <v>7</v>
      </c>
      <c r="E385">
        <v>0</v>
      </c>
      <c r="F385">
        <v>0</v>
      </c>
      <c r="G385">
        <v>194.815</v>
      </c>
      <c r="H385">
        <v>77.503299999999996</v>
      </c>
      <c r="I385">
        <v>19.409500000000001</v>
      </c>
    </row>
    <row r="386" spans="1:9" x14ac:dyDescent="0.15">
      <c r="A386">
        <v>7</v>
      </c>
      <c r="B386">
        <v>2007</v>
      </c>
      <c r="C386">
        <v>1</v>
      </c>
      <c r="D386">
        <v>7</v>
      </c>
      <c r="E386">
        <v>0</v>
      </c>
      <c r="F386">
        <v>0</v>
      </c>
      <c r="G386">
        <v>194.815</v>
      </c>
      <c r="H386">
        <v>92.502200000000002</v>
      </c>
      <c r="I386">
        <v>20.6435</v>
      </c>
    </row>
    <row r="387" spans="1:9" x14ac:dyDescent="0.15">
      <c r="A387">
        <v>7</v>
      </c>
      <c r="B387">
        <v>2007</v>
      </c>
      <c r="C387">
        <v>2</v>
      </c>
      <c r="D387">
        <v>7</v>
      </c>
      <c r="E387">
        <v>0</v>
      </c>
      <c r="F387">
        <v>0</v>
      </c>
      <c r="G387">
        <v>194.815</v>
      </c>
      <c r="H387">
        <v>214.191</v>
      </c>
      <c r="I387">
        <v>12.286899999999999</v>
      </c>
    </row>
    <row r="388" spans="1:9" x14ac:dyDescent="0.15">
      <c r="A388">
        <v>7</v>
      </c>
      <c r="B388">
        <v>2007</v>
      </c>
      <c r="C388">
        <v>4</v>
      </c>
      <c r="D388">
        <v>7</v>
      </c>
      <c r="E388">
        <v>0</v>
      </c>
      <c r="F388">
        <v>0</v>
      </c>
      <c r="G388">
        <v>194.815</v>
      </c>
      <c r="H388">
        <v>83.136399999999995</v>
      </c>
      <c r="I388">
        <v>19.841200000000001</v>
      </c>
    </row>
    <row r="389" spans="1:9" x14ac:dyDescent="0.15">
      <c r="A389">
        <v>7</v>
      </c>
      <c r="B389">
        <v>2008</v>
      </c>
      <c r="C389">
        <v>1</v>
      </c>
      <c r="D389">
        <v>7</v>
      </c>
      <c r="E389">
        <v>0</v>
      </c>
      <c r="F389">
        <v>0</v>
      </c>
      <c r="G389">
        <v>194.815</v>
      </c>
      <c r="H389">
        <v>130.63300000000001</v>
      </c>
      <c r="I389">
        <v>14.228999999999999</v>
      </c>
    </row>
    <row r="390" spans="1:9" x14ac:dyDescent="0.15">
      <c r="A390">
        <v>7</v>
      </c>
      <c r="B390">
        <v>2008</v>
      </c>
      <c r="C390">
        <v>2</v>
      </c>
      <c r="D390">
        <v>7</v>
      </c>
      <c r="E390">
        <v>0</v>
      </c>
      <c r="F390">
        <v>0</v>
      </c>
      <c r="G390">
        <v>194.815</v>
      </c>
      <c r="H390">
        <v>102.02500000000001</v>
      </c>
      <c r="I390">
        <v>13.2019</v>
      </c>
    </row>
    <row r="391" spans="1:9" x14ac:dyDescent="0.15">
      <c r="A391">
        <v>7</v>
      </c>
      <c r="B391">
        <v>2008</v>
      </c>
      <c r="C391">
        <v>3</v>
      </c>
      <c r="D391">
        <v>7</v>
      </c>
      <c r="E391">
        <v>0</v>
      </c>
      <c r="F391">
        <v>0</v>
      </c>
      <c r="G391">
        <v>103.252</v>
      </c>
      <c r="H391">
        <v>83.751199999999997</v>
      </c>
      <c r="I391">
        <v>11.370799999999999</v>
      </c>
    </row>
    <row r="392" spans="1:9" x14ac:dyDescent="0.15">
      <c r="A392">
        <v>7</v>
      </c>
      <c r="B392">
        <v>2008</v>
      </c>
      <c r="C392">
        <v>4</v>
      </c>
      <c r="D392">
        <v>7</v>
      </c>
      <c r="E392">
        <v>0</v>
      </c>
      <c r="F392">
        <v>0</v>
      </c>
      <c r="G392">
        <v>194.815</v>
      </c>
      <c r="H392">
        <v>65.955500000000001</v>
      </c>
      <c r="I392">
        <v>24.0227</v>
      </c>
    </row>
    <row r="393" spans="1:9" x14ac:dyDescent="0.15">
      <c r="A393">
        <v>7</v>
      </c>
      <c r="B393">
        <v>2009</v>
      </c>
      <c r="C393">
        <v>1</v>
      </c>
      <c r="D393">
        <v>7</v>
      </c>
      <c r="E393">
        <v>0</v>
      </c>
      <c r="F393">
        <v>0</v>
      </c>
      <c r="G393">
        <v>194.815</v>
      </c>
      <c r="H393">
        <v>149.57400000000001</v>
      </c>
      <c r="I393">
        <v>14.632899999999999</v>
      </c>
    </row>
    <row r="394" spans="1:9" x14ac:dyDescent="0.15">
      <c r="A394">
        <v>7</v>
      </c>
      <c r="B394">
        <v>2009</v>
      </c>
      <c r="C394">
        <v>2</v>
      </c>
      <c r="D394">
        <v>7</v>
      </c>
      <c r="E394">
        <v>0</v>
      </c>
      <c r="F394">
        <v>0</v>
      </c>
      <c r="G394">
        <v>194.815</v>
      </c>
      <c r="H394">
        <v>115.878</v>
      </c>
      <c r="I394">
        <v>16.194800000000001</v>
      </c>
    </row>
    <row r="395" spans="1:9" x14ac:dyDescent="0.15">
      <c r="A395">
        <v>7</v>
      </c>
      <c r="B395">
        <v>2009</v>
      </c>
      <c r="C395">
        <v>3</v>
      </c>
      <c r="D395">
        <v>7</v>
      </c>
      <c r="E395">
        <v>0</v>
      </c>
      <c r="F395">
        <v>0</v>
      </c>
      <c r="G395">
        <v>106.17400000000001</v>
      </c>
      <c r="H395">
        <v>113.35599999999999</v>
      </c>
      <c r="I395">
        <v>10.898</v>
      </c>
    </row>
    <row r="396" spans="1:9" x14ac:dyDescent="0.15">
      <c r="A396">
        <v>7</v>
      </c>
      <c r="B396">
        <v>2009</v>
      </c>
      <c r="C396">
        <v>4</v>
      </c>
      <c r="D396">
        <v>7</v>
      </c>
      <c r="E396">
        <v>0</v>
      </c>
      <c r="F396">
        <v>0</v>
      </c>
      <c r="G396">
        <v>194.815</v>
      </c>
      <c r="H396">
        <v>70.4285</v>
      </c>
      <c r="I396">
        <v>27.961099999999998</v>
      </c>
    </row>
    <row r="397" spans="1:9" x14ac:dyDescent="0.15">
      <c r="A397">
        <v>7</v>
      </c>
      <c r="B397">
        <v>2010</v>
      </c>
      <c r="C397">
        <v>1</v>
      </c>
      <c r="D397">
        <v>7</v>
      </c>
      <c r="E397">
        <v>0</v>
      </c>
      <c r="F397">
        <v>0</v>
      </c>
      <c r="G397">
        <v>194.815</v>
      </c>
      <c r="H397">
        <v>85.263099999999994</v>
      </c>
      <c r="I397">
        <v>23.171099999999999</v>
      </c>
    </row>
    <row r="398" spans="1:9" x14ac:dyDescent="0.15">
      <c r="A398">
        <v>7</v>
      </c>
      <c r="B398">
        <v>2010</v>
      </c>
      <c r="C398">
        <v>2</v>
      </c>
      <c r="D398">
        <v>7</v>
      </c>
      <c r="E398">
        <v>0</v>
      </c>
      <c r="F398">
        <v>0</v>
      </c>
      <c r="G398">
        <v>194.815</v>
      </c>
      <c r="H398">
        <v>103.441</v>
      </c>
      <c r="I398">
        <v>21.700600000000001</v>
      </c>
    </row>
    <row r="399" spans="1:9" x14ac:dyDescent="0.15">
      <c r="A399">
        <v>7</v>
      </c>
      <c r="B399">
        <v>2010</v>
      </c>
      <c r="C399">
        <v>3</v>
      </c>
      <c r="D399">
        <v>7</v>
      </c>
      <c r="E399">
        <v>0</v>
      </c>
      <c r="F399">
        <v>0</v>
      </c>
      <c r="G399">
        <v>194.815</v>
      </c>
      <c r="H399">
        <v>141.26499999999999</v>
      </c>
      <c r="I399">
        <v>20.147400000000001</v>
      </c>
    </row>
    <row r="400" spans="1:9" x14ac:dyDescent="0.15">
      <c r="A400">
        <v>7</v>
      </c>
      <c r="B400">
        <v>2010</v>
      </c>
      <c r="C400">
        <v>4</v>
      </c>
      <c r="D400">
        <v>7</v>
      </c>
      <c r="E400">
        <v>0</v>
      </c>
      <c r="F400">
        <v>0</v>
      </c>
      <c r="G400">
        <v>194.815</v>
      </c>
      <c r="H400">
        <v>121.846</v>
      </c>
      <c r="I400">
        <v>19.4359</v>
      </c>
    </row>
    <row r="401" spans="1:9" x14ac:dyDescent="0.15">
      <c r="A401">
        <v>8</v>
      </c>
      <c r="B401">
        <v>1994</v>
      </c>
      <c r="C401">
        <v>1</v>
      </c>
      <c r="D401">
        <v>8</v>
      </c>
      <c r="E401">
        <v>0</v>
      </c>
      <c r="F401">
        <v>0</v>
      </c>
      <c r="G401">
        <v>302.25200000000001</v>
      </c>
      <c r="H401">
        <v>167.148</v>
      </c>
      <c r="I401">
        <v>23.459700000000002</v>
      </c>
    </row>
    <row r="402" spans="1:9" x14ac:dyDescent="0.15">
      <c r="A402">
        <v>8</v>
      </c>
      <c r="B402">
        <v>1994</v>
      </c>
      <c r="C402">
        <v>2</v>
      </c>
      <c r="D402">
        <v>8</v>
      </c>
      <c r="E402">
        <v>0</v>
      </c>
      <c r="F402">
        <v>0</v>
      </c>
      <c r="G402">
        <v>302.25200000000001</v>
      </c>
      <c r="H402">
        <v>340.61200000000002</v>
      </c>
      <c r="I402">
        <v>17.666499999999999</v>
      </c>
    </row>
    <row r="403" spans="1:9" x14ac:dyDescent="0.15">
      <c r="A403">
        <v>8</v>
      </c>
      <c r="B403">
        <v>1995</v>
      </c>
      <c r="C403">
        <v>1</v>
      </c>
      <c r="D403">
        <v>8</v>
      </c>
      <c r="E403">
        <v>0</v>
      </c>
      <c r="F403">
        <v>0</v>
      </c>
      <c r="G403">
        <v>302.25200000000001</v>
      </c>
      <c r="H403">
        <v>428.04899999999998</v>
      </c>
      <c r="I403">
        <v>15.678900000000001</v>
      </c>
    </row>
    <row r="404" spans="1:9" x14ac:dyDescent="0.15">
      <c r="A404">
        <v>8</v>
      </c>
      <c r="B404">
        <v>1995</v>
      </c>
      <c r="C404">
        <v>2</v>
      </c>
      <c r="D404">
        <v>8</v>
      </c>
      <c r="E404">
        <v>0</v>
      </c>
      <c r="F404">
        <v>0</v>
      </c>
      <c r="G404">
        <v>302.25200000000001</v>
      </c>
      <c r="H404">
        <v>162.876</v>
      </c>
      <c r="I404">
        <v>32.926200000000001</v>
      </c>
    </row>
    <row r="405" spans="1:9" x14ac:dyDescent="0.15">
      <c r="A405">
        <v>8</v>
      </c>
      <c r="B405">
        <v>1996</v>
      </c>
      <c r="C405">
        <v>1</v>
      </c>
      <c r="D405">
        <v>8</v>
      </c>
      <c r="E405">
        <v>0</v>
      </c>
      <c r="F405">
        <v>0</v>
      </c>
      <c r="G405">
        <v>302.25200000000001</v>
      </c>
      <c r="H405">
        <v>363.88799999999998</v>
      </c>
      <c r="I405">
        <v>18.9817</v>
      </c>
    </row>
    <row r="406" spans="1:9" x14ac:dyDescent="0.15">
      <c r="A406">
        <v>8</v>
      </c>
      <c r="B406">
        <v>1996</v>
      </c>
      <c r="C406">
        <v>2</v>
      </c>
      <c r="D406">
        <v>8</v>
      </c>
      <c r="E406">
        <v>0</v>
      </c>
      <c r="F406">
        <v>0</v>
      </c>
      <c r="G406">
        <v>302.25200000000001</v>
      </c>
      <c r="H406">
        <v>284.637</v>
      </c>
      <c r="I406">
        <v>21.299199999999999</v>
      </c>
    </row>
    <row r="407" spans="1:9" x14ac:dyDescent="0.15">
      <c r="A407">
        <v>8</v>
      </c>
      <c r="B407">
        <v>1997</v>
      </c>
      <c r="C407">
        <v>1</v>
      </c>
      <c r="D407">
        <v>8</v>
      </c>
      <c r="E407">
        <v>0</v>
      </c>
      <c r="F407">
        <v>0</v>
      </c>
      <c r="G407">
        <v>302.25200000000001</v>
      </c>
      <c r="H407">
        <v>370.17200000000003</v>
      </c>
      <c r="I407">
        <v>17.997</v>
      </c>
    </row>
    <row r="408" spans="1:9" x14ac:dyDescent="0.15">
      <c r="A408">
        <v>8</v>
      </c>
      <c r="B408">
        <v>1997</v>
      </c>
      <c r="C408">
        <v>2</v>
      </c>
      <c r="D408">
        <v>8</v>
      </c>
      <c r="E408">
        <v>0</v>
      </c>
      <c r="F408">
        <v>0</v>
      </c>
      <c r="G408">
        <v>302.25200000000001</v>
      </c>
      <c r="H408">
        <v>339.87299999999999</v>
      </c>
      <c r="I408">
        <v>19.3203</v>
      </c>
    </row>
    <row r="409" spans="1:9" x14ac:dyDescent="0.15">
      <c r="A409">
        <v>8</v>
      </c>
      <c r="B409">
        <v>1998</v>
      </c>
      <c r="C409">
        <v>1</v>
      </c>
      <c r="D409">
        <v>8</v>
      </c>
      <c r="E409">
        <v>0</v>
      </c>
      <c r="F409">
        <v>0</v>
      </c>
      <c r="G409">
        <v>302.25200000000001</v>
      </c>
      <c r="H409">
        <v>434.101</v>
      </c>
      <c r="I409">
        <v>18.6859</v>
      </c>
    </row>
    <row r="410" spans="1:9" x14ac:dyDescent="0.15">
      <c r="A410">
        <v>8</v>
      </c>
      <c r="B410">
        <v>1998</v>
      </c>
      <c r="C410">
        <v>2</v>
      </c>
      <c r="D410">
        <v>8</v>
      </c>
      <c r="E410">
        <v>0</v>
      </c>
      <c r="F410">
        <v>0</v>
      </c>
      <c r="G410">
        <v>302.25200000000001</v>
      </c>
      <c r="H410">
        <v>349.012</v>
      </c>
      <c r="I410">
        <v>19.6877</v>
      </c>
    </row>
    <row r="411" spans="1:9" x14ac:dyDescent="0.15">
      <c r="A411">
        <v>8</v>
      </c>
      <c r="B411">
        <v>1999</v>
      </c>
      <c r="C411">
        <v>1</v>
      </c>
      <c r="D411">
        <v>8</v>
      </c>
      <c r="E411">
        <v>0</v>
      </c>
      <c r="F411">
        <v>0</v>
      </c>
      <c r="G411">
        <v>302.25200000000001</v>
      </c>
      <c r="H411">
        <v>215.506</v>
      </c>
      <c r="I411">
        <v>29.2271</v>
      </c>
    </row>
    <row r="412" spans="1:9" x14ac:dyDescent="0.15">
      <c r="A412">
        <v>8</v>
      </c>
      <c r="B412">
        <v>1999</v>
      </c>
      <c r="C412">
        <v>2</v>
      </c>
      <c r="D412">
        <v>8</v>
      </c>
      <c r="E412">
        <v>0</v>
      </c>
      <c r="F412">
        <v>0</v>
      </c>
      <c r="G412">
        <v>302.25200000000001</v>
      </c>
      <c r="H412">
        <v>345.87900000000002</v>
      </c>
      <c r="I412">
        <v>16.5334</v>
      </c>
    </row>
    <row r="413" spans="1:9" x14ac:dyDescent="0.15">
      <c r="A413">
        <v>8</v>
      </c>
      <c r="B413">
        <v>2000</v>
      </c>
      <c r="C413">
        <v>1</v>
      </c>
      <c r="D413">
        <v>8</v>
      </c>
      <c r="E413">
        <v>0</v>
      </c>
      <c r="F413">
        <v>0</v>
      </c>
      <c r="G413">
        <v>302.25200000000001</v>
      </c>
      <c r="H413">
        <v>410.40499999999997</v>
      </c>
      <c r="I413">
        <v>21.229900000000001</v>
      </c>
    </row>
    <row r="414" spans="1:9" x14ac:dyDescent="0.15">
      <c r="A414">
        <v>8</v>
      </c>
      <c r="B414">
        <v>2000</v>
      </c>
      <c r="C414">
        <v>2</v>
      </c>
      <c r="D414">
        <v>8</v>
      </c>
      <c r="E414">
        <v>0</v>
      </c>
      <c r="F414">
        <v>0</v>
      </c>
      <c r="G414">
        <v>302.25200000000001</v>
      </c>
      <c r="H414">
        <v>209.197</v>
      </c>
      <c r="I414">
        <v>24.658100000000001</v>
      </c>
    </row>
    <row r="415" spans="1:9" x14ac:dyDescent="0.15">
      <c r="A415">
        <v>8</v>
      </c>
      <c r="B415">
        <v>2001</v>
      </c>
      <c r="C415">
        <v>1</v>
      </c>
      <c r="D415">
        <v>8</v>
      </c>
      <c r="E415">
        <v>0</v>
      </c>
      <c r="F415">
        <v>0</v>
      </c>
      <c r="G415">
        <v>302.25200000000001</v>
      </c>
      <c r="H415">
        <v>295.17899999999997</v>
      </c>
      <c r="I415">
        <v>23.173500000000001</v>
      </c>
    </row>
    <row r="416" spans="1:9" x14ac:dyDescent="0.15">
      <c r="A416">
        <v>8</v>
      </c>
      <c r="B416">
        <v>2001</v>
      </c>
      <c r="C416">
        <v>2</v>
      </c>
      <c r="D416">
        <v>8</v>
      </c>
      <c r="E416">
        <v>0</v>
      </c>
      <c r="F416">
        <v>0</v>
      </c>
      <c r="G416">
        <v>302.25200000000001</v>
      </c>
      <c r="H416">
        <v>437.815</v>
      </c>
      <c r="I416">
        <v>19.704000000000001</v>
      </c>
    </row>
    <row r="417" spans="1:9" x14ac:dyDescent="0.15">
      <c r="A417">
        <v>8</v>
      </c>
      <c r="B417">
        <v>2002</v>
      </c>
      <c r="C417">
        <v>1</v>
      </c>
      <c r="D417">
        <v>8</v>
      </c>
      <c r="E417">
        <v>0</v>
      </c>
      <c r="F417">
        <v>0</v>
      </c>
      <c r="G417">
        <v>302.25200000000001</v>
      </c>
      <c r="H417">
        <v>538.34</v>
      </c>
      <c r="I417">
        <v>14.144399999999999</v>
      </c>
    </row>
    <row r="418" spans="1:9" x14ac:dyDescent="0.15">
      <c r="A418">
        <v>8</v>
      </c>
      <c r="B418">
        <v>2002</v>
      </c>
      <c r="C418">
        <v>2</v>
      </c>
      <c r="D418">
        <v>8</v>
      </c>
      <c r="E418">
        <v>0</v>
      </c>
      <c r="F418">
        <v>0</v>
      </c>
      <c r="G418">
        <v>302.25200000000001</v>
      </c>
      <c r="H418">
        <v>497.72</v>
      </c>
      <c r="I418">
        <v>16.559000000000001</v>
      </c>
    </row>
    <row r="419" spans="1:9" x14ac:dyDescent="0.15">
      <c r="A419">
        <v>8</v>
      </c>
      <c r="B419">
        <v>2003</v>
      </c>
      <c r="C419">
        <v>1</v>
      </c>
      <c r="D419">
        <v>8</v>
      </c>
      <c r="E419">
        <v>0</v>
      </c>
      <c r="F419">
        <v>0</v>
      </c>
      <c r="G419">
        <v>302.25200000000001</v>
      </c>
      <c r="H419">
        <v>318.66800000000001</v>
      </c>
      <c r="I419">
        <v>21.884799999999998</v>
      </c>
    </row>
    <row r="420" spans="1:9" x14ac:dyDescent="0.15">
      <c r="A420">
        <v>8</v>
      </c>
      <c r="B420">
        <v>2003</v>
      </c>
      <c r="C420">
        <v>2</v>
      </c>
      <c r="D420">
        <v>8</v>
      </c>
      <c r="E420">
        <v>0</v>
      </c>
      <c r="F420">
        <v>0</v>
      </c>
      <c r="G420">
        <v>302.25200000000001</v>
      </c>
      <c r="H420">
        <v>238.643</v>
      </c>
      <c r="I420">
        <v>25.047599999999999</v>
      </c>
    </row>
    <row r="421" spans="1:9" x14ac:dyDescent="0.15">
      <c r="A421">
        <v>8</v>
      </c>
      <c r="B421">
        <v>2004</v>
      </c>
      <c r="C421">
        <v>1</v>
      </c>
      <c r="D421">
        <v>8</v>
      </c>
      <c r="E421">
        <v>0</v>
      </c>
      <c r="F421">
        <v>0</v>
      </c>
      <c r="G421">
        <v>302.25200000000001</v>
      </c>
      <c r="H421">
        <v>233.65600000000001</v>
      </c>
      <c r="I421">
        <v>20.075600000000001</v>
      </c>
    </row>
    <row r="422" spans="1:9" x14ac:dyDescent="0.15">
      <c r="A422">
        <v>8</v>
      </c>
      <c r="B422">
        <v>2004</v>
      </c>
      <c r="C422">
        <v>2</v>
      </c>
      <c r="D422">
        <v>8</v>
      </c>
      <c r="E422">
        <v>0</v>
      </c>
      <c r="F422">
        <v>0</v>
      </c>
      <c r="G422">
        <v>302.25200000000001</v>
      </c>
      <c r="H422">
        <v>558.04</v>
      </c>
      <c r="I422">
        <v>14.5299</v>
      </c>
    </row>
    <row r="423" spans="1:9" x14ac:dyDescent="0.15">
      <c r="A423">
        <v>8</v>
      </c>
      <c r="B423">
        <v>2005</v>
      </c>
      <c r="C423">
        <v>1</v>
      </c>
      <c r="D423">
        <v>8</v>
      </c>
      <c r="E423">
        <v>0</v>
      </c>
      <c r="F423">
        <v>0</v>
      </c>
      <c r="G423">
        <v>302.25200000000001</v>
      </c>
      <c r="H423">
        <v>303.81099999999998</v>
      </c>
      <c r="I423">
        <v>25.045200000000001</v>
      </c>
    </row>
    <row r="424" spans="1:9" x14ac:dyDescent="0.15">
      <c r="A424">
        <v>8</v>
      </c>
      <c r="B424">
        <v>2005</v>
      </c>
      <c r="C424">
        <v>2</v>
      </c>
      <c r="D424">
        <v>8</v>
      </c>
      <c r="E424">
        <v>0</v>
      </c>
      <c r="F424">
        <v>0</v>
      </c>
      <c r="G424">
        <v>302.25200000000001</v>
      </c>
      <c r="H424">
        <v>449.30700000000002</v>
      </c>
      <c r="I424">
        <v>17.955400000000001</v>
      </c>
    </row>
    <row r="425" spans="1:9" x14ac:dyDescent="0.15">
      <c r="A425">
        <v>8</v>
      </c>
      <c r="B425">
        <v>2006</v>
      </c>
      <c r="C425">
        <v>1</v>
      </c>
      <c r="D425">
        <v>8</v>
      </c>
      <c r="E425">
        <v>0</v>
      </c>
      <c r="F425">
        <v>0</v>
      </c>
      <c r="G425">
        <v>302.25200000000001</v>
      </c>
      <c r="H425">
        <v>225.697</v>
      </c>
      <c r="I425">
        <v>21.566199999999998</v>
      </c>
    </row>
    <row r="426" spans="1:9" x14ac:dyDescent="0.15">
      <c r="A426">
        <v>8</v>
      </c>
      <c r="B426">
        <v>2006</v>
      </c>
      <c r="C426">
        <v>2</v>
      </c>
      <c r="D426">
        <v>8</v>
      </c>
      <c r="E426">
        <v>0</v>
      </c>
      <c r="F426">
        <v>0</v>
      </c>
      <c r="G426">
        <v>302.25200000000001</v>
      </c>
      <c r="H426">
        <v>365.87200000000001</v>
      </c>
      <c r="I426">
        <v>15.779199999999999</v>
      </c>
    </row>
    <row r="427" spans="1:9" x14ac:dyDescent="0.15">
      <c r="A427">
        <v>8</v>
      </c>
      <c r="B427">
        <v>2007</v>
      </c>
      <c r="C427">
        <v>1</v>
      </c>
      <c r="D427">
        <v>8</v>
      </c>
      <c r="E427">
        <v>0</v>
      </c>
      <c r="F427">
        <v>0</v>
      </c>
      <c r="G427">
        <v>302.25200000000001</v>
      </c>
      <c r="H427">
        <v>408.411</v>
      </c>
      <c r="I427">
        <v>18.7121</v>
      </c>
    </row>
    <row r="428" spans="1:9" x14ac:dyDescent="0.15">
      <c r="A428">
        <v>8</v>
      </c>
      <c r="B428">
        <v>2007</v>
      </c>
      <c r="C428">
        <v>2</v>
      </c>
      <c r="D428">
        <v>8</v>
      </c>
      <c r="E428">
        <v>0</v>
      </c>
      <c r="F428">
        <v>0</v>
      </c>
      <c r="G428">
        <v>302.25200000000001</v>
      </c>
      <c r="H428">
        <v>351.85500000000002</v>
      </c>
      <c r="I428">
        <v>18.962399999999999</v>
      </c>
    </row>
    <row r="429" spans="1:9" x14ac:dyDescent="0.15">
      <c r="A429">
        <v>8</v>
      </c>
      <c r="B429">
        <v>2008</v>
      </c>
      <c r="C429">
        <v>1</v>
      </c>
      <c r="D429">
        <v>8</v>
      </c>
      <c r="E429">
        <v>0</v>
      </c>
      <c r="F429">
        <v>0</v>
      </c>
      <c r="G429">
        <v>302.25200000000001</v>
      </c>
      <c r="H429">
        <v>407.01600000000002</v>
      </c>
      <c r="I429">
        <v>19.396899999999999</v>
      </c>
    </row>
    <row r="430" spans="1:9" x14ac:dyDescent="0.15">
      <c r="A430">
        <v>8</v>
      </c>
      <c r="B430">
        <v>2008</v>
      </c>
      <c r="C430">
        <v>2</v>
      </c>
      <c r="D430">
        <v>8</v>
      </c>
      <c r="E430">
        <v>0</v>
      </c>
      <c r="F430">
        <v>0</v>
      </c>
      <c r="G430">
        <v>302.25200000000001</v>
      </c>
      <c r="H430">
        <v>328.959</v>
      </c>
      <c r="I430">
        <v>18.619900000000001</v>
      </c>
    </row>
    <row r="431" spans="1:9" x14ac:dyDescent="0.15">
      <c r="A431">
        <v>8</v>
      </c>
      <c r="B431">
        <v>2009</v>
      </c>
      <c r="C431">
        <v>1</v>
      </c>
      <c r="D431">
        <v>8</v>
      </c>
      <c r="E431">
        <v>0</v>
      </c>
      <c r="F431">
        <v>0</v>
      </c>
      <c r="G431">
        <v>302.25200000000001</v>
      </c>
      <c r="H431">
        <v>253.12799999999999</v>
      </c>
      <c r="I431">
        <v>33.374099999999999</v>
      </c>
    </row>
    <row r="432" spans="1:9" x14ac:dyDescent="0.15">
      <c r="A432">
        <v>8</v>
      </c>
      <c r="B432">
        <v>2009</v>
      </c>
      <c r="C432">
        <v>2</v>
      </c>
      <c r="D432">
        <v>8</v>
      </c>
      <c r="E432">
        <v>0</v>
      </c>
      <c r="F432">
        <v>0</v>
      </c>
      <c r="G432">
        <v>302.25200000000001</v>
      </c>
      <c r="H432">
        <v>385.428</v>
      </c>
      <c r="I432">
        <v>23.7973</v>
      </c>
    </row>
    <row r="433" spans="1:9" x14ac:dyDescent="0.15">
      <c r="A433">
        <v>8</v>
      </c>
      <c r="B433">
        <v>2010</v>
      </c>
      <c r="C433">
        <v>1</v>
      </c>
      <c r="D433">
        <v>8</v>
      </c>
      <c r="E433">
        <v>0</v>
      </c>
      <c r="F433">
        <v>0</v>
      </c>
      <c r="G433">
        <v>302.25200000000001</v>
      </c>
      <c r="H433">
        <v>501.84100000000001</v>
      </c>
      <c r="I433">
        <v>14.873900000000001</v>
      </c>
    </row>
    <row r="434" spans="1:9" x14ac:dyDescent="0.15">
      <c r="A434">
        <v>8</v>
      </c>
      <c r="B434">
        <v>2010</v>
      </c>
      <c r="C434">
        <v>2</v>
      </c>
      <c r="D434">
        <v>8</v>
      </c>
      <c r="E434">
        <v>0</v>
      </c>
      <c r="F434">
        <v>0</v>
      </c>
      <c r="G434">
        <v>302.25200000000001</v>
      </c>
      <c r="H434">
        <v>295.71100000000001</v>
      </c>
      <c r="I434">
        <v>19.4755</v>
      </c>
    </row>
    <row r="435" spans="1:9" x14ac:dyDescent="0.15">
      <c r="A435">
        <v>9</v>
      </c>
      <c r="B435">
        <v>1993</v>
      </c>
      <c r="C435">
        <v>3</v>
      </c>
      <c r="D435">
        <v>9</v>
      </c>
      <c r="E435">
        <v>0</v>
      </c>
      <c r="F435">
        <v>0</v>
      </c>
      <c r="G435">
        <v>215.65700000000001</v>
      </c>
      <c r="H435">
        <v>347.60500000000002</v>
      </c>
      <c r="I435">
        <v>19.479500000000002</v>
      </c>
    </row>
    <row r="436" spans="1:9" x14ac:dyDescent="0.15">
      <c r="A436">
        <v>9</v>
      </c>
      <c r="B436">
        <v>1993</v>
      </c>
      <c r="C436">
        <v>4</v>
      </c>
      <c r="D436">
        <v>9</v>
      </c>
      <c r="E436">
        <v>0</v>
      </c>
      <c r="F436">
        <v>0</v>
      </c>
      <c r="G436">
        <v>215.65700000000001</v>
      </c>
      <c r="H436">
        <v>257.67099999999999</v>
      </c>
      <c r="I436">
        <v>22.7425</v>
      </c>
    </row>
    <row r="437" spans="1:9" x14ac:dyDescent="0.15">
      <c r="A437">
        <v>9</v>
      </c>
      <c r="B437">
        <v>1994</v>
      </c>
      <c r="C437">
        <v>1</v>
      </c>
      <c r="D437">
        <v>9</v>
      </c>
      <c r="E437">
        <v>0</v>
      </c>
      <c r="F437">
        <v>0</v>
      </c>
      <c r="G437">
        <v>215.65700000000001</v>
      </c>
      <c r="H437">
        <v>273.10399999999998</v>
      </c>
      <c r="I437">
        <v>22.5657</v>
      </c>
    </row>
    <row r="438" spans="1:9" x14ac:dyDescent="0.15">
      <c r="A438">
        <v>9</v>
      </c>
      <c r="B438">
        <v>1994</v>
      </c>
      <c r="C438">
        <v>2</v>
      </c>
      <c r="D438">
        <v>9</v>
      </c>
      <c r="E438">
        <v>0</v>
      </c>
      <c r="F438">
        <v>0</v>
      </c>
      <c r="G438">
        <v>215.65700000000001</v>
      </c>
      <c r="H438">
        <v>140.01900000000001</v>
      </c>
      <c r="I438">
        <v>27.830500000000001</v>
      </c>
    </row>
    <row r="439" spans="1:9" x14ac:dyDescent="0.15">
      <c r="A439">
        <v>9</v>
      </c>
      <c r="B439">
        <v>1994</v>
      </c>
      <c r="C439">
        <v>3</v>
      </c>
      <c r="D439">
        <v>9</v>
      </c>
      <c r="E439">
        <v>0</v>
      </c>
      <c r="F439">
        <v>0</v>
      </c>
      <c r="G439">
        <v>215.65700000000001</v>
      </c>
      <c r="H439">
        <v>228.10599999999999</v>
      </c>
      <c r="I439">
        <v>25.564499999999999</v>
      </c>
    </row>
    <row r="440" spans="1:9" x14ac:dyDescent="0.15">
      <c r="A440">
        <v>9</v>
      </c>
      <c r="B440">
        <v>1994</v>
      </c>
      <c r="C440">
        <v>4</v>
      </c>
      <c r="D440">
        <v>9</v>
      </c>
      <c r="E440">
        <v>0</v>
      </c>
      <c r="F440">
        <v>0</v>
      </c>
      <c r="G440">
        <v>215.65700000000001</v>
      </c>
      <c r="H440">
        <v>129.08199999999999</v>
      </c>
      <c r="I440">
        <v>31.7958</v>
      </c>
    </row>
    <row r="441" spans="1:9" x14ac:dyDescent="0.15">
      <c r="A441">
        <v>9</v>
      </c>
      <c r="B441">
        <v>1995</v>
      </c>
      <c r="C441">
        <v>1</v>
      </c>
      <c r="D441">
        <v>9</v>
      </c>
      <c r="E441">
        <v>0</v>
      </c>
      <c r="F441">
        <v>0</v>
      </c>
      <c r="G441">
        <v>215.65700000000001</v>
      </c>
      <c r="H441">
        <v>259.25599999999997</v>
      </c>
      <c r="I441">
        <v>24.2623</v>
      </c>
    </row>
    <row r="442" spans="1:9" x14ac:dyDescent="0.15">
      <c r="A442">
        <v>9</v>
      </c>
      <c r="B442">
        <v>1995</v>
      </c>
      <c r="C442">
        <v>2</v>
      </c>
      <c r="D442">
        <v>9</v>
      </c>
      <c r="E442">
        <v>0</v>
      </c>
      <c r="F442">
        <v>0</v>
      </c>
      <c r="G442">
        <v>215.65700000000001</v>
      </c>
      <c r="H442">
        <v>198.815</v>
      </c>
      <c r="I442">
        <v>25.7011</v>
      </c>
    </row>
    <row r="443" spans="1:9" x14ac:dyDescent="0.15">
      <c r="A443">
        <v>9</v>
      </c>
      <c r="B443">
        <v>1995</v>
      </c>
      <c r="C443">
        <v>3</v>
      </c>
      <c r="D443">
        <v>9</v>
      </c>
      <c r="E443">
        <v>0</v>
      </c>
      <c r="F443">
        <v>0</v>
      </c>
      <c r="G443">
        <v>215.65700000000001</v>
      </c>
      <c r="H443">
        <v>234.25700000000001</v>
      </c>
      <c r="I443">
        <v>18.444400000000002</v>
      </c>
    </row>
    <row r="444" spans="1:9" x14ac:dyDescent="0.15">
      <c r="A444">
        <v>9</v>
      </c>
      <c r="B444">
        <v>1995</v>
      </c>
      <c r="C444">
        <v>4</v>
      </c>
      <c r="D444">
        <v>9</v>
      </c>
      <c r="E444">
        <v>0</v>
      </c>
      <c r="F444">
        <v>0</v>
      </c>
      <c r="G444">
        <v>215.65700000000001</v>
      </c>
      <c r="H444">
        <v>350.97</v>
      </c>
      <c r="I444">
        <v>27.412600000000001</v>
      </c>
    </row>
    <row r="445" spans="1:9" x14ac:dyDescent="0.15">
      <c r="A445">
        <v>9</v>
      </c>
      <c r="B445">
        <v>1996</v>
      </c>
      <c r="C445">
        <v>1</v>
      </c>
      <c r="D445">
        <v>9</v>
      </c>
      <c r="E445">
        <v>0</v>
      </c>
      <c r="F445">
        <v>0</v>
      </c>
      <c r="G445">
        <v>215.65700000000001</v>
      </c>
      <c r="H445">
        <v>193.13399999999999</v>
      </c>
      <c r="I445">
        <v>27.952999999999999</v>
      </c>
    </row>
    <row r="446" spans="1:9" x14ac:dyDescent="0.15">
      <c r="A446">
        <v>9</v>
      </c>
      <c r="B446">
        <v>1996</v>
      </c>
      <c r="C446">
        <v>2</v>
      </c>
      <c r="D446">
        <v>9</v>
      </c>
      <c r="E446">
        <v>0</v>
      </c>
      <c r="F446">
        <v>0</v>
      </c>
      <c r="G446">
        <v>215.65700000000001</v>
      </c>
      <c r="H446">
        <v>221.35499999999999</v>
      </c>
      <c r="I446">
        <v>21.870200000000001</v>
      </c>
    </row>
    <row r="447" spans="1:9" x14ac:dyDescent="0.15">
      <c r="A447">
        <v>9</v>
      </c>
      <c r="B447">
        <v>1996</v>
      </c>
      <c r="C447">
        <v>3</v>
      </c>
      <c r="D447">
        <v>9</v>
      </c>
      <c r="E447">
        <v>0</v>
      </c>
      <c r="F447">
        <v>0</v>
      </c>
      <c r="G447">
        <v>215.65700000000001</v>
      </c>
      <c r="H447">
        <v>298.459</v>
      </c>
      <c r="I447">
        <v>22.1873</v>
      </c>
    </row>
    <row r="448" spans="1:9" x14ac:dyDescent="0.15">
      <c r="A448">
        <v>9</v>
      </c>
      <c r="B448">
        <v>1996</v>
      </c>
      <c r="C448">
        <v>4</v>
      </c>
      <c r="D448">
        <v>9</v>
      </c>
      <c r="E448">
        <v>0</v>
      </c>
      <c r="F448">
        <v>0</v>
      </c>
      <c r="G448">
        <v>215.65700000000001</v>
      </c>
      <c r="H448">
        <v>357.09300000000002</v>
      </c>
      <c r="I448">
        <v>12.9664</v>
      </c>
    </row>
    <row r="449" spans="1:9" x14ac:dyDescent="0.15">
      <c r="A449">
        <v>9</v>
      </c>
      <c r="B449">
        <v>1997</v>
      </c>
      <c r="C449">
        <v>1</v>
      </c>
      <c r="D449">
        <v>9</v>
      </c>
      <c r="E449">
        <v>0</v>
      </c>
      <c r="F449">
        <v>0</v>
      </c>
      <c r="G449">
        <v>215.65700000000001</v>
      </c>
      <c r="H449">
        <v>304.47899999999998</v>
      </c>
      <c r="I449">
        <v>19.483699999999999</v>
      </c>
    </row>
    <row r="450" spans="1:9" x14ac:dyDescent="0.15">
      <c r="A450">
        <v>9</v>
      </c>
      <c r="B450">
        <v>1997</v>
      </c>
      <c r="C450">
        <v>2</v>
      </c>
      <c r="D450">
        <v>9</v>
      </c>
      <c r="E450">
        <v>0</v>
      </c>
      <c r="F450">
        <v>0</v>
      </c>
      <c r="G450">
        <v>215.65700000000001</v>
      </c>
      <c r="H450">
        <v>197.81700000000001</v>
      </c>
      <c r="I450">
        <v>30.1035</v>
      </c>
    </row>
    <row r="451" spans="1:9" x14ac:dyDescent="0.15">
      <c r="A451">
        <v>9</v>
      </c>
      <c r="B451">
        <v>1997</v>
      </c>
      <c r="C451">
        <v>3</v>
      </c>
      <c r="D451">
        <v>9</v>
      </c>
      <c r="E451">
        <v>0</v>
      </c>
      <c r="F451">
        <v>0</v>
      </c>
      <c r="G451">
        <v>215.65700000000001</v>
      </c>
      <c r="H451">
        <v>172.57499999999999</v>
      </c>
      <c r="I451">
        <v>26.118099999999998</v>
      </c>
    </row>
    <row r="452" spans="1:9" x14ac:dyDescent="0.15">
      <c r="A452">
        <v>9</v>
      </c>
      <c r="B452">
        <v>1997</v>
      </c>
      <c r="C452">
        <v>4</v>
      </c>
      <c r="D452">
        <v>9</v>
      </c>
      <c r="E452">
        <v>0</v>
      </c>
      <c r="F452">
        <v>0</v>
      </c>
      <c r="G452">
        <v>215.65700000000001</v>
      </c>
      <c r="H452">
        <v>129.59200000000001</v>
      </c>
      <c r="I452">
        <v>25.351400000000002</v>
      </c>
    </row>
    <row r="453" spans="1:9" x14ac:dyDescent="0.15">
      <c r="A453">
        <v>9</v>
      </c>
      <c r="B453">
        <v>1998</v>
      </c>
      <c r="C453">
        <v>1</v>
      </c>
      <c r="D453">
        <v>9</v>
      </c>
      <c r="E453">
        <v>0</v>
      </c>
      <c r="F453">
        <v>0</v>
      </c>
      <c r="G453">
        <v>215.65700000000001</v>
      </c>
      <c r="H453">
        <v>220.35599999999999</v>
      </c>
      <c r="I453">
        <v>26.026900000000001</v>
      </c>
    </row>
    <row r="454" spans="1:9" x14ac:dyDescent="0.15">
      <c r="A454">
        <v>9</v>
      </c>
      <c r="B454">
        <v>1998</v>
      </c>
      <c r="C454">
        <v>2</v>
      </c>
      <c r="D454">
        <v>9</v>
      </c>
      <c r="E454">
        <v>0</v>
      </c>
      <c r="F454">
        <v>0</v>
      </c>
      <c r="G454">
        <v>215.65700000000001</v>
      </c>
      <c r="H454">
        <v>211.91200000000001</v>
      </c>
      <c r="I454">
        <v>24.786300000000001</v>
      </c>
    </row>
    <row r="455" spans="1:9" x14ac:dyDescent="0.15">
      <c r="A455">
        <v>9</v>
      </c>
      <c r="B455">
        <v>1998</v>
      </c>
      <c r="C455">
        <v>3</v>
      </c>
      <c r="D455">
        <v>9</v>
      </c>
      <c r="E455">
        <v>0</v>
      </c>
      <c r="F455">
        <v>0</v>
      </c>
      <c r="G455">
        <v>215.65700000000001</v>
      </c>
      <c r="H455">
        <v>213.13200000000001</v>
      </c>
      <c r="I455">
        <v>26.9452</v>
      </c>
    </row>
    <row r="456" spans="1:9" x14ac:dyDescent="0.15">
      <c r="A456">
        <v>9</v>
      </c>
      <c r="B456">
        <v>1998</v>
      </c>
      <c r="C456">
        <v>4</v>
      </c>
      <c r="D456">
        <v>9</v>
      </c>
      <c r="E456">
        <v>0</v>
      </c>
      <c r="F456">
        <v>0</v>
      </c>
      <c r="G456">
        <v>215.65700000000001</v>
      </c>
      <c r="H456">
        <v>111.333</v>
      </c>
      <c r="I456">
        <v>30.289200000000001</v>
      </c>
    </row>
    <row r="457" spans="1:9" x14ac:dyDescent="0.15">
      <c r="A457">
        <v>9</v>
      </c>
      <c r="B457">
        <v>1999</v>
      </c>
      <c r="C457">
        <v>1</v>
      </c>
      <c r="D457">
        <v>9</v>
      </c>
      <c r="E457">
        <v>0</v>
      </c>
      <c r="F457">
        <v>0</v>
      </c>
      <c r="G457">
        <v>215.65700000000001</v>
      </c>
      <c r="H457">
        <v>161.70599999999999</v>
      </c>
      <c r="I457">
        <v>25.990600000000001</v>
      </c>
    </row>
    <row r="458" spans="1:9" x14ac:dyDescent="0.15">
      <c r="A458">
        <v>9</v>
      </c>
      <c r="B458">
        <v>1999</v>
      </c>
      <c r="C458">
        <v>2</v>
      </c>
      <c r="D458">
        <v>9</v>
      </c>
      <c r="E458">
        <v>0</v>
      </c>
      <c r="F458">
        <v>0</v>
      </c>
      <c r="G458">
        <v>215.65700000000001</v>
      </c>
      <c r="H458">
        <v>148.52600000000001</v>
      </c>
      <c r="I458">
        <v>32.402700000000003</v>
      </c>
    </row>
    <row r="459" spans="1:9" x14ac:dyDescent="0.15">
      <c r="A459">
        <v>9</v>
      </c>
      <c r="B459">
        <v>1999</v>
      </c>
      <c r="C459">
        <v>3</v>
      </c>
      <c r="D459">
        <v>9</v>
      </c>
      <c r="E459">
        <v>0</v>
      </c>
      <c r="F459">
        <v>0</v>
      </c>
      <c r="G459">
        <v>215.65700000000001</v>
      </c>
      <c r="H459">
        <v>208.43799999999999</v>
      </c>
      <c r="I459">
        <v>27.468599999999999</v>
      </c>
    </row>
    <row r="460" spans="1:9" x14ac:dyDescent="0.15">
      <c r="A460">
        <v>9</v>
      </c>
      <c r="B460">
        <v>1999</v>
      </c>
      <c r="C460">
        <v>4</v>
      </c>
      <c r="D460">
        <v>9</v>
      </c>
      <c r="E460">
        <v>0</v>
      </c>
      <c r="F460">
        <v>0</v>
      </c>
      <c r="G460">
        <v>215.65700000000001</v>
      </c>
      <c r="H460">
        <v>165.83199999999999</v>
      </c>
      <c r="I460">
        <v>30.298999999999999</v>
      </c>
    </row>
    <row r="461" spans="1:9" x14ac:dyDescent="0.15">
      <c r="A461">
        <v>9</v>
      </c>
      <c r="B461">
        <v>2000</v>
      </c>
      <c r="C461">
        <v>1</v>
      </c>
      <c r="D461">
        <v>9</v>
      </c>
      <c r="E461">
        <v>0</v>
      </c>
      <c r="F461">
        <v>0</v>
      </c>
      <c r="G461">
        <v>215.65700000000001</v>
      </c>
      <c r="H461">
        <v>244.934</v>
      </c>
      <c r="I461">
        <v>26.822600000000001</v>
      </c>
    </row>
    <row r="462" spans="1:9" x14ac:dyDescent="0.15">
      <c r="A462">
        <v>9</v>
      </c>
      <c r="B462">
        <v>2000</v>
      </c>
      <c r="C462">
        <v>2</v>
      </c>
      <c r="D462">
        <v>9</v>
      </c>
      <c r="E462">
        <v>0</v>
      </c>
      <c r="F462">
        <v>0</v>
      </c>
      <c r="G462">
        <v>215.65700000000001</v>
      </c>
      <c r="H462">
        <v>263.39100000000002</v>
      </c>
      <c r="I462">
        <v>27.426400000000001</v>
      </c>
    </row>
    <row r="463" spans="1:9" x14ac:dyDescent="0.15">
      <c r="A463">
        <v>9</v>
      </c>
      <c r="B463">
        <v>2000</v>
      </c>
      <c r="C463">
        <v>3</v>
      </c>
      <c r="D463">
        <v>9</v>
      </c>
      <c r="E463">
        <v>0</v>
      </c>
      <c r="F463">
        <v>0</v>
      </c>
      <c r="G463">
        <v>215.65700000000001</v>
      </c>
      <c r="H463">
        <v>205.215</v>
      </c>
      <c r="I463">
        <v>27.244199999999999</v>
      </c>
    </row>
    <row r="464" spans="1:9" x14ac:dyDescent="0.15">
      <c r="A464">
        <v>9</v>
      </c>
      <c r="B464">
        <v>2000</v>
      </c>
      <c r="C464">
        <v>4</v>
      </c>
      <c r="D464">
        <v>9</v>
      </c>
      <c r="E464">
        <v>0</v>
      </c>
      <c r="F464">
        <v>0</v>
      </c>
      <c r="G464">
        <v>215.65700000000001</v>
      </c>
      <c r="H464">
        <v>275.142</v>
      </c>
      <c r="I464">
        <v>24.475100000000001</v>
      </c>
    </row>
    <row r="465" spans="1:9" x14ac:dyDescent="0.15">
      <c r="A465">
        <v>9</v>
      </c>
      <c r="B465">
        <v>2001</v>
      </c>
      <c r="C465">
        <v>1</v>
      </c>
      <c r="D465">
        <v>9</v>
      </c>
      <c r="E465">
        <v>0</v>
      </c>
      <c r="F465">
        <v>0</v>
      </c>
      <c r="G465">
        <v>215.65700000000001</v>
      </c>
      <c r="H465">
        <v>338.89</v>
      </c>
      <c r="I465">
        <v>16.1738</v>
      </c>
    </row>
    <row r="466" spans="1:9" x14ac:dyDescent="0.15">
      <c r="A466">
        <v>9</v>
      </c>
      <c r="B466">
        <v>2001</v>
      </c>
      <c r="C466">
        <v>2</v>
      </c>
      <c r="D466">
        <v>9</v>
      </c>
      <c r="E466">
        <v>0</v>
      </c>
      <c r="F466">
        <v>0</v>
      </c>
      <c r="G466">
        <v>215.65700000000001</v>
      </c>
      <c r="H466">
        <v>185.90799999999999</v>
      </c>
      <c r="I466">
        <v>35.4161</v>
      </c>
    </row>
    <row r="467" spans="1:9" x14ac:dyDescent="0.15">
      <c r="A467">
        <v>9</v>
      </c>
      <c r="B467">
        <v>2001</v>
      </c>
      <c r="C467">
        <v>3</v>
      </c>
      <c r="D467">
        <v>9</v>
      </c>
      <c r="E467">
        <v>0</v>
      </c>
      <c r="F467">
        <v>0</v>
      </c>
      <c r="G467">
        <v>215.65700000000001</v>
      </c>
      <c r="H467">
        <v>288.34300000000002</v>
      </c>
      <c r="I467">
        <v>22.593299999999999</v>
      </c>
    </row>
    <row r="468" spans="1:9" x14ac:dyDescent="0.15">
      <c r="A468">
        <v>9</v>
      </c>
      <c r="B468">
        <v>2001</v>
      </c>
      <c r="C468">
        <v>4</v>
      </c>
      <c r="D468">
        <v>9</v>
      </c>
      <c r="E468">
        <v>0</v>
      </c>
      <c r="F468">
        <v>0</v>
      </c>
      <c r="G468">
        <v>215.65700000000001</v>
      </c>
      <c r="H468">
        <v>267.42399999999998</v>
      </c>
      <c r="I468">
        <v>23.779399999999999</v>
      </c>
    </row>
    <row r="469" spans="1:9" x14ac:dyDescent="0.15">
      <c r="A469">
        <v>9</v>
      </c>
      <c r="B469">
        <v>2002</v>
      </c>
      <c r="C469">
        <v>1</v>
      </c>
      <c r="D469">
        <v>9</v>
      </c>
      <c r="E469">
        <v>0</v>
      </c>
      <c r="F469">
        <v>0</v>
      </c>
      <c r="G469">
        <v>215.65700000000001</v>
      </c>
      <c r="H469">
        <v>122.17400000000001</v>
      </c>
      <c r="I469">
        <v>30.043800000000001</v>
      </c>
    </row>
    <row r="470" spans="1:9" x14ac:dyDescent="0.15">
      <c r="A470">
        <v>9</v>
      </c>
      <c r="B470">
        <v>2002</v>
      </c>
      <c r="C470">
        <v>2</v>
      </c>
      <c r="D470">
        <v>9</v>
      </c>
      <c r="E470">
        <v>0</v>
      </c>
      <c r="F470">
        <v>0</v>
      </c>
      <c r="G470">
        <v>215.65700000000001</v>
      </c>
      <c r="H470">
        <v>234.715</v>
      </c>
      <c r="I470">
        <v>23.861000000000001</v>
      </c>
    </row>
    <row r="471" spans="1:9" x14ac:dyDescent="0.15">
      <c r="A471">
        <v>9</v>
      </c>
      <c r="B471">
        <v>2002</v>
      </c>
      <c r="C471">
        <v>3</v>
      </c>
      <c r="D471">
        <v>9</v>
      </c>
      <c r="E471">
        <v>0</v>
      </c>
      <c r="F471">
        <v>0</v>
      </c>
      <c r="G471">
        <v>215.65700000000001</v>
      </c>
      <c r="H471">
        <v>203.48400000000001</v>
      </c>
      <c r="I471">
        <v>20.4526</v>
      </c>
    </row>
    <row r="472" spans="1:9" x14ac:dyDescent="0.15">
      <c r="A472">
        <v>9</v>
      </c>
      <c r="B472">
        <v>2002</v>
      </c>
      <c r="C472">
        <v>4</v>
      </c>
      <c r="D472">
        <v>9</v>
      </c>
      <c r="E472">
        <v>0</v>
      </c>
      <c r="F472">
        <v>0</v>
      </c>
      <c r="G472">
        <v>215.65700000000001</v>
      </c>
      <c r="H472">
        <v>211.428</v>
      </c>
      <c r="I472">
        <v>27.178699999999999</v>
      </c>
    </row>
    <row r="473" spans="1:9" x14ac:dyDescent="0.15">
      <c r="A473">
        <v>9</v>
      </c>
      <c r="B473">
        <v>2003</v>
      </c>
      <c r="C473">
        <v>1</v>
      </c>
      <c r="D473">
        <v>9</v>
      </c>
      <c r="E473">
        <v>0</v>
      </c>
      <c r="F473">
        <v>0</v>
      </c>
      <c r="G473">
        <v>215.65700000000001</v>
      </c>
      <c r="H473">
        <v>294.62700000000001</v>
      </c>
      <c r="I473">
        <v>18.944099999999999</v>
      </c>
    </row>
    <row r="474" spans="1:9" x14ac:dyDescent="0.15">
      <c r="A474">
        <v>9</v>
      </c>
      <c r="B474">
        <v>2003</v>
      </c>
      <c r="C474">
        <v>2</v>
      </c>
      <c r="D474">
        <v>9</v>
      </c>
      <c r="E474">
        <v>0</v>
      </c>
      <c r="F474">
        <v>0</v>
      </c>
      <c r="G474">
        <v>215.65700000000001</v>
      </c>
      <c r="H474">
        <v>153.81399999999999</v>
      </c>
      <c r="I474">
        <v>28.2879</v>
      </c>
    </row>
    <row r="475" spans="1:9" x14ac:dyDescent="0.15">
      <c r="A475">
        <v>9</v>
      </c>
      <c r="B475">
        <v>2003</v>
      </c>
      <c r="C475">
        <v>3</v>
      </c>
      <c r="D475">
        <v>9</v>
      </c>
      <c r="E475">
        <v>0</v>
      </c>
      <c r="F475">
        <v>0</v>
      </c>
      <c r="G475">
        <v>215.65700000000001</v>
      </c>
      <c r="H475">
        <v>203.28800000000001</v>
      </c>
      <c r="I475">
        <v>26.772099999999998</v>
      </c>
    </row>
    <row r="476" spans="1:9" x14ac:dyDescent="0.15">
      <c r="A476">
        <v>9</v>
      </c>
      <c r="B476">
        <v>2003</v>
      </c>
      <c r="C476">
        <v>4</v>
      </c>
      <c r="D476">
        <v>9</v>
      </c>
      <c r="E476">
        <v>0</v>
      </c>
      <c r="F476">
        <v>0</v>
      </c>
      <c r="G476">
        <v>215.65700000000001</v>
      </c>
      <c r="H476">
        <v>310.21699999999998</v>
      </c>
      <c r="I476">
        <v>23.355799999999999</v>
      </c>
    </row>
    <row r="477" spans="1:9" x14ac:dyDescent="0.15">
      <c r="A477">
        <v>9</v>
      </c>
      <c r="B477">
        <v>2004</v>
      </c>
      <c r="C477">
        <v>1</v>
      </c>
      <c r="D477">
        <v>9</v>
      </c>
      <c r="E477">
        <v>0</v>
      </c>
      <c r="F477">
        <v>0</v>
      </c>
      <c r="G477">
        <v>215.65700000000001</v>
      </c>
      <c r="H477">
        <v>236.726</v>
      </c>
      <c r="I477">
        <v>18.957100000000001</v>
      </c>
    </row>
    <row r="478" spans="1:9" x14ac:dyDescent="0.15">
      <c r="A478">
        <v>9</v>
      </c>
      <c r="B478">
        <v>2004</v>
      </c>
      <c r="C478">
        <v>2</v>
      </c>
      <c r="D478">
        <v>9</v>
      </c>
      <c r="E478">
        <v>0</v>
      </c>
      <c r="F478">
        <v>0</v>
      </c>
      <c r="G478">
        <v>215.65700000000001</v>
      </c>
      <c r="H478">
        <v>203.096</v>
      </c>
      <c r="I478">
        <v>23.446200000000001</v>
      </c>
    </row>
    <row r="479" spans="1:9" x14ac:dyDescent="0.15">
      <c r="A479">
        <v>9</v>
      </c>
      <c r="B479">
        <v>2004</v>
      </c>
      <c r="C479">
        <v>3</v>
      </c>
      <c r="D479">
        <v>9</v>
      </c>
      <c r="E479">
        <v>0</v>
      </c>
      <c r="F479">
        <v>0</v>
      </c>
      <c r="G479">
        <v>215.65700000000001</v>
      </c>
      <c r="H479">
        <v>232.13800000000001</v>
      </c>
      <c r="I479">
        <v>19.552099999999999</v>
      </c>
    </row>
    <row r="480" spans="1:9" x14ac:dyDescent="0.15">
      <c r="A480">
        <v>9</v>
      </c>
      <c r="B480">
        <v>2004</v>
      </c>
      <c r="C480">
        <v>4</v>
      </c>
      <c r="D480">
        <v>9</v>
      </c>
      <c r="E480">
        <v>0</v>
      </c>
      <c r="F480">
        <v>0</v>
      </c>
      <c r="G480">
        <v>215.65700000000001</v>
      </c>
      <c r="H480">
        <v>518.78599999999994</v>
      </c>
      <c r="I480">
        <v>16.954599999999999</v>
      </c>
    </row>
    <row r="481" spans="1:9" x14ac:dyDescent="0.15">
      <c r="A481">
        <v>9</v>
      </c>
      <c r="B481">
        <v>2005</v>
      </c>
      <c r="C481">
        <v>1</v>
      </c>
      <c r="D481">
        <v>9</v>
      </c>
      <c r="E481">
        <v>0</v>
      </c>
      <c r="F481">
        <v>0</v>
      </c>
      <c r="G481">
        <v>215.65700000000001</v>
      </c>
      <c r="H481">
        <v>184.042</v>
      </c>
      <c r="I481">
        <v>23.943000000000001</v>
      </c>
    </row>
    <row r="482" spans="1:9" x14ac:dyDescent="0.15">
      <c r="A482">
        <v>9</v>
      </c>
      <c r="B482">
        <v>2005</v>
      </c>
      <c r="C482">
        <v>2</v>
      </c>
      <c r="D482">
        <v>9</v>
      </c>
      <c r="E482">
        <v>0</v>
      </c>
      <c r="F482">
        <v>0</v>
      </c>
      <c r="G482">
        <v>215.65700000000001</v>
      </c>
      <c r="H482">
        <v>207.71899999999999</v>
      </c>
      <c r="I482">
        <v>27.204999999999998</v>
      </c>
    </row>
    <row r="483" spans="1:9" x14ac:dyDescent="0.15">
      <c r="A483">
        <v>9</v>
      </c>
      <c r="B483">
        <v>2005</v>
      </c>
      <c r="C483">
        <v>3</v>
      </c>
      <c r="D483">
        <v>9</v>
      </c>
      <c r="E483">
        <v>0</v>
      </c>
      <c r="F483">
        <v>0</v>
      </c>
      <c r="G483">
        <v>215.65700000000001</v>
      </c>
      <c r="H483">
        <v>150.06200000000001</v>
      </c>
      <c r="I483">
        <v>24.233499999999999</v>
      </c>
    </row>
    <row r="484" spans="1:9" x14ac:dyDescent="0.15">
      <c r="A484">
        <v>9</v>
      </c>
      <c r="B484">
        <v>2005</v>
      </c>
      <c r="C484">
        <v>4</v>
      </c>
      <c r="D484">
        <v>9</v>
      </c>
      <c r="E484">
        <v>0</v>
      </c>
      <c r="F484">
        <v>0</v>
      </c>
      <c r="G484">
        <v>215.65700000000001</v>
      </c>
      <c r="H484">
        <v>213.29</v>
      </c>
      <c r="I484">
        <v>26.782</v>
      </c>
    </row>
    <row r="485" spans="1:9" x14ac:dyDescent="0.15">
      <c r="A485">
        <v>9</v>
      </c>
      <c r="B485">
        <v>2006</v>
      </c>
      <c r="C485">
        <v>1</v>
      </c>
      <c r="D485">
        <v>9</v>
      </c>
      <c r="E485">
        <v>0</v>
      </c>
      <c r="F485">
        <v>0</v>
      </c>
      <c r="G485">
        <v>215.65700000000001</v>
      </c>
      <c r="H485">
        <v>262.88400000000001</v>
      </c>
      <c r="I485">
        <v>23.9604</v>
      </c>
    </row>
    <row r="486" spans="1:9" x14ac:dyDescent="0.15">
      <c r="A486">
        <v>9</v>
      </c>
      <c r="B486">
        <v>2006</v>
      </c>
      <c r="C486">
        <v>2</v>
      </c>
      <c r="D486">
        <v>9</v>
      </c>
      <c r="E486">
        <v>0</v>
      </c>
      <c r="F486">
        <v>0</v>
      </c>
      <c r="G486">
        <v>215.65700000000001</v>
      </c>
      <c r="H486">
        <v>303.20400000000001</v>
      </c>
      <c r="I486">
        <v>20.255700000000001</v>
      </c>
    </row>
    <row r="487" spans="1:9" x14ac:dyDescent="0.15">
      <c r="A487">
        <v>9</v>
      </c>
      <c r="B487">
        <v>2006</v>
      </c>
      <c r="C487">
        <v>3</v>
      </c>
      <c r="D487">
        <v>9</v>
      </c>
      <c r="E487">
        <v>0</v>
      </c>
      <c r="F487">
        <v>0</v>
      </c>
      <c r="G487">
        <v>215.65700000000001</v>
      </c>
      <c r="H487">
        <v>199.33099999999999</v>
      </c>
      <c r="I487">
        <v>22.952400000000001</v>
      </c>
    </row>
    <row r="488" spans="1:9" x14ac:dyDescent="0.15">
      <c r="A488">
        <v>9</v>
      </c>
      <c r="B488">
        <v>2006</v>
      </c>
      <c r="C488">
        <v>4</v>
      </c>
      <c r="D488">
        <v>9</v>
      </c>
      <c r="E488">
        <v>0</v>
      </c>
      <c r="F488">
        <v>0</v>
      </c>
      <c r="G488">
        <v>215.65700000000001</v>
      </c>
      <c r="H488">
        <v>211.42400000000001</v>
      </c>
      <c r="I488">
        <v>25.354399999999998</v>
      </c>
    </row>
    <row r="489" spans="1:9" x14ac:dyDescent="0.15">
      <c r="A489">
        <v>9</v>
      </c>
      <c r="B489">
        <v>2007</v>
      </c>
      <c r="C489">
        <v>1</v>
      </c>
      <c r="D489">
        <v>9</v>
      </c>
      <c r="E489">
        <v>0</v>
      </c>
      <c r="F489">
        <v>0</v>
      </c>
      <c r="G489">
        <v>215.65700000000001</v>
      </c>
      <c r="H489">
        <v>152.916</v>
      </c>
      <c r="I489">
        <v>30.453099999999999</v>
      </c>
    </row>
    <row r="490" spans="1:9" x14ac:dyDescent="0.15">
      <c r="A490">
        <v>9</v>
      </c>
      <c r="B490">
        <v>2007</v>
      </c>
      <c r="C490">
        <v>2</v>
      </c>
      <c r="D490">
        <v>9</v>
      </c>
      <c r="E490">
        <v>0</v>
      </c>
      <c r="F490">
        <v>0</v>
      </c>
      <c r="G490">
        <v>215.65700000000001</v>
      </c>
      <c r="H490">
        <v>248.143</v>
      </c>
      <c r="I490">
        <v>20.718499999999999</v>
      </c>
    </row>
    <row r="491" spans="1:9" x14ac:dyDescent="0.15">
      <c r="A491">
        <v>9</v>
      </c>
      <c r="B491">
        <v>2007</v>
      </c>
      <c r="C491">
        <v>3</v>
      </c>
      <c r="D491">
        <v>9</v>
      </c>
      <c r="E491">
        <v>0</v>
      </c>
      <c r="F491">
        <v>0</v>
      </c>
      <c r="G491">
        <v>215.65700000000001</v>
      </c>
      <c r="H491">
        <v>256.27</v>
      </c>
      <c r="I491">
        <v>16.361899999999999</v>
      </c>
    </row>
    <row r="492" spans="1:9" x14ac:dyDescent="0.15">
      <c r="A492">
        <v>9</v>
      </c>
      <c r="B492">
        <v>2007</v>
      </c>
      <c r="C492">
        <v>4</v>
      </c>
      <c r="D492">
        <v>9</v>
      </c>
      <c r="E492">
        <v>0</v>
      </c>
      <c r="F492">
        <v>0</v>
      </c>
      <c r="G492">
        <v>215.65700000000001</v>
      </c>
      <c r="H492">
        <v>248.672</v>
      </c>
      <c r="I492">
        <v>22.254000000000001</v>
      </c>
    </row>
    <row r="493" spans="1:9" x14ac:dyDescent="0.15">
      <c r="A493">
        <v>9</v>
      </c>
      <c r="B493">
        <v>2008</v>
      </c>
      <c r="C493">
        <v>1</v>
      </c>
      <c r="D493">
        <v>9</v>
      </c>
      <c r="E493">
        <v>0</v>
      </c>
      <c r="F493">
        <v>0</v>
      </c>
      <c r="G493">
        <v>215.65700000000001</v>
      </c>
      <c r="H493">
        <v>381.05099999999999</v>
      </c>
      <c r="I493">
        <v>16.276700000000002</v>
      </c>
    </row>
    <row r="494" spans="1:9" x14ac:dyDescent="0.15">
      <c r="A494">
        <v>9</v>
      </c>
      <c r="B494">
        <v>2008</v>
      </c>
      <c r="C494">
        <v>2</v>
      </c>
      <c r="D494">
        <v>9</v>
      </c>
      <c r="E494">
        <v>0</v>
      </c>
      <c r="F494">
        <v>0</v>
      </c>
      <c r="G494">
        <v>215.65700000000001</v>
      </c>
      <c r="H494">
        <v>248.63300000000001</v>
      </c>
      <c r="I494">
        <v>21.555099999999999</v>
      </c>
    </row>
    <row r="495" spans="1:9" x14ac:dyDescent="0.15">
      <c r="A495">
        <v>9</v>
      </c>
      <c r="B495">
        <v>2008</v>
      </c>
      <c r="C495">
        <v>3</v>
      </c>
      <c r="D495">
        <v>9</v>
      </c>
      <c r="E495">
        <v>0</v>
      </c>
      <c r="F495">
        <v>0</v>
      </c>
      <c r="G495">
        <v>215.65700000000001</v>
      </c>
      <c r="H495">
        <v>228.01</v>
      </c>
      <c r="I495">
        <v>16.148299999999999</v>
      </c>
    </row>
    <row r="496" spans="1:9" x14ac:dyDescent="0.15">
      <c r="A496">
        <v>9</v>
      </c>
      <c r="B496">
        <v>2008</v>
      </c>
      <c r="C496">
        <v>4</v>
      </c>
      <c r="D496">
        <v>9</v>
      </c>
      <c r="E496">
        <v>0</v>
      </c>
      <c r="F496">
        <v>0</v>
      </c>
      <c r="G496">
        <v>215.65700000000001</v>
      </c>
      <c r="H496">
        <v>268.06200000000001</v>
      </c>
      <c r="I496">
        <v>18.945599999999999</v>
      </c>
    </row>
    <row r="497" spans="1:9" x14ac:dyDescent="0.15">
      <c r="A497">
        <v>9</v>
      </c>
      <c r="B497">
        <v>2009</v>
      </c>
      <c r="C497">
        <v>1</v>
      </c>
      <c r="D497">
        <v>9</v>
      </c>
      <c r="E497">
        <v>0</v>
      </c>
      <c r="F497">
        <v>0</v>
      </c>
      <c r="G497">
        <v>215.65700000000001</v>
      </c>
      <c r="H497">
        <v>179.089</v>
      </c>
      <c r="I497">
        <v>26.860700000000001</v>
      </c>
    </row>
    <row r="498" spans="1:9" x14ac:dyDescent="0.15">
      <c r="A498">
        <v>9</v>
      </c>
      <c r="B498">
        <v>2009</v>
      </c>
      <c r="C498">
        <v>2</v>
      </c>
      <c r="D498">
        <v>9</v>
      </c>
      <c r="E498">
        <v>0</v>
      </c>
      <c r="F498">
        <v>0</v>
      </c>
      <c r="G498">
        <v>215.65700000000001</v>
      </c>
      <c r="H498">
        <v>322.56400000000002</v>
      </c>
      <c r="I498">
        <v>21.343499999999999</v>
      </c>
    </row>
    <row r="499" spans="1:9" x14ac:dyDescent="0.15">
      <c r="A499">
        <v>9</v>
      </c>
      <c r="B499">
        <v>2009</v>
      </c>
      <c r="C499">
        <v>3</v>
      </c>
      <c r="D499">
        <v>9</v>
      </c>
      <c r="E499">
        <v>0</v>
      </c>
      <c r="F499">
        <v>0</v>
      </c>
      <c r="G499">
        <v>215.65700000000001</v>
      </c>
      <c r="H499">
        <v>216.47300000000001</v>
      </c>
      <c r="I499">
        <v>24.88</v>
      </c>
    </row>
    <row r="500" spans="1:9" x14ac:dyDescent="0.15">
      <c r="A500">
        <v>9</v>
      </c>
      <c r="B500">
        <v>2009</v>
      </c>
      <c r="C500">
        <v>4</v>
      </c>
      <c r="D500">
        <v>9</v>
      </c>
      <c r="E500">
        <v>0</v>
      </c>
      <c r="F500">
        <v>0</v>
      </c>
      <c r="G500">
        <v>215.65700000000001</v>
      </c>
      <c r="H500">
        <v>358.32400000000001</v>
      </c>
      <c r="I500">
        <v>20.4267</v>
      </c>
    </row>
    <row r="501" spans="1:9" x14ac:dyDescent="0.15">
      <c r="A501">
        <v>9</v>
      </c>
      <c r="B501">
        <v>2010</v>
      </c>
      <c r="C501">
        <v>1</v>
      </c>
      <c r="D501">
        <v>9</v>
      </c>
      <c r="E501">
        <v>0</v>
      </c>
      <c r="F501">
        <v>0</v>
      </c>
      <c r="G501">
        <v>215.65700000000001</v>
      </c>
      <c r="H501">
        <v>207.88200000000001</v>
      </c>
      <c r="I501">
        <v>22.329899999999999</v>
      </c>
    </row>
    <row r="502" spans="1:9" x14ac:dyDescent="0.15">
      <c r="A502">
        <v>9</v>
      </c>
      <c r="B502">
        <v>2010</v>
      </c>
      <c r="C502">
        <v>2</v>
      </c>
      <c r="D502">
        <v>9</v>
      </c>
      <c r="E502">
        <v>0</v>
      </c>
      <c r="F502">
        <v>0</v>
      </c>
      <c r="G502">
        <v>215.65700000000001</v>
      </c>
      <c r="H502">
        <v>205.14500000000001</v>
      </c>
      <c r="I502">
        <v>22.944299999999998</v>
      </c>
    </row>
    <row r="503" spans="1:9" x14ac:dyDescent="0.15">
      <c r="A503">
        <v>9</v>
      </c>
      <c r="B503">
        <v>2010</v>
      </c>
      <c r="C503">
        <v>3</v>
      </c>
      <c r="D503">
        <v>9</v>
      </c>
      <c r="E503">
        <v>0</v>
      </c>
      <c r="F503">
        <v>0</v>
      </c>
      <c r="G503">
        <v>215.65700000000001</v>
      </c>
      <c r="H503">
        <v>316.06900000000002</v>
      </c>
      <c r="I503">
        <v>21.857500000000002</v>
      </c>
    </row>
    <row r="504" spans="1:9" x14ac:dyDescent="0.15">
      <c r="A504">
        <v>9</v>
      </c>
      <c r="B504">
        <v>2010</v>
      </c>
      <c r="C504">
        <v>4</v>
      </c>
      <c r="D504">
        <v>9</v>
      </c>
      <c r="E504">
        <v>0</v>
      </c>
      <c r="F504">
        <v>0</v>
      </c>
      <c r="G504">
        <v>215.65700000000001</v>
      </c>
      <c r="H504">
        <v>184.24600000000001</v>
      </c>
      <c r="I504">
        <v>20.6279</v>
      </c>
    </row>
    <row r="505" spans="1:9" x14ac:dyDescent="0.15">
      <c r="A505">
        <v>10</v>
      </c>
      <c r="B505">
        <v>1992</v>
      </c>
      <c r="C505">
        <v>4</v>
      </c>
      <c r="D505">
        <v>10</v>
      </c>
      <c r="E505">
        <v>0</v>
      </c>
      <c r="F505">
        <v>0</v>
      </c>
      <c r="G505">
        <v>465.012</v>
      </c>
      <c r="H505">
        <v>326.21800000000002</v>
      </c>
      <c r="I505">
        <v>14.0733</v>
      </c>
    </row>
    <row r="506" spans="1:9" x14ac:dyDescent="0.15">
      <c r="A506">
        <v>10</v>
      </c>
      <c r="B506">
        <v>1993</v>
      </c>
      <c r="C506">
        <v>4</v>
      </c>
      <c r="D506">
        <v>10</v>
      </c>
      <c r="E506">
        <v>0</v>
      </c>
      <c r="F506">
        <v>0</v>
      </c>
      <c r="G506">
        <v>465.012</v>
      </c>
      <c r="H506">
        <v>686.18399999999997</v>
      </c>
      <c r="I506">
        <v>8.4159199999999998</v>
      </c>
    </row>
    <row r="507" spans="1:9" x14ac:dyDescent="0.15">
      <c r="A507">
        <v>10</v>
      </c>
      <c r="B507">
        <v>1994</v>
      </c>
      <c r="C507">
        <v>4</v>
      </c>
      <c r="D507">
        <v>10</v>
      </c>
      <c r="E507">
        <v>0</v>
      </c>
      <c r="F507">
        <v>0</v>
      </c>
      <c r="G507">
        <v>465.012</v>
      </c>
      <c r="H507">
        <v>1713.36</v>
      </c>
      <c r="I507">
        <v>7.82341</v>
      </c>
    </row>
    <row r="508" spans="1:9" x14ac:dyDescent="0.15">
      <c r="A508">
        <v>10</v>
      </c>
      <c r="B508">
        <v>1995</v>
      </c>
      <c r="C508">
        <v>4</v>
      </c>
      <c r="D508">
        <v>10</v>
      </c>
      <c r="E508">
        <v>0</v>
      </c>
      <c r="F508">
        <v>0</v>
      </c>
      <c r="G508">
        <v>465.012</v>
      </c>
      <c r="H508">
        <v>739.11199999999997</v>
      </c>
      <c r="I508">
        <v>15.8644</v>
      </c>
    </row>
    <row r="509" spans="1:9" x14ac:dyDescent="0.15">
      <c r="A509">
        <v>10</v>
      </c>
      <c r="B509">
        <v>1996</v>
      </c>
      <c r="C509">
        <v>4</v>
      </c>
      <c r="D509">
        <v>10</v>
      </c>
      <c r="E509">
        <v>0</v>
      </c>
      <c r="F509">
        <v>0</v>
      </c>
      <c r="G509">
        <v>465.012</v>
      </c>
      <c r="H509">
        <v>862.83399999999995</v>
      </c>
      <c r="I509">
        <v>13.2349</v>
      </c>
    </row>
    <row r="510" spans="1:9" x14ac:dyDescent="0.15">
      <c r="A510">
        <v>10</v>
      </c>
      <c r="B510">
        <v>1997</v>
      </c>
      <c r="C510">
        <v>4</v>
      </c>
      <c r="D510">
        <v>10</v>
      </c>
      <c r="E510">
        <v>0</v>
      </c>
      <c r="F510">
        <v>0</v>
      </c>
      <c r="G510">
        <v>465.012</v>
      </c>
      <c r="H510">
        <v>442.59199999999998</v>
      </c>
      <c r="I510">
        <v>13.68</v>
      </c>
    </row>
    <row r="511" spans="1:9" x14ac:dyDescent="0.15">
      <c r="A511">
        <v>10</v>
      </c>
      <c r="B511">
        <v>1998</v>
      </c>
      <c r="C511">
        <v>4</v>
      </c>
      <c r="D511">
        <v>10</v>
      </c>
      <c r="E511">
        <v>0</v>
      </c>
      <c r="F511">
        <v>0</v>
      </c>
      <c r="G511">
        <v>465.012</v>
      </c>
      <c r="H511">
        <v>457.06200000000001</v>
      </c>
      <c r="I511">
        <v>9.5461500000000008</v>
      </c>
    </row>
    <row r="512" spans="1:9" x14ac:dyDescent="0.15">
      <c r="A512">
        <v>10</v>
      </c>
      <c r="B512">
        <v>1999</v>
      </c>
      <c r="C512">
        <v>4</v>
      </c>
      <c r="D512">
        <v>10</v>
      </c>
      <c r="E512">
        <v>0</v>
      </c>
      <c r="F512">
        <v>0</v>
      </c>
      <c r="G512">
        <v>465.012</v>
      </c>
      <c r="H512">
        <v>316.94799999999998</v>
      </c>
      <c r="I512">
        <v>13.7813</v>
      </c>
    </row>
    <row r="513" spans="1:9" x14ac:dyDescent="0.15">
      <c r="A513">
        <v>10</v>
      </c>
      <c r="B513">
        <v>2000</v>
      </c>
      <c r="C513">
        <v>4</v>
      </c>
      <c r="D513">
        <v>10</v>
      </c>
      <c r="E513">
        <v>0</v>
      </c>
      <c r="F513">
        <v>0</v>
      </c>
      <c r="G513">
        <v>465.012</v>
      </c>
      <c r="H513">
        <v>1006.68</v>
      </c>
      <c r="I513">
        <v>10.251799999999999</v>
      </c>
    </row>
    <row r="514" spans="1:9" x14ac:dyDescent="0.15">
      <c r="A514">
        <v>10</v>
      </c>
      <c r="B514">
        <v>2001</v>
      </c>
      <c r="C514">
        <v>4</v>
      </c>
      <c r="D514">
        <v>10</v>
      </c>
      <c r="E514">
        <v>0</v>
      </c>
      <c r="F514">
        <v>0</v>
      </c>
      <c r="G514">
        <v>465.012</v>
      </c>
      <c r="H514">
        <v>503.26100000000002</v>
      </c>
      <c r="I514">
        <v>8.93825</v>
      </c>
    </row>
    <row r="515" spans="1:9" x14ac:dyDescent="0.15">
      <c r="A515">
        <v>10</v>
      </c>
      <c r="B515">
        <v>2002</v>
      </c>
      <c r="C515">
        <v>4</v>
      </c>
      <c r="D515">
        <v>10</v>
      </c>
      <c r="E515">
        <v>0</v>
      </c>
      <c r="F515">
        <v>0</v>
      </c>
      <c r="G515">
        <v>465.012</v>
      </c>
      <c r="H515">
        <v>255.54900000000001</v>
      </c>
      <c r="I515">
        <v>14.9696</v>
      </c>
    </row>
    <row r="516" spans="1:9" x14ac:dyDescent="0.15">
      <c r="A516">
        <v>10</v>
      </c>
      <c r="B516">
        <v>2003</v>
      </c>
      <c r="C516">
        <v>4</v>
      </c>
      <c r="D516">
        <v>10</v>
      </c>
      <c r="E516">
        <v>0</v>
      </c>
      <c r="F516">
        <v>0</v>
      </c>
      <c r="G516">
        <v>465.012</v>
      </c>
      <c r="H516">
        <v>725.47299999999996</v>
      </c>
      <c r="I516">
        <v>9.6198599999999992</v>
      </c>
    </row>
    <row r="517" spans="1:9" x14ac:dyDescent="0.15">
      <c r="A517">
        <v>10</v>
      </c>
      <c r="B517">
        <v>2004</v>
      </c>
      <c r="C517">
        <v>4</v>
      </c>
      <c r="D517">
        <v>10</v>
      </c>
      <c r="E517">
        <v>0</v>
      </c>
      <c r="F517">
        <v>0</v>
      </c>
      <c r="G517">
        <v>465.012</v>
      </c>
      <c r="H517">
        <v>278.61900000000003</v>
      </c>
      <c r="I517">
        <v>16.407599999999999</v>
      </c>
    </row>
    <row r="518" spans="1:9" x14ac:dyDescent="0.15">
      <c r="A518">
        <v>10</v>
      </c>
      <c r="B518">
        <v>2005</v>
      </c>
      <c r="C518">
        <v>4</v>
      </c>
      <c r="D518">
        <v>10</v>
      </c>
      <c r="E518">
        <v>0</v>
      </c>
      <c r="F518">
        <v>0</v>
      </c>
      <c r="G518">
        <v>465.012</v>
      </c>
      <c r="H518">
        <v>470.24700000000001</v>
      </c>
      <c r="I518">
        <v>15.7026</v>
      </c>
    </row>
    <row r="519" spans="1:9" x14ac:dyDescent="0.15">
      <c r="A519">
        <v>10</v>
      </c>
      <c r="B519">
        <v>2006</v>
      </c>
      <c r="C519">
        <v>4</v>
      </c>
      <c r="D519">
        <v>10</v>
      </c>
      <c r="E519">
        <v>0</v>
      </c>
      <c r="F519">
        <v>0</v>
      </c>
      <c r="G519">
        <v>465.012</v>
      </c>
      <c r="H519">
        <v>463.73200000000003</v>
      </c>
      <c r="I519">
        <v>15.891</v>
      </c>
    </row>
    <row r="520" spans="1:9" x14ac:dyDescent="0.15">
      <c r="A520">
        <v>10</v>
      </c>
      <c r="B520">
        <v>2007</v>
      </c>
      <c r="C520">
        <v>4</v>
      </c>
      <c r="D520">
        <v>10</v>
      </c>
      <c r="E520">
        <v>0</v>
      </c>
      <c r="F520">
        <v>0</v>
      </c>
      <c r="G520">
        <v>465.012</v>
      </c>
      <c r="H520">
        <v>434.88099999999997</v>
      </c>
      <c r="I520">
        <v>17.033999999999999</v>
      </c>
    </row>
    <row r="521" spans="1:9" x14ac:dyDescent="0.15">
      <c r="A521">
        <v>10</v>
      </c>
      <c r="B521">
        <v>2008</v>
      </c>
      <c r="C521">
        <v>4</v>
      </c>
      <c r="D521">
        <v>10</v>
      </c>
      <c r="E521">
        <v>0</v>
      </c>
      <c r="F521">
        <v>0</v>
      </c>
      <c r="G521">
        <v>465.012</v>
      </c>
      <c r="H521">
        <v>671.29499999999996</v>
      </c>
      <c r="I521">
        <v>9.8546200000000006</v>
      </c>
    </row>
    <row r="522" spans="1:9" x14ac:dyDescent="0.15">
      <c r="A522">
        <v>10</v>
      </c>
      <c r="B522">
        <v>2009</v>
      </c>
      <c r="C522">
        <v>1</v>
      </c>
      <c r="D522">
        <v>10</v>
      </c>
      <c r="E522">
        <v>0</v>
      </c>
      <c r="F522">
        <v>0</v>
      </c>
      <c r="G522">
        <v>258.08199999999999</v>
      </c>
      <c r="H522">
        <v>263.02199999999999</v>
      </c>
      <c r="I522">
        <v>10.020200000000001</v>
      </c>
    </row>
    <row r="523" spans="1:9" x14ac:dyDescent="0.15">
      <c r="A523">
        <v>10</v>
      </c>
      <c r="B523">
        <v>2009</v>
      </c>
      <c r="C523">
        <v>4</v>
      </c>
      <c r="D523">
        <v>10</v>
      </c>
      <c r="E523">
        <v>0</v>
      </c>
      <c r="F523">
        <v>0</v>
      </c>
      <c r="G523">
        <v>465.012</v>
      </c>
      <c r="H523">
        <v>705.274</v>
      </c>
      <c r="I523">
        <v>14.4232</v>
      </c>
    </row>
    <row r="524" spans="1:9" x14ac:dyDescent="0.15">
      <c r="A524">
        <v>10</v>
      </c>
      <c r="B524">
        <v>2010</v>
      </c>
      <c r="C524">
        <v>4</v>
      </c>
      <c r="D524">
        <v>10</v>
      </c>
      <c r="E524">
        <v>0</v>
      </c>
      <c r="F524">
        <v>0</v>
      </c>
      <c r="G524">
        <v>465.012</v>
      </c>
      <c r="H524">
        <v>777.41399999999999</v>
      </c>
      <c r="I524">
        <v>11.105499999999999</v>
      </c>
    </row>
    <row r="525" spans="1:9" x14ac:dyDescent="0.15">
      <c r="A525">
        <v>11</v>
      </c>
      <c r="B525">
        <v>1952</v>
      </c>
      <c r="C525">
        <v>1</v>
      </c>
      <c r="D525">
        <v>11</v>
      </c>
      <c r="E525">
        <v>0</v>
      </c>
      <c r="F525">
        <v>0</v>
      </c>
      <c r="G525">
        <v>50</v>
      </c>
      <c r="H525">
        <v>79.937299999999993</v>
      </c>
      <c r="I525">
        <v>12.8841</v>
      </c>
    </row>
    <row r="526" spans="1:9" x14ac:dyDescent="0.15">
      <c r="A526">
        <v>11</v>
      </c>
      <c r="B526">
        <v>1953</v>
      </c>
      <c r="C526">
        <v>1</v>
      </c>
      <c r="D526">
        <v>11</v>
      </c>
      <c r="E526">
        <v>0</v>
      </c>
      <c r="F526">
        <v>0</v>
      </c>
      <c r="G526">
        <v>45</v>
      </c>
      <c r="H526">
        <v>81.437700000000007</v>
      </c>
      <c r="I526">
        <v>10.9366</v>
      </c>
    </row>
    <row r="527" spans="1:9" x14ac:dyDescent="0.15">
      <c r="A527">
        <v>11</v>
      </c>
      <c r="B527">
        <v>1953</v>
      </c>
      <c r="C527">
        <v>2</v>
      </c>
      <c r="D527">
        <v>11</v>
      </c>
      <c r="E527">
        <v>0</v>
      </c>
      <c r="F527">
        <v>0</v>
      </c>
      <c r="G527">
        <v>15</v>
      </c>
      <c r="H527">
        <v>15.8422</v>
      </c>
      <c r="I527">
        <v>7.7198000000000002</v>
      </c>
    </row>
    <row r="528" spans="1:9" x14ac:dyDescent="0.15">
      <c r="A528">
        <v>11</v>
      </c>
      <c r="B528">
        <v>1953</v>
      </c>
      <c r="C528">
        <v>3</v>
      </c>
      <c r="D528">
        <v>11</v>
      </c>
      <c r="E528">
        <v>0</v>
      </c>
      <c r="F528">
        <v>0</v>
      </c>
      <c r="G528">
        <v>15</v>
      </c>
      <c r="H528">
        <v>20.0806</v>
      </c>
      <c r="I528">
        <v>7.18119</v>
      </c>
    </row>
    <row r="529" spans="1:9" x14ac:dyDescent="0.15">
      <c r="A529">
        <v>11</v>
      </c>
      <c r="B529">
        <v>1953</v>
      </c>
      <c r="C529">
        <v>4</v>
      </c>
      <c r="D529">
        <v>11</v>
      </c>
      <c r="E529">
        <v>0</v>
      </c>
      <c r="F529">
        <v>0</v>
      </c>
      <c r="G529">
        <v>45</v>
      </c>
      <c r="H529">
        <v>42.829000000000001</v>
      </c>
      <c r="I529">
        <v>8.2056699999999996</v>
      </c>
    </row>
    <row r="530" spans="1:9" x14ac:dyDescent="0.15">
      <c r="A530">
        <v>11</v>
      </c>
      <c r="B530">
        <v>1954</v>
      </c>
      <c r="C530">
        <v>1</v>
      </c>
      <c r="D530">
        <v>11</v>
      </c>
      <c r="E530">
        <v>0</v>
      </c>
      <c r="F530">
        <v>0</v>
      </c>
      <c r="G530">
        <v>115</v>
      </c>
      <c r="H530">
        <v>118.892</v>
      </c>
      <c r="I530">
        <v>16.752300000000002</v>
      </c>
    </row>
    <row r="531" spans="1:9" x14ac:dyDescent="0.15">
      <c r="A531">
        <v>11</v>
      </c>
      <c r="B531">
        <v>1954</v>
      </c>
      <c r="C531">
        <v>2</v>
      </c>
      <c r="D531">
        <v>11</v>
      </c>
      <c r="E531">
        <v>0</v>
      </c>
      <c r="F531">
        <v>0</v>
      </c>
      <c r="G531">
        <v>5</v>
      </c>
      <c r="H531">
        <v>23.266200000000001</v>
      </c>
      <c r="I531">
        <v>1.81192</v>
      </c>
    </row>
    <row r="532" spans="1:9" x14ac:dyDescent="0.15">
      <c r="A532">
        <v>11</v>
      </c>
      <c r="B532">
        <v>1954</v>
      </c>
      <c r="C532">
        <v>3</v>
      </c>
      <c r="D532">
        <v>11</v>
      </c>
      <c r="E532">
        <v>0</v>
      </c>
      <c r="F532">
        <v>0</v>
      </c>
      <c r="G532">
        <v>15</v>
      </c>
      <c r="H532">
        <v>17.642900000000001</v>
      </c>
      <c r="I532">
        <v>6.6450500000000003</v>
      </c>
    </row>
    <row r="533" spans="1:9" x14ac:dyDescent="0.15">
      <c r="A533">
        <v>11</v>
      </c>
      <c r="B533">
        <v>1954</v>
      </c>
      <c r="C533">
        <v>4</v>
      </c>
      <c r="D533">
        <v>11</v>
      </c>
      <c r="E533">
        <v>0</v>
      </c>
      <c r="F533">
        <v>0</v>
      </c>
      <c r="G533">
        <v>55</v>
      </c>
      <c r="H533">
        <v>42.760100000000001</v>
      </c>
      <c r="I533">
        <v>17.0762</v>
      </c>
    </row>
    <row r="534" spans="1:9" x14ac:dyDescent="0.15">
      <c r="A534">
        <v>11</v>
      </c>
      <c r="B534">
        <v>1955</v>
      </c>
      <c r="C534">
        <v>1</v>
      </c>
      <c r="D534">
        <v>11</v>
      </c>
      <c r="E534">
        <v>0</v>
      </c>
      <c r="F534">
        <v>0</v>
      </c>
      <c r="G534">
        <v>130</v>
      </c>
      <c r="H534">
        <v>155.43799999999999</v>
      </c>
      <c r="I534">
        <v>8.5230300000000003</v>
      </c>
    </row>
    <row r="535" spans="1:9" x14ac:dyDescent="0.15">
      <c r="A535">
        <v>11</v>
      </c>
      <c r="B535">
        <v>1955</v>
      </c>
      <c r="C535">
        <v>2</v>
      </c>
      <c r="D535">
        <v>11</v>
      </c>
      <c r="E535">
        <v>0</v>
      </c>
      <c r="F535">
        <v>0</v>
      </c>
      <c r="G535">
        <v>5</v>
      </c>
      <c r="H535">
        <v>6.9349499999999997</v>
      </c>
      <c r="I535">
        <v>5.12141</v>
      </c>
    </row>
    <row r="536" spans="1:9" x14ac:dyDescent="0.15">
      <c r="A536">
        <v>11</v>
      </c>
      <c r="B536">
        <v>1955</v>
      </c>
      <c r="C536">
        <v>4</v>
      </c>
      <c r="D536">
        <v>11</v>
      </c>
      <c r="E536">
        <v>0</v>
      </c>
      <c r="F536">
        <v>0</v>
      </c>
      <c r="G536">
        <v>35</v>
      </c>
      <c r="H536">
        <v>35.222200000000001</v>
      </c>
      <c r="I536">
        <v>8.9155599999999993</v>
      </c>
    </row>
    <row r="537" spans="1:9" x14ac:dyDescent="0.15">
      <c r="A537">
        <v>11</v>
      </c>
      <c r="B537">
        <v>1956</v>
      </c>
      <c r="C537">
        <v>1</v>
      </c>
      <c r="D537">
        <v>11</v>
      </c>
      <c r="E537">
        <v>0</v>
      </c>
      <c r="F537">
        <v>0</v>
      </c>
      <c r="G537">
        <v>245</v>
      </c>
      <c r="H537">
        <v>241.68</v>
      </c>
      <c r="I537">
        <v>15.024100000000001</v>
      </c>
    </row>
    <row r="538" spans="1:9" x14ac:dyDescent="0.15">
      <c r="A538">
        <v>11</v>
      </c>
      <c r="B538">
        <v>1956</v>
      </c>
      <c r="C538">
        <v>2</v>
      </c>
      <c r="D538">
        <v>11</v>
      </c>
      <c r="E538">
        <v>0</v>
      </c>
      <c r="F538">
        <v>0</v>
      </c>
      <c r="G538">
        <v>5</v>
      </c>
      <c r="H538">
        <v>4.3133800000000004</v>
      </c>
      <c r="I538">
        <v>9.04819</v>
      </c>
    </row>
    <row r="539" spans="1:9" x14ac:dyDescent="0.15">
      <c r="A539">
        <v>11</v>
      </c>
      <c r="B539">
        <v>1956</v>
      </c>
      <c r="C539">
        <v>3</v>
      </c>
      <c r="D539">
        <v>11</v>
      </c>
      <c r="E539">
        <v>0</v>
      </c>
      <c r="F539">
        <v>0</v>
      </c>
      <c r="G539">
        <v>15</v>
      </c>
      <c r="H539">
        <v>11.152900000000001</v>
      </c>
      <c r="I539">
        <v>15.0288</v>
      </c>
    </row>
    <row r="540" spans="1:9" x14ac:dyDescent="0.15">
      <c r="A540">
        <v>11</v>
      </c>
      <c r="B540">
        <v>1956</v>
      </c>
      <c r="C540">
        <v>4</v>
      </c>
      <c r="D540">
        <v>11</v>
      </c>
      <c r="E540">
        <v>0</v>
      </c>
      <c r="F540">
        <v>0</v>
      </c>
      <c r="G540">
        <v>90</v>
      </c>
      <c r="H540">
        <v>113.80800000000001</v>
      </c>
      <c r="I540">
        <v>9.8920499999999993</v>
      </c>
    </row>
    <row r="541" spans="1:9" x14ac:dyDescent="0.15">
      <c r="A541">
        <v>11</v>
      </c>
      <c r="B541">
        <v>1957</v>
      </c>
      <c r="C541">
        <v>1</v>
      </c>
      <c r="D541">
        <v>11</v>
      </c>
      <c r="E541">
        <v>0</v>
      </c>
      <c r="F541">
        <v>0</v>
      </c>
      <c r="G541">
        <v>375</v>
      </c>
      <c r="H541">
        <v>324.97300000000001</v>
      </c>
      <c r="I541">
        <v>10.8819</v>
      </c>
    </row>
    <row r="542" spans="1:9" x14ac:dyDescent="0.15">
      <c r="A542">
        <v>11</v>
      </c>
      <c r="B542">
        <v>1957</v>
      </c>
      <c r="C542">
        <v>3</v>
      </c>
      <c r="D542">
        <v>11</v>
      </c>
      <c r="E542">
        <v>0</v>
      </c>
      <c r="F542">
        <v>0</v>
      </c>
      <c r="G542">
        <v>30</v>
      </c>
      <c r="H542">
        <v>38.730200000000004</v>
      </c>
      <c r="I542">
        <v>9.3853000000000009</v>
      </c>
    </row>
    <row r="543" spans="1:9" x14ac:dyDescent="0.15">
      <c r="A543">
        <v>11</v>
      </c>
      <c r="B543">
        <v>1957</v>
      </c>
      <c r="C543">
        <v>4</v>
      </c>
      <c r="D543">
        <v>11</v>
      </c>
      <c r="E543">
        <v>0</v>
      </c>
      <c r="F543">
        <v>0</v>
      </c>
      <c r="G543">
        <v>210</v>
      </c>
      <c r="H543">
        <v>253.53800000000001</v>
      </c>
      <c r="I543">
        <v>16.9772</v>
      </c>
    </row>
    <row r="544" spans="1:9" x14ac:dyDescent="0.15">
      <c r="A544">
        <v>11</v>
      </c>
      <c r="B544">
        <v>1958</v>
      </c>
      <c r="C544">
        <v>1</v>
      </c>
      <c r="D544">
        <v>11</v>
      </c>
      <c r="E544">
        <v>0</v>
      </c>
      <c r="F544">
        <v>0</v>
      </c>
      <c r="G544">
        <v>400</v>
      </c>
      <c r="H544">
        <v>492.447</v>
      </c>
      <c r="I544">
        <v>15.0291</v>
      </c>
    </row>
    <row r="545" spans="1:9" x14ac:dyDescent="0.15">
      <c r="A545">
        <v>11</v>
      </c>
      <c r="B545">
        <v>1958</v>
      </c>
      <c r="C545">
        <v>2</v>
      </c>
      <c r="D545">
        <v>11</v>
      </c>
      <c r="E545">
        <v>0</v>
      </c>
      <c r="F545">
        <v>0</v>
      </c>
      <c r="G545">
        <v>20</v>
      </c>
      <c r="H545">
        <v>18.3552</v>
      </c>
      <c r="I545">
        <v>11.37</v>
      </c>
    </row>
    <row r="546" spans="1:9" x14ac:dyDescent="0.15">
      <c r="A546">
        <v>11</v>
      </c>
      <c r="B546">
        <v>1958</v>
      </c>
      <c r="C546">
        <v>3</v>
      </c>
      <c r="D546">
        <v>11</v>
      </c>
      <c r="E546">
        <v>0</v>
      </c>
      <c r="F546">
        <v>0</v>
      </c>
      <c r="G546">
        <v>10</v>
      </c>
      <c r="H546">
        <v>10.737500000000001</v>
      </c>
      <c r="I546">
        <v>7.37134</v>
      </c>
    </row>
    <row r="547" spans="1:9" x14ac:dyDescent="0.15">
      <c r="A547">
        <v>11</v>
      </c>
      <c r="B547">
        <v>1958</v>
      </c>
      <c r="C547">
        <v>4</v>
      </c>
      <c r="D547">
        <v>11</v>
      </c>
      <c r="E547">
        <v>0</v>
      </c>
      <c r="F547">
        <v>0</v>
      </c>
      <c r="G547">
        <v>270</v>
      </c>
      <c r="H547">
        <v>581.28800000000001</v>
      </c>
      <c r="I547">
        <v>13.031599999999999</v>
      </c>
    </row>
    <row r="548" spans="1:9" x14ac:dyDescent="0.15">
      <c r="A548">
        <v>11</v>
      </c>
      <c r="B548">
        <v>1959</v>
      </c>
      <c r="C548">
        <v>1</v>
      </c>
      <c r="D548">
        <v>11</v>
      </c>
      <c r="E548">
        <v>0</v>
      </c>
      <c r="F548">
        <v>0</v>
      </c>
      <c r="G548">
        <v>360</v>
      </c>
      <c r="H548">
        <v>543.70500000000004</v>
      </c>
      <c r="I548">
        <v>18.271699999999999</v>
      </c>
    </row>
    <row r="549" spans="1:9" x14ac:dyDescent="0.15">
      <c r="A549">
        <v>11</v>
      </c>
      <c r="B549">
        <v>1959</v>
      </c>
      <c r="C549">
        <v>3</v>
      </c>
      <c r="D549">
        <v>11</v>
      </c>
      <c r="E549">
        <v>0</v>
      </c>
      <c r="F549">
        <v>0</v>
      </c>
      <c r="G549">
        <v>10</v>
      </c>
      <c r="H549">
        <v>9.5131599999999992</v>
      </c>
      <c r="I549">
        <v>10.611700000000001</v>
      </c>
    </row>
    <row r="550" spans="1:9" x14ac:dyDescent="0.15">
      <c r="A550">
        <v>11</v>
      </c>
      <c r="B550">
        <v>1959</v>
      </c>
      <c r="C550">
        <v>4</v>
      </c>
      <c r="D550">
        <v>11</v>
      </c>
      <c r="E550">
        <v>0</v>
      </c>
      <c r="F550">
        <v>0</v>
      </c>
      <c r="G550">
        <v>95</v>
      </c>
      <c r="H550">
        <v>121.998</v>
      </c>
      <c r="I550">
        <v>8.0536899999999996</v>
      </c>
    </row>
    <row r="551" spans="1:9" x14ac:dyDescent="0.15">
      <c r="A551">
        <v>11</v>
      </c>
      <c r="B551">
        <v>1960</v>
      </c>
      <c r="C551">
        <v>1</v>
      </c>
      <c r="D551">
        <v>11</v>
      </c>
      <c r="E551">
        <v>0</v>
      </c>
      <c r="F551">
        <v>0</v>
      </c>
      <c r="G551">
        <v>210</v>
      </c>
      <c r="H551">
        <v>246.91</v>
      </c>
      <c r="I551">
        <v>15.997999999999999</v>
      </c>
    </row>
    <row r="552" spans="1:9" x14ac:dyDescent="0.15">
      <c r="A552">
        <v>11</v>
      </c>
      <c r="B552">
        <v>1960</v>
      </c>
      <c r="C552">
        <v>4</v>
      </c>
      <c r="D552">
        <v>11</v>
      </c>
      <c r="E552">
        <v>0</v>
      </c>
      <c r="F552">
        <v>0</v>
      </c>
      <c r="G552">
        <v>80</v>
      </c>
      <c r="H552">
        <v>178.96100000000001</v>
      </c>
      <c r="I552">
        <v>9.0561100000000003</v>
      </c>
    </row>
    <row r="553" spans="1:9" x14ac:dyDescent="0.15">
      <c r="A553">
        <v>11</v>
      </c>
      <c r="B553">
        <v>1961</v>
      </c>
      <c r="C553">
        <v>1</v>
      </c>
      <c r="D553">
        <v>11</v>
      </c>
      <c r="E553">
        <v>0</v>
      </c>
      <c r="F553">
        <v>0</v>
      </c>
      <c r="G553">
        <v>445</v>
      </c>
      <c r="H553">
        <v>217.48699999999999</v>
      </c>
      <c r="I553">
        <v>19.3611</v>
      </c>
    </row>
    <row r="554" spans="1:9" x14ac:dyDescent="0.15">
      <c r="A554">
        <v>11</v>
      </c>
      <c r="B554">
        <v>1961</v>
      </c>
      <c r="C554">
        <v>2</v>
      </c>
      <c r="D554">
        <v>11</v>
      </c>
      <c r="E554">
        <v>0</v>
      </c>
      <c r="F554">
        <v>0</v>
      </c>
      <c r="G554">
        <v>10</v>
      </c>
      <c r="H554">
        <v>15.119199999999999</v>
      </c>
      <c r="I554">
        <v>7.7524699999999998</v>
      </c>
    </row>
    <row r="555" spans="1:9" x14ac:dyDescent="0.15">
      <c r="A555">
        <v>11</v>
      </c>
      <c r="B555">
        <v>1961</v>
      </c>
      <c r="C555">
        <v>3</v>
      </c>
      <c r="D555">
        <v>11</v>
      </c>
      <c r="E555">
        <v>0</v>
      </c>
      <c r="F555">
        <v>0</v>
      </c>
      <c r="G555">
        <v>15</v>
      </c>
      <c r="H555">
        <v>14.347099999999999</v>
      </c>
      <c r="I555">
        <v>6.4027399999999997</v>
      </c>
    </row>
    <row r="556" spans="1:9" x14ac:dyDescent="0.15">
      <c r="A556">
        <v>11</v>
      </c>
      <c r="B556">
        <v>1961</v>
      </c>
      <c r="C556">
        <v>4</v>
      </c>
      <c r="D556">
        <v>11</v>
      </c>
      <c r="E556">
        <v>0</v>
      </c>
      <c r="F556">
        <v>0</v>
      </c>
      <c r="G556">
        <v>115</v>
      </c>
      <c r="H556">
        <v>75.704700000000003</v>
      </c>
      <c r="I556">
        <v>17.525300000000001</v>
      </c>
    </row>
    <row r="557" spans="1:9" x14ac:dyDescent="0.15">
      <c r="A557">
        <v>11</v>
      </c>
      <c r="B557">
        <v>1962</v>
      </c>
      <c r="C557">
        <v>1</v>
      </c>
      <c r="D557">
        <v>11</v>
      </c>
      <c r="E557">
        <v>0</v>
      </c>
      <c r="F557">
        <v>0</v>
      </c>
      <c r="G557">
        <v>360</v>
      </c>
      <c r="H557">
        <v>470.07900000000001</v>
      </c>
      <c r="I557">
        <v>19.3551</v>
      </c>
    </row>
    <row r="558" spans="1:9" x14ac:dyDescent="0.15">
      <c r="A558">
        <v>11</v>
      </c>
      <c r="B558">
        <v>1962</v>
      </c>
      <c r="C558">
        <v>3</v>
      </c>
      <c r="D558">
        <v>11</v>
      </c>
      <c r="E558">
        <v>0</v>
      </c>
      <c r="F558">
        <v>0</v>
      </c>
      <c r="G558">
        <v>10</v>
      </c>
      <c r="H558">
        <v>20.128499999999999</v>
      </c>
      <c r="I558">
        <v>4.1372900000000001</v>
      </c>
    </row>
    <row r="559" spans="1:9" x14ac:dyDescent="0.15">
      <c r="A559">
        <v>11</v>
      </c>
      <c r="B559">
        <v>1962</v>
      </c>
      <c r="C559">
        <v>4</v>
      </c>
      <c r="D559">
        <v>11</v>
      </c>
      <c r="E559">
        <v>0</v>
      </c>
      <c r="F559">
        <v>0</v>
      </c>
      <c r="G559">
        <v>70</v>
      </c>
      <c r="H559">
        <v>63.166400000000003</v>
      </c>
      <c r="I559">
        <v>9.9002499999999998</v>
      </c>
    </row>
    <row r="560" spans="1:9" x14ac:dyDescent="0.15">
      <c r="A560">
        <v>11</v>
      </c>
      <c r="B560">
        <v>1963</v>
      </c>
      <c r="C560">
        <v>1</v>
      </c>
      <c r="D560">
        <v>11</v>
      </c>
      <c r="E560">
        <v>0</v>
      </c>
      <c r="F560">
        <v>0</v>
      </c>
      <c r="G560">
        <v>500</v>
      </c>
      <c r="H560">
        <v>379.43</v>
      </c>
      <c r="I560">
        <v>21.6218</v>
      </c>
    </row>
    <row r="561" spans="1:9" x14ac:dyDescent="0.15">
      <c r="A561">
        <v>11</v>
      </c>
      <c r="B561">
        <v>1963</v>
      </c>
      <c r="C561">
        <v>2</v>
      </c>
      <c r="D561">
        <v>11</v>
      </c>
      <c r="E561">
        <v>0</v>
      </c>
      <c r="F561">
        <v>0</v>
      </c>
      <c r="G561">
        <v>5</v>
      </c>
      <c r="H561">
        <v>5.52285</v>
      </c>
      <c r="I561">
        <v>6.2869200000000003</v>
      </c>
    </row>
    <row r="562" spans="1:9" x14ac:dyDescent="0.15">
      <c r="A562">
        <v>11</v>
      </c>
      <c r="B562">
        <v>1963</v>
      </c>
      <c r="C562">
        <v>4</v>
      </c>
      <c r="D562">
        <v>11</v>
      </c>
      <c r="E562">
        <v>0</v>
      </c>
      <c r="F562">
        <v>0</v>
      </c>
      <c r="G562">
        <v>75</v>
      </c>
      <c r="H562">
        <v>48.9876</v>
      </c>
      <c r="I562">
        <v>15.0337</v>
      </c>
    </row>
    <row r="563" spans="1:9" x14ac:dyDescent="0.15">
      <c r="A563">
        <v>11</v>
      </c>
      <c r="B563">
        <v>1964</v>
      </c>
      <c r="C563">
        <v>1</v>
      </c>
      <c r="D563">
        <v>11</v>
      </c>
      <c r="E563">
        <v>0</v>
      </c>
      <c r="F563">
        <v>0</v>
      </c>
      <c r="G563">
        <v>400</v>
      </c>
      <c r="H563">
        <v>387.99900000000002</v>
      </c>
      <c r="I563">
        <v>15.222099999999999</v>
      </c>
    </row>
    <row r="564" spans="1:9" x14ac:dyDescent="0.15">
      <c r="A564">
        <v>11</v>
      </c>
      <c r="B564">
        <v>1964</v>
      </c>
      <c r="C564">
        <v>2</v>
      </c>
      <c r="D564">
        <v>11</v>
      </c>
      <c r="E564">
        <v>0</v>
      </c>
      <c r="F564">
        <v>0</v>
      </c>
      <c r="G564">
        <v>5</v>
      </c>
      <c r="H564">
        <v>6.7351999999999999</v>
      </c>
      <c r="I564">
        <v>3.65645</v>
      </c>
    </row>
    <row r="565" spans="1:9" x14ac:dyDescent="0.15">
      <c r="A565">
        <v>11</v>
      </c>
      <c r="B565">
        <v>1964</v>
      </c>
      <c r="C565">
        <v>3</v>
      </c>
      <c r="D565">
        <v>11</v>
      </c>
      <c r="E565">
        <v>0</v>
      </c>
      <c r="F565">
        <v>0</v>
      </c>
      <c r="G565">
        <v>5</v>
      </c>
      <c r="H565">
        <v>11.4459</v>
      </c>
      <c r="I565">
        <v>3.0750500000000001</v>
      </c>
    </row>
    <row r="566" spans="1:9" x14ac:dyDescent="0.15">
      <c r="A566">
        <v>11</v>
      </c>
      <c r="B566">
        <v>1964</v>
      </c>
      <c r="C566">
        <v>4</v>
      </c>
      <c r="D566">
        <v>11</v>
      </c>
      <c r="E566">
        <v>0</v>
      </c>
      <c r="F566">
        <v>0</v>
      </c>
      <c r="G566">
        <v>40</v>
      </c>
      <c r="H566">
        <v>66.315200000000004</v>
      </c>
      <c r="I566">
        <v>13.0334</v>
      </c>
    </row>
    <row r="567" spans="1:9" x14ac:dyDescent="0.15">
      <c r="A567">
        <v>11</v>
      </c>
      <c r="B567">
        <v>1965</v>
      </c>
      <c r="C567">
        <v>1</v>
      </c>
      <c r="D567">
        <v>11</v>
      </c>
      <c r="E567">
        <v>0</v>
      </c>
      <c r="F567">
        <v>0</v>
      </c>
      <c r="G567">
        <v>455</v>
      </c>
      <c r="H567">
        <v>494.59300000000002</v>
      </c>
      <c r="I567">
        <v>26.418900000000001</v>
      </c>
    </row>
    <row r="568" spans="1:9" x14ac:dyDescent="0.15">
      <c r="A568">
        <v>11</v>
      </c>
      <c r="B568">
        <v>1965</v>
      </c>
      <c r="C568">
        <v>2</v>
      </c>
      <c r="D568">
        <v>11</v>
      </c>
      <c r="E568">
        <v>0</v>
      </c>
      <c r="F568">
        <v>0</v>
      </c>
      <c r="G568">
        <v>50</v>
      </c>
      <c r="H568">
        <v>47.712600000000002</v>
      </c>
      <c r="I568">
        <v>18.265499999999999</v>
      </c>
    </row>
    <row r="569" spans="1:9" x14ac:dyDescent="0.15">
      <c r="A569">
        <v>11</v>
      </c>
      <c r="B569">
        <v>1969</v>
      </c>
      <c r="C569">
        <v>4</v>
      </c>
      <c r="D569">
        <v>11</v>
      </c>
      <c r="E569">
        <v>0</v>
      </c>
      <c r="F569">
        <v>0</v>
      </c>
      <c r="G569">
        <v>35</v>
      </c>
      <c r="H569">
        <v>61.060699999999997</v>
      </c>
      <c r="I569">
        <v>6.3091400000000002</v>
      </c>
    </row>
    <row r="570" spans="1:9" x14ac:dyDescent="0.15">
      <c r="A570">
        <v>11</v>
      </c>
      <c r="B570">
        <v>1970</v>
      </c>
      <c r="C570">
        <v>1</v>
      </c>
      <c r="D570">
        <v>11</v>
      </c>
      <c r="E570">
        <v>0</v>
      </c>
      <c r="F570">
        <v>0</v>
      </c>
      <c r="G570">
        <v>60</v>
      </c>
      <c r="H570">
        <v>99.289599999999993</v>
      </c>
      <c r="I570">
        <v>6.8551900000000003</v>
      </c>
    </row>
    <row r="571" spans="1:9" x14ac:dyDescent="0.15">
      <c r="A571">
        <v>11</v>
      </c>
      <c r="B571">
        <v>1970</v>
      </c>
      <c r="C571">
        <v>4</v>
      </c>
      <c r="D571">
        <v>11</v>
      </c>
      <c r="E571">
        <v>0</v>
      </c>
      <c r="F571">
        <v>0</v>
      </c>
      <c r="G571">
        <v>80</v>
      </c>
      <c r="H571">
        <v>194.67400000000001</v>
      </c>
      <c r="I571">
        <v>7.8601099999999997</v>
      </c>
    </row>
    <row r="572" spans="1:9" x14ac:dyDescent="0.15">
      <c r="A572">
        <v>11</v>
      </c>
      <c r="B572">
        <v>1971</v>
      </c>
      <c r="C572">
        <v>1</v>
      </c>
      <c r="D572">
        <v>11</v>
      </c>
      <c r="E572">
        <v>0</v>
      </c>
      <c r="F572">
        <v>0</v>
      </c>
      <c r="G572">
        <v>50</v>
      </c>
      <c r="H572">
        <v>70.584999999999994</v>
      </c>
      <c r="I572">
        <v>8.0114699999999992</v>
      </c>
    </row>
    <row r="573" spans="1:9" x14ac:dyDescent="0.15">
      <c r="A573">
        <v>11</v>
      </c>
      <c r="B573">
        <v>1971</v>
      </c>
      <c r="C573">
        <v>2</v>
      </c>
      <c r="D573">
        <v>11</v>
      </c>
      <c r="E573">
        <v>0</v>
      </c>
      <c r="F573">
        <v>0</v>
      </c>
      <c r="G573">
        <v>5</v>
      </c>
      <c r="H573">
        <v>3.57497</v>
      </c>
      <c r="I573">
        <v>8.3008199999999999</v>
      </c>
    </row>
    <row r="574" spans="1:9" x14ac:dyDescent="0.15">
      <c r="A574">
        <v>11</v>
      </c>
      <c r="B574">
        <v>1972</v>
      </c>
      <c r="C574">
        <v>4</v>
      </c>
      <c r="D574">
        <v>11</v>
      </c>
      <c r="E574">
        <v>0</v>
      </c>
      <c r="F574">
        <v>0</v>
      </c>
      <c r="G574">
        <v>10</v>
      </c>
      <c r="H574">
        <v>9.8827700000000007</v>
      </c>
      <c r="I574">
        <v>8.4916999999999998</v>
      </c>
    </row>
    <row r="575" spans="1:9" x14ac:dyDescent="0.15">
      <c r="A575">
        <v>11</v>
      </c>
      <c r="B575">
        <v>1973</v>
      </c>
      <c r="C575">
        <v>1</v>
      </c>
      <c r="D575">
        <v>11</v>
      </c>
      <c r="E575">
        <v>0</v>
      </c>
      <c r="F575">
        <v>0</v>
      </c>
      <c r="G575">
        <v>65</v>
      </c>
      <c r="H575">
        <v>53.346499999999999</v>
      </c>
      <c r="I575">
        <v>13.5479</v>
      </c>
    </row>
    <row r="576" spans="1:9" x14ac:dyDescent="0.15">
      <c r="A576">
        <v>11</v>
      </c>
      <c r="B576">
        <v>1973</v>
      </c>
      <c r="C576">
        <v>4</v>
      </c>
      <c r="D576">
        <v>11</v>
      </c>
      <c r="E576">
        <v>0</v>
      </c>
      <c r="F576">
        <v>0</v>
      </c>
      <c r="G576">
        <v>45</v>
      </c>
      <c r="H576">
        <v>34.782899999999998</v>
      </c>
      <c r="I576">
        <v>12.909000000000001</v>
      </c>
    </row>
    <row r="577" spans="1:9" x14ac:dyDescent="0.15">
      <c r="A577">
        <v>11</v>
      </c>
      <c r="B577">
        <v>1974</v>
      </c>
      <c r="C577">
        <v>1</v>
      </c>
      <c r="D577">
        <v>11</v>
      </c>
      <c r="E577">
        <v>0</v>
      </c>
      <c r="F577">
        <v>0</v>
      </c>
      <c r="G577">
        <v>40</v>
      </c>
      <c r="H577">
        <v>22.798300000000001</v>
      </c>
      <c r="I577">
        <v>15.3726</v>
      </c>
    </row>
    <row r="578" spans="1:9" x14ac:dyDescent="0.15">
      <c r="A578">
        <v>11</v>
      </c>
      <c r="B578">
        <v>1974</v>
      </c>
      <c r="C578">
        <v>4</v>
      </c>
      <c r="D578">
        <v>11</v>
      </c>
      <c r="E578">
        <v>0</v>
      </c>
      <c r="F578">
        <v>0</v>
      </c>
      <c r="G578">
        <v>25</v>
      </c>
      <c r="H578">
        <v>20.267900000000001</v>
      </c>
      <c r="I578">
        <v>11.9251</v>
      </c>
    </row>
    <row r="579" spans="1:9" x14ac:dyDescent="0.15">
      <c r="A579">
        <v>11</v>
      </c>
      <c r="B579">
        <v>1975</v>
      </c>
      <c r="C579">
        <v>1</v>
      </c>
      <c r="D579">
        <v>11</v>
      </c>
      <c r="E579">
        <v>0</v>
      </c>
      <c r="F579">
        <v>0</v>
      </c>
      <c r="G579">
        <v>60</v>
      </c>
      <c r="H579">
        <v>70.465500000000006</v>
      </c>
      <c r="I579">
        <v>12.063800000000001</v>
      </c>
    </row>
    <row r="580" spans="1:9" x14ac:dyDescent="0.15">
      <c r="A580">
        <v>11</v>
      </c>
      <c r="B580">
        <v>1975</v>
      </c>
      <c r="C580">
        <v>2</v>
      </c>
      <c r="D580">
        <v>11</v>
      </c>
      <c r="E580">
        <v>0</v>
      </c>
      <c r="F580">
        <v>0</v>
      </c>
      <c r="G580">
        <v>25</v>
      </c>
      <c r="H580">
        <v>17.082100000000001</v>
      </c>
      <c r="I580">
        <v>11.9176</v>
      </c>
    </row>
    <row r="581" spans="1:9" x14ac:dyDescent="0.15">
      <c r="A581">
        <v>11</v>
      </c>
      <c r="B581">
        <v>1975</v>
      </c>
      <c r="C581">
        <v>3</v>
      </c>
      <c r="D581">
        <v>11</v>
      </c>
      <c r="E581">
        <v>0</v>
      </c>
      <c r="F581">
        <v>0</v>
      </c>
      <c r="G581">
        <v>10</v>
      </c>
      <c r="H581">
        <v>21.011299999999999</v>
      </c>
      <c r="I581">
        <v>4.66561</v>
      </c>
    </row>
    <row r="582" spans="1:9" x14ac:dyDescent="0.15">
      <c r="A582">
        <v>11</v>
      </c>
      <c r="B582">
        <v>1975</v>
      </c>
      <c r="C582">
        <v>4</v>
      </c>
      <c r="D582">
        <v>11</v>
      </c>
      <c r="E582">
        <v>0</v>
      </c>
      <c r="F582">
        <v>0</v>
      </c>
      <c r="G582">
        <v>45</v>
      </c>
      <c r="H582">
        <v>48.474800000000002</v>
      </c>
      <c r="I582">
        <v>12.3102</v>
      </c>
    </row>
    <row r="583" spans="1:9" x14ac:dyDescent="0.15">
      <c r="A583">
        <v>11</v>
      </c>
      <c r="B583">
        <v>1976</v>
      </c>
      <c r="C583">
        <v>1</v>
      </c>
      <c r="D583">
        <v>11</v>
      </c>
      <c r="E583">
        <v>0</v>
      </c>
      <c r="F583">
        <v>0</v>
      </c>
      <c r="G583">
        <v>275</v>
      </c>
      <c r="H583">
        <v>266.35700000000003</v>
      </c>
      <c r="I583">
        <v>18.057200000000002</v>
      </c>
    </row>
    <row r="584" spans="1:9" x14ac:dyDescent="0.15">
      <c r="A584">
        <v>11</v>
      </c>
      <c r="B584">
        <v>1976</v>
      </c>
      <c r="C584">
        <v>2</v>
      </c>
      <c r="D584">
        <v>11</v>
      </c>
      <c r="E584">
        <v>0</v>
      </c>
      <c r="F584">
        <v>0</v>
      </c>
      <c r="G584">
        <v>5</v>
      </c>
      <c r="H584">
        <v>3.0299399999999999</v>
      </c>
      <c r="I584">
        <v>5.9846300000000001</v>
      </c>
    </row>
    <row r="585" spans="1:9" x14ac:dyDescent="0.15">
      <c r="A585">
        <v>11</v>
      </c>
      <c r="B585">
        <v>1976</v>
      </c>
      <c r="C585">
        <v>4</v>
      </c>
      <c r="D585">
        <v>11</v>
      </c>
      <c r="E585">
        <v>0</v>
      </c>
      <c r="F585">
        <v>0</v>
      </c>
      <c r="G585">
        <v>60</v>
      </c>
      <c r="H585">
        <v>225.57</v>
      </c>
      <c r="I585">
        <v>7.9637799999999999</v>
      </c>
    </row>
    <row r="586" spans="1:9" x14ac:dyDescent="0.15">
      <c r="A586">
        <v>11</v>
      </c>
      <c r="B586">
        <v>1977</v>
      </c>
      <c r="C586">
        <v>1</v>
      </c>
      <c r="D586">
        <v>11</v>
      </c>
      <c r="E586">
        <v>0</v>
      </c>
      <c r="F586">
        <v>0</v>
      </c>
      <c r="G586">
        <v>80</v>
      </c>
      <c r="H586">
        <v>108.892</v>
      </c>
      <c r="I586">
        <v>12.0791</v>
      </c>
    </row>
    <row r="587" spans="1:9" x14ac:dyDescent="0.15">
      <c r="A587">
        <v>11</v>
      </c>
      <c r="B587">
        <v>1977</v>
      </c>
      <c r="C587">
        <v>2</v>
      </c>
      <c r="D587">
        <v>11</v>
      </c>
      <c r="E587">
        <v>0</v>
      </c>
      <c r="F587">
        <v>0</v>
      </c>
      <c r="G587">
        <v>20</v>
      </c>
      <c r="H587">
        <v>19.5792</v>
      </c>
      <c r="I587">
        <v>8.0608900000000006</v>
      </c>
    </row>
    <row r="588" spans="1:9" x14ac:dyDescent="0.15">
      <c r="A588">
        <v>11</v>
      </c>
      <c r="B588">
        <v>1977</v>
      </c>
      <c r="C588">
        <v>4</v>
      </c>
      <c r="D588">
        <v>11</v>
      </c>
      <c r="E588">
        <v>0</v>
      </c>
      <c r="F588">
        <v>0</v>
      </c>
      <c r="G588">
        <v>25</v>
      </c>
      <c r="H588">
        <v>28.572900000000001</v>
      </c>
      <c r="I588">
        <v>9.7726100000000002</v>
      </c>
    </row>
    <row r="589" spans="1:9" x14ac:dyDescent="0.15">
      <c r="A589">
        <v>11</v>
      </c>
      <c r="B589">
        <v>1978</v>
      </c>
      <c r="C589">
        <v>1</v>
      </c>
      <c r="D589">
        <v>11</v>
      </c>
      <c r="E589">
        <v>0</v>
      </c>
      <c r="F589">
        <v>0</v>
      </c>
      <c r="G589">
        <v>125</v>
      </c>
      <c r="H589">
        <v>183.39699999999999</v>
      </c>
      <c r="I589">
        <v>10.2036</v>
      </c>
    </row>
    <row r="590" spans="1:9" x14ac:dyDescent="0.15">
      <c r="A590">
        <v>11</v>
      </c>
      <c r="B590">
        <v>1978</v>
      </c>
      <c r="C590">
        <v>4</v>
      </c>
      <c r="D590">
        <v>11</v>
      </c>
      <c r="E590">
        <v>0</v>
      </c>
      <c r="F590">
        <v>0</v>
      </c>
      <c r="G590">
        <v>55</v>
      </c>
      <c r="H590">
        <v>56.238300000000002</v>
      </c>
      <c r="I590">
        <v>9.4882500000000007</v>
      </c>
    </row>
    <row r="591" spans="1:9" x14ac:dyDescent="0.15">
      <c r="A591">
        <v>11</v>
      </c>
      <c r="B591">
        <v>1979</v>
      </c>
      <c r="C591">
        <v>1</v>
      </c>
      <c r="D591">
        <v>11</v>
      </c>
      <c r="E591">
        <v>0</v>
      </c>
      <c r="F591">
        <v>0</v>
      </c>
      <c r="G591">
        <v>70</v>
      </c>
      <c r="H591">
        <v>62.772799999999997</v>
      </c>
      <c r="I591">
        <v>20.2227</v>
      </c>
    </row>
    <row r="592" spans="1:9" x14ac:dyDescent="0.15">
      <c r="A592">
        <v>11</v>
      </c>
      <c r="B592">
        <v>1979</v>
      </c>
      <c r="C592">
        <v>4</v>
      </c>
      <c r="D592">
        <v>11</v>
      </c>
      <c r="E592">
        <v>0</v>
      </c>
      <c r="F592">
        <v>0</v>
      </c>
      <c r="G592">
        <v>30</v>
      </c>
      <c r="H592">
        <v>40.578099999999999</v>
      </c>
      <c r="I592">
        <v>9.0436499999999995</v>
      </c>
    </row>
    <row r="593" spans="1:9" x14ac:dyDescent="0.15">
      <c r="A593">
        <v>11</v>
      </c>
      <c r="B593">
        <v>1980</v>
      </c>
      <c r="C593">
        <v>1</v>
      </c>
      <c r="D593">
        <v>11</v>
      </c>
      <c r="E593">
        <v>0</v>
      </c>
      <c r="F593">
        <v>0</v>
      </c>
      <c r="G593">
        <v>120</v>
      </c>
      <c r="H593">
        <v>121.29600000000001</v>
      </c>
      <c r="I593">
        <v>11.177099999999999</v>
      </c>
    </row>
    <row r="594" spans="1:9" x14ac:dyDescent="0.15">
      <c r="A594">
        <v>11</v>
      </c>
      <c r="B594">
        <v>1980</v>
      </c>
      <c r="C594">
        <v>4</v>
      </c>
      <c r="D594">
        <v>11</v>
      </c>
      <c r="E594">
        <v>0</v>
      </c>
      <c r="F594">
        <v>0</v>
      </c>
      <c r="G594">
        <v>15</v>
      </c>
      <c r="H594">
        <v>14.7582</v>
      </c>
      <c r="I594">
        <v>9.8283400000000007</v>
      </c>
    </row>
    <row r="595" spans="1:9" x14ac:dyDescent="0.15">
      <c r="A595">
        <v>11</v>
      </c>
      <c r="B595">
        <v>1981</v>
      </c>
      <c r="C595">
        <v>1</v>
      </c>
      <c r="D595">
        <v>11</v>
      </c>
      <c r="E595">
        <v>0</v>
      </c>
      <c r="F595">
        <v>0</v>
      </c>
      <c r="G595">
        <v>60</v>
      </c>
      <c r="H595">
        <v>64.276399999999995</v>
      </c>
      <c r="I595">
        <v>10.629</v>
      </c>
    </row>
    <row r="596" spans="1:9" x14ac:dyDescent="0.15">
      <c r="A596">
        <v>11</v>
      </c>
      <c r="B596">
        <v>1982</v>
      </c>
      <c r="C596">
        <v>1</v>
      </c>
      <c r="D596">
        <v>11</v>
      </c>
      <c r="E596">
        <v>0</v>
      </c>
      <c r="F596">
        <v>0</v>
      </c>
      <c r="G596">
        <v>170</v>
      </c>
      <c r="H596">
        <v>166.68899999999999</v>
      </c>
      <c r="I596">
        <v>13.338900000000001</v>
      </c>
    </row>
    <row r="597" spans="1:9" x14ac:dyDescent="0.15">
      <c r="A597">
        <v>11</v>
      </c>
      <c r="B597">
        <v>1982</v>
      </c>
      <c r="C597">
        <v>2</v>
      </c>
      <c r="D597">
        <v>11</v>
      </c>
      <c r="E597">
        <v>0</v>
      </c>
      <c r="F597">
        <v>0</v>
      </c>
      <c r="G597">
        <v>25</v>
      </c>
      <c r="H597">
        <v>13.615</v>
      </c>
      <c r="I597">
        <v>12.301399999999999</v>
      </c>
    </row>
    <row r="598" spans="1:9" x14ac:dyDescent="0.15">
      <c r="A598">
        <v>11</v>
      </c>
      <c r="B598">
        <v>1983</v>
      </c>
      <c r="C598">
        <v>1</v>
      </c>
      <c r="D598">
        <v>11</v>
      </c>
      <c r="E598">
        <v>0</v>
      </c>
      <c r="F598">
        <v>0</v>
      </c>
      <c r="G598">
        <v>65</v>
      </c>
      <c r="H598">
        <v>66.760900000000007</v>
      </c>
      <c r="I598">
        <v>9.9933099999999992</v>
      </c>
    </row>
    <row r="599" spans="1:9" x14ac:dyDescent="0.15">
      <c r="A599">
        <v>11</v>
      </c>
      <c r="B599">
        <v>1983</v>
      </c>
      <c r="C599">
        <v>3</v>
      </c>
      <c r="D599">
        <v>11</v>
      </c>
      <c r="E599">
        <v>0</v>
      </c>
      <c r="F599">
        <v>0</v>
      </c>
      <c r="G599">
        <v>5</v>
      </c>
      <c r="H599">
        <v>4.7633900000000002</v>
      </c>
      <c r="I599">
        <v>5.9279900000000003</v>
      </c>
    </row>
    <row r="600" spans="1:9" x14ac:dyDescent="0.15">
      <c r="A600">
        <v>11</v>
      </c>
      <c r="B600">
        <v>1983</v>
      </c>
      <c r="C600">
        <v>4</v>
      </c>
      <c r="D600">
        <v>11</v>
      </c>
      <c r="E600">
        <v>0</v>
      </c>
      <c r="F600">
        <v>0</v>
      </c>
      <c r="G600">
        <v>15</v>
      </c>
      <c r="H600">
        <v>11.8927</v>
      </c>
      <c r="I600">
        <v>10.0021</v>
      </c>
    </row>
    <row r="601" spans="1:9" x14ac:dyDescent="0.15">
      <c r="A601">
        <v>11</v>
      </c>
      <c r="B601">
        <v>1984</v>
      </c>
      <c r="C601">
        <v>1</v>
      </c>
      <c r="D601">
        <v>11</v>
      </c>
      <c r="E601">
        <v>0</v>
      </c>
      <c r="F601">
        <v>0</v>
      </c>
      <c r="G601">
        <v>70</v>
      </c>
      <c r="H601">
        <v>99.1708</v>
      </c>
      <c r="I601">
        <v>11.1708</v>
      </c>
    </row>
    <row r="602" spans="1:9" x14ac:dyDescent="0.15">
      <c r="A602">
        <v>11</v>
      </c>
      <c r="B602">
        <v>1984</v>
      </c>
      <c r="C602">
        <v>3</v>
      </c>
      <c r="D602">
        <v>11</v>
      </c>
      <c r="E602">
        <v>0</v>
      </c>
      <c r="F602">
        <v>0</v>
      </c>
      <c r="G602">
        <v>10</v>
      </c>
      <c r="H602">
        <v>12.464499999999999</v>
      </c>
      <c r="I602">
        <v>7.1561700000000004</v>
      </c>
    </row>
    <row r="603" spans="1:9" x14ac:dyDescent="0.15">
      <c r="A603">
        <v>11</v>
      </c>
      <c r="B603">
        <v>1984</v>
      </c>
      <c r="C603">
        <v>4</v>
      </c>
      <c r="D603">
        <v>11</v>
      </c>
      <c r="E603">
        <v>0</v>
      </c>
      <c r="F603">
        <v>0</v>
      </c>
      <c r="G603">
        <v>75</v>
      </c>
      <c r="H603">
        <v>150.83500000000001</v>
      </c>
      <c r="I603">
        <v>5.2602000000000002</v>
      </c>
    </row>
    <row r="604" spans="1:9" x14ac:dyDescent="0.15">
      <c r="A604">
        <v>11</v>
      </c>
      <c r="B604">
        <v>1985</v>
      </c>
      <c r="C604">
        <v>1</v>
      </c>
      <c r="D604">
        <v>11</v>
      </c>
      <c r="E604">
        <v>0</v>
      </c>
      <c r="F604">
        <v>0</v>
      </c>
      <c r="G604">
        <v>130</v>
      </c>
      <c r="H604">
        <v>93.971100000000007</v>
      </c>
      <c r="I604">
        <v>25.368500000000001</v>
      </c>
    </row>
    <row r="605" spans="1:9" x14ac:dyDescent="0.15">
      <c r="A605">
        <v>11</v>
      </c>
      <c r="B605">
        <v>1985</v>
      </c>
      <c r="C605">
        <v>2</v>
      </c>
      <c r="D605">
        <v>11</v>
      </c>
      <c r="E605">
        <v>0</v>
      </c>
      <c r="F605">
        <v>0</v>
      </c>
      <c r="G605">
        <v>75</v>
      </c>
      <c r="H605">
        <v>87.669899999999998</v>
      </c>
      <c r="I605">
        <v>10.732100000000001</v>
      </c>
    </row>
    <row r="606" spans="1:9" x14ac:dyDescent="0.15">
      <c r="A606">
        <v>11</v>
      </c>
      <c r="B606">
        <v>1985</v>
      </c>
      <c r="C606">
        <v>3</v>
      </c>
      <c r="D606">
        <v>11</v>
      </c>
      <c r="E606">
        <v>0</v>
      </c>
      <c r="F606">
        <v>0</v>
      </c>
      <c r="G606">
        <v>20</v>
      </c>
      <c r="H606">
        <v>15.9405</v>
      </c>
      <c r="I606">
        <v>11.4803</v>
      </c>
    </row>
    <row r="607" spans="1:9" x14ac:dyDescent="0.15">
      <c r="A607">
        <v>11</v>
      </c>
      <c r="B607">
        <v>1985</v>
      </c>
      <c r="C607">
        <v>4</v>
      </c>
      <c r="D607">
        <v>11</v>
      </c>
      <c r="E607">
        <v>0</v>
      </c>
      <c r="F607">
        <v>0</v>
      </c>
      <c r="G607">
        <v>40</v>
      </c>
      <c r="H607">
        <v>18.57</v>
      </c>
      <c r="I607">
        <v>14.928599999999999</v>
      </c>
    </row>
    <row r="608" spans="1:9" x14ac:dyDescent="0.15">
      <c r="A608">
        <v>11</v>
      </c>
      <c r="B608">
        <v>1986</v>
      </c>
      <c r="C608">
        <v>1</v>
      </c>
      <c r="D608">
        <v>11</v>
      </c>
      <c r="E608">
        <v>0</v>
      </c>
      <c r="F608">
        <v>0</v>
      </c>
      <c r="G608">
        <v>205</v>
      </c>
      <c r="H608">
        <v>178.73500000000001</v>
      </c>
      <c r="I608">
        <v>14.8826</v>
      </c>
    </row>
    <row r="609" spans="1:9" x14ac:dyDescent="0.15">
      <c r="A609">
        <v>11</v>
      </c>
      <c r="B609">
        <v>1986</v>
      </c>
      <c r="C609">
        <v>2</v>
      </c>
      <c r="D609">
        <v>11</v>
      </c>
      <c r="E609">
        <v>0</v>
      </c>
      <c r="F609">
        <v>0</v>
      </c>
      <c r="G609">
        <v>30</v>
      </c>
      <c r="H609">
        <v>29.422799999999999</v>
      </c>
      <c r="I609">
        <v>13.0722</v>
      </c>
    </row>
    <row r="610" spans="1:9" x14ac:dyDescent="0.15">
      <c r="A610">
        <v>11</v>
      </c>
      <c r="B610">
        <v>1986</v>
      </c>
      <c r="C610">
        <v>3</v>
      </c>
      <c r="D610">
        <v>11</v>
      </c>
      <c r="E610">
        <v>0</v>
      </c>
      <c r="F610">
        <v>0</v>
      </c>
      <c r="G610">
        <v>5</v>
      </c>
      <c r="H610">
        <v>5.4055900000000001</v>
      </c>
      <c r="I610">
        <v>5.2416299999999998</v>
      </c>
    </row>
    <row r="611" spans="1:9" x14ac:dyDescent="0.15">
      <c r="A611">
        <v>11</v>
      </c>
      <c r="B611">
        <v>1987</v>
      </c>
      <c r="C611">
        <v>1</v>
      </c>
      <c r="D611">
        <v>11</v>
      </c>
      <c r="E611">
        <v>0</v>
      </c>
      <c r="F611">
        <v>0</v>
      </c>
      <c r="G611">
        <v>65</v>
      </c>
      <c r="H611">
        <v>38.317900000000002</v>
      </c>
      <c r="I611">
        <v>13.4352</v>
      </c>
    </row>
    <row r="612" spans="1:9" x14ac:dyDescent="0.15">
      <c r="A612">
        <v>11</v>
      </c>
      <c r="B612">
        <v>1987</v>
      </c>
      <c r="C612">
        <v>2</v>
      </c>
      <c r="D612">
        <v>11</v>
      </c>
      <c r="E612">
        <v>0</v>
      </c>
      <c r="F612">
        <v>0</v>
      </c>
      <c r="G612">
        <v>10</v>
      </c>
      <c r="H612">
        <v>11.356299999999999</v>
      </c>
      <c r="I612">
        <v>10.029299999999999</v>
      </c>
    </row>
    <row r="613" spans="1:9" x14ac:dyDescent="0.15">
      <c r="A613">
        <v>11</v>
      </c>
      <c r="B613">
        <v>1987</v>
      </c>
      <c r="C613">
        <v>4</v>
      </c>
      <c r="D613">
        <v>11</v>
      </c>
      <c r="E613">
        <v>0</v>
      </c>
      <c r="F613">
        <v>0</v>
      </c>
      <c r="G613">
        <v>10</v>
      </c>
      <c r="H613">
        <v>16.088799999999999</v>
      </c>
      <c r="I613">
        <v>5.0294699999999999</v>
      </c>
    </row>
    <row r="614" spans="1:9" x14ac:dyDescent="0.15">
      <c r="A614">
        <v>11</v>
      </c>
      <c r="B614">
        <v>1988</v>
      </c>
      <c r="C614">
        <v>1</v>
      </c>
      <c r="D614">
        <v>11</v>
      </c>
      <c r="E614">
        <v>0</v>
      </c>
      <c r="F614">
        <v>0</v>
      </c>
      <c r="G614">
        <v>80</v>
      </c>
      <c r="H614">
        <v>136.196</v>
      </c>
      <c r="I614">
        <v>17.470500000000001</v>
      </c>
    </row>
    <row r="615" spans="1:9" x14ac:dyDescent="0.15">
      <c r="A615">
        <v>11</v>
      </c>
      <c r="B615">
        <v>1988</v>
      </c>
      <c r="C615">
        <v>2</v>
      </c>
      <c r="D615">
        <v>11</v>
      </c>
      <c r="E615">
        <v>0</v>
      </c>
      <c r="F615">
        <v>0</v>
      </c>
      <c r="G615">
        <v>40</v>
      </c>
      <c r="H615">
        <v>38.793500000000002</v>
      </c>
      <c r="I615">
        <v>13.6526</v>
      </c>
    </row>
    <row r="616" spans="1:9" x14ac:dyDescent="0.15">
      <c r="A616">
        <v>11</v>
      </c>
      <c r="B616">
        <v>1989</v>
      </c>
      <c r="C616">
        <v>1</v>
      </c>
      <c r="D616">
        <v>11</v>
      </c>
      <c r="E616">
        <v>0</v>
      </c>
      <c r="F616">
        <v>0</v>
      </c>
      <c r="G616">
        <v>85</v>
      </c>
      <c r="H616">
        <v>123.72499999999999</v>
      </c>
      <c r="I616">
        <v>14.778700000000001</v>
      </c>
    </row>
    <row r="617" spans="1:9" x14ac:dyDescent="0.15">
      <c r="A617">
        <v>11</v>
      </c>
      <c r="B617">
        <v>1989</v>
      </c>
      <c r="C617">
        <v>2</v>
      </c>
      <c r="D617">
        <v>11</v>
      </c>
      <c r="E617">
        <v>0</v>
      </c>
      <c r="F617">
        <v>0</v>
      </c>
      <c r="G617">
        <v>20</v>
      </c>
      <c r="H617">
        <v>12.0611</v>
      </c>
      <c r="I617">
        <v>13.3657</v>
      </c>
    </row>
    <row r="618" spans="1:9" x14ac:dyDescent="0.15">
      <c r="A618">
        <v>11</v>
      </c>
      <c r="B618">
        <v>1990</v>
      </c>
      <c r="C618">
        <v>1</v>
      </c>
      <c r="D618">
        <v>11</v>
      </c>
      <c r="E618">
        <v>0</v>
      </c>
      <c r="F618">
        <v>0</v>
      </c>
      <c r="G618">
        <v>55</v>
      </c>
      <c r="H618">
        <v>37.894399999999997</v>
      </c>
      <c r="I618">
        <v>18.111699999999999</v>
      </c>
    </row>
    <row r="619" spans="1:9" x14ac:dyDescent="0.15">
      <c r="A619">
        <v>11</v>
      </c>
      <c r="B619">
        <v>1991</v>
      </c>
      <c r="C619">
        <v>1</v>
      </c>
      <c r="D619">
        <v>11</v>
      </c>
      <c r="E619">
        <v>0</v>
      </c>
      <c r="F619">
        <v>0</v>
      </c>
      <c r="G619">
        <v>20</v>
      </c>
      <c r="H619">
        <v>31.8538</v>
      </c>
      <c r="I619">
        <v>5.0109500000000002</v>
      </c>
    </row>
    <row r="620" spans="1:9" x14ac:dyDescent="0.15">
      <c r="A620">
        <v>11</v>
      </c>
      <c r="B620">
        <v>1992</v>
      </c>
      <c r="C620">
        <v>1</v>
      </c>
      <c r="D620">
        <v>11</v>
      </c>
      <c r="E620">
        <v>0</v>
      </c>
      <c r="F620">
        <v>0</v>
      </c>
      <c r="G620">
        <v>5</v>
      </c>
      <c r="H620">
        <v>6.4648199999999996</v>
      </c>
      <c r="I620">
        <v>5.9861199999999997</v>
      </c>
    </row>
    <row r="621" spans="1:9" x14ac:dyDescent="0.15">
      <c r="A621">
        <v>11</v>
      </c>
      <c r="B621">
        <v>1992</v>
      </c>
      <c r="C621">
        <v>4</v>
      </c>
      <c r="D621">
        <v>11</v>
      </c>
      <c r="E621">
        <v>0</v>
      </c>
      <c r="F621">
        <v>0</v>
      </c>
      <c r="G621">
        <v>5</v>
      </c>
      <c r="H621">
        <v>5.42713</v>
      </c>
      <c r="I621">
        <v>11.4534</v>
      </c>
    </row>
    <row r="622" spans="1:9" x14ac:dyDescent="0.15">
      <c r="A622">
        <v>11</v>
      </c>
      <c r="B622">
        <v>1993</v>
      </c>
      <c r="C622">
        <v>1</v>
      </c>
      <c r="D622">
        <v>11</v>
      </c>
      <c r="E622">
        <v>0</v>
      </c>
      <c r="F622">
        <v>0</v>
      </c>
      <c r="G622">
        <v>15</v>
      </c>
      <c r="H622">
        <v>8.3212600000000005</v>
      </c>
      <c r="I622">
        <v>14.795400000000001</v>
      </c>
    </row>
    <row r="623" spans="1:9" x14ac:dyDescent="0.15">
      <c r="A623">
        <v>11</v>
      </c>
      <c r="B623">
        <v>1994</v>
      </c>
      <c r="C623">
        <v>1</v>
      </c>
      <c r="D623">
        <v>11</v>
      </c>
      <c r="E623">
        <v>0</v>
      </c>
      <c r="F623">
        <v>0</v>
      </c>
      <c r="G623">
        <v>10</v>
      </c>
      <c r="H623">
        <v>6.5067000000000004</v>
      </c>
      <c r="I623">
        <v>11.904400000000001</v>
      </c>
    </row>
    <row r="624" spans="1:9" x14ac:dyDescent="0.15">
      <c r="A624">
        <v>11</v>
      </c>
      <c r="B624">
        <v>1995</v>
      </c>
      <c r="C624">
        <v>1</v>
      </c>
      <c r="D624">
        <v>11</v>
      </c>
      <c r="E624">
        <v>0</v>
      </c>
      <c r="F624">
        <v>0</v>
      </c>
      <c r="G624">
        <v>30</v>
      </c>
      <c r="H624">
        <v>44.186199999999999</v>
      </c>
      <c r="I624">
        <v>4.8513599999999997</v>
      </c>
    </row>
    <row r="625" spans="1:9" x14ac:dyDescent="0.15">
      <c r="A625">
        <v>11</v>
      </c>
      <c r="B625">
        <v>1996</v>
      </c>
      <c r="C625">
        <v>1</v>
      </c>
      <c r="D625">
        <v>11</v>
      </c>
      <c r="E625">
        <v>0</v>
      </c>
      <c r="F625">
        <v>0</v>
      </c>
      <c r="G625">
        <v>335</v>
      </c>
      <c r="H625">
        <v>419.99400000000003</v>
      </c>
      <c r="I625">
        <v>15.946400000000001</v>
      </c>
    </row>
    <row r="626" spans="1:9" x14ac:dyDescent="0.15">
      <c r="A626">
        <v>11</v>
      </c>
      <c r="B626">
        <v>1997</v>
      </c>
      <c r="C626">
        <v>1</v>
      </c>
      <c r="D626">
        <v>11</v>
      </c>
      <c r="E626">
        <v>0</v>
      </c>
      <c r="F626">
        <v>0</v>
      </c>
      <c r="G626">
        <v>80</v>
      </c>
      <c r="H626">
        <v>102.968</v>
      </c>
      <c r="I626">
        <v>14.007199999999999</v>
      </c>
    </row>
    <row r="627" spans="1:9" x14ac:dyDescent="0.15">
      <c r="A627">
        <v>11</v>
      </c>
      <c r="B627">
        <v>1998</v>
      </c>
      <c r="C627">
        <v>1</v>
      </c>
      <c r="D627">
        <v>11</v>
      </c>
      <c r="E627">
        <v>0</v>
      </c>
      <c r="F627">
        <v>0</v>
      </c>
      <c r="G627">
        <v>5</v>
      </c>
      <c r="H627">
        <v>2.8161299999999998</v>
      </c>
      <c r="I627">
        <v>8.2718900000000009</v>
      </c>
    </row>
    <row r="628" spans="1:9" x14ac:dyDescent="0.15">
      <c r="A628">
        <v>11</v>
      </c>
      <c r="B628">
        <v>1998</v>
      </c>
      <c r="C628">
        <v>4</v>
      </c>
      <c r="D628">
        <v>11</v>
      </c>
      <c r="E628">
        <v>0</v>
      </c>
      <c r="F628">
        <v>0</v>
      </c>
      <c r="G628">
        <v>245</v>
      </c>
      <c r="H628">
        <v>397.43599999999998</v>
      </c>
      <c r="I628">
        <v>10.989000000000001</v>
      </c>
    </row>
    <row r="629" spans="1:9" x14ac:dyDescent="0.15">
      <c r="A629">
        <v>11</v>
      </c>
      <c r="B629">
        <v>1999</v>
      </c>
      <c r="C629">
        <v>1</v>
      </c>
      <c r="D629">
        <v>11</v>
      </c>
      <c r="E629">
        <v>0</v>
      </c>
      <c r="F629">
        <v>0</v>
      </c>
      <c r="G629">
        <v>10</v>
      </c>
      <c r="H629">
        <v>24.200700000000001</v>
      </c>
      <c r="I629">
        <v>3.8977599999999999</v>
      </c>
    </row>
    <row r="630" spans="1:9" x14ac:dyDescent="0.15">
      <c r="A630">
        <v>11</v>
      </c>
      <c r="B630">
        <v>1999</v>
      </c>
      <c r="C630">
        <v>4</v>
      </c>
      <c r="D630">
        <v>11</v>
      </c>
      <c r="E630">
        <v>0</v>
      </c>
      <c r="F630">
        <v>0</v>
      </c>
      <c r="G630">
        <v>40</v>
      </c>
      <c r="H630">
        <v>29.642299999999999</v>
      </c>
      <c r="I630">
        <v>14.0162</v>
      </c>
    </row>
    <row r="631" spans="1:9" x14ac:dyDescent="0.15">
      <c r="A631">
        <v>11</v>
      </c>
      <c r="B631">
        <v>2000</v>
      </c>
      <c r="C631">
        <v>1</v>
      </c>
      <c r="D631">
        <v>11</v>
      </c>
      <c r="E631">
        <v>0</v>
      </c>
      <c r="F631">
        <v>0</v>
      </c>
      <c r="G631">
        <v>55</v>
      </c>
      <c r="H631">
        <v>58.7301</v>
      </c>
      <c r="I631">
        <v>11.2257</v>
      </c>
    </row>
    <row r="632" spans="1:9" x14ac:dyDescent="0.15">
      <c r="A632">
        <v>11</v>
      </c>
      <c r="B632">
        <v>2000</v>
      </c>
      <c r="C632">
        <v>4</v>
      </c>
      <c r="D632">
        <v>11</v>
      </c>
      <c r="E632">
        <v>0</v>
      </c>
      <c r="F632">
        <v>0</v>
      </c>
      <c r="G632">
        <v>10</v>
      </c>
      <c r="H632">
        <v>7.9544699999999997</v>
      </c>
      <c r="I632">
        <v>8.3140999999999998</v>
      </c>
    </row>
    <row r="633" spans="1:9" x14ac:dyDescent="0.15">
      <c r="A633">
        <v>11</v>
      </c>
      <c r="B633">
        <v>2001</v>
      </c>
      <c r="C633">
        <v>1</v>
      </c>
      <c r="D633">
        <v>11</v>
      </c>
      <c r="E633">
        <v>0</v>
      </c>
      <c r="F633">
        <v>0</v>
      </c>
      <c r="G633">
        <v>10</v>
      </c>
      <c r="H633">
        <v>12.3908</v>
      </c>
      <c r="I633">
        <v>6.04251</v>
      </c>
    </row>
    <row r="634" spans="1:9" x14ac:dyDescent="0.15">
      <c r="A634">
        <v>11</v>
      </c>
      <c r="B634">
        <v>2002</v>
      </c>
      <c r="C634">
        <v>1</v>
      </c>
      <c r="D634">
        <v>11</v>
      </c>
      <c r="E634">
        <v>0</v>
      </c>
      <c r="F634">
        <v>0</v>
      </c>
      <c r="G634">
        <v>5</v>
      </c>
      <c r="H634">
        <v>6.86714</v>
      </c>
      <c r="I634">
        <v>3.7818000000000001</v>
      </c>
    </row>
    <row r="635" spans="1:9" x14ac:dyDescent="0.15">
      <c r="A635">
        <v>11</v>
      </c>
      <c r="B635">
        <v>2003</v>
      </c>
      <c r="C635">
        <v>1</v>
      </c>
      <c r="D635">
        <v>11</v>
      </c>
      <c r="E635">
        <v>0</v>
      </c>
      <c r="F635">
        <v>0</v>
      </c>
      <c r="G635">
        <v>25</v>
      </c>
      <c r="H635">
        <v>15.251799999999999</v>
      </c>
      <c r="I635">
        <v>10.5036</v>
      </c>
    </row>
    <row r="636" spans="1:9" x14ac:dyDescent="0.15">
      <c r="A636">
        <v>11</v>
      </c>
      <c r="B636">
        <v>2003</v>
      </c>
      <c r="C636">
        <v>4</v>
      </c>
      <c r="D636">
        <v>11</v>
      </c>
      <c r="E636">
        <v>0</v>
      </c>
      <c r="F636">
        <v>0</v>
      </c>
      <c r="G636">
        <v>40</v>
      </c>
      <c r="H636">
        <v>36.635300000000001</v>
      </c>
      <c r="I636">
        <v>15.051</v>
      </c>
    </row>
    <row r="637" spans="1:9" x14ac:dyDescent="0.15">
      <c r="A637">
        <v>11</v>
      </c>
      <c r="B637">
        <v>2004</v>
      </c>
      <c r="C637">
        <v>1</v>
      </c>
      <c r="D637">
        <v>11</v>
      </c>
      <c r="E637">
        <v>0</v>
      </c>
      <c r="F637">
        <v>0</v>
      </c>
      <c r="G637">
        <v>30</v>
      </c>
      <c r="H637">
        <v>33.299399999999999</v>
      </c>
      <c r="I637">
        <v>12.796200000000001</v>
      </c>
    </row>
    <row r="638" spans="1:9" x14ac:dyDescent="0.15">
      <c r="A638">
        <v>11</v>
      </c>
      <c r="B638">
        <v>2004</v>
      </c>
      <c r="C638">
        <v>4</v>
      </c>
      <c r="D638">
        <v>11</v>
      </c>
      <c r="E638">
        <v>0</v>
      </c>
      <c r="F638">
        <v>0</v>
      </c>
      <c r="G638">
        <v>5</v>
      </c>
      <c r="H638">
        <v>5.5092600000000003</v>
      </c>
      <c r="I638">
        <v>7.6458000000000004</v>
      </c>
    </row>
    <row r="639" spans="1:9" x14ac:dyDescent="0.15">
      <c r="A639">
        <v>11</v>
      </c>
      <c r="B639">
        <v>2005</v>
      </c>
      <c r="C639">
        <v>1</v>
      </c>
      <c r="D639">
        <v>11</v>
      </c>
      <c r="E639">
        <v>0</v>
      </c>
      <c r="F639">
        <v>0</v>
      </c>
      <c r="G639">
        <v>5</v>
      </c>
      <c r="H639">
        <v>7.7813999999999997</v>
      </c>
      <c r="I639">
        <v>3.3076599999999998</v>
      </c>
    </row>
    <row r="640" spans="1:9" x14ac:dyDescent="0.15">
      <c r="A640">
        <v>11</v>
      </c>
      <c r="B640">
        <v>2005</v>
      </c>
      <c r="C640">
        <v>3</v>
      </c>
      <c r="D640">
        <v>11</v>
      </c>
      <c r="E640">
        <v>0</v>
      </c>
      <c r="F640">
        <v>0</v>
      </c>
      <c r="G640">
        <v>30</v>
      </c>
      <c r="H640">
        <v>27.073899999999998</v>
      </c>
      <c r="I640">
        <v>9.0386699999999998</v>
      </c>
    </row>
    <row r="641" spans="1:9" x14ac:dyDescent="0.15">
      <c r="A641">
        <v>11</v>
      </c>
      <c r="B641">
        <v>2005</v>
      </c>
      <c r="C641">
        <v>4</v>
      </c>
      <c r="D641">
        <v>11</v>
      </c>
      <c r="E641">
        <v>0</v>
      </c>
      <c r="F641">
        <v>0</v>
      </c>
      <c r="G641">
        <v>25</v>
      </c>
      <c r="H641">
        <v>31.466899999999999</v>
      </c>
      <c r="I641">
        <v>8.4735099999999992</v>
      </c>
    </row>
    <row r="642" spans="1:9" x14ac:dyDescent="0.15">
      <c r="A642">
        <v>11</v>
      </c>
      <c r="B642">
        <v>2006</v>
      </c>
      <c r="C642">
        <v>1</v>
      </c>
      <c r="D642">
        <v>11</v>
      </c>
      <c r="E642">
        <v>0</v>
      </c>
      <c r="F642">
        <v>0</v>
      </c>
      <c r="G642">
        <v>40</v>
      </c>
      <c r="H642">
        <v>33.185299999999998</v>
      </c>
      <c r="I642">
        <v>7.7542799999999996</v>
      </c>
    </row>
    <row r="643" spans="1:9" x14ac:dyDescent="0.15">
      <c r="A643">
        <v>11</v>
      </c>
      <c r="B643">
        <v>2006</v>
      </c>
      <c r="C643">
        <v>4</v>
      </c>
      <c r="D643">
        <v>11</v>
      </c>
      <c r="E643">
        <v>0</v>
      </c>
      <c r="F643">
        <v>0</v>
      </c>
      <c r="G643">
        <v>5</v>
      </c>
      <c r="H643">
        <v>4.1225899999999998</v>
      </c>
      <c r="I643">
        <v>7.1216400000000002</v>
      </c>
    </row>
    <row r="644" spans="1:9" x14ac:dyDescent="0.15">
      <c r="A644">
        <v>11</v>
      </c>
      <c r="B644">
        <v>2007</v>
      </c>
      <c r="C644">
        <v>1</v>
      </c>
      <c r="D644">
        <v>11</v>
      </c>
      <c r="E644">
        <v>0</v>
      </c>
      <c r="F644">
        <v>0</v>
      </c>
      <c r="G644">
        <v>30</v>
      </c>
      <c r="H644">
        <v>22.289899999999999</v>
      </c>
      <c r="I644">
        <v>13.2796</v>
      </c>
    </row>
    <row r="645" spans="1:9" x14ac:dyDescent="0.15">
      <c r="A645">
        <v>11</v>
      </c>
      <c r="B645">
        <v>2007</v>
      </c>
      <c r="C645">
        <v>4</v>
      </c>
      <c r="D645">
        <v>11</v>
      </c>
      <c r="E645">
        <v>0</v>
      </c>
      <c r="F645">
        <v>0</v>
      </c>
      <c r="G645">
        <v>25</v>
      </c>
      <c r="H645">
        <v>18.8081</v>
      </c>
      <c r="I645">
        <v>10.6905</v>
      </c>
    </row>
    <row r="646" spans="1:9" x14ac:dyDescent="0.15">
      <c r="A646">
        <v>11</v>
      </c>
      <c r="B646">
        <v>2008</v>
      </c>
      <c r="C646">
        <v>1</v>
      </c>
      <c r="D646">
        <v>11</v>
      </c>
      <c r="E646">
        <v>0</v>
      </c>
      <c r="F646">
        <v>0</v>
      </c>
      <c r="G646">
        <v>135</v>
      </c>
      <c r="H646">
        <v>230.97200000000001</v>
      </c>
      <c r="I646">
        <v>7.7402300000000004</v>
      </c>
    </row>
    <row r="647" spans="1:9" x14ac:dyDescent="0.15">
      <c r="A647">
        <v>11</v>
      </c>
      <c r="B647">
        <v>2009</v>
      </c>
      <c r="C647">
        <v>1</v>
      </c>
      <c r="D647">
        <v>11</v>
      </c>
      <c r="E647">
        <v>0</v>
      </c>
      <c r="F647">
        <v>0</v>
      </c>
      <c r="G647">
        <v>15</v>
      </c>
      <c r="H647">
        <v>18.014299999999999</v>
      </c>
      <c r="I647">
        <v>6.5971399999999996</v>
      </c>
    </row>
    <row r="648" spans="1:9" x14ac:dyDescent="0.15">
      <c r="A648">
        <v>11</v>
      </c>
      <c r="B648">
        <v>2009</v>
      </c>
      <c r="C648">
        <v>4</v>
      </c>
      <c r="D648">
        <v>11</v>
      </c>
      <c r="E648">
        <v>0</v>
      </c>
      <c r="F648">
        <v>0</v>
      </c>
      <c r="G648">
        <v>55</v>
      </c>
      <c r="H648">
        <v>89.469200000000001</v>
      </c>
      <c r="I648">
        <v>8.2058099999999996</v>
      </c>
    </row>
    <row r="649" spans="1:9" x14ac:dyDescent="0.15">
      <c r="A649">
        <v>11</v>
      </c>
      <c r="B649">
        <v>2010</v>
      </c>
      <c r="C649">
        <v>1</v>
      </c>
      <c r="D649">
        <v>11</v>
      </c>
      <c r="E649">
        <v>0</v>
      </c>
      <c r="F649">
        <v>0</v>
      </c>
      <c r="G649">
        <v>210</v>
      </c>
      <c r="H649">
        <v>202.441</v>
      </c>
      <c r="I649">
        <v>18.098199999999999</v>
      </c>
    </row>
    <row r="650" spans="1:9" x14ac:dyDescent="0.15">
      <c r="A650">
        <v>11</v>
      </c>
      <c r="B650">
        <v>2010</v>
      </c>
      <c r="C650">
        <v>4</v>
      </c>
      <c r="D650">
        <v>11</v>
      </c>
      <c r="E650">
        <v>0</v>
      </c>
      <c r="F650">
        <v>0</v>
      </c>
      <c r="G650">
        <v>15</v>
      </c>
      <c r="H650">
        <v>18.202000000000002</v>
      </c>
      <c r="I650">
        <v>6.3151999999999999</v>
      </c>
    </row>
    <row r="651" spans="1:9" x14ac:dyDescent="0.15">
      <c r="A651">
        <v>12</v>
      </c>
      <c r="B651">
        <v>1992</v>
      </c>
      <c r="C651">
        <v>1</v>
      </c>
      <c r="D651">
        <v>12</v>
      </c>
      <c r="E651">
        <v>0</v>
      </c>
      <c r="F651">
        <v>0</v>
      </c>
      <c r="G651">
        <v>12.105600000000001</v>
      </c>
      <c r="H651">
        <v>14.895200000000001</v>
      </c>
      <c r="I651">
        <v>10.012</v>
      </c>
    </row>
    <row r="652" spans="1:9" x14ac:dyDescent="0.15">
      <c r="A652">
        <v>12</v>
      </c>
      <c r="B652">
        <v>1993</v>
      </c>
      <c r="C652">
        <v>1</v>
      </c>
      <c r="D652">
        <v>12</v>
      </c>
      <c r="E652">
        <v>0</v>
      </c>
      <c r="F652">
        <v>0</v>
      </c>
      <c r="G652">
        <v>12.105600000000001</v>
      </c>
      <c r="H652">
        <v>7.4203599999999996</v>
      </c>
      <c r="I652">
        <v>11.622</v>
      </c>
    </row>
    <row r="653" spans="1:9" x14ac:dyDescent="0.15">
      <c r="A653">
        <v>12</v>
      </c>
      <c r="B653">
        <v>1993</v>
      </c>
      <c r="C653">
        <v>4</v>
      </c>
      <c r="D653">
        <v>12</v>
      </c>
      <c r="E653">
        <v>0</v>
      </c>
      <c r="F653">
        <v>0</v>
      </c>
      <c r="G653">
        <v>12.105600000000001</v>
      </c>
      <c r="H653">
        <v>11.199199999999999</v>
      </c>
      <c r="I653">
        <v>11.259</v>
      </c>
    </row>
    <row r="654" spans="1:9" x14ac:dyDescent="0.15">
      <c r="A654">
        <v>12</v>
      </c>
      <c r="B654">
        <v>1994</v>
      </c>
      <c r="C654">
        <v>1</v>
      </c>
      <c r="D654">
        <v>12</v>
      </c>
      <c r="E654">
        <v>0</v>
      </c>
      <c r="F654">
        <v>0</v>
      </c>
      <c r="G654">
        <v>12.105600000000001</v>
      </c>
      <c r="H654">
        <v>11.5884</v>
      </c>
      <c r="I654">
        <v>9.8528699999999994</v>
      </c>
    </row>
    <row r="655" spans="1:9" x14ac:dyDescent="0.15">
      <c r="A655">
        <v>12</v>
      </c>
      <c r="B655">
        <v>1995</v>
      </c>
      <c r="C655">
        <v>1</v>
      </c>
      <c r="D655">
        <v>12</v>
      </c>
      <c r="E655">
        <v>0</v>
      </c>
      <c r="F655">
        <v>0</v>
      </c>
      <c r="G655">
        <v>12.105600000000001</v>
      </c>
      <c r="H655">
        <v>24.395</v>
      </c>
      <c r="I655">
        <v>3.5595500000000002</v>
      </c>
    </row>
    <row r="656" spans="1:9" x14ac:dyDescent="0.15">
      <c r="A656">
        <v>12</v>
      </c>
      <c r="B656">
        <v>1995</v>
      </c>
      <c r="C656">
        <v>4</v>
      </c>
      <c r="D656">
        <v>12</v>
      </c>
      <c r="E656">
        <v>0</v>
      </c>
      <c r="F656">
        <v>0</v>
      </c>
      <c r="G656">
        <v>12.105600000000001</v>
      </c>
      <c r="H656">
        <v>31.850100000000001</v>
      </c>
      <c r="I656">
        <v>3.3533400000000002</v>
      </c>
    </row>
    <row r="657" spans="1:9" x14ac:dyDescent="0.15">
      <c r="A657">
        <v>12</v>
      </c>
      <c r="B657">
        <v>1996</v>
      </c>
      <c r="C657">
        <v>1</v>
      </c>
      <c r="D657">
        <v>12</v>
      </c>
      <c r="E657">
        <v>0</v>
      </c>
      <c r="F657">
        <v>0</v>
      </c>
      <c r="G657">
        <v>12.105600000000001</v>
      </c>
      <c r="H657">
        <v>8.6428700000000003</v>
      </c>
      <c r="I657">
        <v>12.744</v>
      </c>
    </row>
    <row r="658" spans="1:9" x14ac:dyDescent="0.15">
      <c r="A658">
        <v>12</v>
      </c>
      <c r="B658">
        <v>1996</v>
      </c>
      <c r="C658">
        <v>4</v>
      </c>
      <c r="D658">
        <v>12</v>
      </c>
      <c r="E658">
        <v>0</v>
      </c>
      <c r="F658">
        <v>0</v>
      </c>
      <c r="G658">
        <v>12.105499999999999</v>
      </c>
      <c r="H658">
        <v>9.8988800000000001</v>
      </c>
      <c r="I658">
        <v>8.7902000000000005</v>
      </c>
    </row>
    <row r="659" spans="1:9" x14ac:dyDescent="0.15">
      <c r="A659">
        <v>12</v>
      </c>
      <c r="B659">
        <v>1997</v>
      </c>
      <c r="C659">
        <v>1</v>
      </c>
      <c r="D659">
        <v>12</v>
      </c>
      <c r="E659">
        <v>0</v>
      </c>
      <c r="F659">
        <v>0</v>
      </c>
      <c r="G659">
        <v>12.105600000000001</v>
      </c>
      <c r="H659">
        <v>8.6925299999999996</v>
      </c>
      <c r="I659">
        <v>10.2155</v>
      </c>
    </row>
    <row r="660" spans="1:9" x14ac:dyDescent="0.15">
      <c r="A660">
        <v>12</v>
      </c>
      <c r="B660">
        <v>1997</v>
      </c>
      <c r="C660">
        <v>4</v>
      </c>
      <c r="D660">
        <v>12</v>
      </c>
      <c r="E660">
        <v>0</v>
      </c>
      <c r="F660">
        <v>0</v>
      </c>
      <c r="G660">
        <v>12.105600000000001</v>
      </c>
      <c r="H660">
        <v>15.959199999999999</v>
      </c>
      <c r="I660">
        <v>7.2469299999999999</v>
      </c>
    </row>
    <row r="661" spans="1:9" x14ac:dyDescent="0.15">
      <c r="A661">
        <v>12</v>
      </c>
      <c r="B661">
        <v>1998</v>
      </c>
      <c r="C661">
        <v>1</v>
      </c>
      <c r="D661">
        <v>12</v>
      </c>
      <c r="E661">
        <v>0</v>
      </c>
      <c r="F661">
        <v>0</v>
      </c>
      <c r="G661">
        <v>12.105600000000001</v>
      </c>
      <c r="H661">
        <v>14.1111</v>
      </c>
      <c r="I661">
        <v>13.0334</v>
      </c>
    </row>
    <row r="662" spans="1:9" x14ac:dyDescent="0.15">
      <c r="A662">
        <v>12</v>
      </c>
      <c r="B662">
        <v>1999</v>
      </c>
      <c r="C662">
        <v>1</v>
      </c>
      <c r="D662">
        <v>12</v>
      </c>
      <c r="E662">
        <v>0</v>
      </c>
      <c r="F662">
        <v>0</v>
      </c>
      <c r="G662">
        <v>12.105600000000001</v>
      </c>
      <c r="H662">
        <v>36.006</v>
      </c>
      <c r="I662">
        <v>5.23156</v>
      </c>
    </row>
    <row r="663" spans="1:9" x14ac:dyDescent="0.15">
      <c r="A663">
        <v>12</v>
      </c>
      <c r="B663">
        <v>1999</v>
      </c>
      <c r="C663">
        <v>4</v>
      </c>
      <c r="D663">
        <v>12</v>
      </c>
      <c r="E663">
        <v>0</v>
      </c>
      <c r="F663">
        <v>0</v>
      </c>
      <c r="G663">
        <v>12.105600000000001</v>
      </c>
      <c r="H663">
        <v>14.565200000000001</v>
      </c>
      <c r="I663">
        <v>5.2110700000000003</v>
      </c>
    </row>
    <row r="664" spans="1:9" x14ac:dyDescent="0.15">
      <c r="A664">
        <v>12</v>
      </c>
      <c r="B664">
        <v>2000</v>
      </c>
      <c r="C664">
        <v>1</v>
      </c>
      <c r="D664">
        <v>12</v>
      </c>
      <c r="E664">
        <v>0</v>
      </c>
      <c r="F664">
        <v>0</v>
      </c>
      <c r="G664">
        <v>12.105600000000001</v>
      </c>
      <c r="H664">
        <v>20.617000000000001</v>
      </c>
      <c r="I664">
        <v>5.4441600000000001</v>
      </c>
    </row>
    <row r="665" spans="1:9" x14ac:dyDescent="0.15">
      <c r="A665">
        <v>12</v>
      </c>
      <c r="B665">
        <v>2000</v>
      </c>
      <c r="C665">
        <v>3</v>
      </c>
      <c r="D665">
        <v>12</v>
      </c>
      <c r="E665">
        <v>0</v>
      </c>
      <c r="F665">
        <v>0</v>
      </c>
      <c r="G665">
        <v>12.105600000000001</v>
      </c>
      <c r="H665">
        <v>15.682700000000001</v>
      </c>
      <c r="I665">
        <v>8.1272599999999997</v>
      </c>
    </row>
    <row r="666" spans="1:9" x14ac:dyDescent="0.15">
      <c r="A666">
        <v>12</v>
      </c>
      <c r="B666">
        <v>2000</v>
      </c>
      <c r="C666">
        <v>4</v>
      </c>
      <c r="D666">
        <v>12</v>
      </c>
      <c r="E666">
        <v>0</v>
      </c>
      <c r="F666">
        <v>0</v>
      </c>
      <c r="G666">
        <v>12.105600000000001</v>
      </c>
      <c r="H666">
        <v>12.013</v>
      </c>
      <c r="I666">
        <v>7.9825799999999996</v>
      </c>
    </row>
    <row r="667" spans="1:9" x14ac:dyDescent="0.15">
      <c r="A667">
        <v>12</v>
      </c>
      <c r="B667">
        <v>2001</v>
      </c>
      <c r="C667">
        <v>1</v>
      </c>
      <c r="D667">
        <v>12</v>
      </c>
      <c r="E667">
        <v>0</v>
      </c>
      <c r="F667">
        <v>0</v>
      </c>
      <c r="G667">
        <v>12.105600000000001</v>
      </c>
      <c r="H667">
        <v>16.905200000000001</v>
      </c>
      <c r="I667">
        <v>10.828900000000001</v>
      </c>
    </row>
    <row r="668" spans="1:9" x14ac:dyDescent="0.15">
      <c r="A668">
        <v>12</v>
      </c>
      <c r="B668">
        <v>2001</v>
      </c>
      <c r="C668">
        <v>4</v>
      </c>
      <c r="D668">
        <v>12</v>
      </c>
      <c r="E668">
        <v>0</v>
      </c>
      <c r="F668">
        <v>0</v>
      </c>
      <c r="G668">
        <v>12.105600000000001</v>
      </c>
      <c r="H668">
        <v>9.7663899999999995</v>
      </c>
      <c r="I668">
        <v>11.440899999999999</v>
      </c>
    </row>
    <row r="669" spans="1:9" x14ac:dyDescent="0.15">
      <c r="A669">
        <v>12</v>
      </c>
      <c r="B669">
        <v>2002</v>
      </c>
      <c r="C669">
        <v>1</v>
      </c>
      <c r="D669">
        <v>12</v>
      </c>
      <c r="E669">
        <v>0</v>
      </c>
      <c r="F669">
        <v>0</v>
      </c>
      <c r="G669">
        <v>12.105600000000001</v>
      </c>
      <c r="H669">
        <v>21.254999999999999</v>
      </c>
      <c r="I669">
        <v>5.9895699999999996</v>
      </c>
    </row>
    <row r="670" spans="1:9" x14ac:dyDescent="0.15">
      <c r="A670">
        <v>12</v>
      </c>
      <c r="B670">
        <v>2002</v>
      </c>
      <c r="C670">
        <v>3</v>
      </c>
      <c r="D670">
        <v>12</v>
      </c>
      <c r="E670">
        <v>0</v>
      </c>
      <c r="F670">
        <v>0</v>
      </c>
      <c r="G670">
        <v>12.105600000000001</v>
      </c>
      <c r="H670">
        <v>17.055599999999998</v>
      </c>
      <c r="I670">
        <v>5.6371599999999997</v>
      </c>
    </row>
    <row r="671" spans="1:9" x14ac:dyDescent="0.15">
      <c r="A671">
        <v>12</v>
      </c>
      <c r="B671">
        <v>2002</v>
      </c>
      <c r="C671">
        <v>4</v>
      </c>
      <c r="D671">
        <v>12</v>
      </c>
      <c r="E671">
        <v>0</v>
      </c>
      <c r="F671">
        <v>0</v>
      </c>
      <c r="G671">
        <v>12.105600000000001</v>
      </c>
      <c r="H671">
        <v>12.3065</v>
      </c>
      <c r="I671">
        <v>6.5890199999999997</v>
      </c>
    </row>
    <row r="672" spans="1:9" x14ac:dyDescent="0.15">
      <c r="A672">
        <v>12</v>
      </c>
      <c r="B672">
        <v>2003</v>
      </c>
      <c r="C672">
        <v>1</v>
      </c>
      <c r="D672">
        <v>12</v>
      </c>
      <c r="E672">
        <v>0</v>
      </c>
      <c r="F672">
        <v>0</v>
      </c>
      <c r="G672">
        <v>12.105600000000001</v>
      </c>
      <c r="H672">
        <v>21.3901</v>
      </c>
      <c r="I672">
        <v>5.0227500000000003</v>
      </c>
    </row>
    <row r="673" spans="1:9" x14ac:dyDescent="0.15">
      <c r="A673">
        <v>12</v>
      </c>
      <c r="B673">
        <v>2003</v>
      </c>
      <c r="C673">
        <v>4</v>
      </c>
      <c r="D673">
        <v>12</v>
      </c>
      <c r="E673">
        <v>0</v>
      </c>
      <c r="F673">
        <v>0</v>
      </c>
      <c r="G673">
        <v>12.105600000000001</v>
      </c>
      <c r="H673">
        <v>11.7464</v>
      </c>
      <c r="I673">
        <v>9.1381999999999994</v>
      </c>
    </row>
    <row r="674" spans="1:9" x14ac:dyDescent="0.15">
      <c r="A674">
        <v>12</v>
      </c>
      <c r="B674">
        <v>2004</v>
      </c>
      <c r="C674">
        <v>1</v>
      </c>
      <c r="D674">
        <v>12</v>
      </c>
      <c r="E674">
        <v>0</v>
      </c>
      <c r="F674">
        <v>0</v>
      </c>
      <c r="G674">
        <v>12.105600000000001</v>
      </c>
      <c r="H674">
        <v>18.5138</v>
      </c>
      <c r="I674">
        <v>6.3468600000000004</v>
      </c>
    </row>
    <row r="675" spans="1:9" x14ac:dyDescent="0.15">
      <c r="A675">
        <v>12</v>
      </c>
      <c r="B675">
        <v>2004</v>
      </c>
      <c r="C675">
        <v>4</v>
      </c>
      <c r="D675">
        <v>12</v>
      </c>
      <c r="E675">
        <v>0</v>
      </c>
      <c r="F675">
        <v>0</v>
      </c>
      <c r="G675">
        <v>12.105600000000001</v>
      </c>
      <c r="H675">
        <v>16.563800000000001</v>
      </c>
      <c r="I675">
        <v>6.03111</v>
      </c>
    </row>
    <row r="676" spans="1:9" x14ac:dyDescent="0.15">
      <c r="A676">
        <v>12</v>
      </c>
      <c r="B676">
        <v>2005</v>
      </c>
      <c r="C676">
        <v>1</v>
      </c>
      <c r="D676">
        <v>12</v>
      </c>
      <c r="E676">
        <v>0</v>
      </c>
      <c r="F676">
        <v>0</v>
      </c>
      <c r="G676">
        <v>12.105600000000001</v>
      </c>
      <c r="H676">
        <v>10.987500000000001</v>
      </c>
      <c r="I676">
        <v>19.712299999999999</v>
      </c>
    </row>
    <row r="677" spans="1:9" x14ac:dyDescent="0.15">
      <c r="A677">
        <v>12</v>
      </c>
      <c r="B677">
        <v>2005</v>
      </c>
      <c r="C677">
        <v>4</v>
      </c>
      <c r="D677">
        <v>12</v>
      </c>
      <c r="E677">
        <v>0</v>
      </c>
      <c r="F677">
        <v>0</v>
      </c>
      <c r="G677">
        <v>12.105600000000001</v>
      </c>
      <c r="H677">
        <v>13.0329</v>
      </c>
      <c r="I677">
        <v>8.4110399999999998</v>
      </c>
    </row>
    <row r="678" spans="1:9" x14ac:dyDescent="0.15">
      <c r="A678">
        <v>12</v>
      </c>
      <c r="B678">
        <v>2006</v>
      </c>
      <c r="C678">
        <v>1</v>
      </c>
      <c r="D678">
        <v>12</v>
      </c>
      <c r="E678">
        <v>0</v>
      </c>
      <c r="F678">
        <v>0</v>
      </c>
      <c r="G678">
        <v>12.105600000000001</v>
      </c>
      <c r="H678">
        <v>10.871499999999999</v>
      </c>
      <c r="I678">
        <v>8.3503000000000007</v>
      </c>
    </row>
    <row r="679" spans="1:9" x14ac:dyDescent="0.15">
      <c r="A679">
        <v>12</v>
      </c>
      <c r="B679">
        <v>2007</v>
      </c>
      <c r="C679">
        <v>1</v>
      </c>
      <c r="D679">
        <v>12</v>
      </c>
      <c r="E679">
        <v>0</v>
      </c>
      <c r="F679">
        <v>0</v>
      </c>
      <c r="G679">
        <v>12.105600000000001</v>
      </c>
      <c r="H679">
        <v>24.079699999999999</v>
      </c>
      <c r="I679">
        <v>7.1080300000000003</v>
      </c>
    </row>
    <row r="680" spans="1:9" x14ac:dyDescent="0.15">
      <c r="A680">
        <v>12</v>
      </c>
      <c r="B680">
        <v>2007</v>
      </c>
      <c r="C680">
        <v>4</v>
      </c>
      <c r="D680">
        <v>12</v>
      </c>
      <c r="E680">
        <v>0</v>
      </c>
      <c r="F680">
        <v>0</v>
      </c>
      <c r="G680">
        <v>12.105600000000001</v>
      </c>
      <c r="H680">
        <v>7.5435100000000004</v>
      </c>
      <c r="I680">
        <v>7.5880200000000002</v>
      </c>
    </row>
    <row r="681" spans="1:9" x14ac:dyDescent="0.15">
      <c r="A681">
        <v>12</v>
      </c>
      <c r="B681">
        <v>2008</v>
      </c>
      <c r="C681">
        <v>1</v>
      </c>
      <c r="D681">
        <v>12</v>
      </c>
      <c r="E681">
        <v>0</v>
      </c>
      <c r="F681">
        <v>0</v>
      </c>
      <c r="G681">
        <v>12.105600000000001</v>
      </c>
      <c r="H681">
        <v>18.362300000000001</v>
      </c>
      <c r="I681">
        <v>6.6577599999999997</v>
      </c>
    </row>
    <row r="682" spans="1:9" x14ac:dyDescent="0.15">
      <c r="A682">
        <v>12</v>
      </c>
      <c r="B682">
        <v>2008</v>
      </c>
      <c r="C682">
        <v>4</v>
      </c>
      <c r="D682">
        <v>12</v>
      </c>
      <c r="E682">
        <v>0</v>
      </c>
      <c r="F682">
        <v>0</v>
      </c>
      <c r="G682">
        <v>12.105600000000001</v>
      </c>
      <c r="H682">
        <v>12.27</v>
      </c>
      <c r="I682">
        <v>7.6486099999999997</v>
      </c>
    </row>
    <row r="683" spans="1:9" x14ac:dyDescent="0.15">
      <c r="A683">
        <v>12</v>
      </c>
      <c r="B683">
        <v>2009</v>
      </c>
      <c r="C683">
        <v>1</v>
      </c>
      <c r="D683">
        <v>12</v>
      </c>
      <c r="E683">
        <v>0</v>
      </c>
      <c r="F683">
        <v>0</v>
      </c>
      <c r="G683">
        <v>12.105600000000001</v>
      </c>
      <c r="H683">
        <v>10.927099999999999</v>
      </c>
      <c r="I683">
        <v>10.5115</v>
      </c>
    </row>
    <row r="684" spans="1:9" x14ac:dyDescent="0.15">
      <c r="A684">
        <v>12</v>
      </c>
      <c r="B684">
        <v>2009</v>
      </c>
      <c r="C684">
        <v>4</v>
      </c>
      <c r="D684">
        <v>12</v>
      </c>
      <c r="E684">
        <v>0</v>
      </c>
      <c r="F684">
        <v>0</v>
      </c>
      <c r="G684">
        <v>12.105600000000001</v>
      </c>
      <c r="H684">
        <v>6.74641</v>
      </c>
      <c r="I684">
        <v>12.343999999999999</v>
      </c>
    </row>
    <row r="685" spans="1:9" x14ac:dyDescent="0.15">
      <c r="A685">
        <v>12</v>
      </c>
      <c r="B685">
        <v>2010</v>
      </c>
      <c r="C685">
        <v>1</v>
      </c>
      <c r="D685">
        <v>12</v>
      </c>
      <c r="E685">
        <v>0</v>
      </c>
      <c r="F685">
        <v>0</v>
      </c>
      <c r="G685">
        <v>12.105600000000001</v>
      </c>
      <c r="H685">
        <v>9.2582900000000006</v>
      </c>
      <c r="I685">
        <v>12.436199999999999</v>
      </c>
    </row>
    <row r="686" spans="1:9" x14ac:dyDescent="0.15">
      <c r="A686">
        <v>12</v>
      </c>
      <c r="B686">
        <v>2010</v>
      </c>
      <c r="C686">
        <v>4</v>
      </c>
      <c r="D686">
        <v>12</v>
      </c>
      <c r="E686">
        <v>0</v>
      </c>
      <c r="F686">
        <v>0</v>
      </c>
      <c r="G686">
        <v>12.105600000000001</v>
      </c>
      <c r="H686">
        <v>8.6119800000000009</v>
      </c>
      <c r="I686">
        <v>10.294499999999999</v>
      </c>
    </row>
    <row r="687" spans="1:9" x14ac:dyDescent="0.15">
      <c r="A687">
        <v>13</v>
      </c>
      <c r="B687">
        <v>1994</v>
      </c>
      <c r="C687">
        <v>1</v>
      </c>
      <c r="D687">
        <v>13</v>
      </c>
      <c r="E687">
        <v>0</v>
      </c>
      <c r="F687">
        <v>0</v>
      </c>
      <c r="G687">
        <v>288.61700000000002</v>
      </c>
      <c r="H687">
        <v>420.73599999999999</v>
      </c>
      <c r="I687">
        <v>10.694599999999999</v>
      </c>
    </row>
    <row r="688" spans="1:9" x14ac:dyDescent="0.15">
      <c r="A688">
        <v>13</v>
      </c>
      <c r="B688">
        <v>1994</v>
      </c>
      <c r="C688">
        <v>2</v>
      </c>
      <c r="D688">
        <v>13</v>
      </c>
      <c r="E688">
        <v>0</v>
      </c>
      <c r="F688">
        <v>0</v>
      </c>
      <c r="G688">
        <v>288.61700000000002</v>
      </c>
      <c r="H688">
        <v>521.56700000000001</v>
      </c>
      <c r="I688">
        <v>14.8499</v>
      </c>
    </row>
    <row r="689" spans="1:9" x14ac:dyDescent="0.15">
      <c r="A689">
        <v>13</v>
      </c>
      <c r="B689">
        <v>1995</v>
      </c>
      <c r="C689">
        <v>1</v>
      </c>
      <c r="D689">
        <v>13</v>
      </c>
      <c r="E689">
        <v>0</v>
      </c>
      <c r="F689">
        <v>0</v>
      </c>
      <c r="G689">
        <v>288.61700000000002</v>
      </c>
      <c r="H689">
        <v>482.01400000000001</v>
      </c>
      <c r="I689">
        <v>15.478899999999999</v>
      </c>
    </row>
    <row r="690" spans="1:9" x14ac:dyDescent="0.15">
      <c r="A690">
        <v>13</v>
      </c>
      <c r="B690">
        <v>1995</v>
      </c>
      <c r="C690">
        <v>2</v>
      </c>
      <c r="D690">
        <v>13</v>
      </c>
      <c r="E690">
        <v>0</v>
      </c>
      <c r="F690">
        <v>0</v>
      </c>
      <c r="G690">
        <v>288.61700000000002</v>
      </c>
      <c r="H690">
        <v>397.49400000000003</v>
      </c>
      <c r="I690">
        <v>15.339399999999999</v>
      </c>
    </row>
    <row r="691" spans="1:9" x14ac:dyDescent="0.15">
      <c r="A691">
        <v>13</v>
      </c>
      <c r="B691">
        <v>1996</v>
      </c>
      <c r="C691">
        <v>1</v>
      </c>
      <c r="D691">
        <v>13</v>
      </c>
      <c r="E691">
        <v>0</v>
      </c>
      <c r="F691">
        <v>0</v>
      </c>
      <c r="G691">
        <v>288.61700000000002</v>
      </c>
      <c r="H691">
        <v>243.34899999999999</v>
      </c>
      <c r="I691">
        <v>19.3826</v>
      </c>
    </row>
    <row r="692" spans="1:9" x14ac:dyDescent="0.15">
      <c r="A692">
        <v>13</v>
      </c>
      <c r="B692">
        <v>1996</v>
      </c>
      <c r="C692">
        <v>2</v>
      </c>
      <c r="D692">
        <v>13</v>
      </c>
      <c r="E692">
        <v>0</v>
      </c>
      <c r="F692">
        <v>0</v>
      </c>
      <c r="G692">
        <v>288.61700000000002</v>
      </c>
      <c r="H692">
        <v>269.12599999999998</v>
      </c>
      <c r="I692">
        <v>20.421700000000001</v>
      </c>
    </row>
    <row r="693" spans="1:9" x14ac:dyDescent="0.15">
      <c r="A693">
        <v>13</v>
      </c>
      <c r="B693">
        <v>1997</v>
      </c>
      <c r="C693">
        <v>1</v>
      </c>
      <c r="D693">
        <v>13</v>
      </c>
      <c r="E693">
        <v>0</v>
      </c>
      <c r="F693">
        <v>0</v>
      </c>
      <c r="G693">
        <v>288.61700000000002</v>
      </c>
      <c r="H693">
        <v>423.03500000000003</v>
      </c>
      <c r="I693">
        <v>13.0177</v>
      </c>
    </row>
    <row r="694" spans="1:9" x14ac:dyDescent="0.15">
      <c r="A694">
        <v>13</v>
      </c>
      <c r="B694">
        <v>1997</v>
      </c>
      <c r="C694">
        <v>2</v>
      </c>
      <c r="D694">
        <v>13</v>
      </c>
      <c r="E694">
        <v>0</v>
      </c>
      <c r="F694">
        <v>0</v>
      </c>
      <c r="G694">
        <v>288.61700000000002</v>
      </c>
      <c r="H694">
        <v>244.721</v>
      </c>
      <c r="I694">
        <v>20.236799999999999</v>
      </c>
    </row>
    <row r="695" spans="1:9" x14ac:dyDescent="0.15">
      <c r="A695">
        <v>13</v>
      </c>
      <c r="B695">
        <v>1998</v>
      </c>
      <c r="C695">
        <v>1</v>
      </c>
      <c r="D695">
        <v>13</v>
      </c>
      <c r="E695">
        <v>0</v>
      </c>
      <c r="F695">
        <v>0</v>
      </c>
      <c r="G695">
        <v>288.61700000000002</v>
      </c>
      <c r="H695">
        <v>397.91899999999998</v>
      </c>
      <c r="I695">
        <v>16.409700000000001</v>
      </c>
    </row>
    <row r="696" spans="1:9" x14ac:dyDescent="0.15">
      <c r="A696">
        <v>13</v>
      </c>
      <c r="B696">
        <v>1998</v>
      </c>
      <c r="C696">
        <v>2</v>
      </c>
      <c r="D696">
        <v>13</v>
      </c>
      <c r="E696">
        <v>0</v>
      </c>
      <c r="F696">
        <v>0</v>
      </c>
      <c r="G696">
        <v>288.61700000000002</v>
      </c>
      <c r="H696">
        <v>438.45299999999997</v>
      </c>
      <c r="I696">
        <v>13.107100000000001</v>
      </c>
    </row>
    <row r="697" spans="1:9" x14ac:dyDescent="0.15">
      <c r="A697">
        <v>13</v>
      </c>
      <c r="B697">
        <v>1999</v>
      </c>
      <c r="C697">
        <v>1</v>
      </c>
      <c r="D697">
        <v>13</v>
      </c>
      <c r="E697">
        <v>0</v>
      </c>
      <c r="F697">
        <v>0</v>
      </c>
      <c r="G697">
        <v>288.61700000000002</v>
      </c>
      <c r="H697">
        <v>485.017</v>
      </c>
      <c r="I697">
        <v>14.263400000000001</v>
      </c>
    </row>
    <row r="698" spans="1:9" x14ac:dyDescent="0.15">
      <c r="A698">
        <v>13</v>
      </c>
      <c r="B698">
        <v>1999</v>
      </c>
      <c r="C698">
        <v>2</v>
      </c>
      <c r="D698">
        <v>13</v>
      </c>
      <c r="E698">
        <v>0</v>
      </c>
      <c r="F698">
        <v>0</v>
      </c>
      <c r="G698">
        <v>288.61700000000002</v>
      </c>
      <c r="H698">
        <v>386.56799999999998</v>
      </c>
      <c r="I698">
        <v>12.545999999999999</v>
      </c>
    </row>
    <row r="699" spans="1:9" x14ac:dyDescent="0.15">
      <c r="A699">
        <v>13</v>
      </c>
      <c r="B699">
        <v>2000</v>
      </c>
      <c r="C699">
        <v>1</v>
      </c>
      <c r="D699">
        <v>13</v>
      </c>
      <c r="E699">
        <v>0</v>
      </c>
      <c r="F699">
        <v>0</v>
      </c>
      <c r="G699">
        <v>288.61700000000002</v>
      </c>
      <c r="H699">
        <v>463.00299999999999</v>
      </c>
      <c r="I699">
        <v>10.0746</v>
      </c>
    </row>
    <row r="700" spans="1:9" x14ac:dyDescent="0.15">
      <c r="A700">
        <v>13</v>
      </c>
      <c r="B700">
        <v>2000</v>
      </c>
      <c r="C700">
        <v>2</v>
      </c>
      <c r="D700">
        <v>13</v>
      </c>
      <c r="E700">
        <v>0</v>
      </c>
      <c r="F700">
        <v>0</v>
      </c>
      <c r="G700">
        <v>288.61700000000002</v>
      </c>
      <c r="H700">
        <v>485.24700000000001</v>
      </c>
      <c r="I700">
        <v>12.551</v>
      </c>
    </row>
    <row r="701" spans="1:9" x14ac:dyDescent="0.15">
      <c r="A701">
        <v>13</v>
      </c>
      <c r="B701">
        <v>2001</v>
      </c>
      <c r="C701">
        <v>1</v>
      </c>
      <c r="D701">
        <v>13</v>
      </c>
      <c r="E701">
        <v>0</v>
      </c>
      <c r="F701">
        <v>0</v>
      </c>
      <c r="G701">
        <v>288.61700000000002</v>
      </c>
      <c r="H701">
        <v>443.92700000000002</v>
      </c>
      <c r="I701">
        <v>11.489100000000001</v>
      </c>
    </row>
    <row r="702" spans="1:9" x14ac:dyDescent="0.15">
      <c r="A702">
        <v>13</v>
      </c>
      <c r="B702">
        <v>2001</v>
      </c>
      <c r="C702">
        <v>2</v>
      </c>
      <c r="D702">
        <v>13</v>
      </c>
      <c r="E702">
        <v>0</v>
      </c>
      <c r="F702">
        <v>0</v>
      </c>
      <c r="G702">
        <v>288.61700000000002</v>
      </c>
      <c r="H702">
        <v>293.56299999999999</v>
      </c>
      <c r="I702">
        <v>17.401</v>
      </c>
    </row>
    <row r="703" spans="1:9" x14ac:dyDescent="0.15">
      <c r="A703">
        <v>13</v>
      </c>
      <c r="B703">
        <v>2002</v>
      </c>
      <c r="C703">
        <v>1</v>
      </c>
      <c r="D703">
        <v>13</v>
      </c>
      <c r="E703">
        <v>0</v>
      </c>
      <c r="F703">
        <v>0</v>
      </c>
      <c r="G703">
        <v>288.61700000000002</v>
      </c>
      <c r="H703">
        <v>372.41899999999998</v>
      </c>
      <c r="I703">
        <v>14.353300000000001</v>
      </c>
    </row>
    <row r="704" spans="1:9" x14ac:dyDescent="0.15">
      <c r="A704">
        <v>13</v>
      </c>
      <c r="B704">
        <v>2002</v>
      </c>
      <c r="C704">
        <v>2</v>
      </c>
      <c r="D704">
        <v>13</v>
      </c>
      <c r="E704">
        <v>0</v>
      </c>
      <c r="F704">
        <v>0</v>
      </c>
      <c r="G704">
        <v>288.61700000000002</v>
      </c>
      <c r="H704">
        <v>449.18599999999998</v>
      </c>
      <c r="I704">
        <v>14.1592</v>
      </c>
    </row>
    <row r="705" spans="1:9" x14ac:dyDescent="0.15">
      <c r="A705">
        <v>13</v>
      </c>
      <c r="B705">
        <v>2003</v>
      </c>
      <c r="C705">
        <v>1</v>
      </c>
      <c r="D705">
        <v>13</v>
      </c>
      <c r="E705">
        <v>0</v>
      </c>
      <c r="F705">
        <v>0</v>
      </c>
      <c r="G705">
        <v>288.61700000000002</v>
      </c>
      <c r="H705">
        <v>305.94099999999997</v>
      </c>
      <c r="I705">
        <v>16.602599999999999</v>
      </c>
    </row>
    <row r="706" spans="1:9" x14ac:dyDescent="0.15">
      <c r="A706">
        <v>13</v>
      </c>
      <c r="B706">
        <v>2003</v>
      </c>
      <c r="C706">
        <v>2</v>
      </c>
      <c r="D706">
        <v>13</v>
      </c>
      <c r="E706">
        <v>0</v>
      </c>
      <c r="F706">
        <v>0</v>
      </c>
      <c r="G706">
        <v>288.61700000000002</v>
      </c>
      <c r="H706">
        <v>505.13</v>
      </c>
      <c r="I706">
        <v>11.6473</v>
      </c>
    </row>
    <row r="707" spans="1:9" x14ac:dyDescent="0.15">
      <c r="A707">
        <v>13</v>
      </c>
      <c r="B707">
        <v>2003</v>
      </c>
      <c r="C707">
        <v>3</v>
      </c>
      <c r="D707">
        <v>13</v>
      </c>
      <c r="E707">
        <v>0</v>
      </c>
      <c r="F707">
        <v>0</v>
      </c>
      <c r="G707">
        <v>154.41</v>
      </c>
      <c r="H707">
        <v>280.86200000000002</v>
      </c>
      <c r="I707">
        <v>9.3503299999999996</v>
      </c>
    </row>
    <row r="708" spans="1:9" x14ac:dyDescent="0.15">
      <c r="A708">
        <v>13</v>
      </c>
      <c r="B708">
        <v>2004</v>
      </c>
      <c r="C708">
        <v>1</v>
      </c>
      <c r="D708">
        <v>13</v>
      </c>
      <c r="E708">
        <v>0</v>
      </c>
      <c r="F708">
        <v>0</v>
      </c>
      <c r="G708">
        <v>288.61700000000002</v>
      </c>
      <c r="H708">
        <v>518.55499999999995</v>
      </c>
      <c r="I708">
        <v>12.087300000000001</v>
      </c>
    </row>
    <row r="709" spans="1:9" x14ac:dyDescent="0.15">
      <c r="A709">
        <v>13</v>
      </c>
      <c r="B709">
        <v>2004</v>
      </c>
      <c r="C709">
        <v>2</v>
      </c>
      <c r="D709">
        <v>13</v>
      </c>
      <c r="E709">
        <v>0</v>
      </c>
      <c r="F709">
        <v>0</v>
      </c>
      <c r="G709">
        <v>288.61700000000002</v>
      </c>
      <c r="H709">
        <v>400.52499999999998</v>
      </c>
      <c r="I709">
        <v>20.133099999999999</v>
      </c>
    </row>
    <row r="710" spans="1:9" x14ac:dyDescent="0.15">
      <c r="A710">
        <v>13</v>
      </c>
      <c r="B710">
        <v>2005</v>
      </c>
      <c r="C710">
        <v>1</v>
      </c>
      <c r="D710">
        <v>13</v>
      </c>
      <c r="E710">
        <v>0</v>
      </c>
      <c r="F710">
        <v>0</v>
      </c>
      <c r="G710">
        <v>288.61700000000002</v>
      </c>
      <c r="H710">
        <v>320.95</v>
      </c>
      <c r="I710">
        <v>13.4551</v>
      </c>
    </row>
    <row r="711" spans="1:9" x14ac:dyDescent="0.15">
      <c r="A711">
        <v>13</v>
      </c>
      <c r="B711">
        <v>2005</v>
      </c>
      <c r="C711">
        <v>2</v>
      </c>
      <c r="D711">
        <v>13</v>
      </c>
      <c r="E711">
        <v>0</v>
      </c>
      <c r="F711">
        <v>0</v>
      </c>
      <c r="G711">
        <v>288.61700000000002</v>
      </c>
      <c r="H711">
        <v>306.47899999999998</v>
      </c>
      <c r="I711">
        <v>13.7614</v>
      </c>
    </row>
    <row r="712" spans="1:9" x14ac:dyDescent="0.15">
      <c r="A712">
        <v>13</v>
      </c>
      <c r="B712">
        <v>2005</v>
      </c>
      <c r="C712">
        <v>4</v>
      </c>
      <c r="D712">
        <v>13</v>
      </c>
      <c r="E712">
        <v>0</v>
      </c>
      <c r="F712">
        <v>0</v>
      </c>
      <c r="G712">
        <v>288.61700000000002</v>
      </c>
      <c r="H712">
        <v>292.666</v>
      </c>
      <c r="I712">
        <v>17.459299999999999</v>
      </c>
    </row>
    <row r="713" spans="1:9" x14ac:dyDescent="0.15">
      <c r="A713">
        <v>13</v>
      </c>
      <c r="B713">
        <v>2006</v>
      </c>
      <c r="C713">
        <v>1</v>
      </c>
      <c r="D713">
        <v>13</v>
      </c>
      <c r="E713">
        <v>0</v>
      </c>
      <c r="F713">
        <v>0</v>
      </c>
      <c r="G713">
        <v>288.61700000000002</v>
      </c>
      <c r="H713">
        <v>824.11</v>
      </c>
      <c r="I713">
        <v>8.8834800000000005</v>
      </c>
    </row>
    <row r="714" spans="1:9" x14ac:dyDescent="0.15">
      <c r="A714">
        <v>13</v>
      </c>
      <c r="B714">
        <v>2006</v>
      </c>
      <c r="C714">
        <v>2</v>
      </c>
      <c r="D714">
        <v>13</v>
      </c>
      <c r="E714">
        <v>0</v>
      </c>
      <c r="F714">
        <v>0</v>
      </c>
      <c r="G714">
        <v>288.61700000000002</v>
      </c>
      <c r="H714">
        <v>243.321</v>
      </c>
      <c r="I714">
        <v>16.033999999999999</v>
      </c>
    </row>
    <row r="715" spans="1:9" x14ac:dyDescent="0.15">
      <c r="A715">
        <v>13</v>
      </c>
      <c r="B715">
        <v>2007</v>
      </c>
      <c r="C715">
        <v>1</v>
      </c>
      <c r="D715">
        <v>13</v>
      </c>
      <c r="E715">
        <v>0</v>
      </c>
      <c r="F715">
        <v>0</v>
      </c>
      <c r="G715">
        <v>288.61700000000002</v>
      </c>
      <c r="H715">
        <v>338.36</v>
      </c>
      <c r="I715">
        <v>15.829599999999999</v>
      </c>
    </row>
    <row r="716" spans="1:9" x14ac:dyDescent="0.15">
      <c r="A716">
        <v>13</v>
      </c>
      <c r="B716">
        <v>2007</v>
      </c>
      <c r="C716">
        <v>2</v>
      </c>
      <c r="D716">
        <v>13</v>
      </c>
      <c r="E716">
        <v>0</v>
      </c>
      <c r="F716">
        <v>0</v>
      </c>
      <c r="G716">
        <v>288.61700000000002</v>
      </c>
      <c r="H716">
        <v>607.67999999999995</v>
      </c>
      <c r="I716">
        <v>10.895899999999999</v>
      </c>
    </row>
    <row r="717" spans="1:9" x14ac:dyDescent="0.15">
      <c r="A717">
        <v>13</v>
      </c>
      <c r="B717">
        <v>2007</v>
      </c>
      <c r="C717">
        <v>3</v>
      </c>
      <c r="D717">
        <v>13</v>
      </c>
      <c r="E717">
        <v>0</v>
      </c>
      <c r="F717">
        <v>0</v>
      </c>
      <c r="G717">
        <v>158.74</v>
      </c>
      <c r="H717">
        <v>450.37200000000001</v>
      </c>
      <c r="I717">
        <v>8.7205600000000008</v>
      </c>
    </row>
    <row r="718" spans="1:9" x14ac:dyDescent="0.15">
      <c r="A718">
        <v>13</v>
      </c>
      <c r="B718">
        <v>2008</v>
      </c>
      <c r="C718">
        <v>1</v>
      </c>
      <c r="D718">
        <v>13</v>
      </c>
      <c r="E718">
        <v>0</v>
      </c>
      <c r="F718">
        <v>0</v>
      </c>
      <c r="G718">
        <v>288.61700000000002</v>
      </c>
      <c r="H718">
        <v>216.256</v>
      </c>
      <c r="I718">
        <v>18.680900000000001</v>
      </c>
    </row>
    <row r="719" spans="1:9" x14ac:dyDescent="0.15">
      <c r="A719">
        <v>13</v>
      </c>
      <c r="B719">
        <v>2008</v>
      </c>
      <c r="C719">
        <v>2</v>
      </c>
      <c r="D719">
        <v>13</v>
      </c>
      <c r="E719">
        <v>0</v>
      </c>
      <c r="F719">
        <v>0</v>
      </c>
      <c r="G719">
        <v>288.61700000000002</v>
      </c>
      <c r="H719">
        <v>524.154</v>
      </c>
      <c r="I719">
        <v>11.551299999999999</v>
      </c>
    </row>
    <row r="720" spans="1:9" x14ac:dyDescent="0.15">
      <c r="A720">
        <v>13</v>
      </c>
      <c r="B720">
        <v>2008</v>
      </c>
      <c r="C720">
        <v>3</v>
      </c>
      <c r="D720">
        <v>13</v>
      </c>
      <c r="E720">
        <v>0</v>
      </c>
      <c r="F720">
        <v>0</v>
      </c>
      <c r="G720">
        <v>147.19499999999999</v>
      </c>
      <c r="H720">
        <v>137.477</v>
      </c>
      <c r="I720">
        <v>10.4687</v>
      </c>
    </row>
    <row r="721" spans="1:9" x14ac:dyDescent="0.15">
      <c r="A721">
        <v>13</v>
      </c>
      <c r="B721">
        <v>2009</v>
      </c>
      <c r="C721">
        <v>1</v>
      </c>
      <c r="D721">
        <v>13</v>
      </c>
      <c r="E721">
        <v>0</v>
      </c>
      <c r="F721">
        <v>0</v>
      </c>
      <c r="G721">
        <v>288.61700000000002</v>
      </c>
      <c r="H721">
        <v>258.68099999999998</v>
      </c>
      <c r="I721">
        <v>14.763999999999999</v>
      </c>
    </row>
    <row r="722" spans="1:9" x14ac:dyDescent="0.15">
      <c r="A722">
        <v>13</v>
      </c>
      <c r="B722">
        <v>2009</v>
      </c>
      <c r="C722">
        <v>2</v>
      </c>
      <c r="D722">
        <v>13</v>
      </c>
      <c r="E722">
        <v>0</v>
      </c>
      <c r="F722">
        <v>0</v>
      </c>
      <c r="G722">
        <v>288.61700000000002</v>
      </c>
      <c r="H722">
        <v>292</v>
      </c>
      <c r="I722">
        <v>11.3149</v>
      </c>
    </row>
    <row r="723" spans="1:9" x14ac:dyDescent="0.15">
      <c r="A723">
        <v>13</v>
      </c>
      <c r="B723">
        <v>2010</v>
      </c>
      <c r="C723">
        <v>1</v>
      </c>
      <c r="D723">
        <v>13</v>
      </c>
      <c r="E723">
        <v>0</v>
      </c>
      <c r="F723">
        <v>0</v>
      </c>
      <c r="G723">
        <v>288.61700000000002</v>
      </c>
      <c r="H723">
        <v>467.55200000000002</v>
      </c>
      <c r="I723">
        <v>13.112299999999999</v>
      </c>
    </row>
    <row r="724" spans="1:9" x14ac:dyDescent="0.15">
      <c r="A724">
        <v>13</v>
      </c>
      <c r="B724">
        <v>2010</v>
      </c>
      <c r="C724">
        <v>2</v>
      </c>
      <c r="D724">
        <v>13</v>
      </c>
      <c r="E724">
        <v>0</v>
      </c>
      <c r="F724">
        <v>0</v>
      </c>
      <c r="G724">
        <v>288.61700000000002</v>
      </c>
      <c r="H724">
        <v>393.40699999999998</v>
      </c>
      <c r="I724">
        <v>12.9628</v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4"/>
  <sheetViews>
    <sheetView workbookViewId="0">
      <selection sqref="A1:I724"/>
    </sheetView>
  </sheetViews>
  <sheetFormatPr defaultRowHeight="13.5" x14ac:dyDescent="0.15"/>
  <sheetData>
    <row r="1" spans="1:9" x14ac:dyDescent="0.1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</row>
    <row r="2" spans="1:9" x14ac:dyDescent="0.15">
      <c r="A2">
        <v>1</v>
      </c>
      <c r="B2">
        <v>1952</v>
      </c>
      <c r="C2">
        <v>1</v>
      </c>
      <c r="D2">
        <v>1</v>
      </c>
      <c r="E2">
        <v>0</v>
      </c>
      <c r="F2">
        <v>0</v>
      </c>
      <c r="G2">
        <v>267.53300000000002</v>
      </c>
      <c r="H2">
        <v>14.566800000000001</v>
      </c>
      <c r="I2">
        <v>89.359200000000001</v>
      </c>
    </row>
    <row r="3" spans="1:9" x14ac:dyDescent="0.15">
      <c r="A3">
        <v>1</v>
      </c>
      <c r="B3">
        <v>1952</v>
      </c>
      <c r="C3">
        <v>2</v>
      </c>
      <c r="D3">
        <v>1</v>
      </c>
      <c r="E3">
        <v>0</v>
      </c>
      <c r="F3">
        <v>0</v>
      </c>
      <c r="G3">
        <v>267.53300000000002</v>
      </c>
      <c r="H3">
        <v>3.2208999999999999</v>
      </c>
      <c r="I3">
        <v>296.94600000000003</v>
      </c>
    </row>
    <row r="4" spans="1:9" x14ac:dyDescent="0.15">
      <c r="A4">
        <v>1</v>
      </c>
      <c r="B4">
        <v>1952</v>
      </c>
      <c r="C4">
        <v>3</v>
      </c>
      <c r="D4">
        <v>1</v>
      </c>
      <c r="E4">
        <v>0</v>
      </c>
      <c r="F4">
        <v>0</v>
      </c>
      <c r="G4">
        <v>267.53300000000002</v>
      </c>
      <c r="H4">
        <v>23.874300000000002</v>
      </c>
      <c r="I4">
        <v>115.736</v>
      </c>
    </row>
    <row r="5" spans="1:9" x14ac:dyDescent="0.15">
      <c r="A5">
        <v>1</v>
      </c>
      <c r="B5">
        <v>1952</v>
      </c>
      <c r="C5">
        <v>4</v>
      </c>
      <c r="D5">
        <v>1</v>
      </c>
      <c r="E5">
        <v>0</v>
      </c>
      <c r="F5">
        <v>0</v>
      </c>
      <c r="G5">
        <v>267.53300000000002</v>
      </c>
      <c r="H5">
        <v>41.466000000000001</v>
      </c>
      <c r="I5">
        <v>50.994900000000001</v>
      </c>
    </row>
    <row r="6" spans="1:9" x14ac:dyDescent="0.15">
      <c r="A6">
        <v>1</v>
      </c>
      <c r="B6">
        <v>1953</v>
      </c>
      <c r="C6">
        <v>1</v>
      </c>
      <c r="D6">
        <v>1</v>
      </c>
      <c r="E6">
        <v>0</v>
      </c>
      <c r="F6">
        <v>0</v>
      </c>
      <c r="G6">
        <v>267.53300000000002</v>
      </c>
      <c r="H6">
        <v>10.378</v>
      </c>
      <c r="I6">
        <v>236.922</v>
      </c>
    </row>
    <row r="7" spans="1:9" x14ac:dyDescent="0.15">
      <c r="A7">
        <v>1</v>
      </c>
      <c r="B7">
        <v>1953</v>
      </c>
      <c r="C7">
        <v>2</v>
      </c>
      <c r="D7">
        <v>1</v>
      </c>
      <c r="E7">
        <v>0</v>
      </c>
      <c r="F7">
        <v>0</v>
      </c>
      <c r="G7">
        <v>267.53300000000002</v>
      </c>
      <c r="H7">
        <v>7.19414</v>
      </c>
      <c r="I7">
        <v>205.12</v>
      </c>
    </row>
    <row r="8" spans="1:9" x14ac:dyDescent="0.15">
      <c r="A8">
        <v>1</v>
      </c>
      <c r="B8">
        <v>1953</v>
      </c>
      <c r="C8">
        <v>3</v>
      </c>
      <c r="D8">
        <v>1</v>
      </c>
      <c r="E8">
        <v>0</v>
      </c>
      <c r="F8">
        <v>0</v>
      </c>
      <c r="G8">
        <v>267.53300000000002</v>
      </c>
      <c r="H8">
        <v>25.177299999999999</v>
      </c>
      <c r="I8">
        <v>61.911000000000001</v>
      </c>
    </row>
    <row r="9" spans="1:9" x14ac:dyDescent="0.15">
      <c r="A9">
        <v>1</v>
      </c>
      <c r="B9">
        <v>1953</v>
      </c>
      <c r="C9">
        <v>4</v>
      </c>
      <c r="D9">
        <v>1</v>
      </c>
      <c r="E9">
        <v>0</v>
      </c>
      <c r="F9">
        <v>0</v>
      </c>
      <c r="G9">
        <v>267.53300000000002</v>
      </c>
      <c r="H9">
        <v>25.229900000000001</v>
      </c>
      <c r="I9">
        <v>47.2301</v>
      </c>
    </row>
    <row r="10" spans="1:9" x14ac:dyDescent="0.15">
      <c r="A10">
        <v>1</v>
      </c>
      <c r="B10">
        <v>1954</v>
      </c>
      <c r="C10">
        <v>1</v>
      </c>
      <c r="D10">
        <v>1</v>
      </c>
      <c r="E10">
        <v>0</v>
      </c>
      <c r="F10">
        <v>0</v>
      </c>
      <c r="G10">
        <v>267.53300000000002</v>
      </c>
      <c r="H10">
        <v>14.0183</v>
      </c>
      <c r="I10">
        <v>103.059</v>
      </c>
    </row>
    <row r="11" spans="1:9" x14ac:dyDescent="0.15">
      <c r="A11">
        <v>1</v>
      </c>
      <c r="B11">
        <v>1954</v>
      </c>
      <c r="C11">
        <v>2</v>
      </c>
      <c r="D11">
        <v>1</v>
      </c>
      <c r="E11">
        <v>0</v>
      </c>
      <c r="F11">
        <v>0</v>
      </c>
      <c r="G11">
        <v>267.53300000000002</v>
      </c>
      <c r="H11">
        <v>7.2518099999999999</v>
      </c>
      <c r="I11">
        <v>185.34700000000001</v>
      </c>
    </row>
    <row r="12" spans="1:9" x14ac:dyDescent="0.15">
      <c r="A12">
        <v>1</v>
      </c>
      <c r="B12">
        <v>1954</v>
      </c>
      <c r="C12">
        <v>3</v>
      </c>
      <c r="D12">
        <v>1</v>
      </c>
      <c r="E12">
        <v>0</v>
      </c>
      <c r="F12">
        <v>0</v>
      </c>
      <c r="G12">
        <v>267.53300000000002</v>
      </c>
      <c r="H12">
        <v>50.624600000000001</v>
      </c>
      <c r="I12">
        <v>72.319500000000005</v>
      </c>
    </row>
    <row r="13" spans="1:9" x14ac:dyDescent="0.15">
      <c r="A13">
        <v>1</v>
      </c>
      <c r="B13">
        <v>1954</v>
      </c>
      <c r="C13">
        <v>4</v>
      </c>
      <c r="D13">
        <v>1</v>
      </c>
      <c r="E13">
        <v>0</v>
      </c>
      <c r="F13">
        <v>0</v>
      </c>
      <c r="G13">
        <v>267.53300000000002</v>
      </c>
      <c r="H13">
        <v>20.226800000000001</v>
      </c>
      <c r="I13">
        <v>62.774799999999999</v>
      </c>
    </row>
    <row r="14" spans="1:9" x14ac:dyDescent="0.15">
      <c r="A14">
        <v>1</v>
      </c>
      <c r="B14">
        <v>1955</v>
      </c>
      <c r="C14">
        <v>1</v>
      </c>
      <c r="D14">
        <v>1</v>
      </c>
      <c r="E14">
        <v>0</v>
      </c>
      <c r="F14">
        <v>0</v>
      </c>
      <c r="G14">
        <v>267.53300000000002</v>
      </c>
      <c r="H14">
        <v>10.8041</v>
      </c>
      <c r="I14">
        <v>134.71199999999999</v>
      </c>
    </row>
    <row r="15" spans="1:9" x14ac:dyDescent="0.15">
      <c r="A15">
        <v>1</v>
      </c>
      <c r="B15">
        <v>1955</v>
      </c>
      <c r="C15">
        <v>2</v>
      </c>
      <c r="D15">
        <v>1</v>
      </c>
      <c r="E15">
        <v>0</v>
      </c>
      <c r="F15">
        <v>0</v>
      </c>
      <c r="G15">
        <v>267.53300000000002</v>
      </c>
      <c r="H15">
        <v>42.697499999999998</v>
      </c>
      <c r="I15">
        <v>96.283000000000001</v>
      </c>
    </row>
    <row r="16" spans="1:9" x14ac:dyDescent="0.15">
      <c r="A16">
        <v>1</v>
      </c>
      <c r="B16">
        <v>1955</v>
      </c>
      <c r="C16">
        <v>3</v>
      </c>
      <c r="D16">
        <v>1</v>
      </c>
      <c r="E16">
        <v>0</v>
      </c>
      <c r="F16">
        <v>0</v>
      </c>
      <c r="G16">
        <v>267.53300000000002</v>
      </c>
      <c r="H16">
        <v>18.9148</v>
      </c>
      <c r="I16">
        <v>120.38500000000001</v>
      </c>
    </row>
    <row r="17" spans="1:9" x14ac:dyDescent="0.15">
      <c r="A17">
        <v>1</v>
      </c>
      <c r="B17">
        <v>1955</v>
      </c>
      <c r="C17">
        <v>4</v>
      </c>
      <c r="D17">
        <v>1</v>
      </c>
      <c r="E17">
        <v>0</v>
      </c>
      <c r="F17">
        <v>0</v>
      </c>
      <c r="G17">
        <v>267.53300000000002</v>
      </c>
      <c r="H17">
        <v>14.997299999999999</v>
      </c>
      <c r="I17">
        <v>111.095</v>
      </c>
    </row>
    <row r="18" spans="1:9" x14ac:dyDescent="0.15">
      <c r="A18">
        <v>1</v>
      </c>
      <c r="B18">
        <v>1956</v>
      </c>
      <c r="C18">
        <v>1</v>
      </c>
      <c r="D18">
        <v>1</v>
      </c>
      <c r="E18">
        <v>0</v>
      </c>
      <c r="F18">
        <v>0</v>
      </c>
      <c r="G18">
        <v>267.53300000000002</v>
      </c>
      <c r="H18">
        <v>2.28721</v>
      </c>
      <c r="I18">
        <v>318.13099999999997</v>
      </c>
    </row>
    <row r="19" spans="1:9" x14ac:dyDescent="0.15">
      <c r="A19">
        <v>1</v>
      </c>
      <c r="B19">
        <v>1956</v>
      </c>
      <c r="C19">
        <v>2</v>
      </c>
      <c r="D19">
        <v>1</v>
      </c>
      <c r="E19">
        <v>0</v>
      </c>
      <c r="F19">
        <v>0</v>
      </c>
      <c r="G19">
        <v>267.53300000000002</v>
      </c>
      <c r="H19">
        <v>20.590299999999999</v>
      </c>
      <c r="I19">
        <v>107.551</v>
      </c>
    </row>
    <row r="20" spans="1:9" x14ac:dyDescent="0.15">
      <c r="A20">
        <v>1</v>
      </c>
      <c r="B20">
        <v>1956</v>
      </c>
      <c r="C20">
        <v>3</v>
      </c>
      <c r="D20">
        <v>1</v>
      </c>
      <c r="E20">
        <v>0</v>
      </c>
      <c r="F20">
        <v>0</v>
      </c>
      <c r="G20">
        <v>267.53300000000002</v>
      </c>
      <c r="H20">
        <v>7.2256400000000003</v>
      </c>
      <c r="I20">
        <v>322.17</v>
      </c>
    </row>
    <row r="21" spans="1:9" x14ac:dyDescent="0.15">
      <c r="A21">
        <v>1</v>
      </c>
      <c r="B21">
        <v>1956</v>
      </c>
      <c r="C21">
        <v>4</v>
      </c>
      <c r="D21">
        <v>1</v>
      </c>
      <c r="E21">
        <v>0</v>
      </c>
      <c r="F21">
        <v>0</v>
      </c>
      <c r="G21">
        <v>267.53300000000002</v>
      </c>
      <c r="H21">
        <v>10.8491</v>
      </c>
      <c r="I21">
        <v>176.84700000000001</v>
      </c>
    </row>
    <row r="22" spans="1:9" x14ac:dyDescent="0.15">
      <c r="A22">
        <v>1</v>
      </c>
      <c r="B22">
        <v>1957</v>
      </c>
      <c r="C22">
        <v>1</v>
      </c>
      <c r="D22">
        <v>1</v>
      </c>
      <c r="E22">
        <v>0</v>
      </c>
      <c r="F22">
        <v>0</v>
      </c>
      <c r="G22">
        <v>267.53300000000002</v>
      </c>
      <c r="H22">
        <v>22.5686</v>
      </c>
      <c r="I22">
        <v>127.21</v>
      </c>
    </row>
    <row r="23" spans="1:9" x14ac:dyDescent="0.15">
      <c r="A23">
        <v>1</v>
      </c>
      <c r="B23">
        <v>1957</v>
      </c>
      <c r="C23">
        <v>2</v>
      </c>
      <c r="D23">
        <v>1</v>
      </c>
      <c r="E23">
        <v>0</v>
      </c>
      <c r="F23">
        <v>0</v>
      </c>
      <c r="G23">
        <v>267.53300000000002</v>
      </c>
      <c r="H23">
        <v>10.7736</v>
      </c>
      <c r="I23">
        <v>223.78899999999999</v>
      </c>
    </row>
    <row r="24" spans="1:9" x14ac:dyDescent="0.15">
      <c r="A24">
        <v>1</v>
      </c>
      <c r="B24">
        <v>1957</v>
      </c>
      <c r="C24">
        <v>3</v>
      </c>
      <c r="D24">
        <v>1</v>
      </c>
      <c r="E24">
        <v>0</v>
      </c>
      <c r="F24">
        <v>0</v>
      </c>
      <c r="G24">
        <v>267.53300000000002</v>
      </c>
      <c r="H24">
        <v>19.334299999999999</v>
      </c>
      <c r="I24">
        <v>126.732</v>
      </c>
    </row>
    <row r="25" spans="1:9" x14ac:dyDescent="0.15">
      <c r="A25">
        <v>1</v>
      </c>
      <c r="B25">
        <v>1957</v>
      </c>
      <c r="C25">
        <v>4</v>
      </c>
      <c r="D25">
        <v>1</v>
      </c>
      <c r="E25">
        <v>0</v>
      </c>
      <c r="F25">
        <v>0</v>
      </c>
      <c r="G25">
        <v>267.53300000000002</v>
      </c>
      <c r="H25">
        <v>11.099</v>
      </c>
      <c r="I25">
        <v>221.904</v>
      </c>
    </row>
    <row r="26" spans="1:9" x14ac:dyDescent="0.15">
      <c r="A26">
        <v>1</v>
      </c>
      <c r="B26">
        <v>1958</v>
      </c>
      <c r="C26">
        <v>1</v>
      </c>
      <c r="D26">
        <v>1</v>
      </c>
      <c r="E26">
        <v>0</v>
      </c>
      <c r="F26">
        <v>0</v>
      </c>
      <c r="G26">
        <v>267.53300000000002</v>
      </c>
      <c r="H26">
        <v>3.5839699999999999</v>
      </c>
      <c r="I26">
        <v>327.11099999999999</v>
      </c>
    </row>
    <row r="27" spans="1:9" x14ac:dyDescent="0.15">
      <c r="A27">
        <v>1</v>
      </c>
      <c r="B27">
        <v>1958</v>
      </c>
      <c r="C27">
        <v>2</v>
      </c>
      <c r="D27">
        <v>1</v>
      </c>
      <c r="E27">
        <v>0</v>
      </c>
      <c r="F27">
        <v>0</v>
      </c>
      <c r="G27">
        <v>267.53300000000002</v>
      </c>
      <c r="H27">
        <v>12.845000000000001</v>
      </c>
      <c r="I27">
        <v>131.345</v>
      </c>
    </row>
    <row r="28" spans="1:9" x14ac:dyDescent="0.15">
      <c r="A28">
        <v>1</v>
      </c>
      <c r="B28">
        <v>1958</v>
      </c>
      <c r="C28">
        <v>3</v>
      </c>
      <c r="D28">
        <v>1</v>
      </c>
      <c r="E28">
        <v>0</v>
      </c>
      <c r="F28">
        <v>0</v>
      </c>
      <c r="G28">
        <v>267.53300000000002</v>
      </c>
      <c r="H28">
        <v>32.755699999999997</v>
      </c>
      <c r="I28">
        <v>56.901600000000002</v>
      </c>
    </row>
    <row r="29" spans="1:9" x14ac:dyDescent="0.15">
      <c r="A29">
        <v>1</v>
      </c>
      <c r="B29">
        <v>1958</v>
      </c>
      <c r="C29">
        <v>4</v>
      </c>
      <c r="D29">
        <v>1</v>
      </c>
      <c r="E29">
        <v>0</v>
      </c>
      <c r="F29">
        <v>0</v>
      </c>
      <c r="G29">
        <v>267.53300000000002</v>
      </c>
      <c r="H29">
        <v>36.617699999999999</v>
      </c>
      <c r="I29">
        <v>75.747</v>
      </c>
    </row>
    <row r="30" spans="1:9" x14ac:dyDescent="0.15">
      <c r="A30">
        <v>1</v>
      </c>
      <c r="B30">
        <v>1959</v>
      </c>
      <c r="C30">
        <v>1</v>
      </c>
      <c r="D30">
        <v>1</v>
      </c>
      <c r="E30">
        <v>0</v>
      </c>
      <c r="F30">
        <v>0</v>
      </c>
      <c r="G30">
        <v>267.53300000000002</v>
      </c>
      <c r="H30">
        <v>17.592199999999998</v>
      </c>
      <c r="I30">
        <v>170.12</v>
      </c>
    </row>
    <row r="31" spans="1:9" x14ac:dyDescent="0.15">
      <c r="A31">
        <v>1</v>
      </c>
      <c r="B31">
        <v>1959</v>
      </c>
      <c r="C31">
        <v>2</v>
      </c>
      <c r="D31">
        <v>1</v>
      </c>
      <c r="E31">
        <v>0</v>
      </c>
      <c r="F31">
        <v>0</v>
      </c>
      <c r="G31">
        <v>267.53300000000002</v>
      </c>
      <c r="H31">
        <v>35.016500000000001</v>
      </c>
      <c r="I31">
        <v>72.4529</v>
      </c>
    </row>
    <row r="32" spans="1:9" x14ac:dyDescent="0.15">
      <c r="A32">
        <v>1</v>
      </c>
      <c r="B32">
        <v>1959</v>
      </c>
      <c r="C32">
        <v>3</v>
      </c>
      <c r="D32">
        <v>1</v>
      </c>
      <c r="E32">
        <v>0</v>
      </c>
      <c r="F32">
        <v>0</v>
      </c>
      <c r="G32">
        <v>267.53300000000002</v>
      </c>
      <c r="H32">
        <v>37.603900000000003</v>
      </c>
      <c r="I32">
        <v>59.019500000000001</v>
      </c>
    </row>
    <row r="33" spans="1:9" x14ac:dyDescent="0.15">
      <c r="A33">
        <v>1</v>
      </c>
      <c r="B33">
        <v>1959</v>
      </c>
      <c r="C33">
        <v>4</v>
      </c>
      <c r="D33">
        <v>1</v>
      </c>
      <c r="E33">
        <v>0</v>
      </c>
      <c r="F33">
        <v>0</v>
      </c>
      <c r="G33">
        <v>267.53300000000002</v>
      </c>
      <c r="H33">
        <v>19.728200000000001</v>
      </c>
      <c r="I33">
        <v>92.557000000000002</v>
      </c>
    </row>
    <row r="34" spans="1:9" x14ac:dyDescent="0.15">
      <c r="A34">
        <v>1</v>
      </c>
      <c r="B34">
        <v>1960</v>
      </c>
      <c r="C34">
        <v>1</v>
      </c>
      <c r="D34">
        <v>1</v>
      </c>
      <c r="E34">
        <v>0</v>
      </c>
      <c r="F34">
        <v>0</v>
      </c>
      <c r="G34">
        <v>267.53300000000002</v>
      </c>
      <c r="H34">
        <v>26.244199999999999</v>
      </c>
      <c r="I34">
        <v>194.81800000000001</v>
      </c>
    </row>
    <row r="35" spans="1:9" x14ac:dyDescent="0.15">
      <c r="A35">
        <v>1</v>
      </c>
      <c r="B35">
        <v>1960</v>
      </c>
      <c r="C35">
        <v>2</v>
      </c>
      <c r="D35">
        <v>1</v>
      </c>
      <c r="E35">
        <v>0</v>
      </c>
      <c r="F35">
        <v>0</v>
      </c>
      <c r="G35">
        <v>267.53300000000002</v>
      </c>
      <c r="H35">
        <v>22.6858</v>
      </c>
      <c r="I35">
        <v>106.3</v>
      </c>
    </row>
    <row r="36" spans="1:9" x14ac:dyDescent="0.15">
      <c r="A36">
        <v>1</v>
      </c>
      <c r="B36">
        <v>1960</v>
      </c>
      <c r="C36">
        <v>3</v>
      </c>
      <c r="D36">
        <v>1</v>
      </c>
      <c r="E36">
        <v>0</v>
      </c>
      <c r="F36">
        <v>0</v>
      </c>
      <c r="G36">
        <v>267.53300000000002</v>
      </c>
      <c r="H36">
        <v>58.231499999999997</v>
      </c>
      <c r="I36">
        <v>35.568100000000001</v>
      </c>
    </row>
    <row r="37" spans="1:9" x14ac:dyDescent="0.15">
      <c r="A37">
        <v>1</v>
      </c>
      <c r="B37">
        <v>1960</v>
      </c>
      <c r="C37">
        <v>4</v>
      </c>
      <c r="D37">
        <v>1</v>
      </c>
      <c r="E37">
        <v>0</v>
      </c>
      <c r="F37">
        <v>0</v>
      </c>
      <c r="G37">
        <v>267.53300000000002</v>
      </c>
      <c r="H37">
        <v>25.525500000000001</v>
      </c>
      <c r="I37">
        <v>66.021699999999996</v>
      </c>
    </row>
    <row r="38" spans="1:9" x14ac:dyDescent="0.15">
      <c r="A38">
        <v>1</v>
      </c>
      <c r="B38">
        <v>1961</v>
      </c>
      <c r="C38">
        <v>1</v>
      </c>
      <c r="D38">
        <v>1</v>
      </c>
      <c r="E38">
        <v>0</v>
      </c>
      <c r="F38">
        <v>0</v>
      </c>
      <c r="G38">
        <v>267.53300000000002</v>
      </c>
      <c r="H38">
        <v>42.281399999999998</v>
      </c>
      <c r="I38">
        <v>44.374499999999998</v>
      </c>
    </row>
    <row r="39" spans="1:9" x14ac:dyDescent="0.15">
      <c r="A39">
        <v>1</v>
      </c>
      <c r="B39">
        <v>1961</v>
      </c>
      <c r="C39">
        <v>2</v>
      </c>
      <c r="D39">
        <v>1</v>
      </c>
      <c r="E39">
        <v>0</v>
      </c>
      <c r="F39">
        <v>0</v>
      </c>
      <c r="G39">
        <v>267.53300000000002</v>
      </c>
      <c r="H39">
        <v>54.384300000000003</v>
      </c>
      <c r="I39">
        <v>44.247900000000001</v>
      </c>
    </row>
    <row r="40" spans="1:9" x14ac:dyDescent="0.15">
      <c r="A40">
        <v>1</v>
      </c>
      <c r="B40">
        <v>1961</v>
      </c>
      <c r="C40">
        <v>3</v>
      </c>
      <c r="D40">
        <v>1</v>
      </c>
      <c r="E40">
        <v>0</v>
      </c>
      <c r="F40">
        <v>0</v>
      </c>
      <c r="G40">
        <v>267.53300000000002</v>
      </c>
      <c r="H40">
        <v>37.118699999999997</v>
      </c>
      <c r="I40">
        <v>42.043999999999997</v>
      </c>
    </row>
    <row r="41" spans="1:9" x14ac:dyDescent="0.15">
      <c r="A41">
        <v>1</v>
      </c>
      <c r="B41">
        <v>1961</v>
      </c>
      <c r="C41">
        <v>4</v>
      </c>
      <c r="D41">
        <v>1</v>
      </c>
      <c r="E41">
        <v>0</v>
      </c>
      <c r="F41">
        <v>0</v>
      </c>
      <c r="G41">
        <v>267.53300000000002</v>
      </c>
      <c r="H41">
        <v>47.31</v>
      </c>
      <c r="I41">
        <v>38.4133</v>
      </c>
    </row>
    <row r="42" spans="1:9" x14ac:dyDescent="0.15">
      <c r="A42">
        <v>1</v>
      </c>
      <c r="B42">
        <v>1962</v>
      </c>
      <c r="C42">
        <v>1</v>
      </c>
      <c r="D42">
        <v>1</v>
      </c>
      <c r="E42">
        <v>0</v>
      </c>
      <c r="F42">
        <v>0</v>
      </c>
      <c r="G42">
        <v>267.53300000000002</v>
      </c>
      <c r="H42">
        <v>94.551599999999993</v>
      </c>
      <c r="I42">
        <v>20.572199999999999</v>
      </c>
    </row>
    <row r="43" spans="1:9" x14ac:dyDescent="0.15">
      <c r="A43">
        <v>1</v>
      </c>
      <c r="B43">
        <v>1962</v>
      </c>
      <c r="C43">
        <v>2</v>
      </c>
      <c r="D43">
        <v>1</v>
      </c>
      <c r="E43">
        <v>0</v>
      </c>
      <c r="F43">
        <v>0</v>
      </c>
      <c r="G43">
        <v>267.53300000000002</v>
      </c>
      <c r="H43">
        <v>45.992100000000001</v>
      </c>
      <c r="I43">
        <v>46.457900000000002</v>
      </c>
    </row>
    <row r="44" spans="1:9" x14ac:dyDescent="0.15">
      <c r="A44">
        <v>1</v>
      </c>
      <c r="B44">
        <v>1962</v>
      </c>
      <c r="C44">
        <v>3</v>
      </c>
      <c r="D44">
        <v>1</v>
      </c>
      <c r="E44">
        <v>0</v>
      </c>
      <c r="F44">
        <v>0</v>
      </c>
      <c r="G44">
        <v>267.53300000000002</v>
      </c>
      <c r="H44">
        <v>19.247299999999999</v>
      </c>
      <c r="I44">
        <v>67.1203</v>
      </c>
    </row>
    <row r="45" spans="1:9" x14ac:dyDescent="0.15">
      <c r="A45">
        <v>1</v>
      </c>
      <c r="B45">
        <v>1962</v>
      </c>
      <c r="C45">
        <v>4</v>
      </c>
      <c r="D45">
        <v>1</v>
      </c>
      <c r="E45">
        <v>0</v>
      </c>
      <c r="F45">
        <v>0</v>
      </c>
      <c r="G45">
        <v>267.53300000000002</v>
      </c>
      <c r="H45">
        <v>51.827599999999997</v>
      </c>
      <c r="I45">
        <v>30.232199999999999</v>
      </c>
    </row>
    <row r="46" spans="1:9" x14ac:dyDescent="0.15">
      <c r="A46">
        <v>1</v>
      </c>
      <c r="B46">
        <v>1963</v>
      </c>
      <c r="C46">
        <v>1</v>
      </c>
      <c r="D46">
        <v>1</v>
      </c>
      <c r="E46">
        <v>0</v>
      </c>
      <c r="F46">
        <v>0</v>
      </c>
      <c r="G46">
        <v>267.53300000000002</v>
      </c>
      <c r="H46">
        <v>37.3735</v>
      </c>
      <c r="I46">
        <v>61.894300000000001</v>
      </c>
    </row>
    <row r="47" spans="1:9" x14ac:dyDescent="0.15">
      <c r="A47">
        <v>1</v>
      </c>
      <c r="B47">
        <v>1963</v>
      </c>
      <c r="C47">
        <v>2</v>
      </c>
      <c r="D47">
        <v>1</v>
      </c>
      <c r="E47">
        <v>0</v>
      </c>
      <c r="F47">
        <v>0</v>
      </c>
      <c r="G47">
        <v>267.53300000000002</v>
      </c>
      <c r="H47">
        <v>9.8352299999999993</v>
      </c>
      <c r="I47">
        <v>132.75700000000001</v>
      </c>
    </row>
    <row r="48" spans="1:9" x14ac:dyDescent="0.15">
      <c r="A48">
        <v>1</v>
      </c>
      <c r="B48">
        <v>1963</v>
      </c>
      <c r="C48">
        <v>3</v>
      </c>
      <c r="D48">
        <v>1</v>
      </c>
      <c r="E48">
        <v>0</v>
      </c>
      <c r="F48">
        <v>0</v>
      </c>
      <c r="G48">
        <v>267.53300000000002</v>
      </c>
      <c r="H48">
        <v>24.257000000000001</v>
      </c>
      <c r="I48">
        <v>74.385900000000007</v>
      </c>
    </row>
    <row r="49" spans="1:9" x14ac:dyDescent="0.15">
      <c r="A49">
        <v>1</v>
      </c>
      <c r="B49">
        <v>1963</v>
      </c>
      <c r="C49">
        <v>4</v>
      </c>
      <c r="D49">
        <v>1</v>
      </c>
      <c r="E49">
        <v>0</v>
      </c>
      <c r="F49">
        <v>0</v>
      </c>
      <c r="G49">
        <v>267.53300000000002</v>
      </c>
      <c r="H49">
        <v>22.0901</v>
      </c>
      <c r="I49">
        <v>59.462299999999999</v>
      </c>
    </row>
    <row r="50" spans="1:9" x14ac:dyDescent="0.15">
      <c r="A50">
        <v>1</v>
      </c>
      <c r="B50">
        <v>1964</v>
      </c>
      <c r="C50">
        <v>1</v>
      </c>
      <c r="D50">
        <v>1</v>
      </c>
      <c r="E50">
        <v>0</v>
      </c>
      <c r="F50">
        <v>0</v>
      </c>
      <c r="G50">
        <v>267.53300000000002</v>
      </c>
      <c r="H50">
        <v>23.258700000000001</v>
      </c>
      <c r="I50">
        <v>65.5822</v>
      </c>
    </row>
    <row r="51" spans="1:9" x14ac:dyDescent="0.15">
      <c r="A51">
        <v>1</v>
      </c>
      <c r="B51">
        <v>1964</v>
      </c>
      <c r="C51">
        <v>2</v>
      </c>
      <c r="D51">
        <v>1</v>
      </c>
      <c r="E51">
        <v>0</v>
      </c>
      <c r="F51">
        <v>0</v>
      </c>
      <c r="G51">
        <v>267.53300000000002</v>
      </c>
      <c r="H51">
        <v>19.3172</v>
      </c>
      <c r="I51">
        <v>80.111199999999997</v>
      </c>
    </row>
    <row r="52" spans="1:9" x14ac:dyDescent="0.15">
      <c r="A52">
        <v>1</v>
      </c>
      <c r="B52">
        <v>1964</v>
      </c>
      <c r="C52">
        <v>3</v>
      </c>
      <c r="D52">
        <v>1</v>
      </c>
      <c r="E52">
        <v>0</v>
      </c>
      <c r="F52">
        <v>0</v>
      </c>
      <c r="G52">
        <v>267.53300000000002</v>
      </c>
      <c r="H52">
        <v>21.362100000000002</v>
      </c>
      <c r="I52">
        <v>90.1096</v>
      </c>
    </row>
    <row r="53" spans="1:9" x14ac:dyDescent="0.15">
      <c r="A53">
        <v>1</v>
      </c>
      <c r="B53">
        <v>1964</v>
      </c>
      <c r="C53">
        <v>4</v>
      </c>
      <c r="D53">
        <v>1</v>
      </c>
      <c r="E53">
        <v>0</v>
      </c>
      <c r="F53">
        <v>0</v>
      </c>
      <c r="G53">
        <v>267.53300000000002</v>
      </c>
      <c r="H53">
        <v>21.2029</v>
      </c>
      <c r="I53">
        <v>66.9345</v>
      </c>
    </row>
    <row r="54" spans="1:9" x14ac:dyDescent="0.15">
      <c r="A54">
        <v>1</v>
      </c>
      <c r="B54">
        <v>1965</v>
      </c>
      <c r="C54">
        <v>1</v>
      </c>
      <c r="D54">
        <v>1</v>
      </c>
      <c r="E54">
        <v>0</v>
      </c>
      <c r="F54">
        <v>0</v>
      </c>
      <c r="G54">
        <v>267.53300000000002</v>
      </c>
      <c r="H54">
        <v>56.846499999999999</v>
      </c>
      <c r="I54">
        <v>64.583200000000005</v>
      </c>
    </row>
    <row r="55" spans="1:9" x14ac:dyDescent="0.15">
      <c r="A55">
        <v>1</v>
      </c>
      <c r="B55">
        <v>1965</v>
      </c>
      <c r="C55">
        <v>2</v>
      </c>
      <c r="D55">
        <v>1</v>
      </c>
      <c r="E55">
        <v>0</v>
      </c>
      <c r="F55">
        <v>0</v>
      </c>
      <c r="G55">
        <v>267.53300000000002</v>
      </c>
      <c r="H55">
        <v>24.544799999999999</v>
      </c>
      <c r="I55">
        <v>94.646699999999996</v>
      </c>
    </row>
    <row r="56" spans="1:9" x14ac:dyDescent="0.15">
      <c r="A56">
        <v>1</v>
      </c>
      <c r="B56">
        <v>1965</v>
      </c>
      <c r="C56">
        <v>3</v>
      </c>
      <c r="D56">
        <v>1</v>
      </c>
      <c r="E56">
        <v>0</v>
      </c>
      <c r="F56">
        <v>0</v>
      </c>
      <c r="G56">
        <v>267.53300000000002</v>
      </c>
      <c r="H56">
        <v>35.829599999999999</v>
      </c>
      <c r="I56">
        <v>95.825000000000003</v>
      </c>
    </row>
    <row r="57" spans="1:9" x14ac:dyDescent="0.15">
      <c r="A57">
        <v>1</v>
      </c>
      <c r="B57">
        <v>1965</v>
      </c>
      <c r="C57">
        <v>4</v>
      </c>
      <c r="D57">
        <v>1</v>
      </c>
      <c r="E57">
        <v>0</v>
      </c>
      <c r="F57">
        <v>0</v>
      </c>
      <c r="G57">
        <v>267.53300000000002</v>
      </c>
      <c r="H57">
        <v>32.680700000000002</v>
      </c>
      <c r="I57">
        <v>74.596000000000004</v>
      </c>
    </row>
    <row r="58" spans="1:9" x14ac:dyDescent="0.15">
      <c r="A58">
        <v>1</v>
      </c>
      <c r="B58">
        <v>1966</v>
      </c>
      <c r="C58">
        <v>1</v>
      </c>
      <c r="D58">
        <v>1</v>
      </c>
      <c r="E58">
        <v>0</v>
      </c>
      <c r="F58">
        <v>0</v>
      </c>
      <c r="G58">
        <v>267.53300000000002</v>
      </c>
      <c r="H58">
        <v>52.0717</v>
      </c>
      <c r="I58">
        <v>96.617500000000007</v>
      </c>
    </row>
    <row r="59" spans="1:9" x14ac:dyDescent="0.15">
      <c r="A59">
        <v>1</v>
      </c>
      <c r="B59">
        <v>1966</v>
      </c>
      <c r="C59">
        <v>2</v>
      </c>
      <c r="D59">
        <v>1</v>
      </c>
      <c r="E59">
        <v>0</v>
      </c>
      <c r="F59">
        <v>0</v>
      </c>
      <c r="G59">
        <v>267.53300000000002</v>
      </c>
      <c r="H59">
        <v>37.265099999999997</v>
      </c>
      <c r="I59">
        <v>78.706000000000003</v>
      </c>
    </row>
    <row r="60" spans="1:9" x14ac:dyDescent="0.15">
      <c r="A60">
        <v>1</v>
      </c>
      <c r="B60">
        <v>1966</v>
      </c>
      <c r="C60">
        <v>3</v>
      </c>
      <c r="D60">
        <v>1</v>
      </c>
      <c r="E60">
        <v>0</v>
      </c>
      <c r="F60">
        <v>0</v>
      </c>
      <c r="G60">
        <v>267.53300000000002</v>
      </c>
      <c r="H60">
        <v>16.295400000000001</v>
      </c>
      <c r="I60">
        <v>144.39099999999999</v>
      </c>
    </row>
    <row r="61" spans="1:9" x14ac:dyDescent="0.15">
      <c r="A61">
        <v>1</v>
      </c>
      <c r="B61">
        <v>1966</v>
      </c>
      <c r="C61">
        <v>4</v>
      </c>
      <c r="D61">
        <v>1</v>
      </c>
      <c r="E61">
        <v>0</v>
      </c>
      <c r="F61">
        <v>0</v>
      </c>
      <c r="G61">
        <v>267.53300000000002</v>
      </c>
      <c r="H61">
        <v>38.0745</v>
      </c>
      <c r="I61">
        <v>77.890699999999995</v>
      </c>
    </row>
    <row r="62" spans="1:9" x14ac:dyDescent="0.15">
      <c r="A62">
        <v>1</v>
      </c>
      <c r="B62">
        <v>1967</v>
      </c>
      <c r="C62">
        <v>1</v>
      </c>
      <c r="D62">
        <v>1</v>
      </c>
      <c r="E62">
        <v>0</v>
      </c>
      <c r="F62">
        <v>0</v>
      </c>
      <c r="G62">
        <v>267.53300000000002</v>
      </c>
      <c r="H62">
        <v>41.977499999999999</v>
      </c>
      <c r="I62">
        <v>52.3874</v>
      </c>
    </row>
    <row r="63" spans="1:9" x14ac:dyDescent="0.15">
      <c r="A63">
        <v>1</v>
      </c>
      <c r="B63">
        <v>1967</v>
      </c>
      <c r="C63">
        <v>2</v>
      </c>
      <c r="D63">
        <v>1</v>
      </c>
      <c r="E63">
        <v>0</v>
      </c>
      <c r="F63">
        <v>0</v>
      </c>
      <c r="G63">
        <v>267.53300000000002</v>
      </c>
      <c r="H63">
        <v>19.037800000000001</v>
      </c>
      <c r="I63">
        <v>139.19999999999999</v>
      </c>
    </row>
    <row r="64" spans="1:9" x14ac:dyDescent="0.15">
      <c r="A64">
        <v>1</v>
      </c>
      <c r="B64">
        <v>1967</v>
      </c>
      <c r="C64">
        <v>3</v>
      </c>
      <c r="D64">
        <v>1</v>
      </c>
      <c r="E64">
        <v>0</v>
      </c>
      <c r="F64">
        <v>0</v>
      </c>
      <c r="G64">
        <v>267.53300000000002</v>
      </c>
      <c r="H64">
        <v>2.0957599999999998</v>
      </c>
      <c r="I64">
        <v>536.70000000000005</v>
      </c>
    </row>
    <row r="65" spans="1:9" x14ac:dyDescent="0.15">
      <c r="A65">
        <v>1</v>
      </c>
      <c r="B65">
        <v>1967</v>
      </c>
      <c r="C65">
        <v>4</v>
      </c>
      <c r="D65">
        <v>1</v>
      </c>
      <c r="E65">
        <v>0</v>
      </c>
      <c r="F65">
        <v>0</v>
      </c>
      <c r="G65">
        <v>267.53300000000002</v>
      </c>
      <c r="H65">
        <v>10.275</v>
      </c>
      <c r="I65">
        <v>158.25200000000001</v>
      </c>
    </row>
    <row r="66" spans="1:9" x14ac:dyDescent="0.15">
      <c r="A66">
        <v>1</v>
      </c>
      <c r="B66">
        <v>1968</v>
      </c>
      <c r="C66">
        <v>1</v>
      </c>
      <c r="D66">
        <v>1</v>
      </c>
      <c r="E66">
        <v>0</v>
      </c>
      <c r="F66">
        <v>0</v>
      </c>
      <c r="G66">
        <v>267.53300000000002</v>
      </c>
      <c r="H66">
        <v>27.777100000000001</v>
      </c>
      <c r="I66">
        <v>87.601600000000005</v>
      </c>
    </row>
    <row r="67" spans="1:9" x14ac:dyDescent="0.15">
      <c r="A67">
        <v>1</v>
      </c>
      <c r="B67">
        <v>1968</v>
      </c>
      <c r="C67">
        <v>2</v>
      </c>
      <c r="D67">
        <v>1</v>
      </c>
      <c r="E67">
        <v>0</v>
      </c>
      <c r="F67">
        <v>0</v>
      </c>
      <c r="G67">
        <v>267.53300000000002</v>
      </c>
      <c r="H67">
        <v>23.1874</v>
      </c>
      <c r="I67">
        <v>103.074</v>
      </c>
    </row>
    <row r="68" spans="1:9" x14ac:dyDescent="0.15">
      <c r="A68">
        <v>1</v>
      </c>
      <c r="B68">
        <v>1968</v>
      </c>
      <c r="C68">
        <v>3</v>
      </c>
      <c r="D68">
        <v>1</v>
      </c>
      <c r="E68">
        <v>0</v>
      </c>
      <c r="F68">
        <v>0</v>
      </c>
      <c r="G68">
        <v>267.53300000000002</v>
      </c>
      <c r="H68">
        <v>15.2752</v>
      </c>
      <c r="I68">
        <v>110.733</v>
      </c>
    </row>
    <row r="69" spans="1:9" x14ac:dyDescent="0.15">
      <c r="A69">
        <v>1</v>
      </c>
      <c r="B69">
        <v>1968</v>
      </c>
      <c r="C69">
        <v>4</v>
      </c>
      <c r="D69">
        <v>1</v>
      </c>
      <c r="E69">
        <v>0</v>
      </c>
      <c r="F69">
        <v>0</v>
      </c>
      <c r="G69">
        <v>267.53300000000002</v>
      </c>
      <c r="H69">
        <v>8.85412</v>
      </c>
      <c r="I69">
        <v>117.111</v>
      </c>
    </row>
    <row r="70" spans="1:9" x14ac:dyDescent="0.15">
      <c r="A70">
        <v>1</v>
      </c>
      <c r="B70">
        <v>1994</v>
      </c>
      <c r="C70">
        <v>1</v>
      </c>
      <c r="D70">
        <v>1</v>
      </c>
      <c r="E70">
        <v>0</v>
      </c>
      <c r="F70">
        <v>0</v>
      </c>
      <c r="G70">
        <v>267.53300000000002</v>
      </c>
      <c r="H70">
        <v>42.575800000000001</v>
      </c>
      <c r="I70">
        <v>60.2179</v>
      </c>
    </row>
    <row r="71" spans="1:9" x14ac:dyDescent="0.15">
      <c r="A71">
        <v>1</v>
      </c>
      <c r="B71">
        <v>1994</v>
      </c>
      <c r="C71">
        <v>2</v>
      </c>
      <c r="D71">
        <v>1</v>
      </c>
      <c r="E71">
        <v>0</v>
      </c>
      <c r="F71">
        <v>0</v>
      </c>
      <c r="G71">
        <v>255.655</v>
      </c>
      <c r="H71">
        <v>9.57803</v>
      </c>
      <c r="I71">
        <v>178.39599999999999</v>
      </c>
    </row>
    <row r="72" spans="1:9" x14ac:dyDescent="0.15">
      <c r="A72">
        <v>1</v>
      </c>
      <c r="B72">
        <v>1994</v>
      </c>
      <c r="C72">
        <v>3</v>
      </c>
      <c r="D72">
        <v>1</v>
      </c>
      <c r="E72">
        <v>0</v>
      </c>
      <c r="F72">
        <v>0</v>
      </c>
      <c r="G72">
        <v>267.53300000000002</v>
      </c>
      <c r="H72">
        <v>61.732399999999998</v>
      </c>
      <c r="I72">
        <v>56.510399999999997</v>
      </c>
    </row>
    <row r="73" spans="1:9" x14ac:dyDescent="0.15">
      <c r="A73">
        <v>1</v>
      </c>
      <c r="B73">
        <v>1994</v>
      </c>
      <c r="C73">
        <v>4</v>
      </c>
      <c r="D73">
        <v>1</v>
      </c>
      <c r="E73">
        <v>0</v>
      </c>
      <c r="F73">
        <v>0</v>
      </c>
      <c r="G73">
        <v>267.53300000000002</v>
      </c>
      <c r="H73">
        <v>12.365</v>
      </c>
      <c r="I73">
        <v>134.81399999999999</v>
      </c>
    </row>
    <row r="74" spans="1:9" x14ac:dyDescent="0.15">
      <c r="A74">
        <v>1</v>
      </c>
      <c r="B74">
        <v>1995</v>
      </c>
      <c r="C74">
        <v>1</v>
      </c>
      <c r="D74">
        <v>1</v>
      </c>
      <c r="E74">
        <v>0</v>
      </c>
      <c r="F74">
        <v>0</v>
      </c>
      <c r="G74">
        <v>267.53300000000002</v>
      </c>
      <c r="H74">
        <v>25.691299999999998</v>
      </c>
      <c r="I74">
        <v>148.71</v>
      </c>
    </row>
    <row r="75" spans="1:9" x14ac:dyDescent="0.15">
      <c r="A75">
        <v>1</v>
      </c>
      <c r="B75">
        <v>1995</v>
      </c>
      <c r="C75">
        <v>2</v>
      </c>
      <c r="D75">
        <v>1</v>
      </c>
      <c r="E75">
        <v>0</v>
      </c>
      <c r="F75">
        <v>0</v>
      </c>
      <c r="G75">
        <v>267.53300000000002</v>
      </c>
      <c r="H75">
        <v>13.6995</v>
      </c>
      <c r="I75">
        <v>161.31299999999999</v>
      </c>
    </row>
    <row r="76" spans="1:9" x14ac:dyDescent="0.15">
      <c r="A76">
        <v>1</v>
      </c>
      <c r="B76">
        <v>1995</v>
      </c>
      <c r="C76">
        <v>3</v>
      </c>
      <c r="D76">
        <v>1</v>
      </c>
      <c r="E76">
        <v>0</v>
      </c>
      <c r="F76">
        <v>0</v>
      </c>
      <c r="G76">
        <v>267.53300000000002</v>
      </c>
      <c r="H76">
        <v>33.2271</v>
      </c>
      <c r="I76">
        <v>50.169199999999996</v>
      </c>
    </row>
    <row r="77" spans="1:9" x14ac:dyDescent="0.15">
      <c r="A77">
        <v>1</v>
      </c>
      <c r="B77">
        <v>1995</v>
      </c>
      <c r="C77">
        <v>4</v>
      </c>
      <c r="D77">
        <v>1</v>
      </c>
      <c r="E77">
        <v>0</v>
      </c>
      <c r="F77">
        <v>0</v>
      </c>
      <c r="G77">
        <v>267.53300000000002</v>
      </c>
      <c r="H77">
        <v>29.867599999999999</v>
      </c>
      <c r="I77">
        <v>44.6494</v>
      </c>
    </row>
    <row r="78" spans="1:9" x14ac:dyDescent="0.15">
      <c r="A78">
        <v>1</v>
      </c>
      <c r="B78">
        <v>1996</v>
      </c>
      <c r="C78">
        <v>1</v>
      </c>
      <c r="D78">
        <v>1</v>
      </c>
      <c r="E78">
        <v>0</v>
      </c>
      <c r="F78">
        <v>0</v>
      </c>
      <c r="G78">
        <v>267.53300000000002</v>
      </c>
      <c r="H78">
        <v>8.0349400000000006</v>
      </c>
      <c r="I78">
        <v>175.31</v>
      </c>
    </row>
    <row r="79" spans="1:9" x14ac:dyDescent="0.15">
      <c r="A79">
        <v>1</v>
      </c>
      <c r="B79">
        <v>1996</v>
      </c>
      <c r="C79">
        <v>2</v>
      </c>
      <c r="D79">
        <v>1</v>
      </c>
      <c r="E79">
        <v>0</v>
      </c>
      <c r="F79">
        <v>0</v>
      </c>
      <c r="G79">
        <v>267.53300000000002</v>
      </c>
      <c r="H79">
        <v>15.432399999999999</v>
      </c>
      <c r="I79">
        <v>108.898</v>
      </c>
    </row>
    <row r="80" spans="1:9" x14ac:dyDescent="0.15">
      <c r="A80">
        <v>1</v>
      </c>
      <c r="B80">
        <v>1996</v>
      </c>
      <c r="C80">
        <v>3</v>
      </c>
      <c r="D80">
        <v>1</v>
      </c>
      <c r="E80">
        <v>0</v>
      </c>
      <c r="F80">
        <v>0</v>
      </c>
      <c r="G80">
        <v>267.53300000000002</v>
      </c>
      <c r="H80">
        <v>18.3703</v>
      </c>
      <c r="I80">
        <v>97.666799999999995</v>
      </c>
    </row>
    <row r="81" spans="1:9" x14ac:dyDescent="0.15">
      <c r="A81">
        <v>1</v>
      </c>
      <c r="B81">
        <v>1996</v>
      </c>
      <c r="C81">
        <v>4</v>
      </c>
      <c r="D81">
        <v>1</v>
      </c>
      <c r="E81">
        <v>0</v>
      </c>
      <c r="F81">
        <v>0</v>
      </c>
      <c r="G81">
        <v>267.53300000000002</v>
      </c>
      <c r="H81">
        <v>13.1135</v>
      </c>
      <c r="I81">
        <v>73.626400000000004</v>
      </c>
    </row>
    <row r="82" spans="1:9" x14ac:dyDescent="0.15">
      <c r="A82">
        <v>1</v>
      </c>
      <c r="B82">
        <v>1997</v>
      </c>
      <c r="C82">
        <v>1</v>
      </c>
      <c r="D82">
        <v>1</v>
      </c>
      <c r="E82">
        <v>0</v>
      </c>
      <c r="F82">
        <v>0</v>
      </c>
      <c r="G82">
        <v>267.53300000000002</v>
      </c>
      <c r="H82">
        <v>15.5701</v>
      </c>
      <c r="I82">
        <v>102.911</v>
      </c>
    </row>
    <row r="83" spans="1:9" x14ac:dyDescent="0.15">
      <c r="A83">
        <v>1</v>
      </c>
      <c r="B83">
        <v>1997</v>
      </c>
      <c r="C83">
        <v>2</v>
      </c>
      <c r="D83">
        <v>1</v>
      </c>
      <c r="E83">
        <v>0</v>
      </c>
      <c r="F83">
        <v>0</v>
      </c>
      <c r="G83">
        <v>267.53300000000002</v>
      </c>
      <c r="H83">
        <v>19.429600000000001</v>
      </c>
      <c r="I83">
        <v>128.83699999999999</v>
      </c>
    </row>
    <row r="84" spans="1:9" x14ac:dyDescent="0.15">
      <c r="A84">
        <v>1</v>
      </c>
      <c r="B84">
        <v>1997</v>
      </c>
      <c r="C84">
        <v>3</v>
      </c>
      <c r="D84">
        <v>1</v>
      </c>
      <c r="E84">
        <v>0</v>
      </c>
      <c r="F84">
        <v>0</v>
      </c>
      <c r="G84">
        <v>267.53300000000002</v>
      </c>
      <c r="H84">
        <v>27.2</v>
      </c>
      <c r="I84">
        <v>149.69399999999999</v>
      </c>
    </row>
    <row r="85" spans="1:9" x14ac:dyDescent="0.15">
      <c r="A85">
        <v>1</v>
      </c>
      <c r="B85">
        <v>1997</v>
      </c>
      <c r="C85">
        <v>4</v>
      </c>
      <c r="D85">
        <v>1</v>
      </c>
      <c r="E85">
        <v>0</v>
      </c>
      <c r="F85">
        <v>0</v>
      </c>
      <c r="G85">
        <v>267.53300000000002</v>
      </c>
      <c r="H85">
        <v>24.111799999999999</v>
      </c>
      <c r="I85">
        <v>55.572200000000002</v>
      </c>
    </row>
    <row r="86" spans="1:9" x14ac:dyDescent="0.15">
      <c r="A86">
        <v>1</v>
      </c>
      <c r="B86">
        <v>1998</v>
      </c>
      <c r="C86">
        <v>1</v>
      </c>
      <c r="D86">
        <v>1</v>
      </c>
      <c r="E86">
        <v>0</v>
      </c>
      <c r="F86">
        <v>0</v>
      </c>
      <c r="G86">
        <v>267.53300000000002</v>
      </c>
      <c r="H86">
        <v>9.1115200000000005</v>
      </c>
      <c r="I86">
        <v>235.27199999999999</v>
      </c>
    </row>
    <row r="87" spans="1:9" x14ac:dyDescent="0.15">
      <c r="A87">
        <v>1</v>
      </c>
      <c r="B87">
        <v>1998</v>
      </c>
      <c r="C87">
        <v>2</v>
      </c>
      <c r="D87">
        <v>1</v>
      </c>
      <c r="E87">
        <v>0</v>
      </c>
      <c r="F87">
        <v>0</v>
      </c>
      <c r="G87">
        <v>267.53300000000002</v>
      </c>
      <c r="H87">
        <v>25.2319</v>
      </c>
      <c r="I87">
        <v>112.39700000000001</v>
      </c>
    </row>
    <row r="88" spans="1:9" x14ac:dyDescent="0.15">
      <c r="A88">
        <v>1</v>
      </c>
      <c r="B88">
        <v>1998</v>
      </c>
      <c r="C88">
        <v>3</v>
      </c>
      <c r="D88">
        <v>1</v>
      </c>
      <c r="E88">
        <v>0</v>
      </c>
      <c r="F88">
        <v>0</v>
      </c>
      <c r="G88">
        <v>267.53300000000002</v>
      </c>
      <c r="H88">
        <v>20.6096</v>
      </c>
      <c r="I88">
        <v>213.876</v>
      </c>
    </row>
    <row r="89" spans="1:9" x14ac:dyDescent="0.15">
      <c r="A89">
        <v>1</v>
      </c>
      <c r="B89">
        <v>1998</v>
      </c>
      <c r="C89">
        <v>4</v>
      </c>
      <c r="D89">
        <v>1</v>
      </c>
      <c r="E89">
        <v>0</v>
      </c>
      <c r="F89">
        <v>0</v>
      </c>
      <c r="G89">
        <v>267.53300000000002</v>
      </c>
      <c r="H89">
        <v>55.881700000000002</v>
      </c>
      <c r="I89">
        <v>47.157499999999999</v>
      </c>
    </row>
    <row r="90" spans="1:9" x14ac:dyDescent="0.15">
      <c r="A90">
        <v>1</v>
      </c>
      <c r="B90">
        <v>1999</v>
      </c>
      <c r="C90">
        <v>1</v>
      </c>
      <c r="D90">
        <v>1</v>
      </c>
      <c r="E90">
        <v>0</v>
      </c>
      <c r="F90">
        <v>0</v>
      </c>
      <c r="G90">
        <v>267.53300000000002</v>
      </c>
      <c r="H90">
        <v>20.657299999999999</v>
      </c>
      <c r="I90">
        <v>95.466899999999995</v>
      </c>
    </row>
    <row r="91" spans="1:9" x14ac:dyDescent="0.15">
      <c r="A91">
        <v>1</v>
      </c>
      <c r="B91">
        <v>1999</v>
      </c>
      <c r="C91">
        <v>2</v>
      </c>
      <c r="D91">
        <v>1</v>
      </c>
      <c r="E91">
        <v>0</v>
      </c>
      <c r="F91">
        <v>0</v>
      </c>
      <c r="G91">
        <v>267.53300000000002</v>
      </c>
      <c r="H91">
        <v>23.036999999999999</v>
      </c>
      <c r="I91">
        <v>112.01</v>
      </c>
    </row>
    <row r="92" spans="1:9" x14ac:dyDescent="0.15">
      <c r="A92">
        <v>1</v>
      </c>
      <c r="B92">
        <v>1999</v>
      </c>
      <c r="C92">
        <v>3</v>
      </c>
      <c r="D92">
        <v>1</v>
      </c>
      <c r="E92">
        <v>0</v>
      </c>
      <c r="F92">
        <v>0</v>
      </c>
      <c r="G92">
        <v>267.53300000000002</v>
      </c>
      <c r="H92">
        <v>19.403099999999998</v>
      </c>
      <c r="I92">
        <v>195.149</v>
      </c>
    </row>
    <row r="93" spans="1:9" x14ac:dyDescent="0.15">
      <c r="A93">
        <v>1</v>
      </c>
      <c r="B93">
        <v>1999</v>
      </c>
      <c r="C93">
        <v>4</v>
      </c>
      <c r="D93">
        <v>1</v>
      </c>
      <c r="E93">
        <v>0</v>
      </c>
      <c r="F93">
        <v>0</v>
      </c>
      <c r="G93">
        <v>267.53300000000002</v>
      </c>
      <c r="H93">
        <v>53.042000000000002</v>
      </c>
      <c r="I93">
        <v>37.7819</v>
      </c>
    </row>
    <row r="94" spans="1:9" x14ac:dyDescent="0.15">
      <c r="A94">
        <v>1</v>
      </c>
      <c r="B94">
        <v>2000</v>
      </c>
      <c r="C94">
        <v>1</v>
      </c>
      <c r="D94">
        <v>1</v>
      </c>
      <c r="E94">
        <v>0</v>
      </c>
      <c r="F94">
        <v>0</v>
      </c>
      <c r="G94">
        <v>267.53300000000002</v>
      </c>
      <c r="H94">
        <v>18.066299999999998</v>
      </c>
      <c r="I94">
        <v>111.295</v>
      </c>
    </row>
    <row r="95" spans="1:9" x14ac:dyDescent="0.15">
      <c r="A95">
        <v>1</v>
      </c>
      <c r="B95">
        <v>2000</v>
      </c>
      <c r="C95">
        <v>2</v>
      </c>
      <c r="D95">
        <v>1</v>
      </c>
      <c r="E95">
        <v>0</v>
      </c>
      <c r="F95">
        <v>0</v>
      </c>
      <c r="G95">
        <v>259.464</v>
      </c>
      <c r="H95">
        <v>11.2532</v>
      </c>
      <c r="I95">
        <v>123.084</v>
      </c>
    </row>
    <row r="96" spans="1:9" x14ac:dyDescent="0.15">
      <c r="A96">
        <v>1</v>
      </c>
      <c r="B96">
        <v>2000</v>
      </c>
      <c r="C96">
        <v>3</v>
      </c>
      <c r="D96">
        <v>1</v>
      </c>
      <c r="E96">
        <v>0</v>
      </c>
      <c r="F96">
        <v>0</v>
      </c>
      <c r="G96">
        <v>267.53300000000002</v>
      </c>
      <c r="H96">
        <v>17.4924</v>
      </c>
      <c r="I96">
        <v>104.634</v>
      </c>
    </row>
    <row r="97" spans="1:9" x14ac:dyDescent="0.15">
      <c r="A97">
        <v>1</v>
      </c>
      <c r="B97">
        <v>2000</v>
      </c>
      <c r="C97">
        <v>4</v>
      </c>
      <c r="D97">
        <v>1</v>
      </c>
      <c r="E97">
        <v>0</v>
      </c>
      <c r="F97">
        <v>0</v>
      </c>
      <c r="G97">
        <v>267.53300000000002</v>
      </c>
      <c r="H97">
        <v>71.224199999999996</v>
      </c>
      <c r="I97">
        <v>35.066000000000003</v>
      </c>
    </row>
    <row r="98" spans="1:9" x14ac:dyDescent="0.15">
      <c r="A98">
        <v>1</v>
      </c>
      <c r="B98">
        <v>2001</v>
      </c>
      <c r="C98">
        <v>1</v>
      </c>
      <c r="D98">
        <v>1</v>
      </c>
      <c r="E98">
        <v>0</v>
      </c>
      <c r="F98">
        <v>0</v>
      </c>
      <c r="G98">
        <v>267.53300000000002</v>
      </c>
      <c r="H98">
        <v>4.2533599999999998</v>
      </c>
      <c r="I98">
        <v>256.85199999999998</v>
      </c>
    </row>
    <row r="99" spans="1:9" x14ac:dyDescent="0.15">
      <c r="A99">
        <v>1</v>
      </c>
      <c r="B99">
        <v>2001</v>
      </c>
      <c r="C99">
        <v>2</v>
      </c>
      <c r="D99">
        <v>1</v>
      </c>
      <c r="E99">
        <v>0</v>
      </c>
      <c r="F99">
        <v>0</v>
      </c>
      <c r="G99">
        <v>267.53300000000002</v>
      </c>
      <c r="H99">
        <v>1.51051</v>
      </c>
      <c r="I99">
        <v>459.52800000000002</v>
      </c>
    </row>
    <row r="100" spans="1:9" x14ac:dyDescent="0.15">
      <c r="A100">
        <v>1</v>
      </c>
      <c r="B100">
        <v>2001</v>
      </c>
      <c r="C100">
        <v>3</v>
      </c>
      <c r="D100">
        <v>1</v>
      </c>
      <c r="E100">
        <v>0</v>
      </c>
      <c r="F100">
        <v>0</v>
      </c>
      <c r="G100">
        <v>267.53300000000002</v>
      </c>
      <c r="H100">
        <v>17.1632</v>
      </c>
      <c r="I100">
        <v>148.11000000000001</v>
      </c>
    </row>
    <row r="101" spans="1:9" x14ac:dyDescent="0.15">
      <c r="A101">
        <v>1</v>
      </c>
      <c r="B101">
        <v>2001</v>
      </c>
      <c r="C101">
        <v>4</v>
      </c>
      <c r="D101">
        <v>1</v>
      </c>
      <c r="E101">
        <v>0</v>
      </c>
      <c r="F101">
        <v>0</v>
      </c>
      <c r="G101">
        <v>267.53300000000002</v>
      </c>
      <c r="H101">
        <v>63.755899999999997</v>
      </c>
      <c r="I101">
        <v>33.756999999999998</v>
      </c>
    </row>
    <row r="102" spans="1:9" x14ac:dyDescent="0.15">
      <c r="A102">
        <v>1</v>
      </c>
      <c r="B102">
        <v>2002</v>
      </c>
      <c r="C102">
        <v>1</v>
      </c>
      <c r="D102">
        <v>1</v>
      </c>
      <c r="E102">
        <v>0</v>
      </c>
      <c r="F102">
        <v>0</v>
      </c>
      <c r="G102">
        <v>267.53300000000002</v>
      </c>
      <c r="H102">
        <v>13.8612</v>
      </c>
      <c r="I102">
        <v>139.023</v>
      </c>
    </row>
    <row r="103" spans="1:9" x14ac:dyDescent="0.15">
      <c r="A103">
        <v>1</v>
      </c>
      <c r="B103">
        <v>2002</v>
      </c>
      <c r="C103">
        <v>2</v>
      </c>
      <c r="D103">
        <v>1</v>
      </c>
      <c r="E103">
        <v>0</v>
      </c>
      <c r="F103">
        <v>0</v>
      </c>
      <c r="G103">
        <v>267.53300000000002</v>
      </c>
      <c r="H103">
        <v>17.0059</v>
      </c>
      <c r="I103">
        <v>132.48699999999999</v>
      </c>
    </row>
    <row r="104" spans="1:9" x14ac:dyDescent="0.15">
      <c r="A104">
        <v>1</v>
      </c>
      <c r="B104">
        <v>2002</v>
      </c>
      <c r="C104">
        <v>3</v>
      </c>
      <c r="D104">
        <v>1</v>
      </c>
      <c r="E104">
        <v>0</v>
      </c>
      <c r="F104">
        <v>0</v>
      </c>
      <c r="G104">
        <v>267.53300000000002</v>
      </c>
      <c r="H104">
        <v>27.028500000000001</v>
      </c>
      <c r="I104">
        <v>102.127</v>
      </c>
    </row>
    <row r="105" spans="1:9" x14ac:dyDescent="0.15">
      <c r="A105">
        <v>1</v>
      </c>
      <c r="B105">
        <v>2002</v>
      </c>
      <c r="C105">
        <v>4</v>
      </c>
      <c r="D105">
        <v>1</v>
      </c>
      <c r="E105">
        <v>0</v>
      </c>
      <c r="F105">
        <v>0</v>
      </c>
      <c r="G105">
        <v>267.53300000000002</v>
      </c>
      <c r="H105">
        <v>87.6708</v>
      </c>
      <c r="I105">
        <v>38.729100000000003</v>
      </c>
    </row>
    <row r="106" spans="1:9" x14ac:dyDescent="0.15">
      <c r="A106">
        <v>1</v>
      </c>
      <c r="B106">
        <v>2003</v>
      </c>
      <c r="C106">
        <v>1</v>
      </c>
      <c r="D106">
        <v>1</v>
      </c>
      <c r="E106">
        <v>0</v>
      </c>
      <c r="F106">
        <v>0</v>
      </c>
      <c r="G106">
        <v>267.53300000000002</v>
      </c>
      <c r="H106">
        <v>13.3665</v>
      </c>
      <c r="I106">
        <v>191.86</v>
      </c>
    </row>
    <row r="107" spans="1:9" x14ac:dyDescent="0.15">
      <c r="A107">
        <v>1</v>
      </c>
      <c r="B107">
        <v>2003</v>
      </c>
      <c r="C107">
        <v>2</v>
      </c>
      <c r="D107">
        <v>1</v>
      </c>
      <c r="E107">
        <v>0</v>
      </c>
      <c r="F107">
        <v>0</v>
      </c>
      <c r="G107">
        <v>267.53300000000002</v>
      </c>
      <c r="H107">
        <v>15.9664</v>
      </c>
      <c r="I107">
        <v>149.43700000000001</v>
      </c>
    </row>
    <row r="108" spans="1:9" x14ac:dyDescent="0.15">
      <c r="A108">
        <v>1</v>
      </c>
      <c r="B108">
        <v>2003</v>
      </c>
      <c r="C108">
        <v>3</v>
      </c>
      <c r="D108">
        <v>1</v>
      </c>
      <c r="E108">
        <v>0</v>
      </c>
      <c r="F108">
        <v>0</v>
      </c>
      <c r="G108">
        <v>267.53300000000002</v>
      </c>
      <c r="H108">
        <v>28.7532</v>
      </c>
      <c r="I108">
        <v>89.751199999999997</v>
      </c>
    </row>
    <row r="109" spans="1:9" x14ac:dyDescent="0.15">
      <c r="A109">
        <v>1</v>
      </c>
      <c r="B109">
        <v>2003</v>
      </c>
      <c r="C109">
        <v>4</v>
      </c>
      <c r="D109">
        <v>1</v>
      </c>
      <c r="E109">
        <v>0</v>
      </c>
      <c r="F109">
        <v>0</v>
      </c>
      <c r="G109">
        <v>267.53300000000002</v>
      </c>
      <c r="H109">
        <v>105.38800000000001</v>
      </c>
      <c r="I109">
        <v>34.788699999999999</v>
      </c>
    </row>
    <row r="110" spans="1:9" x14ac:dyDescent="0.15">
      <c r="A110">
        <v>1</v>
      </c>
      <c r="B110">
        <v>2004</v>
      </c>
      <c r="C110">
        <v>1</v>
      </c>
      <c r="D110">
        <v>1</v>
      </c>
      <c r="E110">
        <v>0</v>
      </c>
      <c r="F110">
        <v>0</v>
      </c>
      <c r="G110">
        <v>267.53300000000002</v>
      </c>
      <c r="H110">
        <v>13.1349</v>
      </c>
      <c r="I110">
        <v>178.18299999999999</v>
      </c>
    </row>
    <row r="111" spans="1:9" x14ac:dyDescent="0.15">
      <c r="A111">
        <v>1</v>
      </c>
      <c r="B111">
        <v>2004</v>
      </c>
      <c r="C111">
        <v>2</v>
      </c>
      <c r="D111">
        <v>1</v>
      </c>
      <c r="E111">
        <v>0</v>
      </c>
      <c r="F111">
        <v>0</v>
      </c>
      <c r="G111">
        <v>267.53300000000002</v>
      </c>
      <c r="H111">
        <v>16.175699999999999</v>
      </c>
      <c r="I111">
        <v>155.80799999999999</v>
      </c>
    </row>
    <row r="112" spans="1:9" x14ac:dyDescent="0.15">
      <c r="A112">
        <v>1</v>
      </c>
      <c r="B112">
        <v>2004</v>
      </c>
      <c r="C112">
        <v>3</v>
      </c>
      <c r="D112">
        <v>1</v>
      </c>
      <c r="E112">
        <v>0</v>
      </c>
      <c r="F112">
        <v>0</v>
      </c>
      <c r="G112">
        <v>267.53300000000002</v>
      </c>
      <c r="H112">
        <v>48.835799999999999</v>
      </c>
      <c r="I112">
        <v>73.333600000000004</v>
      </c>
    </row>
    <row r="113" spans="1:9" x14ac:dyDescent="0.15">
      <c r="A113">
        <v>1</v>
      </c>
      <c r="B113">
        <v>2004</v>
      </c>
      <c r="C113">
        <v>4</v>
      </c>
      <c r="D113">
        <v>1</v>
      </c>
      <c r="E113">
        <v>0</v>
      </c>
      <c r="F113">
        <v>0</v>
      </c>
      <c r="G113">
        <v>267.53300000000002</v>
      </c>
      <c r="H113">
        <v>36.569699999999997</v>
      </c>
      <c r="I113">
        <v>63.9221</v>
      </c>
    </row>
    <row r="114" spans="1:9" x14ac:dyDescent="0.15">
      <c r="A114">
        <v>1</v>
      </c>
      <c r="B114">
        <v>2005</v>
      </c>
      <c r="C114">
        <v>1</v>
      </c>
      <c r="D114">
        <v>1</v>
      </c>
      <c r="E114">
        <v>0</v>
      </c>
      <c r="F114">
        <v>0</v>
      </c>
      <c r="G114">
        <v>267.53300000000002</v>
      </c>
      <c r="H114">
        <v>7.9139499999999998</v>
      </c>
      <c r="I114">
        <v>295.39699999999999</v>
      </c>
    </row>
    <row r="115" spans="1:9" x14ac:dyDescent="0.15">
      <c r="A115">
        <v>1</v>
      </c>
      <c r="B115">
        <v>2005</v>
      </c>
      <c r="C115">
        <v>2</v>
      </c>
      <c r="D115">
        <v>1</v>
      </c>
      <c r="E115">
        <v>0</v>
      </c>
      <c r="F115">
        <v>0</v>
      </c>
      <c r="G115">
        <v>267.53300000000002</v>
      </c>
      <c r="H115">
        <v>30.592700000000001</v>
      </c>
      <c r="I115">
        <v>74.908500000000004</v>
      </c>
    </row>
    <row r="116" spans="1:9" x14ac:dyDescent="0.15">
      <c r="A116">
        <v>1</v>
      </c>
      <c r="B116">
        <v>2005</v>
      </c>
      <c r="C116">
        <v>3</v>
      </c>
      <c r="D116">
        <v>1</v>
      </c>
      <c r="E116">
        <v>0</v>
      </c>
      <c r="F116">
        <v>0</v>
      </c>
      <c r="G116">
        <v>267.53300000000002</v>
      </c>
      <c r="H116">
        <v>27.714400000000001</v>
      </c>
      <c r="I116">
        <v>156.381</v>
      </c>
    </row>
    <row r="117" spans="1:9" x14ac:dyDescent="0.15">
      <c r="A117">
        <v>1</v>
      </c>
      <c r="B117">
        <v>2005</v>
      </c>
      <c r="C117">
        <v>4</v>
      </c>
      <c r="D117">
        <v>1</v>
      </c>
      <c r="E117">
        <v>0</v>
      </c>
      <c r="F117">
        <v>0</v>
      </c>
      <c r="G117">
        <v>267.53300000000002</v>
      </c>
      <c r="H117">
        <v>23.894400000000001</v>
      </c>
      <c r="I117">
        <v>105.07</v>
      </c>
    </row>
    <row r="118" spans="1:9" x14ac:dyDescent="0.15">
      <c r="A118">
        <v>1</v>
      </c>
      <c r="B118">
        <v>2006</v>
      </c>
      <c r="C118">
        <v>1</v>
      </c>
      <c r="D118">
        <v>1</v>
      </c>
      <c r="E118">
        <v>0</v>
      </c>
      <c r="F118">
        <v>0</v>
      </c>
      <c r="G118">
        <v>267.53300000000002</v>
      </c>
      <c r="H118">
        <v>17.843499999999999</v>
      </c>
      <c r="I118">
        <v>206.49700000000001</v>
      </c>
    </row>
    <row r="119" spans="1:9" x14ac:dyDescent="0.15">
      <c r="A119">
        <v>1</v>
      </c>
      <c r="B119">
        <v>2006</v>
      </c>
      <c r="C119">
        <v>2</v>
      </c>
      <c r="D119">
        <v>1</v>
      </c>
      <c r="E119">
        <v>0</v>
      </c>
      <c r="F119">
        <v>0</v>
      </c>
      <c r="G119">
        <v>267.53300000000002</v>
      </c>
      <c r="H119">
        <v>8.5135100000000001</v>
      </c>
      <c r="I119">
        <v>262.90300000000002</v>
      </c>
    </row>
    <row r="120" spans="1:9" x14ac:dyDescent="0.15">
      <c r="A120">
        <v>1</v>
      </c>
      <c r="B120">
        <v>2006</v>
      </c>
      <c r="C120">
        <v>3</v>
      </c>
      <c r="D120">
        <v>1</v>
      </c>
      <c r="E120">
        <v>0</v>
      </c>
      <c r="F120">
        <v>0</v>
      </c>
      <c r="G120">
        <v>267.53300000000002</v>
      </c>
      <c r="H120">
        <v>13.602399999999999</v>
      </c>
      <c r="I120">
        <v>222.93600000000001</v>
      </c>
    </row>
    <row r="121" spans="1:9" x14ac:dyDescent="0.15">
      <c r="A121">
        <v>1</v>
      </c>
      <c r="B121">
        <v>2006</v>
      </c>
      <c r="C121">
        <v>4</v>
      </c>
      <c r="D121">
        <v>1</v>
      </c>
      <c r="E121">
        <v>0</v>
      </c>
      <c r="F121">
        <v>0</v>
      </c>
      <c r="G121">
        <v>267.53300000000002</v>
      </c>
      <c r="H121">
        <v>16.624400000000001</v>
      </c>
      <c r="I121">
        <v>127.872</v>
      </c>
    </row>
    <row r="122" spans="1:9" x14ac:dyDescent="0.15">
      <c r="A122">
        <v>1</v>
      </c>
      <c r="B122">
        <v>2007</v>
      </c>
      <c r="C122">
        <v>1</v>
      </c>
      <c r="D122">
        <v>1</v>
      </c>
      <c r="E122">
        <v>0</v>
      </c>
      <c r="F122">
        <v>0</v>
      </c>
      <c r="G122">
        <v>267.53300000000002</v>
      </c>
      <c r="H122">
        <v>18.083200000000001</v>
      </c>
      <c r="I122">
        <v>154.62299999999999</v>
      </c>
    </row>
    <row r="123" spans="1:9" x14ac:dyDescent="0.15">
      <c r="A123">
        <v>1</v>
      </c>
      <c r="B123">
        <v>2007</v>
      </c>
      <c r="C123">
        <v>2</v>
      </c>
      <c r="D123">
        <v>1</v>
      </c>
      <c r="E123">
        <v>0</v>
      </c>
      <c r="F123">
        <v>0</v>
      </c>
      <c r="G123">
        <v>267.53300000000002</v>
      </c>
      <c r="H123">
        <v>5.0272100000000002</v>
      </c>
      <c r="I123">
        <v>315.88400000000001</v>
      </c>
    </row>
    <row r="124" spans="1:9" x14ac:dyDescent="0.15">
      <c r="A124">
        <v>1</v>
      </c>
      <c r="B124">
        <v>2007</v>
      </c>
      <c r="C124">
        <v>3</v>
      </c>
      <c r="D124">
        <v>1</v>
      </c>
      <c r="E124">
        <v>0</v>
      </c>
      <c r="F124">
        <v>0</v>
      </c>
      <c r="G124">
        <v>267.53300000000002</v>
      </c>
      <c r="H124">
        <v>21.627099999999999</v>
      </c>
      <c r="I124">
        <v>129.50899999999999</v>
      </c>
    </row>
    <row r="125" spans="1:9" x14ac:dyDescent="0.15">
      <c r="A125">
        <v>1</v>
      </c>
      <c r="B125">
        <v>2007</v>
      </c>
      <c r="C125">
        <v>4</v>
      </c>
      <c r="D125">
        <v>1</v>
      </c>
      <c r="E125">
        <v>0</v>
      </c>
      <c r="F125">
        <v>0</v>
      </c>
      <c r="G125">
        <v>267.53300000000002</v>
      </c>
      <c r="H125">
        <v>29.559799999999999</v>
      </c>
      <c r="I125">
        <v>75.799700000000001</v>
      </c>
    </row>
    <row r="126" spans="1:9" x14ac:dyDescent="0.15">
      <c r="A126">
        <v>1</v>
      </c>
      <c r="B126">
        <v>2008</v>
      </c>
      <c r="C126">
        <v>1</v>
      </c>
      <c r="D126">
        <v>1</v>
      </c>
      <c r="E126">
        <v>0</v>
      </c>
      <c r="F126">
        <v>0</v>
      </c>
      <c r="G126">
        <v>233.01400000000001</v>
      </c>
      <c r="H126">
        <v>6.68818</v>
      </c>
      <c r="I126">
        <v>196.476</v>
      </c>
    </row>
    <row r="127" spans="1:9" x14ac:dyDescent="0.15">
      <c r="A127">
        <v>1</v>
      </c>
      <c r="B127">
        <v>2008</v>
      </c>
      <c r="C127">
        <v>2</v>
      </c>
      <c r="D127">
        <v>1</v>
      </c>
      <c r="E127">
        <v>0</v>
      </c>
      <c r="F127">
        <v>0</v>
      </c>
      <c r="G127">
        <v>267.53300000000002</v>
      </c>
      <c r="H127">
        <v>13.91</v>
      </c>
      <c r="I127">
        <v>186.11099999999999</v>
      </c>
    </row>
    <row r="128" spans="1:9" x14ac:dyDescent="0.15">
      <c r="A128">
        <v>1</v>
      </c>
      <c r="B128">
        <v>2008</v>
      </c>
      <c r="C128">
        <v>3</v>
      </c>
      <c r="D128">
        <v>1</v>
      </c>
      <c r="E128">
        <v>0</v>
      </c>
      <c r="F128">
        <v>0</v>
      </c>
      <c r="G128">
        <v>267.53300000000002</v>
      </c>
      <c r="H128">
        <v>20.100899999999999</v>
      </c>
      <c r="I128">
        <v>158.63200000000001</v>
      </c>
    </row>
    <row r="129" spans="1:9" x14ac:dyDescent="0.15">
      <c r="A129">
        <v>1</v>
      </c>
      <c r="B129">
        <v>2008</v>
      </c>
      <c r="C129">
        <v>4</v>
      </c>
      <c r="D129">
        <v>1</v>
      </c>
      <c r="E129">
        <v>0</v>
      </c>
      <c r="F129">
        <v>0</v>
      </c>
      <c r="G129">
        <v>267.53300000000002</v>
      </c>
      <c r="H129">
        <v>16.872499999999999</v>
      </c>
      <c r="I129">
        <v>164.922</v>
      </c>
    </row>
    <row r="130" spans="1:9" x14ac:dyDescent="0.15">
      <c r="A130">
        <v>1</v>
      </c>
      <c r="B130">
        <v>2009</v>
      </c>
      <c r="C130">
        <v>1</v>
      </c>
      <c r="D130">
        <v>1</v>
      </c>
      <c r="E130">
        <v>0</v>
      </c>
      <c r="F130">
        <v>0</v>
      </c>
      <c r="G130">
        <v>233.81</v>
      </c>
      <c r="H130">
        <v>4.0112199999999998</v>
      </c>
      <c r="I130">
        <v>281.91500000000002</v>
      </c>
    </row>
    <row r="131" spans="1:9" x14ac:dyDescent="0.15">
      <c r="A131">
        <v>1</v>
      </c>
      <c r="B131">
        <v>2009</v>
      </c>
      <c r="C131">
        <v>2</v>
      </c>
      <c r="D131">
        <v>1</v>
      </c>
      <c r="E131">
        <v>0</v>
      </c>
      <c r="F131">
        <v>0</v>
      </c>
      <c r="G131">
        <v>267.53300000000002</v>
      </c>
      <c r="H131">
        <v>4.8710800000000001</v>
      </c>
      <c r="I131">
        <v>303.14499999999998</v>
      </c>
    </row>
    <row r="132" spans="1:9" x14ac:dyDescent="0.15">
      <c r="A132">
        <v>1</v>
      </c>
      <c r="B132">
        <v>2009</v>
      </c>
      <c r="C132">
        <v>4</v>
      </c>
      <c r="D132">
        <v>1</v>
      </c>
      <c r="E132">
        <v>0</v>
      </c>
      <c r="F132">
        <v>0</v>
      </c>
      <c r="G132">
        <v>267.53300000000002</v>
      </c>
      <c r="H132">
        <v>23.546900000000001</v>
      </c>
      <c r="I132">
        <v>147.48500000000001</v>
      </c>
    </row>
    <row r="133" spans="1:9" x14ac:dyDescent="0.15">
      <c r="A133">
        <v>2</v>
      </c>
      <c r="B133">
        <v>2001</v>
      </c>
      <c r="C133">
        <v>3</v>
      </c>
      <c r="D133">
        <v>2</v>
      </c>
      <c r="E133">
        <v>0</v>
      </c>
      <c r="F133">
        <v>0</v>
      </c>
      <c r="G133">
        <v>191.916</v>
      </c>
      <c r="H133">
        <v>15.2369</v>
      </c>
      <c r="I133">
        <v>76.656199999999998</v>
      </c>
    </row>
    <row r="134" spans="1:9" x14ac:dyDescent="0.15">
      <c r="A134">
        <v>2</v>
      </c>
      <c r="B134">
        <v>2001</v>
      </c>
      <c r="C134">
        <v>4</v>
      </c>
      <c r="D134">
        <v>2</v>
      </c>
      <c r="E134">
        <v>0</v>
      </c>
      <c r="F134">
        <v>0</v>
      </c>
      <c r="G134">
        <v>191.916</v>
      </c>
      <c r="H134">
        <v>22.670300000000001</v>
      </c>
      <c r="I134">
        <v>64.412999999999997</v>
      </c>
    </row>
    <row r="135" spans="1:9" x14ac:dyDescent="0.15">
      <c r="A135">
        <v>2</v>
      </c>
      <c r="B135">
        <v>2002</v>
      </c>
      <c r="C135">
        <v>1</v>
      </c>
      <c r="D135">
        <v>2</v>
      </c>
      <c r="E135">
        <v>0</v>
      </c>
      <c r="F135">
        <v>0</v>
      </c>
      <c r="G135">
        <v>191.916</v>
      </c>
      <c r="H135">
        <v>20.2791</v>
      </c>
      <c r="I135">
        <v>82.196700000000007</v>
      </c>
    </row>
    <row r="136" spans="1:9" x14ac:dyDescent="0.15">
      <c r="A136">
        <v>2</v>
      </c>
      <c r="B136">
        <v>2002</v>
      </c>
      <c r="C136">
        <v>2</v>
      </c>
      <c r="D136">
        <v>2</v>
      </c>
      <c r="E136">
        <v>0</v>
      </c>
      <c r="F136">
        <v>0</v>
      </c>
      <c r="G136">
        <v>191.916</v>
      </c>
      <c r="H136">
        <v>3.81839</v>
      </c>
      <c r="I136">
        <v>306.81</v>
      </c>
    </row>
    <row r="137" spans="1:9" x14ac:dyDescent="0.15">
      <c r="A137">
        <v>2</v>
      </c>
      <c r="B137">
        <v>2002</v>
      </c>
      <c r="C137">
        <v>3</v>
      </c>
      <c r="D137">
        <v>2</v>
      </c>
      <c r="E137">
        <v>0</v>
      </c>
      <c r="F137">
        <v>0</v>
      </c>
      <c r="G137">
        <v>191.916</v>
      </c>
      <c r="H137">
        <v>20.761900000000001</v>
      </c>
      <c r="I137">
        <v>67.100800000000007</v>
      </c>
    </row>
    <row r="138" spans="1:9" x14ac:dyDescent="0.15">
      <c r="A138">
        <v>2</v>
      </c>
      <c r="B138">
        <v>2002</v>
      </c>
      <c r="C138">
        <v>4</v>
      </c>
      <c r="D138">
        <v>2</v>
      </c>
      <c r="E138">
        <v>0</v>
      </c>
      <c r="F138">
        <v>0</v>
      </c>
      <c r="G138">
        <v>191.916</v>
      </c>
      <c r="H138">
        <v>10.268000000000001</v>
      </c>
      <c r="I138">
        <v>99.763000000000005</v>
      </c>
    </row>
    <row r="139" spans="1:9" x14ac:dyDescent="0.15">
      <c r="A139">
        <v>2</v>
      </c>
      <c r="B139">
        <v>2003</v>
      </c>
      <c r="C139">
        <v>1</v>
      </c>
      <c r="D139">
        <v>2</v>
      </c>
      <c r="E139">
        <v>0</v>
      </c>
      <c r="F139">
        <v>0</v>
      </c>
      <c r="G139">
        <v>191.916</v>
      </c>
      <c r="H139">
        <v>7.5391399999999997</v>
      </c>
      <c r="I139">
        <v>148.57499999999999</v>
      </c>
    </row>
    <row r="140" spans="1:9" x14ac:dyDescent="0.15">
      <c r="A140">
        <v>2</v>
      </c>
      <c r="B140">
        <v>2003</v>
      </c>
      <c r="C140">
        <v>2</v>
      </c>
      <c r="D140">
        <v>2</v>
      </c>
      <c r="E140">
        <v>0</v>
      </c>
      <c r="F140">
        <v>0</v>
      </c>
      <c r="G140">
        <v>191.916</v>
      </c>
      <c r="H140">
        <v>9.0327500000000001</v>
      </c>
      <c r="I140">
        <v>150.357</v>
      </c>
    </row>
    <row r="141" spans="1:9" x14ac:dyDescent="0.15">
      <c r="A141">
        <v>2</v>
      </c>
      <c r="B141">
        <v>2003</v>
      </c>
      <c r="C141">
        <v>3</v>
      </c>
      <c r="D141">
        <v>2</v>
      </c>
      <c r="E141">
        <v>0</v>
      </c>
      <c r="F141">
        <v>0</v>
      </c>
      <c r="G141">
        <v>191.916</v>
      </c>
      <c r="H141">
        <v>16.412600000000001</v>
      </c>
      <c r="I141">
        <v>82.196799999999996</v>
      </c>
    </row>
    <row r="142" spans="1:9" x14ac:dyDescent="0.15">
      <c r="A142">
        <v>2</v>
      </c>
      <c r="B142">
        <v>2003</v>
      </c>
      <c r="C142">
        <v>4</v>
      </c>
      <c r="D142">
        <v>2</v>
      </c>
      <c r="E142">
        <v>0</v>
      </c>
      <c r="F142">
        <v>0</v>
      </c>
      <c r="G142">
        <v>191.916</v>
      </c>
      <c r="H142">
        <v>44.307600000000001</v>
      </c>
      <c r="I142">
        <v>32.934100000000001</v>
      </c>
    </row>
    <row r="143" spans="1:9" x14ac:dyDescent="0.15">
      <c r="A143">
        <v>2</v>
      </c>
      <c r="B143">
        <v>2004</v>
      </c>
      <c r="C143">
        <v>2</v>
      </c>
      <c r="D143">
        <v>2</v>
      </c>
      <c r="E143">
        <v>0</v>
      </c>
      <c r="F143">
        <v>0</v>
      </c>
      <c r="G143">
        <v>191.916</v>
      </c>
      <c r="H143">
        <v>22.1707</v>
      </c>
      <c r="I143">
        <v>51.064900000000002</v>
      </c>
    </row>
    <row r="144" spans="1:9" x14ac:dyDescent="0.15">
      <c r="A144">
        <v>2</v>
      </c>
      <c r="B144">
        <v>2004</v>
      </c>
      <c r="C144">
        <v>3</v>
      </c>
      <c r="D144">
        <v>2</v>
      </c>
      <c r="E144">
        <v>0</v>
      </c>
      <c r="F144">
        <v>0</v>
      </c>
      <c r="G144">
        <v>191.916</v>
      </c>
      <c r="H144">
        <v>10.1424</v>
      </c>
      <c r="I144">
        <v>119.258</v>
      </c>
    </row>
    <row r="145" spans="1:9" x14ac:dyDescent="0.15">
      <c r="A145">
        <v>2</v>
      </c>
      <c r="B145">
        <v>2004</v>
      </c>
      <c r="C145">
        <v>4</v>
      </c>
      <c r="D145">
        <v>2</v>
      </c>
      <c r="E145">
        <v>0</v>
      </c>
      <c r="F145">
        <v>0</v>
      </c>
      <c r="G145">
        <v>191.916</v>
      </c>
      <c r="H145">
        <v>23.099699999999999</v>
      </c>
      <c r="I145">
        <v>61.842300000000002</v>
      </c>
    </row>
    <row r="146" spans="1:9" x14ac:dyDescent="0.15">
      <c r="A146">
        <v>2</v>
      </c>
      <c r="B146">
        <v>2005</v>
      </c>
      <c r="C146">
        <v>1</v>
      </c>
      <c r="D146">
        <v>2</v>
      </c>
      <c r="E146">
        <v>0</v>
      </c>
      <c r="F146">
        <v>0</v>
      </c>
      <c r="G146">
        <v>191.916</v>
      </c>
      <c r="H146">
        <v>16.3733</v>
      </c>
      <c r="I146">
        <v>88.857100000000003</v>
      </c>
    </row>
    <row r="147" spans="1:9" x14ac:dyDescent="0.15">
      <c r="A147">
        <v>2</v>
      </c>
      <c r="B147">
        <v>2005</v>
      </c>
      <c r="C147">
        <v>2</v>
      </c>
      <c r="D147">
        <v>2</v>
      </c>
      <c r="E147">
        <v>0</v>
      </c>
      <c r="F147">
        <v>0</v>
      </c>
      <c r="G147">
        <v>191.916</v>
      </c>
      <c r="H147">
        <v>13.960699999999999</v>
      </c>
      <c r="I147">
        <v>97.096000000000004</v>
      </c>
    </row>
    <row r="148" spans="1:9" x14ac:dyDescent="0.15">
      <c r="A148">
        <v>2</v>
      </c>
      <c r="B148">
        <v>2005</v>
      </c>
      <c r="C148">
        <v>3</v>
      </c>
      <c r="D148">
        <v>2</v>
      </c>
      <c r="E148">
        <v>0</v>
      </c>
      <c r="F148">
        <v>0</v>
      </c>
      <c r="G148">
        <v>191.916</v>
      </c>
      <c r="H148">
        <v>4.7241600000000004</v>
      </c>
      <c r="I148">
        <v>264.71499999999997</v>
      </c>
    </row>
    <row r="149" spans="1:9" x14ac:dyDescent="0.15">
      <c r="A149">
        <v>2</v>
      </c>
      <c r="B149">
        <v>2005</v>
      </c>
      <c r="C149">
        <v>4</v>
      </c>
      <c r="D149">
        <v>2</v>
      </c>
      <c r="E149">
        <v>0</v>
      </c>
      <c r="F149">
        <v>0</v>
      </c>
      <c r="G149">
        <v>191.916</v>
      </c>
      <c r="H149">
        <v>8.3907900000000009</v>
      </c>
      <c r="I149">
        <v>114.651</v>
      </c>
    </row>
    <row r="150" spans="1:9" x14ac:dyDescent="0.15">
      <c r="A150">
        <v>2</v>
      </c>
      <c r="B150">
        <v>2006</v>
      </c>
      <c r="C150">
        <v>1</v>
      </c>
      <c r="D150">
        <v>2</v>
      </c>
      <c r="E150">
        <v>0</v>
      </c>
      <c r="F150">
        <v>0</v>
      </c>
      <c r="G150">
        <v>191.916</v>
      </c>
      <c r="H150">
        <v>10.360799999999999</v>
      </c>
      <c r="I150">
        <v>109.693</v>
      </c>
    </row>
    <row r="151" spans="1:9" x14ac:dyDescent="0.15">
      <c r="A151">
        <v>2</v>
      </c>
      <c r="B151">
        <v>2006</v>
      </c>
      <c r="C151">
        <v>2</v>
      </c>
      <c r="D151">
        <v>2</v>
      </c>
      <c r="E151">
        <v>0</v>
      </c>
      <c r="F151">
        <v>0</v>
      </c>
      <c r="G151">
        <v>191.916</v>
      </c>
      <c r="H151">
        <v>10.5191</v>
      </c>
      <c r="I151">
        <v>145.68600000000001</v>
      </c>
    </row>
    <row r="152" spans="1:9" x14ac:dyDescent="0.15">
      <c r="A152">
        <v>2</v>
      </c>
      <c r="B152">
        <v>2006</v>
      </c>
      <c r="C152">
        <v>3</v>
      </c>
      <c r="D152">
        <v>2</v>
      </c>
      <c r="E152">
        <v>0</v>
      </c>
      <c r="F152">
        <v>0</v>
      </c>
      <c r="G152">
        <v>191.916</v>
      </c>
      <c r="H152">
        <v>22.476700000000001</v>
      </c>
      <c r="I152">
        <v>107.86799999999999</v>
      </c>
    </row>
    <row r="153" spans="1:9" x14ac:dyDescent="0.15">
      <c r="A153">
        <v>2</v>
      </c>
      <c r="B153">
        <v>2006</v>
      </c>
      <c r="C153">
        <v>4</v>
      </c>
      <c r="D153">
        <v>2</v>
      </c>
      <c r="E153">
        <v>0</v>
      </c>
      <c r="F153">
        <v>0</v>
      </c>
      <c r="G153">
        <v>191.916</v>
      </c>
      <c r="H153">
        <v>11.7202</v>
      </c>
      <c r="I153">
        <v>90.884600000000006</v>
      </c>
    </row>
    <row r="154" spans="1:9" x14ac:dyDescent="0.15">
      <c r="A154">
        <v>2</v>
      </c>
      <c r="B154">
        <v>2007</v>
      </c>
      <c r="C154">
        <v>1</v>
      </c>
      <c r="D154">
        <v>2</v>
      </c>
      <c r="E154">
        <v>0</v>
      </c>
      <c r="F154">
        <v>0</v>
      </c>
      <c r="G154">
        <v>191.916</v>
      </c>
      <c r="H154">
        <v>14.2339</v>
      </c>
      <c r="I154">
        <v>115.26900000000001</v>
      </c>
    </row>
    <row r="155" spans="1:9" x14ac:dyDescent="0.15">
      <c r="A155">
        <v>2</v>
      </c>
      <c r="B155">
        <v>2007</v>
      </c>
      <c r="C155">
        <v>2</v>
      </c>
      <c r="D155">
        <v>2</v>
      </c>
      <c r="E155">
        <v>0</v>
      </c>
      <c r="F155">
        <v>0</v>
      </c>
      <c r="G155">
        <v>191.916</v>
      </c>
      <c r="H155">
        <v>7.32707</v>
      </c>
      <c r="I155">
        <v>280.99700000000001</v>
      </c>
    </row>
    <row r="156" spans="1:9" x14ac:dyDescent="0.15">
      <c r="A156">
        <v>2</v>
      </c>
      <c r="B156">
        <v>2007</v>
      </c>
      <c r="C156">
        <v>3</v>
      </c>
      <c r="D156">
        <v>2</v>
      </c>
      <c r="E156">
        <v>0</v>
      </c>
      <c r="F156">
        <v>0</v>
      </c>
      <c r="G156">
        <v>191.916</v>
      </c>
      <c r="H156">
        <v>24.593699999999998</v>
      </c>
      <c r="I156">
        <v>57.849200000000003</v>
      </c>
    </row>
    <row r="157" spans="1:9" x14ac:dyDescent="0.15">
      <c r="A157">
        <v>2</v>
      </c>
      <c r="B157">
        <v>2007</v>
      </c>
      <c r="C157">
        <v>4</v>
      </c>
      <c r="D157">
        <v>2</v>
      </c>
      <c r="E157">
        <v>0</v>
      </c>
      <c r="F157">
        <v>0</v>
      </c>
      <c r="G157">
        <v>191.916</v>
      </c>
      <c r="H157">
        <v>14.064</v>
      </c>
      <c r="I157">
        <v>70.323300000000003</v>
      </c>
    </row>
    <row r="158" spans="1:9" x14ac:dyDescent="0.15">
      <c r="A158">
        <v>2</v>
      </c>
      <c r="B158">
        <v>2008</v>
      </c>
      <c r="C158">
        <v>1</v>
      </c>
      <c r="D158">
        <v>2</v>
      </c>
      <c r="E158">
        <v>0</v>
      </c>
      <c r="F158">
        <v>0</v>
      </c>
      <c r="G158">
        <v>191.916</v>
      </c>
      <c r="H158">
        <v>22.1646</v>
      </c>
      <c r="I158">
        <v>72.490099999999998</v>
      </c>
    </row>
    <row r="159" spans="1:9" x14ac:dyDescent="0.15">
      <c r="A159">
        <v>2</v>
      </c>
      <c r="B159">
        <v>2008</v>
      </c>
      <c r="C159">
        <v>2</v>
      </c>
      <c r="D159">
        <v>2</v>
      </c>
      <c r="E159">
        <v>0</v>
      </c>
      <c r="F159">
        <v>0</v>
      </c>
      <c r="G159">
        <v>191.916</v>
      </c>
      <c r="H159">
        <v>7.4788699999999997</v>
      </c>
      <c r="I159">
        <v>146.017</v>
      </c>
    </row>
    <row r="160" spans="1:9" x14ac:dyDescent="0.15">
      <c r="A160">
        <v>2</v>
      </c>
      <c r="B160">
        <v>2008</v>
      </c>
      <c r="C160">
        <v>3</v>
      </c>
      <c r="D160">
        <v>2</v>
      </c>
      <c r="E160">
        <v>0</v>
      </c>
      <c r="F160">
        <v>0</v>
      </c>
      <c r="G160">
        <v>191.916</v>
      </c>
      <c r="H160">
        <v>13.613899999999999</v>
      </c>
      <c r="I160">
        <v>99.159300000000002</v>
      </c>
    </row>
    <row r="161" spans="1:9" x14ac:dyDescent="0.15">
      <c r="A161">
        <v>2</v>
      </c>
      <c r="B161">
        <v>2008</v>
      </c>
      <c r="C161">
        <v>4</v>
      </c>
      <c r="D161">
        <v>2</v>
      </c>
      <c r="E161">
        <v>0</v>
      </c>
      <c r="F161">
        <v>0</v>
      </c>
      <c r="G161">
        <v>191.916</v>
      </c>
      <c r="H161">
        <v>21.136299999999999</v>
      </c>
      <c r="I161">
        <v>67.518799999999999</v>
      </c>
    </row>
    <row r="162" spans="1:9" x14ac:dyDescent="0.15">
      <c r="A162">
        <v>2</v>
      </c>
      <c r="B162">
        <v>2009</v>
      </c>
      <c r="C162">
        <v>1</v>
      </c>
      <c r="D162">
        <v>2</v>
      </c>
      <c r="E162">
        <v>0</v>
      </c>
      <c r="F162">
        <v>0</v>
      </c>
      <c r="G162">
        <v>191.916</v>
      </c>
      <c r="H162">
        <v>18.701599999999999</v>
      </c>
      <c r="I162">
        <v>83.2423</v>
      </c>
    </row>
    <row r="163" spans="1:9" x14ac:dyDescent="0.15">
      <c r="A163">
        <v>2</v>
      </c>
      <c r="B163">
        <v>2009</v>
      </c>
      <c r="C163">
        <v>2</v>
      </c>
      <c r="D163">
        <v>2</v>
      </c>
      <c r="E163">
        <v>0</v>
      </c>
      <c r="F163">
        <v>0</v>
      </c>
      <c r="G163">
        <v>191.916</v>
      </c>
      <c r="H163">
        <v>26.421700000000001</v>
      </c>
      <c r="I163">
        <v>71.5124</v>
      </c>
    </row>
    <row r="164" spans="1:9" x14ac:dyDescent="0.15">
      <c r="A164">
        <v>2</v>
      </c>
      <c r="B164">
        <v>2009</v>
      </c>
      <c r="C164">
        <v>3</v>
      </c>
      <c r="D164">
        <v>2</v>
      </c>
      <c r="E164">
        <v>0</v>
      </c>
      <c r="F164">
        <v>0</v>
      </c>
      <c r="G164">
        <v>191.916</v>
      </c>
      <c r="H164">
        <v>11.257899999999999</v>
      </c>
      <c r="I164">
        <v>102.947</v>
      </c>
    </row>
    <row r="165" spans="1:9" x14ac:dyDescent="0.15">
      <c r="A165">
        <v>2</v>
      </c>
      <c r="B165">
        <v>2009</v>
      </c>
      <c r="C165">
        <v>4</v>
      </c>
      <c r="D165">
        <v>2</v>
      </c>
      <c r="E165">
        <v>0</v>
      </c>
      <c r="F165">
        <v>0</v>
      </c>
      <c r="G165">
        <v>191.916</v>
      </c>
      <c r="H165">
        <v>13.1828</v>
      </c>
      <c r="I165">
        <v>86.688100000000006</v>
      </c>
    </row>
    <row r="166" spans="1:9" x14ac:dyDescent="0.15">
      <c r="A166">
        <v>2</v>
      </c>
      <c r="B166">
        <v>2010</v>
      </c>
      <c r="C166">
        <v>1</v>
      </c>
      <c r="D166">
        <v>2</v>
      </c>
      <c r="E166">
        <v>0</v>
      </c>
      <c r="F166">
        <v>0</v>
      </c>
      <c r="G166">
        <v>191.916</v>
      </c>
      <c r="H166">
        <v>5.9493400000000003</v>
      </c>
      <c r="I166">
        <v>166.499</v>
      </c>
    </row>
    <row r="167" spans="1:9" x14ac:dyDescent="0.15">
      <c r="A167">
        <v>2</v>
      </c>
      <c r="B167">
        <v>2010</v>
      </c>
      <c r="C167">
        <v>2</v>
      </c>
      <c r="D167">
        <v>2</v>
      </c>
      <c r="E167">
        <v>0</v>
      </c>
      <c r="F167">
        <v>0</v>
      </c>
      <c r="G167">
        <v>191.916</v>
      </c>
      <c r="H167">
        <v>16.3827</v>
      </c>
      <c r="I167">
        <v>85.624600000000001</v>
      </c>
    </row>
    <row r="168" spans="1:9" x14ac:dyDescent="0.15">
      <c r="A168">
        <v>2</v>
      </c>
      <c r="B168">
        <v>2010</v>
      </c>
      <c r="C168">
        <v>3</v>
      </c>
      <c r="D168">
        <v>2</v>
      </c>
      <c r="E168">
        <v>0</v>
      </c>
      <c r="F168">
        <v>0</v>
      </c>
      <c r="G168">
        <v>191.916</v>
      </c>
      <c r="H168">
        <v>28.058299999999999</v>
      </c>
      <c r="I168">
        <v>99.014499999999998</v>
      </c>
    </row>
    <row r="169" spans="1:9" x14ac:dyDescent="0.15">
      <c r="A169">
        <v>2</v>
      </c>
      <c r="B169">
        <v>2010</v>
      </c>
      <c r="C169">
        <v>4</v>
      </c>
      <c r="D169">
        <v>2</v>
      </c>
      <c r="E169">
        <v>0</v>
      </c>
      <c r="F169">
        <v>0</v>
      </c>
      <c r="G169">
        <v>191.916</v>
      </c>
      <c r="H169">
        <v>12.0488</v>
      </c>
      <c r="I169">
        <v>95.31</v>
      </c>
    </row>
    <row r="170" spans="1:9" x14ac:dyDescent="0.15">
      <c r="A170">
        <v>3</v>
      </c>
      <c r="B170">
        <v>1987</v>
      </c>
      <c r="C170">
        <v>1</v>
      </c>
      <c r="D170">
        <v>3</v>
      </c>
      <c r="E170">
        <v>0</v>
      </c>
      <c r="F170">
        <v>0</v>
      </c>
      <c r="G170">
        <v>121.893</v>
      </c>
      <c r="H170">
        <v>19.201599999999999</v>
      </c>
      <c r="I170">
        <v>49.1357</v>
      </c>
    </row>
    <row r="171" spans="1:9" x14ac:dyDescent="0.15">
      <c r="A171">
        <v>3</v>
      </c>
      <c r="B171">
        <v>1988</v>
      </c>
      <c r="C171">
        <v>1</v>
      </c>
      <c r="D171">
        <v>3</v>
      </c>
      <c r="E171">
        <v>0</v>
      </c>
      <c r="F171">
        <v>0</v>
      </c>
      <c r="G171">
        <v>85.525300000000001</v>
      </c>
      <c r="H171">
        <v>33.942700000000002</v>
      </c>
      <c r="I171">
        <v>49.024900000000002</v>
      </c>
    </row>
    <row r="172" spans="1:9" x14ac:dyDescent="0.15">
      <c r="A172">
        <v>3</v>
      </c>
      <c r="B172">
        <v>1989</v>
      </c>
      <c r="C172">
        <v>1</v>
      </c>
      <c r="D172">
        <v>3</v>
      </c>
      <c r="E172">
        <v>0</v>
      </c>
      <c r="F172">
        <v>0</v>
      </c>
      <c r="G172">
        <v>124.554</v>
      </c>
      <c r="H172">
        <v>14.9001</v>
      </c>
      <c r="I172">
        <v>107.28</v>
      </c>
    </row>
    <row r="173" spans="1:9" x14ac:dyDescent="0.15">
      <c r="A173">
        <v>3</v>
      </c>
      <c r="B173">
        <v>1991</v>
      </c>
      <c r="C173">
        <v>1</v>
      </c>
      <c r="D173">
        <v>3</v>
      </c>
      <c r="E173">
        <v>0</v>
      </c>
      <c r="F173">
        <v>0</v>
      </c>
      <c r="G173">
        <v>29.914999999999999</v>
      </c>
      <c r="H173">
        <v>27.512</v>
      </c>
      <c r="I173">
        <v>15.6297</v>
      </c>
    </row>
    <row r="174" spans="1:9" x14ac:dyDescent="0.15">
      <c r="A174">
        <v>3</v>
      </c>
      <c r="B174">
        <v>1992</v>
      </c>
      <c r="C174">
        <v>1</v>
      </c>
      <c r="D174">
        <v>3</v>
      </c>
      <c r="E174">
        <v>0</v>
      </c>
      <c r="F174">
        <v>0</v>
      </c>
      <c r="G174">
        <v>24.690100000000001</v>
      </c>
      <c r="H174">
        <v>7.0869600000000004</v>
      </c>
      <c r="I174">
        <v>23.6328</v>
      </c>
    </row>
    <row r="175" spans="1:9" x14ac:dyDescent="0.15">
      <c r="A175">
        <v>3</v>
      </c>
      <c r="B175">
        <v>1993</v>
      </c>
      <c r="C175">
        <v>1</v>
      </c>
      <c r="D175">
        <v>3</v>
      </c>
      <c r="E175">
        <v>0</v>
      </c>
      <c r="F175">
        <v>0</v>
      </c>
      <c r="G175">
        <v>12.2193</v>
      </c>
      <c r="H175">
        <v>6.4982699999999998</v>
      </c>
      <c r="I175">
        <v>9.6234800000000007</v>
      </c>
    </row>
    <row r="176" spans="1:9" x14ac:dyDescent="0.15">
      <c r="A176">
        <v>3</v>
      </c>
      <c r="B176">
        <v>1994</v>
      </c>
      <c r="C176">
        <v>1</v>
      </c>
      <c r="D176">
        <v>3</v>
      </c>
      <c r="E176">
        <v>0</v>
      </c>
      <c r="F176">
        <v>0</v>
      </c>
      <c r="G176">
        <v>689.91800000000001</v>
      </c>
      <c r="H176">
        <v>4.99681</v>
      </c>
      <c r="I176">
        <v>572.04200000000003</v>
      </c>
    </row>
    <row r="177" spans="1:9" x14ac:dyDescent="0.15">
      <c r="A177">
        <v>3</v>
      </c>
      <c r="B177">
        <v>1995</v>
      </c>
      <c r="C177">
        <v>1</v>
      </c>
      <c r="D177">
        <v>3</v>
      </c>
      <c r="E177">
        <v>0</v>
      </c>
      <c r="F177">
        <v>0</v>
      </c>
      <c r="G177">
        <v>72.611800000000002</v>
      </c>
      <c r="H177">
        <v>17.912800000000001</v>
      </c>
      <c r="I177">
        <v>18.027200000000001</v>
      </c>
    </row>
    <row r="178" spans="1:9" x14ac:dyDescent="0.15">
      <c r="A178">
        <v>3</v>
      </c>
      <c r="B178">
        <v>1996</v>
      </c>
      <c r="C178">
        <v>1</v>
      </c>
      <c r="D178">
        <v>3</v>
      </c>
      <c r="E178">
        <v>0</v>
      </c>
      <c r="F178">
        <v>0</v>
      </c>
      <c r="G178">
        <v>3774.2</v>
      </c>
      <c r="H178">
        <v>12.107799999999999</v>
      </c>
      <c r="I178">
        <v>1251.72</v>
      </c>
    </row>
    <row r="179" spans="1:9" x14ac:dyDescent="0.15">
      <c r="A179">
        <v>3</v>
      </c>
      <c r="B179">
        <v>1997</v>
      </c>
      <c r="C179">
        <v>1</v>
      </c>
      <c r="D179">
        <v>3</v>
      </c>
      <c r="E179">
        <v>0</v>
      </c>
      <c r="F179">
        <v>0</v>
      </c>
      <c r="G179">
        <v>232.148</v>
      </c>
      <c r="H179">
        <v>6.2121899999999997</v>
      </c>
      <c r="I179">
        <v>182.58199999999999</v>
      </c>
    </row>
    <row r="180" spans="1:9" x14ac:dyDescent="0.15">
      <c r="A180">
        <v>3</v>
      </c>
      <c r="B180">
        <v>1998</v>
      </c>
      <c r="C180">
        <v>1</v>
      </c>
      <c r="D180">
        <v>3</v>
      </c>
      <c r="E180">
        <v>0</v>
      </c>
      <c r="F180">
        <v>0</v>
      </c>
      <c r="G180">
        <v>26.026700000000002</v>
      </c>
      <c r="H180">
        <v>11.6595</v>
      </c>
      <c r="I180">
        <v>15.2766</v>
      </c>
    </row>
    <row r="181" spans="1:9" x14ac:dyDescent="0.15">
      <c r="A181">
        <v>3</v>
      </c>
      <c r="B181">
        <v>1999</v>
      </c>
      <c r="C181">
        <v>1</v>
      </c>
      <c r="D181">
        <v>3</v>
      </c>
      <c r="E181">
        <v>0</v>
      </c>
      <c r="F181">
        <v>0</v>
      </c>
      <c r="G181">
        <v>79.3857</v>
      </c>
      <c r="H181">
        <v>7.6084699999999996</v>
      </c>
      <c r="I181">
        <v>50.157499999999999</v>
      </c>
    </row>
    <row r="182" spans="1:9" x14ac:dyDescent="0.15">
      <c r="A182">
        <v>3</v>
      </c>
      <c r="B182">
        <v>2000</v>
      </c>
      <c r="C182">
        <v>1</v>
      </c>
      <c r="D182">
        <v>3</v>
      </c>
      <c r="E182">
        <v>0</v>
      </c>
      <c r="F182">
        <v>0</v>
      </c>
      <c r="G182">
        <v>156.60599999999999</v>
      </c>
      <c r="H182">
        <v>9.5161300000000004</v>
      </c>
      <c r="I182">
        <v>97.5745</v>
      </c>
    </row>
    <row r="183" spans="1:9" x14ac:dyDescent="0.15">
      <c r="A183">
        <v>3</v>
      </c>
      <c r="B183">
        <v>2001</v>
      </c>
      <c r="C183">
        <v>1</v>
      </c>
      <c r="D183">
        <v>3</v>
      </c>
      <c r="E183">
        <v>0</v>
      </c>
      <c r="F183">
        <v>0</v>
      </c>
      <c r="G183">
        <v>636.17600000000004</v>
      </c>
      <c r="H183">
        <v>9.3086199999999995</v>
      </c>
      <c r="I183">
        <v>395.36399999999998</v>
      </c>
    </row>
    <row r="184" spans="1:9" x14ac:dyDescent="0.15">
      <c r="A184">
        <v>3</v>
      </c>
      <c r="B184">
        <v>2002</v>
      </c>
      <c r="C184">
        <v>1</v>
      </c>
      <c r="D184">
        <v>3</v>
      </c>
      <c r="E184">
        <v>0</v>
      </c>
      <c r="F184">
        <v>0</v>
      </c>
      <c r="G184">
        <v>114.178</v>
      </c>
      <c r="H184">
        <v>13.585900000000001</v>
      </c>
      <c r="I184">
        <v>65.301699999999997</v>
      </c>
    </row>
    <row r="185" spans="1:9" x14ac:dyDescent="0.15">
      <c r="A185">
        <v>3</v>
      </c>
      <c r="B185">
        <v>2003</v>
      </c>
      <c r="C185">
        <v>1</v>
      </c>
      <c r="D185">
        <v>3</v>
      </c>
      <c r="E185">
        <v>0</v>
      </c>
      <c r="F185">
        <v>0</v>
      </c>
      <c r="G185">
        <v>97.801599999999993</v>
      </c>
      <c r="H185">
        <v>24.636399999999998</v>
      </c>
      <c r="I185">
        <v>35.893099999999997</v>
      </c>
    </row>
    <row r="186" spans="1:9" x14ac:dyDescent="0.15">
      <c r="A186">
        <v>3</v>
      </c>
      <c r="B186">
        <v>2004</v>
      </c>
      <c r="C186">
        <v>1</v>
      </c>
      <c r="D186">
        <v>3</v>
      </c>
      <c r="E186">
        <v>0</v>
      </c>
      <c r="F186">
        <v>0</v>
      </c>
      <c r="G186">
        <v>135.77799999999999</v>
      </c>
      <c r="H186">
        <v>9.0701699999999992</v>
      </c>
      <c r="I186">
        <v>95.276899999999998</v>
      </c>
    </row>
    <row r="187" spans="1:9" x14ac:dyDescent="0.15">
      <c r="A187">
        <v>3</v>
      </c>
      <c r="B187">
        <v>2005</v>
      </c>
      <c r="C187">
        <v>1</v>
      </c>
      <c r="D187">
        <v>3</v>
      </c>
      <c r="E187">
        <v>0</v>
      </c>
      <c r="F187">
        <v>0</v>
      </c>
      <c r="G187">
        <v>512.04399999999998</v>
      </c>
      <c r="H187">
        <v>15.273899999999999</v>
      </c>
      <c r="I187">
        <v>181.04599999999999</v>
      </c>
    </row>
    <row r="188" spans="1:9" x14ac:dyDescent="0.15">
      <c r="A188">
        <v>3</v>
      </c>
      <c r="B188">
        <v>2006</v>
      </c>
      <c r="C188">
        <v>1</v>
      </c>
      <c r="D188">
        <v>3</v>
      </c>
      <c r="E188">
        <v>0</v>
      </c>
      <c r="F188">
        <v>0</v>
      </c>
      <c r="G188">
        <v>411.30200000000002</v>
      </c>
      <c r="H188">
        <v>80.1571</v>
      </c>
      <c r="I188">
        <v>62.591999999999999</v>
      </c>
    </row>
    <row r="189" spans="1:9" x14ac:dyDescent="0.15">
      <c r="A189">
        <v>3</v>
      </c>
      <c r="B189">
        <v>2007</v>
      </c>
      <c r="C189">
        <v>1</v>
      </c>
      <c r="D189">
        <v>3</v>
      </c>
      <c r="E189">
        <v>0</v>
      </c>
      <c r="F189">
        <v>0</v>
      </c>
      <c r="G189">
        <v>228.71100000000001</v>
      </c>
      <c r="H189">
        <v>5.0057200000000002</v>
      </c>
      <c r="I189">
        <v>255.66</v>
      </c>
    </row>
    <row r="190" spans="1:9" x14ac:dyDescent="0.15">
      <c r="A190">
        <v>3</v>
      </c>
      <c r="B190">
        <v>2008</v>
      </c>
      <c r="C190">
        <v>1</v>
      </c>
      <c r="D190">
        <v>3</v>
      </c>
      <c r="E190">
        <v>0</v>
      </c>
      <c r="F190">
        <v>0</v>
      </c>
      <c r="G190">
        <v>356.78899999999999</v>
      </c>
      <c r="H190">
        <v>11.7342</v>
      </c>
      <c r="I190">
        <v>239.673</v>
      </c>
    </row>
    <row r="191" spans="1:9" x14ac:dyDescent="0.15">
      <c r="A191">
        <v>3</v>
      </c>
      <c r="B191">
        <v>2009</v>
      </c>
      <c r="C191">
        <v>1</v>
      </c>
      <c r="D191">
        <v>3</v>
      </c>
      <c r="E191">
        <v>0</v>
      </c>
      <c r="F191">
        <v>0</v>
      </c>
      <c r="G191">
        <v>89.459400000000002</v>
      </c>
      <c r="H191">
        <v>7.2076399999999996</v>
      </c>
      <c r="I191">
        <v>77.957700000000003</v>
      </c>
    </row>
    <row r="192" spans="1:9" x14ac:dyDescent="0.15">
      <c r="A192">
        <v>3</v>
      </c>
      <c r="B192">
        <v>2010</v>
      </c>
      <c r="C192">
        <v>1</v>
      </c>
      <c r="D192">
        <v>3</v>
      </c>
      <c r="E192">
        <v>0</v>
      </c>
      <c r="F192">
        <v>0</v>
      </c>
      <c r="G192">
        <v>226.42</v>
      </c>
      <c r="H192">
        <v>4.3621999999999996</v>
      </c>
      <c r="I192">
        <v>262.45499999999998</v>
      </c>
    </row>
    <row r="193" spans="1:9" x14ac:dyDescent="0.15">
      <c r="A193">
        <v>4</v>
      </c>
      <c r="B193">
        <v>1974</v>
      </c>
      <c r="C193">
        <v>-1</v>
      </c>
      <c r="D193">
        <v>4</v>
      </c>
      <c r="E193">
        <v>0</v>
      </c>
      <c r="F193">
        <v>0</v>
      </c>
      <c r="G193">
        <v>120.503</v>
      </c>
      <c r="H193">
        <v>14.418699999999999</v>
      </c>
      <c r="I193">
        <v>92.939499999999995</v>
      </c>
    </row>
    <row r="194" spans="1:9" x14ac:dyDescent="0.15">
      <c r="A194">
        <v>4</v>
      </c>
      <c r="B194">
        <v>1975</v>
      </c>
      <c r="C194">
        <v>-1</v>
      </c>
      <c r="D194">
        <v>4</v>
      </c>
      <c r="E194">
        <v>0</v>
      </c>
      <c r="F194">
        <v>0</v>
      </c>
      <c r="G194">
        <v>120.503</v>
      </c>
      <c r="H194">
        <v>6.3225899999999999</v>
      </c>
      <c r="I194">
        <v>106.48399999999999</v>
      </c>
    </row>
    <row r="195" spans="1:9" x14ac:dyDescent="0.15">
      <c r="A195">
        <v>4</v>
      </c>
      <c r="B195">
        <v>1976</v>
      </c>
      <c r="C195">
        <v>-1</v>
      </c>
      <c r="D195">
        <v>4</v>
      </c>
      <c r="E195">
        <v>0</v>
      </c>
      <c r="F195">
        <v>0</v>
      </c>
      <c r="G195">
        <v>120.503</v>
      </c>
      <c r="H195">
        <v>3.0611100000000002</v>
      </c>
      <c r="I195">
        <v>182.58699999999999</v>
      </c>
    </row>
    <row r="196" spans="1:9" x14ac:dyDescent="0.15">
      <c r="A196">
        <v>4</v>
      </c>
      <c r="B196">
        <v>1977</v>
      </c>
      <c r="C196">
        <v>-1</v>
      </c>
      <c r="D196">
        <v>4</v>
      </c>
      <c r="E196">
        <v>0</v>
      </c>
      <c r="F196">
        <v>0</v>
      </c>
      <c r="G196">
        <v>120.503</v>
      </c>
      <c r="H196">
        <v>4.1035899999999996</v>
      </c>
      <c r="I196">
        <v>490.10500000000002</v>
      </c>
    </row>
    <row r="197" spans="1:9" x14ac:dyDescent="0.15">
      <c r="A197">
        <v>4</v>
      </c>
      <c r="B197">
        <v>1978</v>
      </c>
      <c r="C197">
        <v>-1</v>
      </c>
      <c r="D197">
        <v>4</v>
      </c>
      <c r="E197">
        <v>0</v>
      </c>
      <c r="F197">
        <v>0</v>
      </c>
      <c r="G197">
        <v>120.503</v>
      </c>
      <c r="H197">
        <v>5.8586200000000002</v>
      </c>
      <c r="I197">
        <v>199.97499999999999</v>
      </c>
    </row>
    <row r="198" spans="1:9" x14ac:dyDescent="0.15">
      <c r="A198">
        <v>4</v>
      </c>
      <c r="B198">
        <v>1979</v>
      </c>
      <c r="C198">
        <v>-1</v>
      </c>
      <c r="D198">
        <v>4</v>
      </c>
      <c r="E198">
        <v>0</v>
      </c>
      <c r="F198">
        <v>0</v>
      </c>
      <c r="G198">
        <v>120.503</v>
      </c>
      <c r="H198">
        <v>8.3670399999999994</v>
      </c>
      <c r="I198">
        <v>98.833500000000001</v>
      </c>
    </row>
    <row r="199" spans="1:9" x14ac:dyDescent="0.15">
      <c r="A199">
        <v>4</v>
      </c>
      <c r="B199">
        <v>1980</v>
      </c>
      <c r="C199">
        <v>-1</v>
      </c>
      <c r="D199">
        <v>4</v>
      </c>
      <c r="E199">
        <v>0</v>
      </c>
      <c r="F199">
        <v>0</v>
      </c>
      <c r="G199">
        <v>120.503</v>
      </c>
      <c r="H199">
        <v>5.2747999999999999</v>
      </c>
      <c r="I199">
        <v>151.24799999999999</v>
      </c>
    </row>
    <row r="200" spans="1:9" x14ac:dyDescent="0.15">
      <c r="A200">
        <v>4</v>
      </c>
      <c r="B200">
        <v>1981</v>
      </c>
      <c r="C200">
        <v>-1</v>
      </c>
      <c r="D200">
        <v>4</v>
      </c>
      <c r="E200">
        <v>0</v>
      </c>
      <c r="F200">
        <v>0</v>
      </c>
      <c r="G200">
        <v>120.503</v>
      </c>
      <c r="H200">
        <v>7.4792300000000003</v>
      </c>
      <c r="I200">
        <v>111.84099999999999</v>
      </c>
    </row>
    <row r="201" spans="1:9" x14ac:dyDescent="0.15">
      <c r="A201">
        <v>4</v>
      </c>
      <c r="B201">
        <v>1982</v>
      </c>
      <c r="C201">
        <v>-1</v>
      </c>
      <c r="D201">
        <v>4</v>
      </c>
      <c r="E201">
        <v>0</v>
      </c>
      <c r="F201">
        <v>0</v>
      </c>
      <c r="G201">
        <v>120.503</v>
      </c>
      <c r="H201">
        <v>6.7604499999999996</v>
      </c>
      <c r="I201">
        <v>90.575500000000005</v>
      </c>
    </row>
    <row r="202" spans="1:9" x14ac:dyDescent="0.15">
      <c r="A202">
        <v>4</v>
      </c>
      <c r="B202">
        <v>1983</v>
      </c>
      <c r="C202">
        <v>-1</v>
      </c>
      <c r="D202">
        <v>4</v>
      </c>
      <c r="E202">
        <v>0</v>
      </c>
      <c r="F202">
        <v>0</v>
      </c>
      <c r="G202">
        <v>120.503</v>
      </c>
      <c r="H202">
        <v>9.2919800000000006</v>
      </c>
      <c r="I202">
        <v>102.032</v>
      </c>
    </row>
    <row r="203" spans="1:9" x14ac:dyDescent="0.15">
      <c r="A203">
        <v>4</v>
      </c>
      <c r="B203">
        <v>1984</v>
      </c>
      <c r="C203">
        <v>-1</v>
      </c>
      <c r="D203">
        <v>4</v>
      </c>
      <c r="E203">
        <v>0</v>
      </c>
      <c r="F203">
        <v>0</v>
      </c>
      <c r="G203">
        <v>120.503</v>
      </c>
      <c r="H203">
        <v>5.9875699999999998</v>
      </c>
      <c r="I203">
        <v>121.726</v>
      </c>
    </row>
    <row r="204" spans="1:9" x14ac:dyDescent="0.15">
      <c r="A204">
        <v>4</v>
      </c>
      <c r="B204">
        <v>1985</v>
      </c>
      <c r="C204">
        <v>-1</v>
      </c>
      <c r="D204">
        <v>4</v>
      </c>
      <c r="E204">
        <v>0</v>
      </c>
      <c r="F204">
        <v>0</v>
      </c>
      <c r="G204">
        <v>120.503</v>
      </c>
      <c r="H204">
        <v>4.4429600000000002</v>
      </c>
      <c r="I204">
        <v>158.15100000000001</v>
      </c>
    </row>
    <row r="205" spans="1:9" x14ac:dyDescent="0.15">
      <c r="A205">
        <v>4</v>
      </c>
      <c r="B205">
        <v>1986</v>
      </c>
      <c r="C205">
        <v>-1</v>
      </c>
      <c r="D205">
        <v>4</v>
      </c>
      <c r="E205">
        <v>0</v>
      </c>
      <c r="F205">
        <v>0</v>
      </c>
      <c r="G205">
        <v>120.503</v>
      </c>
      <c r="H205">
        <v>3.7379699999999998</v>
      </c>
      <c r="I205">
        <v>155.321</v>
      </c>
    </row>
    <row r="206" spans="1:9" x14ac:dyDescent="0.15">
      <c r="A206">
        <v>4</v>
      </c>
      <c r="B206">
        <v>1987</v>
      </c>
      <c r="C206">
        <v>-1</v>
      </c>
      <c r="D206">
        <v>4</v>
      </c>
      <c r="E206">
        <v>0</v>
      </c>
      <c r="F206">
        <v>0</v>
      </c>
      <c r="G206">
        <v>120.503</v>
      </c>
      <c r="H206">
        <v>6.8693799999999996</v>
      </c>
      <c r="I206">
        <v>109.498</v>
      </c>
    </row>
    <row r="207" spans="1:9" x14ac:dyDescent="0.15">
      <c r="A207">
        <v>4</v>
      </c>
      <c r="B207">
        <v>1988</v>
      </c>
      <c r="C207">
        <v>-1</v>
      </c>
      <c r="D207">
        <v>4</v>
      </c>
      <c r="E207">
        <v>0</v>
      </c>
      <c r="F207">
        <v>0</v>
      </c>
      <c r="G207">
        <v>120.503</v>
      </c>
      <c r="H207">
        <v>2.38727</v>
      </c>
      <c r="I207">
        <v>209.47</v>
      </c>
    </row>
    <row r="208" spans="1:9" x14ac:dyDescent="0.15">
      <c r="A208">
        <v>4</v>
      </c>
      <c r="B208">
        <v>1989</v>
      </c>
      <c r="C208">
        <v>-1</v>
      </c>
      <c r="D208">
        <v>4</v>
      </c>
      <c r="E208">
        <v>0</v>
      </c>
      <c r="F208">
        <v>0</v>
      </c>
      <c r="G208">
        <v>120.503</v>
      </c>
      <c r="H208">
        <v>5.7791199999999998</v>
      </c>
      <c r="I208">
        <v>122.351</v>
      </c>
    </row>
    <row r="209" spans="1:9" x14ac:dyDescent="0.15">
      <c r="A209">
        <v>4</v>
      </c>
      <c r="B209">
        <v>1990</v>
      </c>
      <c r="C209">
        <v>-1</v>
      </c>
      <c r="D209">
        <v>4</v>
      </c>
      <c r="E209">
        <v>0</v>
      </c>
      <c r="F209">
        <v>0</v>
      </c>
      <c r="G209">
        <v>120.503</v>
      </c>
      <c r="H209">
        <v>6.6380400000000002</v>
      </c>
      <c r="I209">
        <v>87.7577</v>
      </c>
    </row>
    <row r="210" spans="1:9" x14ac:dyDescent="0.15">
      <c r="A210">
        <v>4</v>
      </c>
      <c r="B210">
        <v>1991</v>
      </c>
      <c r="C210">
        <v>-1</v>
      </c>
      <c r="D210">
        <v>4</v>
      </c>
      <c r="E210">
        <v>0</v>
      </c>
      <c r="F210">
        <v>0</v>
      </c>
      <c r="G210">
        <v>120.503</v>
      </c>
      <c r="H210">
        <v>5.8002900000000004</v>
      </c>
      <c r="I210">
        <v>144.334</v>
      </c>
    </row>
    <row r="211" spans="1:9" x14ac:dyDescent="0.15">
      <c r="A211">
        <v>4</v>
      </c>
      <c r="B211">
        <v>1992</v>
      </c>
      <c r="C211">
        <v>-1</v>
      </c>
      <c r="D211">
        <v>4</v>
      </c>
      <c r="E211">
        <v>0</v>
      </c>
      <c r="F211">
        <v>0</v>
      </c>
      <c r="G211">
        <v>120.503</v>
      </c>
      <c r="H211">
        <v>4.4275099999999998</v>
      </c>
      <c r="I211">
        <v>205.483</v>
      </c>
    </row>
    <row r="212" spans="1:9" x14ac:dyDescent="0.15">
      <c r="A212">
        <v>4</v>
      </c>
      <c r="B212">
        <v>1993</v>
      </c>
      <c r="C212">
        <v>-1</v>
      </c>
      <c r="D212">
        <v>4</v>
      </c>
      <c r="E212">
        <v>0</v>
      </c>
      <c r="F212">
        <v>0</v>
      </c>
      <c r="G212">
        <v>120.503</v>
      </c>
      <c r="H212">
        <v>15.350899999999999</v>
      </c>
      <c r="I212">
        <v>88.331900000000005</v>
      </c>
    </row>
    <row r="213" spans="1:9" x14ac:dyDescent="0.15">
      <c r="A213">
        <v>4</v>
      </c>
      <c r="B213">
        <v>1994</v>
      </c>
      <c r="C213">
        <v>-1</v>
      </c>
      <c r="D213">
        <v>4</v>
      </c>
      <c r="E213">
        <v>0</v>
      </c>
      <c r="F213">
        <v>0</v>
      </c>
      <c r="G213">
        <v>120.503</v>
      </c>
      <c r="H213">
        <v>13.271800000000001</v>
      </c>
      <c r="I213">
        <v>129.88800000000001</v>
      </c>
    </row>
    <row r="214" spans="1:9" x14ac:dyDescent="0.15">
      <c r="A214">
        <v>4</v>
      </c>
      <c r="B214">
        <v>1995</v>
      </c>
      <c r="C214">
        <v>-1</v>
      </c>
      <c r="D214">
        <v>4</v>
      </c>
      <c r="E214">
        <v>0</v>
      </c>
      <c r="F214">
        <v>0</v>
      </c>
      <c r="G214">
        <v>120.503</v>
      </c>
      <c r="H214">
        <v>9.8485300000000002</v>
      </c>
      <c r="I214">
        <v>153.608</v>
      </c>
    </row>
    <row r="215" spans="1:9" x14ac:dyDescent="0.15">
      <c r="A215">
        <v>4</v>
      </c>
      <c r="B215">
        <v>1996</v>
      </c>
      <c r="C215">
        <v>-1</v>
      </c>
      <c r="D215">
        <v>4</v>
      </c>
      <c r="E215">
        <v>0</v>
      </c>
      <c r="F215">
        <v>0</v>
      </c>
      <c r="G215">
        <v>120.503</v>
      </c>
      <c r="H215">
        <v>31.863299999999999</v>
      </c>
      <c r="I215">
        <v>55.861600000000003</v>
      </c>
    </row>
    <row r="216" spans="1:9" x14ac:dyDescent="0.15">
      <c r="A216">
        <v>4</v>
      </c>
      <c r="B216">
        <v>1997</v>
      </c>
      <c r="C216">
        <v>1</v>
      </c>
      <c r="D216">
        <v>4</v>
      </c>
      <c r="E216">
        <v>0</v>
      </c>
      <c r="F216">
        <v>0</v>
      </c>
      <c r="G216">
        <v>120.503</v>
      </c>
      <c r="H216">
        <v>21.993300000000001</v>
      </c>
      <c r="I216">
        <v>58.455500000000001</v>
      </c>
    </row>
    <row r="217" spans="1:9" x14ac:dyDescent="0.15">
      <c r="A217">
        <v>4</v>
      </c>
      <c r="B217">
        <v>1998</v>
      </c>
      <c r="C217">
        <v>-1</v>
      </c>
      <c r="D217">
        <v>4</v>
      </c>
      <c r="E217">
        <v>0</v>
      </c>
      <c r="F217">
        <v>0</v>
      </c>
      <c r="G217">
        <v>120.503</v>
      </c>
      <c r="H217">
        <v>24.5776</v>
      </c>
      <c r="I217">
        <v>72.242900000000006</v>
      </c>
    </row>
    <row r="218" spans="1:9" x14ac:dyDescent="0.15">
      <c r="A218">
        <v>4</v>
      </c>
      <c r="B218">
        <v>1999</v>
      </c>
      <c r="C218">
        <v>-1</v>
      </c>
      <c r="D218">
        <v>4</v>
      </c>
      <c r="E218">
        <v>0</v>
      </c>
      <c r="F218">
        <v>0</v>
      </c>
      <c r="G218">
        <v>120.503</v>
      </c>
      <c r="H218">
        <v>16.971900000000002</v>
      </c>
      <c r="I218">
        <v>117.886</v>
      </c>
    </row>
    <row r="219" spans="1:9" x14ac:dyDescent="0.15">
      <c r="A219">
        <v>4</v>
      </c>
      <c r="B219">
        <v>2000</v>
      </c>
      <c r="C219">
        <v>-1</v>
      </c>
      <c r="D219">
        <v>4</v>
      </c>
      <c r="E219">
        <v>0</v>
      </c>
      <c r="F219">
        <v>0</v>
      </c>
      <c r="G219">
        <v>120.503</v>
      </c>
      <c r="H219">
        <v>23.491399999999999</v>
      </c>
      <c r="I219">
        <v>75.230099999999993</v>
      </c>
    </row>
    <row r="220" spans="1:9" x14ac:dyDescent="0.15">
      <c r="A220">
        <v>4</v>
      </c>
      <c r="B220">
        <v>2001</v>
      </c>
      <c r="C220">
        <v>-1</v>
      </c>
      <c r="D220">
        <v>4</v>
      </c>
      <c r="E220">
        <v>0</v>
      </c>
      <c r="F220">
        <v>0</v>
      </c>
      <c r="G220">
        <v>120.503</v>
      </c>
      <c r="H220">
        <v>18.401499999999999</v>
      </c>
      <c r="I220">
        <v>91.173400000000001</v>
      </c>
    </row>
    <row r="221" spans="1:9" x14ac:dyDescent="0.15">
      <c r="A221">
        <v>4</v>
      </c>
      <c r="B221">
        <v>2002</v>
      </c>
      <c r="C221">
        <v>-1</v>
      </c>
      <c r="D221">
        <v>4</v>
      </c>
      <c r="E221">
        <v>0</v>
      </c>
      <c r="F221">
        <v>0</v>
      </c>
      <c r="G221">
        <v>120.503</v>
      </c>
      <c r="H221">
        <v>21.315799999999999</v>
      </c>
      <c r="I221">
        <v>85.3947</v>
      </c>
    </row>
    <row r="222" spans="1:9" x14ac:dyDescent="0.15">
      <c r="A222">
        <v>4</v>
      </c>
      <c r="B222">
        <v>2003</v>
      </c>
      <c r="C222">
        <v>-1</v>
      </c>
      <c r="D222">
        <v>4</v>
      </c>
      <c r="E222">
        <v>0</v>
      </c>
      <c r="F222">
        <v>0</v>
      </c>
      <c r="G222">
        <v>120.503</v>
      </c>
      <c r="H222">
        <v>16.095199999999998</v>
      </c>
      <c r="I222">
        <v>77.432299999999998</v>
      </c>
    </row>
    <row r="223" spans="1:9" x14ac:dyDescent="0.15">
      <c r="A223">
        <v>4</v>
      </c>
      <c r="B223">
        <v>2004</v>
      </c>
      <c r="C223">
        <v>-1</v>
      </c>
      <c r="D223">
        <v>4</v>
      </c>
      <c r="E223">
        <v>0</v>
      </c>
      <c r="F223">
        <v>0</v>
      </c>
      <c r="G223">
        <v>120.503</v>
      </c>
      <c r="H223">
        <v>14.1411</v>
      </c>
      <c r="I223">
        <v>140.148</v>
      </c>
    </row>
    <row r="224" spans="1:9" x14ac:dyDescent="0.15">
      <c r="A224">
        <v>4</v>
      </c>
      <c r="B224">
        <v>2005</v>
      </c>
      <c r="C224">
        <v>-1</v>
      </c>
      <c r="D224">
        <v>4</v>
      </c>
      <c r="E224">
        <v>0</v>
      </c>
      <c r="F224">
        <v>0</v>
      </c>
      <c r="G224">
        <v>120.503</v>
      </c>
      <c r="H224">
        <v>15.093500000000001</v>
      </c>
      <c r="I224">
        <v>92.431200000000004</v>
      </c>
    </row>
    <row r="225" spans="1:9" x14ac:dyDescent="0.15">
      <c r="A225">
        <v>4</v>
      </c>
      <c r="B225">
        <v>2006</v>
      </c>
      <c r="C225">
        <v>-1</v>
      </c>
      <c r="D225">
        <v>4</v>
      </c>
      <c r="E225">
        <v>0</v>
      </c>
      <c r="F225">
        <v>0</v>
      </c>
      <c r="G225">
        <v>120.503</v>
      </c>
      <c r="H225">
        <v>13.2424</v>
      </c>
      <c r="I225">
        <v>97.271900000000002</v>
      </c>
    </row>
    <row r="226" spans="1:9" x14ac:dyDescent="0.15">
      <c r="A226">
        <v>4</v>
      </c>
      <c r="B226">
        <v>2007</v>
      </c>
      <c r="C226">
        <v>1</v>
      </c>
      <c r="D226">
        <v>4</v>
      </c>
      <c r="E226">
        <v>0</v>
      </c>
      <c r="F226">
        <v>0</v>
      </c>
      <c r="G226">
        <v>120.503</v>
      </c>
      <c r="H226">
        <v>15.0512</v>
      </c>
      <c r="I226">
        <v>130.56700000000001</v>
      </c>
    </row>
    <row r="227" spans="1:9" x14ac:dyDescent="0.15">
      <c r="A227">
        <v>4</v>
      </c>
      <c r="B227">
        <v>2008</v>
      </c>
      <c r="C227">
        <v>4</v>
      </c>
      <c r="D227">
        <v>4</v>
      </c>
      <c r="E227">
        <v>0</v>
      </c>
      <c r="F227">
        <v>0</v>
      </c>
      <c r="G227">
        <v>95.105500000000006</v>
      </c>
      <c r="H227">
        <v>15.1812</v>
      </c>
      <c r="I227">
        <v>70.281800000000004</v>
      </c>
    </row>
    <row r="228" spans="1:9" x14ac:dyDescent="0.15">
      <c r="A228">
        <v>4</v>
      </c>
      <c r="B228">
        <v>2009</v>
      </c>
      <c r="C228">
        <v>-1</v>
      </c>
      <c r="D228">
        <v>4</v>
      </c>
      <c r="E228">
        <v>0</v>
      </c>
      <c r="F228">
        <v>0</v>
      </c>
      <c r="G228">
        <v>120.503</v>
      </c>
      <c r="H228">
        <v>7.4394999999999998</v>
      </c>
      <c r="I228">
        <v>293.35000000000002</v>
      </c>
    </row>
    <row r="229" spans="1:9" x14ac:dyDescent="0.15">
      <c r="A229">
        <v>4</v>
      </c>
      <c r="B229">
        <v>2010</v>
      </c>
      <c r="C229">
        <v>1</v>
      </c>
      <c r="D229">
        <v>4</v>
      </c>
      <c r="E229">
        <v>0</v>
      </c>
      <c r="F229">
        <v>0</v>
      </c>
      <c r="G229">
        <v>120.503</v>
      </c>
      <c r="H229">
        <v>14.479200000000001</v>
      </c>
      <c r="I229">
        <v>88.681299999999993</v>
      </c>
    </row>
    <row r="230" spans="1:9" x14ac:dyDescent="0.15">
      <c r="A230">
        <v>5</v>
      </c>
      <c r="B230">
        <v>1984</v>
      </c>
      <c r="C230">
        <v>1</v>
      </c>
      <c r="D230">
        <v>5</v>
      </c>
      <c r="E230">
        <v>0</v>
      </c>
      <c r="F230">
        <v>0</v>
      </c>
      <c r="G230">
        <v>100.175</v>
      </c>
      <c r="H230">
        <v>1.67693</v>
      </c>
      <c r="I230">
        <v>240.86099999999999</v>
      </c>
    </row>
    <row r="231" spans="1:9" x14ac:dyDescent="0.15">
      <c r="A231">
        <v>5</v>
      </c>
      <c r="B231">
        <v>1985</v>
      </c>
      <c r="C231">
        <v>1</v>
      </c>
      <c r="D231">
        <v>5</v>
      </c>
      <c r="E231">
        <v>0</v>
      </c>
      <c r="F231">
        <v>0</v>
      </c>
      <c r="G231">
        <v>192.64400000000001</v>
      </c>
      <c r="H231">
        <v>11.788600000000001</v>
      </c>
      <c r="I231">
        <v>183.56399999999999</v>
      </c>
    </row>
    <row r="232" spans="1:9" x14ac:dyDescent="0.15">
      <c r="A232">
        <v>5</v>
      </c>
      <c r="B232">
        <v>1985</v>
      </c>
      <c r="C232">
        <v>2</v>
      </c>
      <c r="D232">
        <v>5</v>
      </c>
      <c r="E232">
        <v>0</v>
      </c>
      <c r="F232">
        <v>0</v>
      </c>
      <c r="G232">
        <v>192.64400000000001</v>
      </c>
      <c r="H232">
        <v>28.613499999999998</v>
      </c>
      <c r="I232">
        <v>55.513599999999997</v>
      </c>
    </row>
    <row r="233" spans="1:9" x14ac:dyDescent="0.15">
      <c r="A233">
        <v>5</v>
      </c>
      <c r="B233">
        <v>1986</v>
      </c>
      <c r="C233">
        <v>2</v>
      </c>
      <c r="D233">
        <v>5</v>
      </c>
      <c r="E233">
        <v>0</v>
      </c>
      <c r="F233">
        <v>0</v>
      </c>
      <c r="G233">
        <v>192.64400000000001</v>
      </c>
      <c r="H233">
        <v>4.9594500000000004</v>
      </c>
      <c r="I233">
        <v>155.04</v>
      </c>
    </row>
    <row r="234" spans="1:9" x14ac:dyDescent="0.15">
      <c r="A234">
        <v>5</v>
      </c>
      <c r="B234">
        <v>1987</v>
      </c>
      <c r="C234">
        <v>2</v>
      </c>
      <c r="D234">
        <v>5</v>
      </c>
      <c r="E234">
        <v>0</v>
      </c>
      <c r="F234">
        <v>0</v>
      </c>
      <c r="G234">
        <v>192.64400000000001</v>
      </c>
      <c r="H234">
        <v>26.428799999999999</v>
      </c>
      <c r="I234">
        <v>92.812100000000001</v>
      </c>
    </row>
    <row r="235" spans="1:9" x14ac:dyDescent="0.15">
      <c r="A235">
        <v>5</v>
      </c>
      <c r="B235">
        <v>1987</v>
      </c>
      <c r="C235">
        <v>3</v>
      </c>
      <c r="D235">
        <v>5</v>
      </c>
      <c r="E235">
        <v>0</v>
      </c>
      <c r="F235">
        <v>0</v>
      </c>
      <c r="G235">
        <v>104.991</v>
      </c>
      <c r="H235">
        <v>5.6473500000000003</v>
      </c>
      <c r="I235">
        <v>100.598</v>
      </c>
    </row>
    <row r="236" spans="1:9" x14ac:dyDescent="0.15">
      <c r="A236">
        <v>5</v>
      </c>
      <c r="B236">
        <v>1988</v>
      </c>
      <c r="C236">
        <v>2</v>
      </c>
      <c r="D236">
        <v>5</v>
      </c>
      <c r="E236">
        <v>0</v>
      </c>
      <c r="F236">
        <v>0</v>
      </c>
      <c r="G236">
        <v>192.64400000000001</v>
      </c>
      <c r="H236">
        <v>13.756399999999999</v>
      </c>
      <c r="I236">
        <v>122.999</v>
      </c>
    </row>
    <row r="237" spans="1:9" x14ac:dyDescent="0.15">
      <c r="A237">
        <v>5</v>
      </c>
      <c r="B237">
        <v>1989</v>
      </c>
      <c r="C237">
        <v>2</v>
      </c>
      <c r="D237">
        <v>5</v>
      </c>
      <c r="E237">
        <v>0</v>
      </c>
      <c r="F237">
        <v>0</v>
      </c>
      <c r="G237">
        <v>192.64400000000001</v>
      </c>
      <c r="H237">
        <v>22.426500000000001</v>
      </c>
      <c r="I237">
        <v>77.530799999999999</v>
      </c>
    </row>
    <row r="238" spans="1:9" x14ac:dyDescent="0.15">
      <c r="A238">
        <v>5</v>
      </c>
      <c r="B238">
        <v>1989</v>
      </c>
      <c r="C238">
        <v>3</v>
      </c>
      <c r="D238">
        <v>5</v>
      </c>
      <c r="E238">
        <v>0</v>
      </c>
      <c r="F238">
        <v>0</v>
      </c>
      <c r="G238">
        <v>192.64400000000001</v>
      </c>
      <c r="H238">
        <v>25.352</v>
      </c>
      <c r="I238">
        <v>65.883399999999995</v>
      </c>
    </row>
    <row r="239" spans="1:9" x14ac:dyDescent="0.15">
      <c r="A239">
        <v>5</v>
      </c>
      <c r="B239">
        <v>1993</v>
      </c>
      <c r="C239">
        <v>3</v>
      </c>
      <c r="D239">
        <v>5</v>
      </c>
      <c r="E239">
        <v>0</v>
      </c>
      <c r="F239">
        <v>0</v>
      </c>
      <c r="G239">
        <v>192.64400000000001</v>
      </c>
      <c r="H239">
        <v>8.1991300000000003</v>
      </c>
      <c r="I239">
        <v>128.89699999999999</v>
      </c>
    </row>
    <row r="240" spans="1:9" x14ac:dyDescent="0.15">
      <c r="A240">
        <v>5</v>
      </c>
      <c r="B240">
        <v>1993</v>
      </c>
      <c r="C240">
        <v>4</v>
      </c>
      <c r="D240">
        <v>5</v>
      </c>
      <c r="E240">
        <v>0</v>
      </c>
      <c r="F240">
        <v>0</v>
      </c>
      <c r="G240">
        <v>192.64400000000001</v>
      </c>
      <c r="H240">
        <v>30.6233</v>
      </c>
      <c r="I240">
        <v>41.036499999999997</v>
      </c>
    </row>
    <row r="241" spans="1:9" x14ac:dyDescent="0.15">
      <c r="A241">
        <v>5</v>
      </c>
      <c r="B241">
        <v>1994</v>
      </c>
      <c r="C241">
        <v>1</v>
      </c>
      <c r="D241">
        <v>5</v>
      </c>
      <c r="E241">
        <v>0</v>
      </c>
      <c r="F241">
        <v>0</v>
      </c>
      <c r="G241">
        <v>192.64400000000001</v>
      </c>
      <c r="H241">
        <v>5.59138</v>
      </c>
      <c r="I241">
        <v>204.99</v>
      </c>
    </row>
    <row r="242" spans="1:9" x14ac:dyDescent="0.15">
      <c r="A242">
        <v>5</v>
      </c>
      <c r="B242">
        <v>1994</v>
      </c>
      <c r="C242">
        <v>2</v>
      </c>
      <c r="D242">
        <v>5</v>
      </c>
      <c r="E242">
        <v>0</v>
      </c>
      <c r="F242">
        <v>0</v>
      </c>
      <c r="G242">
        <v>192.64400000000001</v>
      </c>
      <c r="H242">
        <v>94.5595</v>
      </c>
      <c r="I242">
        <v>27.315200000000001</v>
      </c>
    </row>
    <row r="243" spans="1:9" x14ac:dyDescent="0.15">
      <c r="A243">
        <v>5</v>
      </c>
      <c r="B243">
        <v>1994</v>
      </c>
      <c r="C243">
        <v>3</v>
      </c>
      <c r="D243">
        <v>5</v>
      </c>
      <c r="E243">
        <v>0</v>
      </c>
      <c r="F243">
        <v>0</v>
      </c>
      <c r="G243">
        <v>192.64400000000001</v>
      </c>
      <c r="H243">
        <v>43.208599999999997</v>
      </c>
      <c r="I243">
        <v>35.2348</v>
      </c>
    </row>
    <row r="244" spans="1:9" x14ac:dyDescent="0.15">
      <c r="A244">
        <v>5</v>
      </c>
      <c r="B244">
        <v>1994</v>
      </c>
      <c r="C244">
        <v>4</v>
      </c>
      <c r="D244">
        <v>5</v>
      </c>
      <c r="E244">
        <v>0</v>
      </c>
      <c r="F244">
        <v>0</v>
      </c>
      <c r="G244">
        <v>192.64400000000001</v>
      </c>
      <c r="H244">
        <v>17.437100000000001</v>
      </c>
      <c r="I244">
        <v>69.233400000000003</v>
      </c>
    </row>
    <row r="245" spans="1:9" x14ac:dyDescent="0.15">
      <c r="A245">
        <v>5</v>
      </c>
      <c r="B245">
        <v>1995</v>
      </c>
      <c r="C245">
        <v>1</v>
      </c>
      <c r="D245">
        <v>5</v>
      </c>
      <c r="E245">
        <v>0</v>
      </c>
      <c r="F245">
        <v>0</v>
      </c>
      <c r="G245">
        <v>192.64400000000001</v>
      </c>
      <c r="H245">
        <v>12.017899999999999</v>
      </c>
      <c r="I245">
        <v>161.964</v>
      </c>
    </row>
    <row r="246" spans="1:9" x14ac:dyDescent="0.15">
      <c r="A246">
        <v>5</v>
      </c>
      <c r="B246">
        <v>1995</v>
      </c>
      <c r="C246">
        <v>2</v>
      </c>
      <c r="D246">
        <v>5</v>
      </c>
      <c r="E246">
        <v>0</v>
      </c>
      <c r="F246">
        <v>0</v>
      </c>
      <c r="G246">
        <v>192.64400000000001</v>
      </c>
      <c r="H246">
        <v>10.7201</v>
      </c>
      <c r="I246">
        <v>157.74</v>
      </c>
    </row>
    <row r="247" spans="1:9" x14ac:dyDescent="0.15">
      <c r="A247">
        <v>5</v>
      </c>
      <c r="B247">
        <v>1995</v>
      </c>
      <c r="C247">
        <v>3</v>
      </c>
      <c r="D247">
        <v>5</v>
      </c>
      <c r="E247">
        <v>0</v>
      </c>
      <c r="F247">
        <v>0</v>
      </c>
      <c r="G247">
        <v>192.64400000000001</v>
      </c>
      <c r="H247">
        <v>17.2849</v>
      </c>
      <c r="I247">
        <v>78.393100000000004</v>
      </c>
    </row>
    <row r="248" spans="1:9" x14ac:dyDescent="0.15">
      <c r="A248">
        <v>5</v>
      </c>
      <c r="B248">
        <v>1995</v>
      </c>
      <c r="C248">
        <v>4</v>
      </c>
      <c r="D248">
        <v>5</v>
      </c>
      <c r="E248">
        <v>0</v>
      </c>
      <c r="F248">
        <v>0</v>
      </c>
      <c r="G248">
        <v>192.64400000000001</v>
      </c>
      <c r="H248">
        <v>43.0505</v>
      </c>
      <c r="I248">
        <v>92.230099999999993</v>
      </c>
    </row>
    <row r="249" spans="1:9" x14ac:dyDescent="0.15">
      <c r="A249">
        <v>5</v>
      </c>
      <c r="B249">
        <v>1996</v>
      </c>
      <c r="C249">
        <v>1</v>
      </c>
      <c r="D249">
        <v>5</v>
      </c>
      <c r="E249">
        <v>0</v>
      </c>
      <c r="F249">
        <v>0</v>
      </c>
      <c r="G249">
        <v>192.64400000000001</v>
      </c>
      <c r="H249">
        <v>15.407</v>
      </c>
      <c r="I249">
        <v>131.27699999999999</v>
      </c>
    </row>
    <row r="250" spans="1:9" x14ac:dyDescent="0.15">
      <c r="A250">
        <v>5</v>
      </c>
      <c r="B250">
        <v>1996</v>
      </c>
      <c r="C250">
        <v>2</v>
      </c>
      <c r="D250">
        <v>5</v>
      </c>
      <c r="E250">
        <v>0</v>
      </c>
      <c r="F250">
        <v>0</v>
      </c>
      <c r="G250">
        <v>192.64400000000001</v>
      </c>
      <c r="H250">
        <v>43.187899999999999</v>
      </c>
      <c r="I250">
        <v>74.822900000000004</v>
      </c>
    </row>
    <row r="251" spans="1:9" x14ac:dyDescent="0.15">
      <c r="A251">
        <v>5</v>
      </c>
      <c r="B251">
        <v>1996</v>
      </c>
      <c r="C251">
        <v>3</v>
      </c>
      <c r="D251">
        <v>5</v>
      </c>
      <c r="E251">
        <v>0</v>
      </c>
      <c r="F251">
        <v>0</v>
      </c>
      <c r="G251">
        <v>192.64400000000001</v>
      </c>
      <c r="H251">
        <v>14.2041</v>
      </c>
      <c r="I251">
        <v>85.762299999999996</v>
      </c>
    </row>
    <row r="252" spans="1:9" x14ac:dyDescent="0.15">
      <c r="A252">
        <v>5</v>
      </c>
      <c r="B252">
        <v>1996</v>
      </c>
      <c r="C252">
        <v>4</v>
      </c>
      <c r="D252">
        <v>5</v>
      </c>
      <c r="E252">
        <v>0</v>
      </c>
      <c r="F252">
        <v>0</v>
      </c>
      <c r="G252">
        <v>192.64400000000001</v>
      </c>
      <c r="H252">
        <v>32.248899999999999</v>
      </c>
      <c r="I252">
        <v>51.473300000000002</v>
      </c>
    </row>
    <row r="253" spans="1:9" x14ac:dyDescent="0.15">
      <c r="A253">
        <v>5</v>
      </c>
      <c r="B253">
        <v>1997</v>
      </c>
      <c r="C253">
        <v>1</v>
      </c>
      <c r="D253">
        <v>5</v>
      </c>
      <c r="E253">
        <v>0</v>
      </c>
      <c r="F253">
        <v>0</v>
      </c>
      <c r="G253">
        <v>192.64400000000001</v>
      </c>
      <c r="H253">
        <v>13.0525</v>
      </c>
      <c r="I253">
        <v>141.83199999999999</v>
      </c>
    </row>
    <row r="254" spans="1:9" x14ac:dyDescent="0.15">
      <c r="A254">
        <v>5</v>
      </c>
      <c r="B254">
        <v>1997</v>
      </c>
      <c r="C254">
        <v>2</v>
      </c>
      <c r="D254">
        <v>5</v>
      </c>
      <c r="E254">
        <v>0</v>
      </c>
      <c r="F254">
        <v>0</v>
      </c>
      <c r="G254">
        <v>192.64400000000001</v>
      </c>
      <c r="H254">
        <v>20.079000000000001</v>
      </c>
      <c r="I254">
        <v>147.273</v>
      </c>
    </row>
    <row r="255" spans="1:9" x14ac:dyDescent="0.15">
      <c r="A255">
        <v>5</v>
      </c>
      <c r="B255">
        <v>1997</v>
      </c>
      <c r="C255">
        <v>3</v>
      </c>
      <c r="D255">
        <v>5</v>
      </c>
      <c r="E255">
        <v>0</v>
      </c>
      <c r="F255">
        <v>0</v>
      </c>
      <c r="G255">
        <v>192.64400000000001</v>
      </c>
      <c r="H255">
        <v>19.234300000000001</v>
      </c>
      <c r="I255">
        <v>92.411900000000003</v>
      </c>
    </row>
    <row r="256" spans="1:9" x14ac:dyDescent="0.15">
      <c r="A256">
        <v>5</v>
      </c>
      <c r="B256">
        <v>1997</v>
      </c>
      <c r="C256">
        <v>4</v>
      </c>
      <c r="D256">
        <v>5</v>
      </c>
      <c r="E256">
        <v>0</v>
      </c>
      <c r="F256">
        <v>0</v>
      </c>
      <c r="G256">
        <v>192.64400000000001</v>
      </c>
      <c r="H256">
        <v>26.151499999999999</v>
      </c>
      <c r="I256">
        <v>47.447899999999997</v>
      </c>
    </row>
    <row r="257" spans="1:9" x14ac:dyDescent="0.15">
      <c r="A257">
        <v>5</v>
      </c>
      <c r="B257">
        <v>1998</v>
      </c>
      <c r="C257">
        <v>1</v>
      </c>
      <c r="D257">
        <v>5</v>
      </c>
      <c r="E257">
        <v>0</v>
      </c>
      <c r="F257">
        <v>0</v>
      </c>
      <c r="G257">
        <v>192.64400000000001</v>
      </c>
      <c r="H257">
        <v>11.011200000000001</v>
      </c>
      <c r="I257">
        <v>160.39099999999999</v>
      </c>
    </row>
    <row r="258" spans="1:9" x14ac:dyDescent="0.15">
      <c r="A258">
        <v>5</v>
      </c>
      <c r="B258">
        <v>1998</v>
      </c>
      <c r="C258">
        <v>2</v>
      </c>
      <c r="D258">
        <v>5</v>
      </c>
      <c r="E258">
        <v>0</v>
      </c>
      <c r="F258">
        <v>0</v>
      </c>
      <c r="G258">
        <v>192.64400000000001</v>
      </c>
      <c r="H258">
        <v>37.034999999999997</v>
      </c>
      <c r="I258">
        <v>63.5261</v>
      </c>
    </row>
    <row r="259" spans="1:9" x14ac:dyDescent="0.15">
      <c r="A259">
        <v>5</v>
      </c>
      <c r="B259">
        <v>1998</v>
      </c>
      <c r="C259">
        <v>3</v>
      </c>
      <c r="D259">
        <v>5</v>
      </c>
      <c r="E259">
        <v>0</v>
      </c>
      <c r="F259">
        <v>0</v>
      </c>
      <c r="G259">
        <v>192.64400000000001</v>
      </c>
      <c r="H259">
        <v>55.457799999999999</v>
      </c>
      <c r="I259">
        <v>41.2286</v>
      </c>
    </row>
    <row r="260" spans="1:9" x14ac:dyDescent="0.15">
      <c r="A260">
        <v>5</v>
      </c>
      <c r="B260">
        <v>1998</v>
      </c>
      <c r="C260">
        <v>4</v>
      </c>
      <c r="D260">
        <v>5</v>
      </c>
      <c r="E260">
        <v>0</v>
      </c>
      <c r="F260">
        <v>0</v>
      </c>
      <c r="G260">
        <v>192.64400000000001</v>
      </c>
      <c r="H260">
        <v>21.826599999999999</v>
      </c>
      <c r="I260">
        <v>60.026200000000003</v>
      </c>
    </row>
    <row r="261" spans="1:9" x14ac:dyDescent="0.15">
      <c r="A261">
        <v>5</v>
      </c>
      <c r="B261">
        <v>1999</v>
      </c>
      <c r="C261">
        <v>1</v>
      </c>
      <c r="D261">
        <v>5</v>
      </c>
      <c r="E261">
        <v>0</v>
      </c>
      <c r="F261">
        <v>0</v>
      </c>
      <c r="G261">
        <v>192.64400000000001</v>
      </c>
      <c r="H261">
        <v>34.899700000000003</v>
      </c>
      <c r="I261">
        <v>57.32</v>
      </c>
    </row>
    <row r="262" spans="1:9" x14ac:dyDescent="0.15">
      <c r="A262">
        <v>5</v>
      </c>
      <c r="B262">
        <v>1999</v>
      </c>
      <c r="C262">
        <v>2</v>
      </c>
      <c r="D262">
        <v>5</v>
      </c>
      <c r="E262">
        <v>0</v>
      </c>
      <c r="F262">
        <v>0</v>
      </c>
      <c r="G262">
        <v>192.64400000000001</v>
      </c>
      <c r="H262">
        <v>53.6815</v>
      </c>
      <c r="I262">
        <v>46.923299999999998</v>
      </c>
    </row>
    <row r="263" spans="1:9" x14ac:dyDescent="0.15">
      <c r="A263">
        <v>5</v>
      </c>
      <c r="B263">
        <v>1999</v>
      </c>
      <c r="C263">
        <v>3</v>
      </c>
      <c r="D263">
        <v>5</v>
      </c>
      <c r="E263">
        <v>0</v>
      </c>
      <c r="F263">
        <v>0</v>
      </c>
      <c r="G263">
        <v>192.64400000000001</v>
      </c>
      <c r="H263">
        <v>23.693000000000001</v>
      </c>
      <c r="I263">
        <v>55.548699999999997</v>
      </c>
    </row>
    <row r="264" spans="1:9" x14ac:dyDescent="0.15">
      <c r="A264">
        <v>5</v>
      </c>
      <c r="B264">
        <v>1999</v>
      </c>
      <c r="C264">
        <v>4</v>
      </c>
      <c r="D264">
        <v>5</v>
      </c>
      <c r="E264">
        <v>0</v>
      </c>
      <c r="F264">
        <v>0</v>
      </c>
      <c r="G264">
        <v>192.64400000000001</v>
      </c>
      <c r="H264">
        <v>10.084300000000001</v>
      </c>
      <c r="I264">
        <v>119.248</v>
      </c>
    </row>
    <row r="265" spans="1:9" x14ac:dyDescent="0.15">
      <c r="A265">
        <v>5</v>
      </c>
      <c r="B265">
        <v>2000</v>
      </c>
      <c r="C265">
        <v>1</v>
      </c>
      <c r="D265">
        <v>5</v>
      </c>
      <c r="E265">
        <v>0</v>
      </c>
      <c r="F265">
        <v>0</v>
      </c>
      <c r="G265">
        <v>192.64400000000001</v>
      </c>
      <c r="H265">
        <v>37.1218</v>
      </c>
      <c r="I265">
        <v>57.840200000000003</v>
      </c>
    </row>
    <row r="266" spans="1:9" x14ac:dyDescent="0.15">
      <c r="A266">
        <v>5</v>
      </c>
      <c r="B266">
        <v>2000</v>
      </c>
      <c r="C266">
        <v>2</v>
      </c>
      <c r="D266">
        <v>5</v>
      </c>
      <c r="E266">
        <v>0</v>
      </c>
      <c r="F266">
        <v>0</v>
      </c>
      <c r="G266">
        <v>192.64400000000001</v>
      </c>
      <c r="H266">
        <v>14.114100000000001</v>
      </c>
      <c r="I266">
        <v>100.386</v>
      </c>
    </row>
    <row r="267" spans="1:9" x14ac:dyDescent="0.15">
      <c r="A267">
        <v>5</v>
      </c>
      <c r="B267">
        <v>2000</v>
      </c>
      <c r="C267">
        <v>3</v>
      </c>
      <c r="D267">
        <v>5</v>
      </c>
      <c r="E267">
        <v>0</v>
      </c>
      <c r="F267">
        <v>0</v>
      </c>
      <c r="G267">
        <v>192.64400000000001</v>
      </c>
      <c r="H267">
        <v>76.8523</v>
      </c>
      <c r="I267">
        <v>17.711300000000001</v>
      </c>
    </row>
    <row r="268" spans="1:9" x14ac:dyDescent="0.15">
      <c r="A268">
        <v>5</v>
      </c>
      <c r="B268">
        <v>2000</v>
      </c>
      <c r="C268">
        <v>4</v>
      </c>
      <c r="D268">
        <v>5</v>
      </c>
      <c r="E268">
        <v>0</v>
      </c>
      <c r="F268">
        <v>0</v>
      </c>
      <c r="G268">
        <v>192.64400000000001</v>
      </c>
      <c r="H268">
        <v>3.9411900000000002</v>
      </c>
      <c r="I268">
        <v>205.24700000000001</v>
      </c>
    </row>
    <row r="269" spans="1:9" x14ac:dyDescent="0.15">
      <c r="A269">
        <v>5</v>
      </c>
      <c r="B269">
        <v>2001</v>
      </c>
      <c r="C269">
        <v>1</v>
      </c>
      <c r="D269">
        <v>5</v>
      </c>
      <c r="E269">
        <v>0</v>
      </c>
      <c r="F269">
        <v>0</v>
      </c>
      <c r="G269">
        <v>192.64400000000001</v>
      </c>
      <c r="H269">
        <v>19.4298</v>
      </c>
      <c r="I269">
        <v>96.4876</v>
      </c>
    </row>
    <row r="270" spans="1:9" x14ac:dyDescent="0.15">
      <c r="A270">
        <v>5</v>
      </c>
      <c r="B270">
        <v>2001</v>
      </c>
      <c r="C270">
        <v>2</v>
      </c>
      <c r="D270">
        <v>5</v>
      </c>
      <c r="E270">
        <v>0</v>
      </c>
      <c r="F270">
        <v>0</v>
      </c>
      <c r="G270">
        <v>192.64400000000001</v>
      </c>
      <c r="H270">
        <v>138.92699999999999</v>
      </c>
      <c r="I270">
        <v>29.317699999999999</v>
      </c>
    </row>
    <row r="271" spans="1:9" x14ac:dyDescent="0.15">
      <c r="A271">
        <v>5</v>
      </c>
      <c r="B271">
        <v>2001</v>
      </c>
      <c r="C271">
        <v>3</v>
      </c>
      <c r="D271">
        <v>5</v>
      </c>
      <c r="E271">
        <v>0</v>
      </c>
      <c r="F271">
        <v>0</v>
      </c>
      <c r="G271">
        <v>192.64400000000001</v>
      </c>
      <c r="H271">
        <v>31.8581</v>
      </c>
      <c r="I271">
        <v>44.794699999999999</v>
      </c>
    </row>
    <row r="272" spans="1:9" x14ac:dyDescent="0.15">
      <c r="A272">
        <v>5</v>
      </c>
      <c r="B272">
        <v>2001</v>
      </c>
      <c r="C272">
        <v>4</v>
      </c>
      <c r="D272">
        <v>5</v>
      </c>
      <c r="E272">
        <v>0</v>
      </c>
      <c r="F272">
        <v>0</v>
      </c>
      <c r="G272">
        <v>192.64400000000001</v>
      </c>
      <c r="H272">
        <v>34.380800000000001</v>
      </c>
      <c r="I272">
        <v>35.969499999999996</v>
      </c>
    </row>
    <row r="273" spans="1:9" x14ac:dyDescent="0.15">
      <c r="A273">
        <v>5</v>
      </c>
      <c r="B273">
        <v>2002</v>
      </c>
      <c r="C273">
        <v>1</v>
      </c>
      <c r="D273">
        <v>5</v>
      </c>
      <c r="E273">
        <v>0</v>
      </c>
      <c r="F273">
        <v>0</v>
      </c>
      <c r="G273">
        <v>192.64400000000001</v>
      </c>
      <c r="H273">
        <v>9.8558199999999996</v>
      </c>
      <c r="I273">
        <v>178.09</v>
      </c>
    </row>
    <row r="274" spans="1:9" x14ac:dyDescent="0.15">
      <c r="A274">
        <v>5</v>
      </c>
      <c r="B274">
        <v>2002</v>
      </c>
      <c r="C274">
        <v>2</v>
      </c>
      <c r="D274">
        <v>5</v>
      </c>
      <c r="E274">
        <v>0</v>
      </c>
      <c r="F274">
        <v>0</v>
      </c>
      <c r="G274">
        <v>192.64400000000001</v>
      </c>
      <c r="H274">
        <v>52.734999999999999</v>
      </c>
      <c r="I274">
        <v>59.724899999999998</v>
      </c>
    </row>
    <row r="275" spans="1:9" x14ac:dyDescent="0.15">
      <c r="A275">
        <v>5</v>
      </c>
      <c r="B275">
        <v>2002</v>
      </c>
      <c r="C275">
        <v>3</v>
      </c>
      <c r="D275">
        <v>5</v>
      </c>
      <c r="E275">
        <v>0</v>
      </c>
      <c r="F275">
        <v>0</v>
      </c>
      <c r="G275">
        <v>192.64400000000001</v>
      </c>
      <c r="H275">
        <v>17.459900000000001</v>
      </c>
      <c r="I275">
        <v>73.995999999999995</v>
      </c>
    </row>
    <row r="276" spans="1:9" x14ac:dyDescent="0.15">
      <c r="A276">
        <v>5</v>
      </c>
      <c r="B276">
        <v>2002</v>
      </c>
      <c r="C276">
        <v>4</v>
      </c>
      <c r="D276">
        <v>5</v>
      </c>
      <c r="E276">
        <v>0</v>
      </c>
      <c r="F276">
        <v>0</v>
      </c>
      <c r="G276">
        <v>192.64400000000001</v>
      </c>
      <c r="H276">
        <v>34.548099999999998</v>
      </c>
      <c r="I276">
        <v>42.956000000000003</v>
      </c>
    </row>
    <row r="277" spans="1:9" x14ac:dyDescent="0.15">
      <c r="A277">
        <v>5</v>
      </c>
      <c r="B277">
        <v>2003</v>
      </c>
      <c r="C277">
        <v>1</v>
      </c>
      <c r="D277">
        <v>5</v>
      </c>
      <c r="E277">
        <v>0</v>
      </c>
      <c r="F277">
        <v>0</v>
      </c>
      <c r="G277">
        <v>192.64400000000001</v>
      </c>
      <c r="H277">
        <v>12.2064</v>
      </c>
      <c r="I277">
        <v>178.95400000000001</v>
      </c>
    </row>
    <row r="278" spans="1:9" x14ac:dyDescent="0.15">
      <c r="A278">
        <v>5</v>
      </c>
      <c r="B278">
        <v>2003</v>
      </c>
      <c r="C278">
        <v>2</v>
      </c>
      <c r="D278">
        <v>5</v>
      </c>
      <c r="E278">
        <v>0</v>
      </c>
      <c r="F278">
        <v>0</v>
      </c>
      <c r="G278">
        <v>192.64400000000001</v>
      </c>
      <c r="H278">
        <v>50.849800000000002</v>
      </c>
      <c r="I278">
        <v>39.895299999999999</v>
      </c>
    </row>
    <row r="279" spans="1:9" x14ac:dyDescent="0.15">
      <c r="A279">
        <v>5</v>
      </c>
      <c r="B279">
        <v>2003</v>
      </c>
      <c r="C279">
        <v>3</v>
      </c>
      <c r="D279">
        <v>5</v>
      </c>
      <c r="E279">
        <v>0</v>
      </c>
      <c r="F279">
        <v>0</v>
      </c>
      <c r="G279">
        <v>192.64400000000001</v>
      </c>
      <c r="H279">
        <v>66.705699999999993</v>
      </c>
      <c r="I279">
        <v>29.2135</v>
      </c>
    </row>
    <row r="280" spans="1:9" x14ac:dyDescent="0.15">
      <c r="A280">
        <v>5</v>
      </c>
      <c r="B280">
        <v>2003</v>
      </c>
      <c r="C280">
        <v>4</v>
      </c>
      <c r="D280">
        <v>5</v>
      </c>
      <c r="E280">
        <v>0</v>
      </c>
      <c r="F280">
        <v>0</v>
      </c>
      <c r="G280">
        <v>192.64400000000001</v>
      </c>
      <c r="H280">
        <v>23.0868</v>
      </c>
      <c r="I280">
        <v>52.442500000000003</v>
      </c>
    </row>
    <row r="281" spans="1:9" x14ac:dyDescent="0.15">
      <c r="A281">
        <v>5</v>
      </c>
      <c r="B281">
        <v>2004</v>
      </c>
      <c r="C281">
        <v>1</v>
      </c>
      <c r="D281">
        <v>5</v>
      </c>
      <c r="E281">
        <v>0</v>
      </c>
      <c r="F281">
        <v>0</v>
      </c>
      <c r="G281">
        <v>192.64400000000001</v>
      </c>
      <c r="H281">
        <v>15.2112</v>
      </c>
      <c r="I281">
        <v>106.337</v>
      </c>
    </row>
    <row r="282" spans="1:9" x14ac:dyDescent="0.15">
      <c r="A282">
        <v>5</v>
      </c>
      <c r="B282">
        <v>2004</v>
      </c>
      <c r="C282">
        <v>2</v>
      </c>
      <c r="D282">
        <v>5</v>
      </c>
      <c r="E282">
        <v>0</v>
      </c>
      <c r="F282">
        <v>0</v>
      </c>
      <c r="G282">
        <v>192.64400000000001</v>
      </c>
      <c r="H282">
        <v>26.935199999999998</v>
      </c>
      <c r="I282">
        <v>108.861</v>
      </c>
    </row>
    <row r="283" spans="1:9" x14ac:dyDescent="0.15">
      <c r="A283">
        <v>5</v>
      </c>
      <c r="B283">
        <v>2004</v>
      </c>
      <c r="C283">
        <v>3</v>
      </c>
      <c r="D283">
        <v>5</v>
      </c>
      <c r="E283">
        <v>0</v>
      </c>
      <c r="F283">
        <v>0</v>
      </c>
      <c r="G283">
        <v>192.64400000000001</v>
      </c>
      <c r="H283">
        <v>20.827400000000001</v>
      </c>
      <c r="I283">
        <v>66.438900000000004</v>
      </c>
    </row>
    <row r="284" spans="1:9" x14ac:dyDescent="0.15">
      <c r="A284">
        <v>5</v>
      </c>
      <c r="B284">
        <v>2004</v>
      </c>
      <c r="C284">
        <v>4</v>
      </c>
      <c r="D284">
        <v>5</v>
      </c>
      <c r="E284">
        <v>0</v>
      </c>
      <c r="F284">
        <v>0</v>
      </c>
      <c r="G284">
        <v>192.64400000000001</v>
      </c>
      <c r="H284">
        <v>7.6361699999999999</v>
      </c>
      <c r="I284">
        <v>118.98099999999999</v>
      </c>
    </row>
    <row r="285" spans="1:9" x14ac:dyDescent="0.15">
      <c r="A285">
        <v>5</v>
      </c>
      <c r="B285">
        <v>2005</v>
      </c>
      <c r="C285">
        <v>1</v>
      </c>
      <c r="D285">
        <v>5</v>
      </c>
      <c r="E285">
        <v>0</v>
      </c>
      <c r="F285">
        <v>0</v>
      </c>
      <c r="G285">
        <v>192.64400000000001</v>
      </c>
      <c r="H285">
        <v>9.0065600000000003</v>
      </c>
      <c r="I285">
        <v>154.208</v>
      </c>
    </row>
    <row r="286" spans="1:9" x14ac:dyDescent="0.15">
      <c r="A286">
        <v>5</v>
      </c>
      <c r="B286">
        <v>2005</v>
      </c>
      <c r="C286">
        <v>2</v>
      </c>
      <c r="D286">
        <v>5</v>
      </c>
      <c r="E286">
        <v>0</v>
      </c>
      <c r="F286">
        <v>0</v>
      </c>
      <c r="G286">
        <v>192.64400000000001</v>
      </c>
      <c r="H286">
        <v>22.461600000000001</v>
      </c>
      <c r="I286">
        <v>176.39500000000001</v>
      </c>
    </row>
    <row r="287" spans="1:9" x14ac:dyDescent="0.15">
      <c r="A287">
        <v>5</v>
      </c>
      <c r="B287">
        <v>2005</v>
      </c>
      <c r="C287">
        <v>3</v>
      </c>
      <c r="D287">
        <v>5</v>
      </c>
      <c r="E287">
        <v>0</v>
      </c>
      <c r="F287">
        <v>0</v>
      </c>
      <c r="G287">
        <v>192.64400000000001</v>
      </c>
      <c r="H287">
        <v>45.9191</v>
      </c>
      <c r="I287">
        <v>40.280200000000001</v>
      </c>
    </row>
    <row r="288" spans="1:9" x14ac:dyDescent="0.15">
      <c r="A288">
        <v>5</v>
      </c>
      <c r="B288">
        <v>2005</v>
      </c>
      <c r="C288">
        <v>4</v>
      </c>
      <c r="D288">
        <v>5</v>
      </c>
      <c r="E288">
        <v>0</v>
      </c>
      <c r="F288">
        <v>0</v>
      </c>
      <c r="G288">
        <v>192.64400000000001</v>
      </c>
      <c r="H288">
        <v>42.134300000000003</v>
      </c>
      <c r="I288">
        <v>38.160600000000002</v>
      </c>
    </row>
    <row r="289" spans="1:9" x14ac:dyDescent="0.15">
      <c r="A289">
        <v>5</v>
      </c>
      <c r="B289">
        <v>2006</v>
      </c>
      <c r="C289">
        <v>1</v>
      </c>
      <c r="D289">
        <v>5</v>
      </c>
      <c r="E289">
        <v>0</v>
      </c>
      <c r="F289">
        <v>0</v>
      </c>
      <c r="G289">
        <v>192.64400000000001</v>
      </c>
      <c r="H289">
        <v>7.1834499999999997</v>
      </c>
      <c r="I289">
        <v>226.23699999999999</v>
      </c>
    </row>
    <row r="290" spans="1:9" x14ac:dyDescent="0.15">
      <c r="A290">
        <v>5</v>
      </c>
      <c r="B290">
        <v>2006</v>
      </c>
      <c r="C290">
        <v>2</v>
      </c>
      <c r="D290">
        <v>5</v>
      </c>
      <c r="E290">
        <v>0</v>
      </c>
      <c r="F290">
        <v>0</v>
      </c>
      <c r="G290">
        <v>192.64400000000001</v>
      </c>
      <c r="H290">
        <v>17.714500000000001</v>
      </c>
      <c r="I290">
        <v>129.46799999999999</v>
      </c>
    </row>
    <row r="291" spans="1:9" x14ac:dyDescent="0.15">
      <c r="A291">
        <v>5</v>
      </c>
      <c r="B291">
        <v>2006</v>
      </c>
      <c r="C291">
        <v>3</v>
      </c>
      <c r="D291">
        <v>5</v>
      </c>
      <c r="E291">
        <v>0</v>
      </c>
      <c r="F291">
        <v>0</v>
      </c>
      <c r="G291">
        <v>192.64400000000001</v>
      </c>
      <c r="H291">
        <v>16.358699999999999</v>
      </c>
      <c r="I291">
        <v>84.721000000000004</v>
      </c>
    </row>
    <row r="292" spans="1:9" x14ac:dyDescent="0.15">
      <c r="A292">
        <v>5</v>
      </c>
      <c r="B292">
        <v>2006</v>
      </c>
      <c r="C292">
        <v>4</v>
      </c>
      <c r="D292">
        <v>5</v>
      </c>
      <c r="E292">
        <v>0</v>
      </c>
      <c r="F292">
        <v>0</v>
      </c>
      <c r="G292">
        <v>192.64400000000001</v>
      </c>
      <c r="H292">
        <v>18.665400000000002</v>
      </c>
      <c r="I292">
        <v>70.948899999999995</v>
      </c>
    </row>
    <row r="293" spans="1:9" x14ac:dyDescent="0.15">
      <c r="A293">
        <v>5</v>
      </c>
      <c r="B293">
        <v>2007</v>
      </c>
      <c r="C293">
        <v>1</v>
      </c>
      <c r="D293">
        <v>5</v>
      </c>
      <c r="E293">
        <v>0</v>
      </c>
      <c r="F293">
        <v>0</v>
      </c>
      <c r="G293">
        <v>192.64400000000001</v>
      </c>
      <c r="H293">
        <v>14.437200000000001</v>
      </c>
      <c r="I293">
        <v>107.601</v>
      </c>
    </row>
    <row r="294" spans="1:9" x14ac:dyDescent="0.15">
      <c r="A294">
        <v>5</v>
      </c>
      <c r="B294">
        <v>2007</v>
      </c>
      <c r="C294">
        <v>2</v>
      </c>
      <c r="D294">
        <v>5</v>
      </c>
      <c r="E294">
        <v>0</v>
      </c>
      <c r="F294">
        <v>0</v>
      </c>
      <c r="G294">
        <v>192.64400000000001</v>
      </c>
      <c r="H294">
        <v>30.638500000000001</v>
      </c>
      <c r="I294">
        <v>65.998099999999994</v>
      </c>
    </row>
    <row r="295" spans="1:9" x14ac:dyDescent="0.15">
      <c r="A295">
        <v>5</v>
      </c>
      <c r="B295">
        <v>2007</v>
      </c>
      <c r="C295">
        <v>3</v>
      </c>
      <c r="D295">
        <v>5</v>
      </c>
      <c r="E295">
        <v>0</v>
      </c>
      <c r="F295">
        <v>0</v>
      </c>
      <c r="G295">
        <v>192.64400000000001</v>
      </c>
      <c r="H295">
        <v>33.923499999999997</v>
      </c>
      <c r="I295">
        <v>39.271799999999999</v>
      </c>
    </row>
    <row r="296" spans="1:9" x14ac:dyDescent="0.15">
      <c r="A296">
        <v>5</v>
      </c>
      <c r="B296">
        <v>2007</v>
      </c>
      <c r="C296">
        <v>4</v>
      </c>
      <c r="D296">
        <v>5</v>
      </c>
      <c r="E296">
        <v>0</v>
      </c>
      <c r="F296">
        <v>0</v>
      </c>
      <c r="G296">
        <v>192.64400000000001</v>
      </c>
      <c r="H296">
        <v>14.3338</v>
      </c>
      <c r="I296">
        <v>84.629400000000004</v>
      </c>
    </row>
    <row r="297" spans="1:9" x14ac:dyDescent="0.15">
      <c r="A297">
        <v>5</v>
      </c>
      <c r="B297">
        <v>2008</v>
      </c>
      <c r="C297">
        <v>1</v>
      </c>
      <c r="D297">
        <v>5</v>
      </c>
      <c r="E297">
        <v>0</v>
      </c>
      <c r="F297">
        <v>0</v>
      </c>
      <c r="G297">
        <v>192.64400000000001</v>
      </c>
      <c r="H297">
        <v>24.273599999999998</v>
      </c>
      <c r="I297">
        <v>72.799199999999999</v>
      </c>
    </row>
    <row r="298" spans="1:9" x14ac:dyDescent="0.15">
      <c r="A298">
        <v>5</v>
      </c>
      <c r="B298">
        <v>2008</v>
      </c>
      <c r="C298">
        <v>2</v>
      </c>
      <c r="D298">
        <v>5</v>
      </c>
      <c r="E298">
        <v>0</v>
      </c>
      <c r="F298">
        <v>0</v>
      </c>
      <c r="G298">
        <v>192.64400000000001</v>
      </c>
      <c r="H298">
        <v>43.650100000000002</v>
      </c>
      <c r="I298">
        <v>42.549500000000002</v>
      </c>
    </row>
    <row r="299" spans="1:9" x14ac:dyDescent="0.15">
      <c r="A299">
        <v>5</v>
      </c>
      <c r="B299">
        <v>2008</v>
      </c>
      <c r="C299">
        <v>3</v>
      </c>
      <c r="D299">
        <v>5</v>
      </c>
      <c r="E299">
        <v>0</v>
      </c>
      <c r="F299">
        <v>0</v>
      </c>
      <c r="G299">
        <v>192.64400000000001</v>
      </c>
      <c r="H299">
        <v>109.87</v>
      </c>
      <c r="I299">
        <v>24.053999999999998</v>
      </c>
    </row>
    <row r="300" spans="1:9" x14ac:dyDescent="0.15">
      <c r="A300">
        <v>5</v>
      </c>
      <c r="B300">
        <v>2008</v>
      </c>
      <c r="C300">
        <v>4</v>
      </c>
      <c r="D300">
        <v>5</v>
      </c>
      <c r="E300">
        <v>0</v>
      </c>
      <c r="F300">
        <v>0</v>
      </c>
      <c r="G300">
        <v>192.64400000000001</v>
      </c>
      <c r="H300">
        <v>24.654800000000002</v>
      </c>
      <c r="I300">
        <v>62.509799999999998</v>
      </c>
    </row>
    <row r="301" spans="1:9" x14ac:dyDescent="0.15">
      <c r="A301">
        <v>5</v>
      </c>
      <c r="B301">
        <v>2009</v>
      </c>
      <c r="C301">
        <v>1</v>
      </c>
      <c r="D301">
        <v>5</v>
      </c>
      <c r="E301">
        <v>0</v>
      </c>
      <c r="F301">
        <v>0</v>
      </c>
      <c r="G301">
        <v>192.64400000000001</v>
      </c>
      <c r="H301">
        <v>22.995999999999999</v>
      </c>
      <c r="I301">
        <v>88.417599999999993</v>
      </c>
    </row>
    <row r="302" spans="1:9" x14ac:dyDescent="0.15">
      <c r="A302">
        <v>5</v>
      </c>
      <c r="B302">
        <v>2009</v>
      </c>
      <c r="C302">
        <v>2</v>
      </c>
      <c r="D302">
        <v>5</v>
      </c>
      <c r="E302">
        <v>0</v>
      </c>
      <c r="F302">
        <v>0</v>
      </c>
      <c r="G302">
        <v>192.64400000000001</v>
      </c>
      <c r="H302">
        <v>5.8082799999999999</v>
      </c>
      <c r="I302">
        <v>228.95099999999999</v>
      </c>
    </row>
    <row r="303" spans="1:9" x14ac:dyDescent="0.15">
      <c r="A303">
        <v>5</v>
      </c>
      <c r="B303">
        <v>2009</v>
      </c>
      <c r="C303">
        <v>3</v>
      </c>
      <c r="D303">
        <v>5</v>
      </c>
      <c r="E303">
        <v>0</v>
      </c>
      <c r="F303">
        <v>0</v>
      </c>
      <c r="G303">
        <v>192.64400000000001</v>
      </c>
      <c r="H303">
        <v>5.3281499999999999</v>
      </c>
      <c r="I303">
        <v>186.74199999999999</v>
      </c>
    </row>
    <row r="304" spans="1:9" x14ac:dyDescent="0.15">
      <c r="A304">
        <v>5</v>
      </c>
      <c r="B304">
        <v>2009</v>
      </c>
      <c r="C304">
        <v>4</v>
      </c>
      <c r="D304">
        <v>5</v>
      </c>
      <c r="E304">
        <v>0</v>
      </c>
      <c r="F304">
        <v>0</v>
      </c>
      <c r="G304">
        <v>192.64400000000001</v>
      </c>
      <c r="H304">
        <v>32.369300000000003</v>
      </c>
      <c r="I304">
        <v>45.019500000000001</v>
      </c>
    </row>
    <row r="305" spans="1:9" x14ac:dyDescent="0.15">
      <c r="A305">
        <v>5</v>
      </c>
      <c r="B305">
        <v>2010</v>
      </c>
      <c r="C305">
        <v>1</v>
      </c>
      <c r="D305">
        <v>5</v>
      </c>
      <c r="E305">
        <v>0</v>
      </c>
      <c r="F305">
        <v>0</v>
      </c>
      <c r="G305">
        <v>192.64400000000001</v>
      </c>
      <c r="H305">
        <v>13.002000000000001</v>
      </c>
      <c r="I305">
        <v>103.06699999999999</v>
      </c>
    </row>
    <row r="306" spans="1:9" x14ac:dyDescent="0.15">
      <c r="A306">
        <v>5</v>
      </c>
      <c r="B306">
        <v>2010</v>
      </c>
      <c r="C306">
        <v>2</v>
      </c>
      <c r="D306">
        <v>5</v>
      </c>
      <c r="E306">
        <v>0</v>
      </c>
      <c r="F306">
        <v>0</v>
      </c>
      <c r="G306">
        <v>192.64400000000001</v>
      </c>
      <c r="H306">
        <v>20.261500000000002</v>
      </c>
      <c r="I306">
        <v>90.544499999999999</v>
      </c>
    </row>
    <row r="307" spans="1:9" x14ac:dyDescent="0.15">
      <c r="A307">
        <v>5</v>
      </c>
      <c r="B307">
        <v>2010</v>
      </c>
      <c r="C307">
        <v>3</v>
      </c>
      <c r="D307">
        <v>5</v>
      </c>
      <c r="E307">
        <v>0</v>
      </c>
      <c r="F307">
        <v>0</v>
      </c>
      <c r="G307">
        <v>192.64400000000001</v>
      </c>
      <c r="H307">
        <v>164.96100000000001</v>
      </c>
      <c r="I307">
        <v>18.663900000000002</v>
      </c>
    </row>
    <row r="308" spans="1:9" x14ac:dyDescent="0.15">
      <c r="A308">
        <v>5</v>
      </c>
      <c r="B308">
        <v>2010</v>
      </c>
      <c r="C308">
        <v>4</v>
      </c>
      <c r="D308">
        <v>5</v>
      </c>
      <c r="E308">
        <v>0</v>
      </c>
      <c r="F308">
        <v>0</v>
      </c>
      <c r="G308">
        <v>192.64400000000001</v>
      </c>
      <c r="H308">
        <v>14.706</v>
      </c>
      <c r="I308">
        <v>87.972399999999993</v>
      </c>
    </row>
    <row r="309" spans="1:9" x14ac:dyDescent="0.15">
      <c r="A309">
        <v>6</v>
      </c>
      <c r="B309">
        <v>1994</v>
      </c>
      <c r="C309">
        <v>1</v>
      </c>
      <c r="D309">
        <v>6</v>
      </c>
      <c r="E309">
        <v>0</v>
      </c>
      <c r="F309">
        <v>0</v>
      </c>
      <c r="G309">
        <v>79.968199999999996</v>
      </c>
      <c r="H309">
        <v>22.929500000000001</v>
      </c>
      <c r="I309">
        <v>21.2133</v>
      </c>
    </row>
    <row r="310" spans="1:9" x14ac:dyDescent="0.15">
      <c r="A310">
        <v>6</v>
      </c>
      <c r="B310">
        <v>1994</v>
      </c>
      <c r="C310">
        <v>2</v>
      </c>
      <c r="D310">
        <v>6</v>
      </c>
      <c r="E310">
        <v>0</v>
      </c>
      <c r="F310">
        <v>0</v>
      </c>
      <c r="G310">
        <v>79.968199999999996</v>
      </c>
      <c r="H310">
        <v>15.219900000000001</v>
      </c>
      <c r="I310">
        <v>31.3096</v>
      </c>
    </row>
    <row r="311" spans="1:9" x14ac:dyDescent="0.15">
      <c r="A311">
        <v>6</v>
      </c>
      <c r="B311">
        <v>1994</v>
      </c>
      <c r="C311">
        <v>4</v>
      </c>
      <c r="D311">
        <v>6</v>
      </c>
      <c r="E311">
        <v>0</v>
      </c>
      <c r="F311">
        <v>0</v>
      </c>
      <c r="G311">
        <v>79.968199999999996</v>
      </c>
      <c r="H311">
        <v>5.0263999999999998</v>
      </c>
      <c r="I311">
        <v>90.038300000000007</v>
      </c>
    </row>
    <row r="312" spans="1:9" x14ac:dyDescent="0.15">
      <c r="A312">
        <v>6</v>
      </c>
      <c r="B312">
        <v>1995</v>
      </c>
      <c r="C312">
        <v>1</v>
      </c>
      <c r="D312">
        <v>6</v>
      </c>
      <c r="E312">
        <v>0</v>
      </c>
      <c r="F312">
        <v>0</v>
      </c>
      <c r="G312">
        <v>79.968199999999996</v>
      </c>
      <c r="H312">
        <v>8.3788099999999996</v>
      </c>
      <c r="I312">
        <v>81.790300000000002</v>
      </c>
    </row>
    <row r="313" spans="1:9" x14ac:dyDescent="0.15">
      <c r="A313">
        <v>6</v>
      </c>
      <c r="B313">
        <v>1995</v>
      </c>
      <c r="C313">
        <v>2</v>
      </c>
      <c r="D313">
        <v>6</v>
      </c>
      <c r="E313">
        <v>0</v>
      </c>
      <c r="F313">
        <v>0</v>
      </c>
      <c r="G313">
        <v>79.968199999999996</v>
      </c>
      <c r="H313">
        <v>21.976800000000001</v>
      </c>
      <c r="I313">
        <v>31.324200000000001</v>
      </c>
    </row>
    <row r="314" spans="1:9" x14ac:dyDescent="0.15">
      <c r="A314">
        <v>6</v>
      </c>
      <c r="B314">
        <v>1996</v>
      </c>
      <c r="C314">
        <v>1</v>
      </c>
      <c r="D314">
        <v>6</v>
      </c>
      <c r="E314">
        <v>0</v>
      </c>
      <c r="F314">
        <v>0</v>
      </c>
      <c r="G314">
        <v>79.968199999999996</v>
      </c>
      <c r="H314">
        <v>19.918600000000001</v>
      </c>
      <c r="I314">
        <v>54.417200000000001</v>
      </c>
    </row>
    <row r="315" spans="1:9" x14ac:dyDescent="0.15">
      <c r="A315">
        <v>6</v>
      </c>
      <c r="B315">
        <v>1996</v>
      </c>
      <c r="C315">
        <v>2</v>
      </c>
      <c r="D315">
        <v>6</v>
      </c>
      <c r="E315">
        <v>0</v>
      </c>
      <c r="F315">
        <v>0</v>
      </c>
      <c r="G315">
        <v>79.968199999999996</v>
      </c>
      <c r="H315">
        <v>45.437899999999999</v>
      </c>
      <c r="I315">
        <v>16.876000000000001</v>
      </c>
    </row>
    <row r="316" spans="1:9" x14ac:dyDescent="0.15">
      <c r="A316">
        <v>6</v>
      </c>
      <c r="B316">
        <v>1998</v>
      </c>
      <c r="C316">
        <v>2</v>
      </c>
      <c r="D316">
        <v>6</v>
      </c>
      <c r="E316">
        <v>0</v>
      </c>
      <c r="F316">
        <v>0</v>
      </c>
      <c r="G316">
        <v>79.968199999999996</v>
      </c>
      <c r="H316">
        <v>12.7226</v>
      </c>
      <c r="I316">
        <v>33.9101</v>
      </c>
    </row>
    <row r="317" spans="1:9" x14ac:dyDescent="0.15">
      <c r="A317">
        <v>6</v>
      </c>
      <c r="B317">
        <v>1998</v>
      </c>
      <c r="C317">
        <v>3</v>
      </c>
      <c r="D317">
        <v>6</v>
      </c>
      <c r="E317">
        <v>0</v>
      </c>
      <c r="F317">
        <v>0</v>
      </c>
      <c r="G317">
        <v>53.178800000000003</v>
      </c>
      <c r="H317">
        <v>9.6763100000000009</v>
      </c>
      <c r="I317">
        <v>39.850900000000003</v>
      </c>
    </row>
    <row r="318" spans="1:9" x14ac:dyDescent="0.15">
      <c r="A318">
        <v>6</v>
      </c>
      <c r="B318">
        <v>1999</v>
      </c>
      <c r="C318">
        <v>1</v>
      </c>
      <c r="D318">
        <v>6</v>
      </c>
      <c r="E318">
        <v>0</v>
      </c>
      <c r="F318">
        <v>0</v>
      </c>
      <c r="G318">
        <v>79.968199999999996</v>
      </c>
      <c r="H318">
        <v>14.476900000000001</v>
      </c>
      <c r="I318">
        <v>47.016199999999998</v>
      </c>
    </row>
    <row r="319" spans="1:9" x14ac:dyDescent="0.15">
      <c r="A319">
        <v>6</v>
      </c>
      <c r="B319">
        <v>1999</v>
      </c>
      <c r="C319">
        <v>2</v>
      </c>
      <c r="D319">
        <v>6</v>
      </c>
      <c r="E319">
        <v>0</v>
      </c>
      <c r="F319">
        <v>0</v>
      </c>
      <c r="G319">
        <v>79.968199999999996</v>
      </c>
      <c r="H319">
        <v>7.5939800000000002</v>
      </c>
      <c r="I319">
        <v>52.933100000000003</v>
      </c>
    </row>
    <row r="320" spans="1:9" x14ac:dyDescent="0.15">
      <c r="A320">
        <v>6</v>
      </c>
      <c r="B320">
        <v>1999</v>
      </c>
      <c r="C320">
        <v>4</v>
      </c>
      <c r="D320">
        <v>6</v>
      </c>
      <c r="E320">
        <v>0</v>
      </c>
      <c r="F320">
        <v>0</v>
      </c>
      <c r="G320">
        <v>79.968199999999996</v>
      </c>
      <c r="H320">
        <v>3.8912100000000001</v>
      </c>
      <c r="I320">
        <v>120.309</v>
      </c>
    </row>
    <row r="321" spans="1:9" x14ac:dyDescent="0.15">
      <c r="A321">
        <v>6</v>
      </c>
      <c r="B321">
        <v>2000</v>
      </c>
      <c r="C321">
        <v>1</v>
      </c>
      <c r="D321">
        <v>6</v>
      </c>
      <c r="E321">
        <v>0</v>
      </c>
      <c r="F321">
        <v>0</v>
      </c>
      <c r="G321">
        <v>79.968199999999996</v>
      </c>
      <c r="H321">
        <v>20.0885</v>
      </c>
      <c r="I321">
        <v>41.695900000000002</v>
      </c>
    </row>
    <row r="322" spans="1:9" x14ac:dyDescent="0.15">
      <c r="A322">
        <v>6</v>
      </c>
      <c r="B322">
        <v>2000</v>
      </c>
      <c r="C322">
        <v>2</v>
      </c>
      <c r="D322">
        <v>6</v>
      </c>
      <c r="E322">
        <v>0</v>
      </c>
      <c r="F322">
        <v>0</v>
      </c>
      <c r="G322">
        <v>62.3752</v>
      </c>
      <c r="H322">
        <v>7.0636700000000001</v>
      </c>
      <c r="I322">
        <v>49.15</v>
      </c>
    </row>
    <row r="323" spans="1:9" x14ac:dyDescent="0.15">
      <c r="A323">
        <v>6</v>
      </c>
      <c r="B323">
        <v>2001</v>
      </c>
      <c r="C323">
        <v>1</v>
      </c>
      <c r="D323">
        <v>6</v>
      </c>
      <c r="E323">
        <v>0</v>
      </c>
      <c r="F323">
        <v>0</v>
      </c>
      <c r="G323">
        <v>79.968199999999996</v>
      </c>
      <c r="H323">
        <v>26.466799999999999</v>
      </c>
      <c r="I323">
        <v>29.324000000000002</v>
      </c>
    </row>
    <row r="324" spans="1:9" x14ac:dyDescent="0.15">
      <c r="A324">
        <v>6</v>
      </c>
      <c r="B324">
        <v>2001</v>
      </c>
      <c r="C324">
        <v>2</v>
      </c>
      <c r="D324">
        <v>6</v>
      </c>
      <c r="E324">
        <v>0</v>
      </c>
      <c r="F324">
        <v>0</v>
      </c>
      <c r="G324">
        <v>79.968199999999996</v>
      </c>
      <c r="H324">
        <v>15.613</v>
      </c>
      <c r="I324">
        <v>32.596200000000003</v>
      </c>
    </row>
    <row r="325" spans="1:9" x14ac:dyDescent="0.15">
      <c r="A325">
        <v>6</v>
      </c>
      <c r="B325">
        <v>2001</v>
      </c>
      <c r="C325">
        <v>4</v>
      </c>
      <c r="D325">
        <v>6</v>
      </c>
      <c r="E325">
        <v>0</v>
      </c>
      <c r="F325">
        <v>0</v>
      </c>
      <c r="G325">
        <v>79.968199999999996</v>
      </c>
      <c r="H325">
        <v>9.1469799999999992</v>
      </c>
      <c r="I325">
        <v>64.131200000000007</v>
      </c>
    </row>
    <row r="326" spans="1:9" x14ac:dyDescent="0.15">
      <c r="A326">
        <v>6</v>
      </c>
      <c r="B326">
        <v>2002</v>
      </c>
      <c r="C326">
        <v>1</v>
      </c>
      <c r="D326">
        <v>6</v>
      </c>
      <c r="E326">
        <v>0</v>
      </c>
      <c r="F326">
        <v>0</v>
      </c>
      <c r="G326">
        <v>79.968199999999996</v>
      </c>
      <c r="H326">
        <v>4.7121700000000004</v>
      </c>
      <c r="I326">
        <v>93.624799999999993</v>
      </c>
    </row>
    <row r="327" spans="1:9" x14ac:dyDescent="0.15">
      <c r="A327">
        <v>6</v>
      </c>
      <c r="B327">
        <v>2002</v>
      </c>
      <c r="C327">
        <v>2</v>
      </c>
      <c r="D327">
        <v>6</v>
      </c>
      <c r="E327">
        <v>0</v>
      </c>
      <c r="F327">
        <v>0</v>
      </c>
      <c r="G327">
        <v>63.174900000000001</v>
      </c>
      <c r="H327">
        <v>7.97675</v>
      </c>
      <c r="I327">
        <v>47.08</v>
      </c>
    </row>
    <row r="328" spans="1:9" x14ac:dyDescent="0.15">
      <c r="A328">
        <v>6</v>
      </c>
      <c r="B328">
        <v>2003</v>
      </c>
      <c r="C328">
        <v>2</v>
      </c>
      <c r="D328">
        <v>6</v>
      </c>
      <c r="E328">
        <v>0</v>
      </c>
      <c r="F328">
        <v>0</v>
      </c>
      <c r="G328">
        <v>79.968199999999996</v>
      </c>
      <c r="H328">
        <v>10.8215</v>
      </c>
      <c r="I328">
        <v>50.111899999999999</v>
      </c>
    </row>
    <row r="329" spans="1:9" x14ac:dyDescent="0.15">
      <c r="A329">
        <v>6</v>
      </c>
      <c r="B329">
        <v>2004</v>
      </c>
      <c r="C329">
        <v>1</v>
      </c>
      <c r="D329">
        <v>6</v>
      </c>
      <c r="E329">
        <v>0</v>
      </c>
      <c r="F329">
        <v>0</v>
      </c>
      <c r="G329">
        <v>79.968199999999996</v>
      </c>
      <c r="H329">
        <v>10.3019</v>
      </c>
      <c r="I329">
        <v>46.905700000000003</v>
      </c>
    </row>
    <row r="330" spans="1:9" x14ac:dyDescent="0.15">
      <c r="A330">
        <v>6</v>
      </c>
      <c r="B330">
        <v>2004</v>
      </c>
      <c r="C330">
        <v>2</v>
      </c>
      <c r="D330">
        <v>6</v>
      </c>
      <c r="E330">
        <v>0</v>
      </c>
      <c r="F330">
        <v>0</v>
      </c>
      <c r="G330">
        <v>55.177999999999997</v>
      </c>
      <c r="H330">
        <v>9.7509399999999999</v>
      </c>
      <c r="I330">
        <v>24.273599999999998</v>
      </c>
    </row>
    <row r="331" spans="1:9" x14ac:dyDescent="0.15">
      <c r="A331">
        <v>6</v>
      </c>
      <c r="B331">
        <v>2004</v>
      </c>
      <c r="C331">
        <v>3</v>
      </c>
      <c r="D331">
        <v>6</v>
      </c>
      <c r="E331">
        <v>0</v>
      </c>
      <c r="F331">
        <v>0</v>
      </c>
      <c r="G331">
        <v>79.968199999999996</v>
      </c>
      <c r="H331">
        <v>6.6597499999999998</v>
      </c>
      <c r="I331">
        <v>89.754599999999996</v>
      </c>
    </row>
    <row r="332" spans="1:9" x14ac:dyDescent="0.15">
      <c r="A332">
        <v>6</v>
      </c>
      <c r="B332">
        <v>2004</v>
      </c>
      <c r="C332">
        <v>4</v>
      </c>
      <c r="D332">
        <v>6</v>
      </c>
      <c r="E332">
        <v>0</v>
      </c>
      <c r="F332">
        <v>0</v>
      </c>
      <c r="G332">
        <v>79.968199999999996</v>
      </c>
      <c r="H332">
        <v>13.740500000000001</v>
      </c>
      <c r="I332">
        <v>43.823300000000003</v>
      </c>
    </row>
    <row r="333" spans="1:9" x14ac:dyDescent="0.15">
      <c r="A333">
        <v>6</v>
      </c>
      <c r="B333">
        <v>2006</v>
      </c>
      <c r="C333">
        <v>3</v>
      </c>
      <c r="D333">
        <v>6</v>
      </c>
      <c r="E333">
        <v>0</v>
      </c>
      <c r="F333">
        <v>0</v>
      </c>
      <c r="G333">
        <v>79.968199999999996</v>
      </c>
      <c r="H333">
        <v>7.45749</v>
      </c>
      <c r="I333">
        <v>91.061599999999999</v>
      </c>
    </row>
    <row r="334" spans="1:9" x14ac:dyDescent="0.15">
      <c r="A334">
        <v>6</v>
      </c>
      <c r="B334">
        <v>2007</v>
      </c>
      <c r="C334">
        <v>3</v>
      </c>
      <c r="D334">
        <v>6</v>
      </c>
      <c r="E334">
        <v>0</v>
      </c>
      <c r="F334">
        <v>0</v>
      </c>
      <c r="G334">
        <v>79.968199999999996</v>
      </c>
      <c r="H334">
        <v>11.527900000000001</v>
      </c>
      <c r="I334">
        <v>47.034999999999997</v>
      </c>
    </row>
    <row r="335" spans="1:9" x14ac:dyDescent="0.15">
      <c r="A335">
        <v>6</v>
      </c>
      <c r="B335">
        <v>2007</v>
      </c>
      <c r="C335">
        <v>4</v>
      </c>
      <c r="D335">
        <v>6</v>
      </c>
      <c r="E335">
        <v>0</v>
      </c>
      <c r="F335">
        <v>0</v>
      </c>
      <c r="G335">
        <v>44.382300000000001</v>
      </c>
      <c r="H335">
        <v>8.7415099999999999</v>
      </c>
      <c r="I335">
        <v>32.841700000000003</v>
      </c>
    </row>
    <row r="336" spans="1:9" x14ac:dyDescent="0.15">
      <c r="A336">
        <v>6</v>
      </c>
      <c r="B336">
        <v>2008</v>
      </c>
      <c r="C336">
        <v>1</v>
      </c>
      <c r="D336">
        <v>6</v>
      </c>
      <c r="E336">
        <v>0</v>
      </c>
      <c r="F336">
        <v>0</v>
      </c>
      <c r="G336">
        <v>61.175699999999999</v>
      </c>
      <c r="H336">
        <v>3.7868300000000001</v>
      </c>
      <c r="I336">
        <v>95.077799999999996</v>
      </c>
    </row>
    <row r="337" spans="1:9" x14ac:dyDescent="0.15">
      <c r="A337">
        <v>6</v>
      </c>
      <c r="B337">
        <v>2009</v>
      </c>
      <c r="C337">
        <v>1</v>
      </c>
      <c r="D337">
        <v>6</v>
      </c>
      <c r="E337">
        <v>0</v>
      </c>
      <c r="F337">
        <v>0</v>
      </c>
      <c r="G337">
        <v>79.968199999999996</v>
      </c>
      <c r="H337">
        <v>4.2944000000000004</v>
      </c>
      <c r="I337">
        <v>109.708</v>
      </c>
    </row>
    <row r="338" spans="1:9" x14ac:dyDescent="0.15">
      <c r="A338">
        <v>6</v>
      </c>
      <c r="B338">
        <v>2009</v>
      </c>
      <c r="C338">
        <v>2</v>
      </c>
      <c r="D338">
        <v>6</v>
      </c>
      <c r="E338">
        <v>0</v>
      </c>
      <c r="F338">
        <v>0</v>
      </c>
      <c r="G338">
        <v>79.968199999999996</v>
      </c>
      <c r="H338">
        <v>11.057600000000001</v>
      </c>
      <c r="I338">
        <v>57.083799999999997</v>
      </c>
    </row>
    <row r="339" spans="1:9" x14ac:dyDescent="0.15">
      <c r="A339">
        <v>6</v>
      </c>
      <c r="B339">
        <v>2010</v>
      </c>
      <c r="C339">
        <v>1</v>
      </c>
      <c r="D339">
        <v>6</v>
      </c>
      <c r="E339">
        <v>0</v>
      </c>
      <c r="F339">
        <v>0</v>
      </c>
      <c r="G339">
        <v>79.968199999999996</v>
      </c>
      <c r="H339">
        <v>2.4572099999999999</v>
      </c>
      <c r="I339">
        <v>280.09500000000003</v>
      </c>
    </row>
    <row r="340" spans="1:9" x14ac:dyDescent="0.15">
      <c r="A340">
        <v>6</v>
      </c>
      <c r="B340">
        <v>2010</v>
      </c>
      <c r="C340">
        <v>2</v>
      </c>
      <c r="D340">
        <v>6</v>
      </c>
      <c r="E340">
        <v>0</v>
      </c>
      <c r="F340">
        <v>0</v>
      </c>
      <c r="G340">
        <v>76.369600000000005</v>
      </c>
      <c r="H340">
        <v>6.9371600000000004</v>
      </c>
      <c r="I340">
        <v>64.385400000000004</v>
      </c>
    </row>
    <row r="341" spans="1:9" x14ac:dyDescent="0.15">
      <c r="A341">
        <v>7</v>
      </c>
      <c r="B341">
        <v>1993</v>
      </c>
      <c r="C341">
        <v>3</v>
      </c>
      <c r="D341">
        <v>7</v>
      </c>
      <c r="E341">
        <v>0</v>
      </c>
      <c r="F341">
        <v>0</v>
      </c>
      <c r="G341">
        <v>194.815</v>
      </c>
      <c r="H341">
        <v>8.7729300000000006</v>
      </c>
      <c r="I341">
        <v>64.867999999999995</v>
      </c>
    </row>
    <row r="342" spans="1:9" x14ac:dyDescent="0.15">
      <c r="A342">
        <v>7</v>
      </c>
      <c r="B342">
        <v>1993</v>
      </c>
      <c r="C342">
        <v>4</v>
      </c>
      <c r="D342">
        <v>7</v>
      </c>
      <c r="E342">
        <v>0</v>
      </c>
      <c r="F342">
        <v>0</v>
      </c>
      <c r="G342">
        <v>194.815</v>
      </c>
      <c r="H342">
        <v>29.284700000000001</v>
      </c>
      <c r="I342">
        <v>38.336500000000001</v>
      </c>
    </row>
    <row r="343" spans="1:9" x14ac:dyDescent="0.15">
      <c r="A343">
        <v>7</v>
      </c>
      <c r="B343">
        <v>1994</v>
      </c>
      <c r="C343">
        <v>1</v>
      </c>
      <c r="D343">
        <v>7</v>
      </c>
      <c r="E343">
        <v>0</v>
      </c>
      <c r="F343">
        <v>0</v>
      </c>
      <c r="G343">
        <v>194.815</v>
      </c>
      <c r="H343">
        <v>9.0648099999999996</v>
      </c>
      <c r="I343">
        <v>75.541499999999999</v>
      </c>
    </row>
    <row r="344" spans="1:9" x14ac:dyDescent="0.15">
      <c r="A344">
        <v>7</v>
      </c>
      <c r="B344">
        <v>1994</v>
      </c>
      <c r="C344">
        <v>2</v>
      </c>
      <c r="D344">
        <v>7</v>
      </c>
      <c r="E344">
        <v>0</v>
      </c>
      <c r="F344">
        <v>0</v>
      </c>
      <c r="G344">
        <v>194.815</v>
      </c>
      <c r="H344">
        <v>1.8020499999999999</v>
      </c>
      <c r="I344">
        <v>558.14599999999996</v>
      </c>
    </row>
    <row r="345" spans="1:9" x14ac:dyDescent="0.15">
      <c r="A345">
        <v>7</v>
      </c>
      <c r="B345">
        <v>1994</v>
      </c>
      <c r="C345">
        <v>4</v>
      </c>
      <c r="D345">
        <v>7</v>
      </c>
      <c r="E345">
        <v>0</v>
      </c>
      <c r="F345">
        <v>0</v>
      </c>
      <c r="G345">
        <v>194.815</v>
      </c>
      <c r="H345">
        <v>50.942300000000003</v>
      </c>
      <c r="I345">
        <v>18.471499999999999</v>
      </c>
    </row>
    <row r="346" spans="1:9" x14ac:dyDescent="0.15">
      <c r="A346">
        <v>7</v>
      </c>
      <c r="B346">
        <v>1995</v>
      </c>
      <c r="C346">
        <v>1</v>
      </c>
      <c r="D346">
        <v>7</v>
      </c>
      <c r="E346">
        <v>0</v>
      </c>
      <c r="F346">
        <v>0</v>
      </c>
      <c r="G346">
        <v>194.815</v>
      </c>
      <c r="H346">
        <v>26.556699999999999</v>
      </c>
      <c r="I346">
        <v>16.654599999999999</v>
      </c>
    </row>
    <row r="347" spans="1:9" x14ac:dyDescent="0.15">
      <c r="A347">
        <v>7</v>
      </c>
      <c r="B347">
        <v>1995</v>
      </c>
      <c r="C347">
        <v>2</v>
      </c>
      <c r="D347">
        <v>7</v>
      </c>
      <c r="E347">
        <v>0</v>
      </c>
      <c r="F347">
        <v>0</v>
      </c>
      <c r="G347">
        <v>194.815</v>
      </c>
      <c r="H347">
        <v>5.45383</v>
      </c>
      <c r="I347">
        <v>67.407600000000002</v>
      </c>
    </row>
    <row r="348" spans="1:9" x14ac:dyDescent="0.15">
      <c r="A348">
        <v>7</v>
      </c>
      <c r="B348">
        <v>1995</v>
      </c>
      <c r="C348">
        <v>4</v>
      </c>
      <c r="D348">
        <v>7</v>
      </c>
      <c r="E348">
        <v>0</v>
      </c>
      <c r="F348">
        <v>0</v>
      </c>
      <c r="G348">
        <v>194.815</v>
      </c>
      <c r="H348">
        <v>98.075699999999998</v>
      </c>
      <c r="I348">
        <v>6.8066899999999997</v>
      </c>
    </row>
    <row r="349" spans="1:9" x14ac:dyDescent="0.15">
      <c r="A349">
        <v>7</v>
      </c>
      <c r="B349">
        <v>1996</v>
      </c>
      <c r="C349">
        <v>1</v>
      </c>
      <c r="D349">
        <v>7</v>
      </c>
      <c r="E349">
        <v>0</v>
      </c>
      <c r="F349">
        <v>0</v>
      </c>
      <c r="G349">
        <v>194.815</v>
      </c>
      <c r="H349">
        <v>54.142899999999997</v>
      </c>
      <c r="I349">
        <v>8.8768799999999999</v>
      </c>
    </row>
    <row r="350" spans="1:9" x14ac:dyDescent="0.15">
      <c r="A350">
        <v>7</v>
      </c>
      <c r="B350">
        <v>1996</v>
      </c>
      <c r="C350">
        <v>2</v>
      </c>
      <c r="D350">
        <v>7</v>
      </c>
      <c r="E350">
        <v>0</v>
      </c>
      <c r="F350">
        <v>0</v>
      </c>
      <c r="G350">
        <v>194.815</v>
      </c>
      <c r="H350">
        <v>10.8567</v>
      </c>
      <c r="I350">
        <v>33.580500000000001</v>
      </c>
    </row>
    <row r="351" spans="1:9" x14ac:dyDescent="0.15">
      <c r="A351">
        <v>7</v>
      </c>
      <c r="B351">
        <v>1996</v>
      </c>
      <c r="C351">
        <v>4</v>
      </c>
      <c r="D351">
        <v>7</v>
      </c>
      <c r="E351">
        <v>0</v>
      </c>
      <c r="F351">
        <v>0</v>
      </c>
      <c r="G351">
        <v>194.815</v>
      </c>
      <c r="H351">
        <v>50.238999999999997</v>
      </c>
      <c r="I351">
        <v>20.113700000000001</v>
      </c>
    </row>
    <row r="352" spans="1:9" x14ac:dyDescent="0.15">
      <c r="A352">
        <v>7</v>
      </c>
      <c r="B352">
        <v>1997</v>
      </c>
      <c r="C352">
        <v>1</v>
      </c>
      <c r="D352">
        <v>7</v>
      </c>
      <c r="E352">
        <v>0</v>
      </c>
      <c r="F352">
        <v>0</v>
      </c>
      <c r="G352">
        <v>194.815</v>
      </c>
      <c r="H352">
        <v>68.118499999999997</v>
      </c>
      <c r="I352">
        <v>13.263500000000001</v>
      </c>
    </row>
    <row r="353" spans="1:9" x14ac:dyDescent="0.15">
      <c r="A353">
        <v>7</v>
      </c>
      <c r="B353">
        <v>1997</v>
      </c>
      <c r="C353">
        <v>2</v>
      </c>
      <c r="D353">
        <v>7</v>
      </c>
      <c r="E353">
        <v>0</v>
      </c>
      <c r="F353">
        <v>0</v>
      </c>
      <c r="G353">
        <v>194.815</v>
      </c>
      <c r="H353">
        <v>7.5143000000000004</v>
      </c>
      <c r="I353">
        <v>79.805199999999999</v>
      </c>
    </row>
    <row r="354" spans="1:9" x14ac:dyDescent="0.15">
      <c r="A354">
        <v>7</v>
      </c>
      <c r="B354">
        <v>1997</v>
      </c>
      <c r="C354">
        <v>4</v>
      </c>
      <c r="D354">
        <v>7</v>
      </c>
      <c r="E354">
        <v>0</v>
      </c>
      <c r="F354">
        <v>0</v>
      </c>
      <c r="G354">
        <v>194.815</v>
      </c>
      <c r="H354">
        <v>10.2919</v>
      </c>
      <c r="I354">
        <v>47.0627</v>
      </c>
    </row>
    <row r="355" spans="1:9" x14ac:dyDescent="0.15">
      <c r="A355">
        <v>7</v>
      </c>
      <c r="B355">
        <v>1998</v>
      </c>
      <c r="C355">
        <v>1</v>
      </c>
      <c r="D355">
        <v>7</v>
      </c>
      <c r="E355">
        <v>0</v>
      </c>
      <c r="F355">
        <v>0</v>
      </c>
      <c r="G355">
        <v>194.815</v>
      </c>
      <c r="H355">
        <v>6.4404399999999997</v>
      </c>
      <c r="I355">
        <v>238.983</v>
      </c>
    </row>
    <row r="356" spans="1:9" x14ac:dyDescent="0.15">
      <c r="A356">
        <v>7</v>
      </c>
      <c r="B356">
        <v>1998</v>
      </c>
      <c r="C356">
        <v>2</v>
      </c>
      <c r="D356">
        <v>7</v>
      </c>
      <c r="E356">
        <v>0</v>
      </c>
      <c r="F356">
        <v>0</v>
      </c>
      <c r="G356">
        <v>194.815</v>
      </c>
      <c r="H356">
        <v>2.9715400000000001</v>
      </c>
      <c r="I356">
        <v>405.303</v>
      </c>
    </row>
    <row r="357" spans="1:9" x14ac:dyDescent="0.15">
      <c r="A357">
        <v>7</v>
      </c>
      <c r="B357">
        <v>1998</v>
      </c>
      <c r="C357">
        <v>4</v>
      </c>
      <c r="D357">
        <v>7</v>
      </c>
      <c r="E357">
        <v>0</v>
      </c>
      <c r="F357">
        <v>0</v>
      </c>
      <c r="G357">
        <v>194.815</v>
      </c>
      <c r="H357">
        <v>7.2740799999999997</v>
      </c>
      <c r="I357">
        <v>84.762200000000007</v>
      </c>
    </row>
    <row r="358" spans="1:9" x14ac:dyDescent="0.15">
      <c r="A358">
        <v>7</v>
      </c>
      <c r="B358">
        <v>1999</v>
      </c>
      <c r="C358">
        <v>1</v>
      </c>
      <c r="D358">
        <v>7</v>
      </c>
      <c r="E358">
        <v>0</v>
      </c>
      <c r="F358">
        <v>0</v>
      </c>
      <c r="G358">
        <v>194.815</v>
      </c>
      <c r="H358">
        <v>20.761700000000001</v>
      </c>
      <c r="I358">
        <v>21.716699999999999</v>
      </c>
    </row>
    <row r="359" spans="1:9" x14ac:dyDescent="0.15">
      <c r="A359">
        <v>7</v>
      </c>
      <c r="B359">
        <v>1999</v>
      </c>
      <c r="C359">
        <v>2</v>
      </c>
      <c r="D359">
        <v>7</v>
      </c>
      <c r="E359">
        <v>0</v>
      </c>
      <c r="F359">
        <v>0</v>
      </c>
      <c r="G359">
        <v>194.815</v>
      </c>
      <c r="H359">
        <v>79.489999999999995</v>
      </c>
      <c r="I359">
        <v>12.145300000000001</v>
      </c>
    </row>
    <row r="360" spans="1:9" x14ac:dyDescent="0.15">
      <c r="A360">
        <v>7</v>
      </c>
      <c r="B360">
        <v>1999</v>
      </c>
      <c r="C360">
        <v>4</v>
      </c>
      <c r="D360">
        <v>7</v>
      </c>
      <c r="E360">
        <v>0</v>
      </c>
      <c r="F360">
        <v>0</v>
      </c>
      <c r="G360">
        <v>194.815</v>
      </c>
      <c r="H360">
        <v>16.642499999999998</v>
      </c>
      <c r="I360">
        <v>35.1738</v>
      </c>
    </row>
    <row r="361" spans="1:9" x14ac:dyDescent="0.15">
      <c r="A361">
        <v>7</v>
      </c>
      <c r="B361">
        <v>2000</v>
      </c>
      <c r="C361">
        <v>1</v>
      </c>
      <c r="D361">
        <v>7</v>
      </c>
      <c r="E361">
        <v>0</v>
      </c>
      <c r="F361">
        <v>0</v>
      </c>
      <c r="G361">
        <v>194.815</v>
      </c>
      <c r="H361">
        <v>14.7616</v>
      </c>
      <c r="I361">
        <v>27.691199999999998</v>
      </c>
    </row>
    <row r="362" spans="1:9" x14ac:dyDescent="0.15">
      <c r="A362">
        <v>7</v>
      </c>
      <c r="B362">
        <v>2000</v>
      </c>
      <c r="C362">
        <v>2</v>
      </c>
      <c r="D362">
        <v>7</v>
      </c>
      <c r="E362">
        <v>0</v>
      </c>
      <c r="F362">
        <v>0</v>
      </c>
      <c r="G362">
        <v>194.815</v>
      </c>
      <c r="H362">
        <v>10.4343</v>
      </c>
      <c r="I362">
        <v>178.10599999999999</v>
      </c>
    </row>
    <row r="363" spans="1:9" x14ac:dyDescent="0.15">
      <c r="A363">
        <v>7</v>
      </c>
      <c r="B363">
        <v>2000</v>
      </c>
      <c r="C363">
        <v>4</v>
      </c>
      <c r="D363">
        <v>7</v>
      </c>
      <c r="E363">
        <v>0</v>
      </c>
      <c r="F363">
        <v>0</v>
      </c>
      <c r="G363">
        <v>194.815</v>
      </c>
      <c r="H363">
        <v>7.2866999999999997</v>
      </c>
      <c r="I363">
        <v>74.752600000000001</v>
      </c>
    </row>
    <row r="364" spans="1:9" x14ac:dyDescent="0.15">
      <c r="A364">
        <v>7</v>
      </c>
      <c r="B364">
        <v>2001</v>
      </c>
      <c r="C364">
        <v>1</v>
      </c>
      <c r="D364">
        <v>7</v>
      </c>
      <c r="E364">
        <v>0</v>
      </c>
      <c r="F364">
        <v>0</v>
      </c>
      <c r="G364">
        <v>194.815</v>
      </c>
      <c r="H364">
        <v>8.7043300000000006</v>
      </c>
      <c r="I364">
        <v>45.457999999999998</v>
      </c>
    </row>
    <row r="365" spans="1:9" x14ac:dyDescent="0.15">
      <c r="A365">
        <v>7</v>
      </c>
      <c r="B365">
        <v>2001</v>
      </c>
      <c r="C365">
        <v>2</v>
      </c>
      <c r="D365">
        <v>7</v>
      </c>
      <c r="E365">
        <v>0</v>
      </c>
      <c r="F365">
        <v>0</v>
      </c>
      <c r="G365">
        <v>194.815</v>
      </c>
      <c r="H365">
        <v>29.145600000000002</v>
      </c>
      <c r="I365">
        <v>28.564699999999998</v>
      </c>
    </row>
    <row r="366" spans="1:9" x14ac:dyDescent="0.15">
      <c r="A366">
        <v>7</v>
      </c>
      <c r="B366">
        <v>2001</v>
      </c>
      <c r="C366">
        <v>4</v>
      </c>
      <c r="D366">
        <v>7</v>
      </c>
      <c r="E366">
        <v>0</v>
      </c>
      <c r="F366">
        <v>0</v>
      </c>
      <c r="G366">
        <v>194.815</v>
      </c>
      <c r="H366">
        <v>19.440300000000001</v>
      </c>
      <c r="I366">
        <v>22.700600000000001</v>
      </c>
    </row>
    <row r="367" spans="1:9" x14ac:dyDescent="0.15">
      <c r="A367">
        <v>7</v>
      </c>
      <c r="B367">
        <v>2002</v>
      </c>
      <c r="C367">
        <v>1</v>
      </c>
      <c r="D367">
        <v>7</v>
      </c>
      <c r="E367">
        <v>0</v>
      </c>
      <c r="F367">
        <v>0</v>
      </c>
      <c r="G367">
        <v>194.815</v>
      </c>
      <c r="H367">
        <v>7.6922800000000002</v>
      </c>
      <c r="I367">
        <v>58.142899999999997</v>
      </c>
    </row>
    <row r="368" spans="1:9" x14ac:dyDescent="0.15">
      <c r="A368">
        <v>7</v>
      </c>
      <c r="B368">
        <v>2002</v>
      </c>
      <c r="C368">
        <v>2</v>
      </c>
      <c r="D368">
        <v>7</v>
      </c>
      <c r="E368">
        <v>0</v>
      </c>
      <c r="F368">
        <v>0</v>
      </c>
      <c r="G368">
        <v>194.815</v>
      </c>
      <c r="H368">
        <v>5.7558699999999998</v>
      </c>
      <c r="I368">
        <v>62.359699999999997</v>
      </c>
    </row>
    <row r="369" spans="1:9" x14ac:dyDescent="0.15">
      <c r="A369">
        <v>7</v>
      </c>
      <c r="B369">
        <v>2002</v>
      </c>
      <c r="C369">
        <v>4</v>
      </c>
      <c r="D369">
        <v>7</v>
      </c>
      <c r="E369">
        <v>0</v>
      </c>
      <c r="F369">
        <v>0</v>
      </c>
      <c r="G369">
        <v>194.815</v>
      </c>
      <c r="H369">
        <v>14.429600000000001</v>
      </c>
      <c r="I369">
        <v>60.049900000000001</v>
      </c>
    </row>
    <row r="370" spans="1:9" x14ac:dyDescent="0.15">
      <c r="A370">
        <v>7</v>
      </c>
      <c r="B370">
        <v>2003</v>
      </c>
      <c r="C370">
        <v>1</v>
      </c>
      <c r="D370">
        <v>7</v>
      </c>
      <c r="E370">
        <v>0</v>
      </c>
      <c r="F370">
        <v>0</v>
      </c>
      <c r="G370">
        <v>194.815</v>
      </c>
      <c r="H370">
        <v>25.662400000000002</v>
      </c>
      <c r="I370">
        <v>19.005199999999999</v>
      </c>
    </row>
    <row r="371" spans="1:9" x14ac:dyDescent="0.15">
      <c r="A371">
        <v>7</v>
      </c>
      <c r="B371">
        <v>2003</v>
      </c>
      <c r="C371">
        <v>2</v>
      </c>
      <c r="D371">
        <v>7</v>
      </c>
      <c r="E371">
        <v>0</v>
      </c>
      <c r="F371">
        <v>0</v>
      </c>
      <c r="G371">
        <v>194.815</v>
      </c>
      <c r="H371">
        <v>13.219799999999999</v>
      </c>
      <c r="I371">
        <v>37.461799999999997</v>
      </c>
    </row>
    <row r="372" spans="1:9" x14ac:dyDescent="0.15">
      <c r="A372">
        <v>7</v>
      </c>
      <c r="B372">
        <v>2003</v>
      </c>
      <c r="C372">
        <v>3</v>
      </c>
      <c r="D372">
        <v>7</v>
      </c>
      <c r="E372">
        <v>0</v>
      </c>
      <c r="F372">
        <v>0</v>
      </c>
      <c r="G372">
        <v>106.17400000000001</v>
      </c>
      <c r="H372">
        <v>7.2227699999999997</v>
      </c>
      <c r="I372">
        <v>56.137500000000003</v>
      </c>
    </row>
    <row r="373" spans="1:9" x14ac:dyDescent="0.15">
      <c r="A373">
        <v>7</v>
      </c>
      <c r="B373">
        <v>2003</v>
      </c>
      <c r="C373">
        <v>4</v>
      </c>
      <c r="D373">
        <v>7</v>
      </c>
      <c r="E373">
        <v>0</v>
      </c>
      <c r="F373">
        <v>0</v>
      </c>
      <c r="G373">
        <v>194.815</v>
      </c>
      <c r="H373">
        <v>6.8684200000000004</v>
      </c>
      <c r="I373">
        <v>116.723</v>
      </c>
    </row>
    <row r="374" spans="1:9" x14ac:dyDescent="0.15">
      <c r="A374">
        <v>7</v>
      </c>
      <c r="B374">
        <v>2004</v>
      </c>
      <c r="C374">
        <v>1</v>
      </c>
      <c r="D374">
        <v>7</v>
      </c>
      <c r="E374">
        <v>0</v>
      </c>
      <c r="F374">
        <v>0</v>
      </c>
      <c r="G374">
        <v>194.815</v>
      </c>
      <c r="H374">
        <v>30.441600000000001</v>
      </c>
      <c r="I374">
        <v>29.245000000000001</v>
      </c>
    </row>
    <row r="375" spans="1:9" x14ac:dyDescent="0.15">
      <c r="A375">
        <v>7</v>
      </c>
      <c r="B375">
        <v>2004</v>
      </c>
      <c r="C375">
        <v>2</v>
      </c>
      <c r="D375">
        <v>7</v>
      </c>
      <c r="E375">
        <v>0</v>
      </c>
      <c r="F375">
        <v>0</v>
      </c>
      <c r="G375">
        <v>194.815</v>
      </c>
      <c r="H375">
        <v>5.7541099999999998</v>
      </c>
      <c r="I375">
        <v>74.135900000000007</v>
      </c>
    </row>
    <row r="376" spans="1:9" x14ac:dyDescent="0.15">
      <c r="A376">
        <v>7</v>
      </c>
      <c r="B376">
        <v>2004</v>
      </c>
      <c r="C376">
        <v>3</v>
      </c>
      <c r="D376">
        <v>7</v>
      </c>
      <c r="E376">
        <v>0</v>
      </c>
      <c r="F376">
        <v>0</v>
      </c>
      <c r="G376">
        <v>194.815</v>
      </c>
      <c r="H376">
        <v>11.0715</v>
      </c>
      <c r="I376">
        <v>60.8247</v>
      </c>
    </row>
    <row r="377" spans="1:9" x14ac:dyDescent="0.15">
      <c r="A377">
        <v>7</v>
      </c>
      <c r="B377">
        <v>2004</v>
      </c>
      <c r="C377">
        <v>4</v>
      </c>
      <c r="D377">
        <v>7</v>
      </c>
      <c r="E377">
        <v>0</v>
      </c>
      <c r="F377">
        <v>0</v>
      </c>
      <c r="G377">
        <v>194.815</v>
      </c>
      <c r="H377">
        <v>7.3736699999999997</v>
      </c>
      <c r="I377">
        <v>118.496</v>
      </c>
    </row>
    <row r="378" spans="1:9" x14ac:dyDescent="0.15">
      <c r="A378">
        <v>7</v>
      </c>
      <c r="B378">
        <v>2005</v>
      </c>
      <c r="C378">
        <v>1</v>
      </c>
      <c r="D378">
        <v>7</v>
      </c>
      <c r="E378">
        <v>0</v>
      </c>
      <c r="F378">
        <v>0</v>
      </c>
      <c r="G378">
        <v>194.815</v>
      </c>
      <c r="H378">
        <v>23.633500000000002</v>
      </c>
      <c r="I378">
        <v>25.4803</v>
      </c>
    </row>
    <row r="379" spans="1:9" x14ac:dyDescent="0.15">
      <c r="A379">
        <v>7</v>
      </c>
      <c r="B379">
        <v>2005</v>
      </c>
      <c r="C379">
        <v>2</v>
      </c>
      <c r="D379">
        <v>7</v>
      </c>
      <c r="E379">
        <v>0</v>
      </c>
      <c r="F379">
        <v>0</v>
      </c>
      <c r="G379">
        <v>194.815</v>
      </c>
      <c r="H379">
        <v>10.151199999999999</v>
      </c>
      <c r="I379">
        <v>40.000900000000001</v>
      </c>
    </row>
    <row r="380" spans="1:9" x14ac:dyDescent="0.15">
      <c r="A380">
        <v>7</v>
      </c>
      <c r="B380">
        <v>2005</v>
      </c>
      <c r="C380">
        <v>3</v>
      </c>
      <c r="D380">
        <v>7</v>
      </c>
      <c r="E380">
        <v>0</v>
      </c>
      <c r="F380">
        <v>0</v>
      </c>
      <c r="G380">
        <v>194.815</v>
      </c>
      <c r="H380">
        <v>2.32891</v>
      </c>
      <c r="I380">
        <v>310.91300000000001</v>
      </c>
    </row>
    <row r="381" spans="1:9" x14ac:dyDescent="0.15">
      <c r="A381">
        <v>7</v>
      </c>
      <c r="B381">
        <v>2005</v>
      </c>
      <c r="C381">
        <v>4</v>
      </c>
      <c r="D381">
        <v>7</v>
      </c>
      <c r="E381">
        <v>0</v>
      </c>
      <c r="F381">
        <v>0</v>
      </c>
      <c r="G381">
        <v>194.815</v>
      </c>
      <c r="H381">
        <v>4.4005999999999998</v>
      </c>
      <c r="I381">
        <v>210.68100000000001</v>
      </c>
    </row>
    <row r="382" spans="1:9" x14ac:dyDescent="0.15">
      <c r="A382">
        <v>7</v>
      </c>
      <c r="B382">
        <v>2006</v>
      </c>
      <c r="C382">
        <v>1</v>
      </c>
      <c r="D382">
        <v>7</v>
      </c>
      <c r="E382">
        <v>0</v>
      </c>
      <c r="F382">
        <v>0</v>
      </c>
      <c r="G382">
        <v>194.815</v>
      </c>
      <c r="H382">
        <v>64.225899999999996</v>
      </c>
      <c r="I382">
        <v>16.187799999999999</v>
      </c>
    </row>
    <row r="383" spans="1:9" x14ac:dyDescent="0.15">
      <c r="A383">
        <v>7</v>
      </c>
      <c r="B383">
        <v>2006</v>
      </c>
      <c r="C383">
        <v>2</v>
      </c>
      <c r="D383">
        <v>7</v>
      </c>
      <c r="E383">
        <v>0</v>
      </c>
      <c r="F383">
        <v>0</v>
      </c>
      <c r="G383">
        <v>194.815</v>
      </c>
      <c r="H383">
        <v>47.686500000000002</v>
      </c>
      <c r="I383">
        <v>17.7562</v>
      </c>
    </row>
    <row r="384" spans="1:9" x14ac:dyDescent="0.15">
      <c r="A384">
        <v>7</v>
      </c>
      <c r="B384">
        <v>2006</v>
      </c>
      <c r="C384">
        <v>3</v>
      </c>
      <c r="D384">
        <v>7</v>
      </c>
      <c r="E384">
        <v>0</v>
      </c>
      <c r="F384">
        <v>0</v>
      </c>
      <c r="G384">
        <v>194.815</v>
      </c>
      <c r="H384">
        <v>22.1234</v>
      </c>
      <c r="I384">
        <v>43.197400000000002</v>
      </c>
    </row>
    <row r="385" spans="1:9" x14ac:dyDescent="0.15">
      <c r="A385">
        <v>7</v>
      </c>
      <c r="B385">
        <v>2006</v>
      </c>
      <c r="C385">
        <v>4</v>
      </c>
      <c r="D385">
        <v>7</v>
      </c>
      <c r="E385">
        <v>0</v>
      </c>
      <c r="F385">
        <v>0</v>
      </c>
      <c r="G385">
        <v>194.815</v>
      </c>
      <c r="H385">
        <v>30.844100000000001</v>
      </c>
      <c r="I385">
        <v>34.548900000000003</v>
      </c>
    </row>
    <row r="386" spans="1:9" x14ac:dyDescent="0.15">
      <c r="A386">
        <v>7</v>
      </c>
      <c r="B386">
        <v>2007</v>
      </c>
      <c r="C386">
        <v>1</v>
      </c>
      <c r="D386">
        <v>7</v>
      </c>
      <c r="E386">
        <v>0</v>
      </c>
      <c r="F386">
        <v>0</v>
      </c>
      <c r="G386">
        <v>194.815</v>
      </c>
      <c r="H386">
        <v>24.973099999999999</v>
      </c>
      <c r="I386">
        <v>25.552</v>
      </c>
    </row>
    <row r="387" spans="1:9" x14ac:dyDescent="0.15">
      <c r="A387">
        <v>7</v>
      </c>
      <c r="B387">
        <v>2007</v>
      </c>
      <c r="C387">
        <v>2</v>
      </c>
      <c r="D387">
        <v>7</v>
      </c>
      <c r="E387">
        <v>0</v>
      </c>
      <c r="F387">
        <v>0</v>
      </c>
      <c r="G387">
        <v>194.815</v>
      </c>
      <c r="H387">
        <v>153.96600000000001</v>
      </c>
      <c r="I387">
        <v>5.0059500000000003</v>
      </c>
    </row>
    <row r="388" spans="1:9" x14ac:dyDescent="0.15">
      <c r="A388">
        <v>7</v>
      </c>
      <c r="B388">
        <v>2007</v>
      </c>
      <c r="C388">
        <v>4</v>
      </c>
      <c r="D388">
        <v>7</v>
      </c>
      <c r="E388">
        <v>0</v>
      </c>
      <c r="F388">
        <v>0</v>
      </c>
      <c r="G388">
        <v>194.815</v>
      </c>
      <c r="H388">
        <v>40.346899999999998</v>
      </c>
      <c r="I388">
        <v>29.190200000000001</v>
      </c>
    </row>
    <row r="389" spans="1:9" x14ac:dyDescent="0.15">
      <c r="A389">
        <v>7</v>
      </c>
      <c r="B389">
        <v>2008</v>
      </c>
      <c r="C389">
        <v>1</v>
      </c>
      <c r="D389">
        <v>7</v>
      </c>
      <c r="E389">
        <v>0</v>
      </c>
      <c r="F389">
        <v>0</v>
      </c>
      <c r="G389">
        <v>194.815</v>
      </c>
      <c r="H389">
        <v>7.7525000000000004</v>
      </c>
      <c r="I389">
        <v>46.560600000000001</v>
      </c>
    </row>
    <row r="390" spans="1:9" x14ac:dyDescent="0.15">
      <c r="A390">
        <v>7</v>
      </c>
      <c r="B390">
        <v>2008</v>
      </c>
      <c r="C390">
        <v>2</v>
      </c>
      <c r="D390">
        <v>7</v>
      </c>
      <c r="E390">
        <v>0</v>
      </c>
      <c r="F390">
        <v>0</v>
      </c>
      <c r="G390">
        <v>194.815</v>
      </c>
      <c r="H390">
        <v>19.5974</v>
      </c>
      <c r="I390">
        <v>32.326300000000003</v>
      </c>
    </row>
    <row r="391" spans="1:9" x14ac:dyDescent="0.15">
      <c r="A391">
        <v>7</v>
      </c>
      <c r="B391">
        <v>2008</v>
      </c>
      <c r="C391">
        <v>3</v>
      </c>
      <c r="D391">
        <v>7</v>
      </c>
      <c r="E391">
        <v>0</v>
      </c>
      <c r="F391">
        <v>0</v>
      </c>
      <c r="G391">
        <v>103.252</v>
      </c>
      <c r="H391">
        <v>5.4140499999999996</v>
      </c>
      <c r="I391">
        <v>36.393500000000003</v>
      </c>
    </row>
    <row r="392" spans="1:9" x14ac:dyDescent="0.15">
      <c r="A392">
        <v>7</v>
      </c>
      <c r="B392">
        <v>2008</v>
      </c>
      <c r="C392">
        <v>4</v>
      </c>
      <c r="D392">
        <v>7</v>
      </c>
      <c r="E392">
        <v>0</v>
      </c>
      <c r="F392">
        <v>0</v>
      </c>
      <c r="G392">
        <v>194.815</v>
      </c>
      <c r="H392">
        <v>8.4956200000000006</v>
      </c>
      <c r="I392">
        <v>101.947</v>
      </c>
    </row>
    <row r="393" spans="1:9" x14ac:dyDescent="0.15">
      <c r="A393">
        <v>7</v>
      </c>
      <c r="B393">
        <v>2009</v>
      </c>
      <c r="C393">
        <v>1</v>
      </c>
      <c r="D393">
        <v>7</v>
      </c>
      <c r="E393">
        <v>0</v>
      </c>
      <c r="F393">
        <v>0</v>
      </c>
      <c r="G393">
        <v>194.815</v>
      </c>
      <c r="H393">
        <v>9.9979700000000005</v>
      </c>
      <c r="I393">
        <v>36.179299999999998</v>
      </c>
    </row>
    <row r="394" spans="1:9" x14ac:dyDescent="0.15">
      <c r="A394">
        <v>7</v>
      </c>
      <c r="B394">
        <v>2009</v>
      </c>
      <c r="C394">
        <v>2</v>
      </c>
      <c r="D394">
        <v>7</v>
      </c>
      <c r="E394">
        <v>0</v>
      </c>
      <c r="F394">
        <v>0</v>
      </c>
      <c r="G394">
        <v>194.815</v>
      </c>
      <c r="H394">
        <v>6.2168599999999996</v>
      </c>
      <c r="I394">
        <v>56.842100000000002</v>
      </c>
    </row>
    <row r="395" spans="1:9" x14ac:dyDescent="0.15">
      <c r="A395">
        <v>7</v>
      </c>
      <c r="B395">
        <v>2009</v>
      </c>
      <c r="C395">
        <v>3</v>
      </c>
      <c r="D395">
        <v>7</v>
      </c>
      <c r="E395">
        <v>0</v>
      </c>
      <c r="F395">
        <v>0</v>
      </c>
      <c r="G395">
        <v>106.17400000000001</v>
      </c>
      <c r="H395">
        <v>17.885300000000001</v>
      </c>
      <c r="I395">
        <v>25.5062</v>
      </c>
    </row>
    <row r="396" spans="1:9" x14ac:dyDescent="0.15">
      <c r="A396">
        <v>7</v>
      </c>
      <c r="B396">
        <v>2009</v>
      </c>
      <c r="C396">
        <v>4</v>
      </c>
      <c r="D396">
        <v>7</v>
      </c>
      <c r="E396">
        <v>0</v>
      </c>
      <c r="F396">
        <v>0</v>
      </c>
      <c r="G396">
        <v>194.815</v>
      </c>
      <c r="H396">
        <v>78.891900000000007</v>
      </c>
      <c r="I396">
        <v>13.605700000000001</v>
      </c>
    </row>
    <row r="397" spans="1:9" x14ac:dyDescent="0.15">
      <c r="A397">
        <v>7</v>
      </c>
      <c r="B397">
        <v>2010</v>
      </c>
      <c r="C397">
        <v>1</v>
      </c>
      <c r="D397">
        <v>7</v>
      </c>
      <c r="E397">
        <v>0</v>
      </c>
      <c r="F397">
        <v>0</v>
      </c>
      <c r="G397">
        <v>194.815</v>
      </c>
      <c r="H397">
        <v>34.187899999999999</v>
      </c>
      <c r="I397">
        <v>11.7767</v>
      </c>
    </row>
    <row r="398" spans="1:9" x14ac:dyDescent="0.15">
      <c r="A398">
        <v>7</v>
      </c>
      <c r="B398">
        <v>2010</v>
      </c>
      <c r="C398">
        <v>2</v>
      </c>
      <c r="D398">
        <v>7</v>
      </c>
      <c r="E398">
        <v>0</v>
      </c>
      <c r="F398">
        <v>0</v>
      </c>
      <c r="G398">
        <v>194.815</v>
      </c>
      <c r="H398">
        <v>8.9785299999999992</v>
      </c>
      <c r="I398">
        <v>71.974699999999999</v>
      </c>
    </row>
    <row r="399" spans="1:9" x14ac:dyDescent="0.15">
      <c r="A399">
        <v>7</v>
      </c>
      <c r="B399">
        <v>2010</v>
      </c>
      <c r="C399">
        <v>3</v>
      </c>
      <c r="D399">
        <v>7</v>
      </c>
      <c r="E399">
        <v>0</v>
      </c>
      <c r="F399">
        <v>0</v>
      </c>
      <c r="G399">
        <v>194.815</v>
      </c>
      <c r="H399">
        <v>32.442999999999998</v>
      </c>
      <c r="I399">
        <v>25.051300000000001</v>
      </c>
    </row>
    <row r="400" spans="1:9" x14ac:dyDescent="0.15">
      <c r="A400">
        <v>7</v>
      </c>
      <c r="B400">
        <v>2010</v>
      </c>
      <c r="C400">
        <v>4</v>
      </c>
      <c r="D400">
        <v>7</v>
      </c>
      <c r="E400">
        <v>0</v>
      </c>
      <c r="F400">
        <v>0</v>
      </c>
      <c r="G400">
        <v>194.815</v>
      </c>
      <c r="H400">
        <v>25.0366</v>
      </c>
      <c r="I400">
        <v>23.536300000000001</v>
      </c>
    </row>
    <row r="401" spans="1:9" x14ac:dyDescent="0.15">
      <c r="A401">
        <v>8</v>
      </c>
      <c r="B401">
        <v>1994</v>
      </c>
      <c r="C401">
        <v>1</v>
      </c>
      <c r="D401">
        <v>8</v>
      </c>
      <c r="E401">
        <v>0</v>
      </c>
      <c r="F401">
        <v>0</v>
      </c>
      <c r="G401">
        <v>302.25200000000001</v>
      </c>
      <c r="H401">
        <v>18.809000000000001</v>
      </c>
      <c r="I401">
        <v>129.126</v>
      </c>
    </row>
    <row r="402" spans="1:9" x14ac:dyDescent="0.15">
      <c r="A402">
        <v>8</v>
      </c>
      <c r="B402">
        <v>1994</v>
      </c>
      <c r="C402">
        <v>2</v>
      </c>
      <c r="D402">
        <v>8</v>
      </c>
      <c r="E402">
        <v>0</v>
      </c>
      <c r="F402">
        <v>0</v>
      </c>
      <c r="G402">
        <v>302.25200000000001</v>
      </c>
      <c r="H402">
        <v>16.222200000000001</v>
      </c>
      <c r="I402">
        <v>210.51499999999999</v>
      </c>
    </row>
    <row r="403" spans="1:9" x14ac:dyDescent="0.15">
      <c r="A403">
        <v>8</v>
      </c>
      <c r="B403">
        <v>1995</v>
      </c>
      <c r="C403">
        <v>1</v>
      </c>
      <c r="D403">
        <v>8</v>
      </c>
      <c r="E403">
        <v>0</v>
      </c>
      <c r="F403">
        <v>0</v>
      </c>
      <c r="G403">
        <v>302.25200000000001</v>
      </c>
      <c r="H403">
        <v>17.683700000000002</v>
      </c>
      <c r="I403">
        <v>199.81800000000001</v>
      </c>
    </row>
    <row r="404" spans="1:9" x14ac:dyDescent="0.15">
      <c r="A404">
        <v>8</v>
      </c>
      <c r="B404">
        <v>1995</v>
      </c>
      <c r="C404">
        <v>2</v>
      </c>
      <c r="D404">
        <v>8</v>
      </c>
      <c r="E404">
        <v>0</v>
      </c>
      <c r="F404">
        <v>0</v>
      </c>
      <c r="G404">
        <v>302.25200000000001</v>
      </c>
      <c r="H404">
        <v>23.808700000000002</v>
      </c>
      <c r="I404">
        <v>133.29</v>
      </c>
    </row>
    <row r="405" spans="1:9" x14ac:dyDescent="0.15">
      <c r="A405">
        <v>8</v>
      </c>
      <c r="B405">
        <v>1996</v>
      </c>
      <c r="C405">
        <v>1</v>
      </c>
      <c r="D405">
        <v>8</v>
      </c>
      <c r="E405">
        <v>0</v>
      </c>
      <c r="F405">
        <v>0</v>
      </c>
      <c r="G405">
        <v>302.25200000000001</v>
      </c>
      <c r="H405">
        <v>10.927300000000001</v>
      </c>
      <c r="I405">
        <v>317.90499999999997</v>
      </c>
    </row>
    <row r="406" spans="1:9" x14ac:dyDescent="0.15">
      <c r="A406">
        <v>8</v>
      </c>
      <c r="B406">
        <v>1996</v>
      </c>
      <c r="C406">
        <v>2</v>
      </c>
      <c r="D406">
        <v>8</v>
      </c>
      <c r="E406">
        <v>0</v>
      </c>
      <c r="F406">
        <v>0</v>
      </c>
      <c r="G406">
        <v>302.25200000000001</v>
      </c>
      <c r="H406">
        <v>17.1252</v>
      </c>
      <c r="I406">
        <v>236.81800000000001</v>
      </c>
    </row>
    <row r="407" spans="1:9" x14ac:dyDescent="0.15">
      <c r="A407">
        <v>8</v>
      </c>
      <c r="B407">
        <v>1997</v>
      </c>
      <c r="C407">
        <v>1</v>
      </c>
      <c r="D407">
        <v>8</v>
      </c>
      <c r="E407">
        <v>0</v>
      </c>
      <c r="F407">
        <v>0</v>
      </c>
      <c r="G407">
        <v>302.25200000000001</v>
      </c>
      <c r="H407">
        <v>9.2059999999999995</v>
      </c>
      <c r="I407">
        <v>264.36</v>
      </c>
    </row>
    <row r="408" spans="1:9" x14ac:dyDescent="0.15">
      <c r="A408">
        <v>8</v>
      </c>
      <c r="B408">
        <v>1997</v>
      </c>
      <c r="C408">
        <v>2</v>
      </c>
      <c r="D408">
        <v>8</v>
      </c>
      <c r="E408">
        <v>0</v>
      </c>
      <c r="F408">
        <v>0</v>
      </c>
      <c r="G408">
        <v>302.25200000000001</v>
      </c>
      <c r="H408">
        <v>26.8994</v>
      </c>
      <c r="I408">
        <v>133.953</v>
      </c>
    </row>
    <row r="409" spans="1:9" x14ac:dyDescent="0.15">
      <c r="A409">
        <v>8</v>
      </c>
      <c r="B409">
        <v>1998</v>
      </c>
      <c r="C409">
        <v>1</v>
      </c>
      <c r="D409">
        <v>8</v>
      </c>
      <c r="E409">
        <v>0</v>
      </c>
      <c r="F409">
        <v>0</v>
      </c>
      <c r="G409">
        <v>302.25200000000001</v>
      </c>
      <c r="H409">
        <v>14.507</v>
      </c>
      <c r="I409">
        <v>176.69300000000001</v>
      </c>
    </row>
    <row r="410" spans="1:9" x14ac:dyDescent="0.15">
      <c r="A410">
        <v>8</v>
      </c>
      <c r="B410">
        <v>1998</v>
      </c>
      <c r="C410">
        <v>2</v>
      </c>
      <c r="D410">
        <v>8</v>
      </c>
      <c r="E410">
        <v>0</v>
      </c>
      <c r="F410">
        <v>0</v>
      </c>
      <c r="G410">
        <v>302.25200000000001</v>
      </c>
      <c r="H410">
        <v>25.879200000000001</v>
      </c>
      <c r="I410">
        <v>122.48699999999999</v>
      </c>
    </row>
    <row r="411" spans="1:9" x14ac:dyDescent="0.15">
      <c r="A411">
        <v>8</v>
      </c>
      <c r="B411">
        <v>1999</v>
      </c>
      <c r="C411">
        <v>1</v>
      </c>
      <c r="D411">
        <v>8</v>
      </c>
      <c r="E411">
        <v>0</v>
      </c>
      <c r="F411">
        <v>0</v>
      </c>
      <c r="G411">
        <v>302.25200000000001</v>
      </c>
      <c r="H411">
        <v>68.716399999999993</v>
      </c>
      <c r="I411">
        <v>69.311400000000006</v>
      </c>
    </row>
    <row r="412" spans="1:9" x14ac:dyDescent="0.15">
      <c r="A412">
        <v>8</v>
      </c>
      <c r="B412">
        <v>1999</v>
      </c>
      <c r="C412">
        <v>2</v>
      </c>
      <c r="D412">
        <v>8</v>
      </c>
      <c r="E412">
        <v>0</v>
      </c>
      <c r="F412">
        <v>0</v>
      </c>
      <c r="G412">
        <v>302.25200000000001</v>
      </c>
      <c r="H412">
        <v>23.674900000000001</v>
      </c>
      <c r="I412">
        <v>94.912599999999998</v>
      </c>
    </row>
    <row r="413" spans="1:9" x14ac:dyDescent="0.15">
      <c r="A413">
        <v>8</v>
      </c>
      <c r="B413">
        <v>2000</v>
      </c>
      <c r="C413">
        <v>1</v>
      </c>
      <c r="D413">
        <v>8</v>
      </c>
      <c r="E413">
        <v>0</v>
      </c>
      <c r="F413">
        <v>0</v>
      </c>
      <c r="G413">
        <v>302.25200000000001</v>
      </c>
      <c r="H413">
        <v>22.1023</v>
      </c>
      <c r="I413">
        <v>132.065</v>
      </c>
    </row>
    <row r="414" spans="1:9" x14ac:dyDescent="0.15">
      <c r="A414">
        <v>8</v>
      </c>
      <c r="B414">
        <v>2000</v>
      </c>
      <c r="C414">
        <v>2</v>
      </c>
      <c r="D414">
        <v>8</v>
      </c>
      <c r="E414">
        <v>0</v>
      </c>
      <c r="F414">
        <v>0</v>
      </c>
      <c r="G414">
        <v>302.25200000000001</v>
      </c>
      <c r="H414">
        <v>37.387599999999999</v>
      </c>
      <c r="I414">
        <v>88.728300000000004</v>
      </c>
    </row>
    <row r="415" spans="1:9" x14ac:dyDescent="0.15">
      <c r="A415">
        <v>8</v>
      </c>
      <c r="B415">
        <v>2001</v>
      </c>
      <c r="C415">
        <v>1</v>
      </c>
      <c r="D415">
        <v>8</v>
      </c>
      <c r="E415">
        <v>0</v>
      </c>
      <c r="F415">
        <v>0</v>
      </c>
      <c r="G415">
        <v>302.25200000000001</v>
      </c>
      <c r="H415">
        <v>36.952500000000001</v>
      </c>
      <c r="I415">
        <v>107.965</v>
      </c>
    </row>
    <row r="416" spans="1:9" x14ac:dyDescent="0.15">
      <c r="A416">
        <v>8</v>
      </c>
      <c r="B416">
        <v>2001</v>
      </c>
      <c r="C416">
        <v>2</v>
      </c>
      <c r="D416">
        <v>8</v>
      </c>
      <c r="E416">
        <v>0</v>
      </c>
      <c r="F416">
        <v>0</v>
      </c>
      <c r="G416">
        <v>302.25200000000001</v>
      </c>
      <c r="H416">
        <v>76.098299999999995</v>
      </c>
      <c r="I416">
        <v>80.133700000000005</v>
      </c>
    </row>
    <row r="417" spans="1:9" x14ac:dyDescent="0.15">
      <c r="A417">
        <v>8</v>
      </c>
      <c r="B417">
        <v>2002</v>
      </c>
      <c r="C417">
        <v>1</v>
      </c>
      <c r="D417">
        <v>8</v>
      </c>
      <c r="E417">
        <v>0</v>
      </c>
      <c r="F417">
        <v>0</v>
      </c>
      <c r="G417">
        <v>302.25200000000001</v>
      </c>
      <c r="H417">
        <v>70.363699999999994</v>
      </c>
      <c r="I417">
        <v>65.855199999999996</v>
      </c>
    </row>
    <row r="418" spans="1:9" x14ac:dyDescent="0.15">
      <c r="A418">
        <v>8</v>
      </c>
      <c r="B418">
        <v>2002</v>
      </c>
      <c r="C418">
        <v>2</v>
      </c>
      <c r="D418">
        <v>8</v>
      </c>
      <c r="E418">
        <v>0</v>
      </c>
      <c r="F418">
        <v>0</v>
      </c>
      <c r="G418">
        <v>302.25200000000001</v>
      </c>
      <c r="H418">
        <v>58.394799999999996</v>
      </c>
      <c r="I418">
        <v>70.0976</v>
      </c>
    </row>
    <row r="419" spans="1:9" x14ac:dyDescent="0.15">
      <c r="A419">
        <v>8</v>
      </c>
      <c r="B419">
        <v>2003</v>
      </c>
      <c r="C419">
        <v>1</v>
      </c>
      <c r="D419">
        <v>8</v>
      </c>
      <c r="E419">
        <v>0</v>
      </c>
      <c r="F419">
        <v>0</v>
      </c>
      <c r="G419">
        <v>302.25200000000001</v>
      </c>
      <c r="H419">
        <v>16.1008</v>
      </c>
      <c r="I419">
        <v>367.08699999999999</v>
      </c>
    </row>
    <row r="420" spans="1:9" x14ac:dyDescent="0.15">
      <c r="A420">
        <v>8</v>
      </c>
      <c r="B420">
        <v>2003</v>
      </c>
      <c r="C420">
        <v>2</v>
      </c>
      <c r="D420">
        <v>8</v>
      </c>
      <c r="E420">
        <v>0</v>
      </c>
      <c r="F420">
        <v>0</v>
      </c>
      <c r="G420">
        <v>302.25200000000001</v>
      </c>
      <c r="H420">
        <v>11.726100000000001</v>
      </c>
      <c r="I420">
        <v>225.512</v>
      </c>
    </row>
    <row r="421" spans="1:9" x14ac:dyDescent="0.15">
      <c r="A421">
        <v>8</v>
      </c>
      <c r="B421">
        <v>2004</v>
      </c>
      <c r="C421">
        <v>1</v>
      </c>
      <c r="D421">
        <v>8</v>
      </c>
      <c r="E421">
        <v>0</v>
      </c>
      <c r="F421">
        <v>0</v>
      </c>
      <c r="G421">
        <v>302.25200000000001</v>
      </c>
      <c r="H421">
        <v>22.550999999999998</v>
      </c>
      <c r="I421">
        <v>180.917</v>
      </c>
    </row>
    <row r="422" spans="1:9" x14ac:dyDescent="0.15">
      <c r="A422">
        <v>8</v>
      </c>
      <c r="B422">
        <v>2004</v>
      </c>
      <c r="C422">
        <v>2</v>
      </c>
      <c r="D422">
        <v>8</v>
      </c>
      <c r="E422">
        <v>0</v>
      </c>
      <c r="F422">
        <v>0</v>
      </c>
      <c r="G422">
        <v>302.25200000000001</v>
      </c>
      <c r="H422">
        <v>53.6496</v>
      </c>
      <c r="I422">
        <v>86.408900000000003</v>
      </c>
    </row>
    <row r="423" spans="1:9" x14ac:dyDescent="0.15">
      <c r="A423">
        <v>8</v>
      </c>
      <c r="B423">
        <v>2005</v>
      </c>
      <c r="C423">
        <v>1</v>
      </c>
      <c r="D423">
        <v>8</v>
      </c>
      <c r="E423">
        <v>0</v>
      </c>
      <c r="F423">
        <v>0</v>
      </c>
      <c r="G423">
        <v>302.25200000000001</v>
      </c>
      <c r="H423">
        <v>18.245999999999999</v>
      </c>
      <c r="I423">
        <v>287.298</v>
      </c>
    </row>
    <row r="424" spans="1:9" x14ac:dyDescent="0.15">
      <c r="A424">
        <v>8</v>
      </c>
      <c r="B424">
        <v>2005</v>
      </c>
      <c r="C424">
        <v>2</v>
      </c>
      <c r="D424">
        <v>8</v>
      </c>
      <c r="E424">
        <v>0</v>
      </c>
      <c r="F424">
        <v>0</v>
      </c>
      <c r="G424">
        <v>302.25200000000001</v>
      </c>
      <c r="H424">
        <v>14.737399999999999</v>
      </c>
      <c r="I424">
        <v>227.959</v>
      </c>
    </row>
    <row r="425" spans="1:9" x14ac:dyDescent="0.15">
      <c r="A425">
        <v>8</v>
      </c>
      <c r="B425">
        <v>2006</v>
      </c>
      <c r="C425">
        <v>1</v>
      </c>
      <c r="D425">
        <v>8</v>
      </c>
      <c r="E425">
        <v>0</v>
      </c>
      <c r="F425">
        <v>0</v>
      </c>
      <c r="G425">
        <v>302.25200000000001</v>
      </c>
      <c r="H425">
        <v>43.244300000000003</v>
      </c>
      <c r="I425">
        <v>139.21</v>
      </c>
    </row>
    <row r="426" spans="1:9" x14ac:dyDescent="0.15">
      <c r="A426">
        <v>8</v>
      </c>
      <c r="B426">
        <v>2006</v>
      </c>
      <c r="C426">
        <v>2</v>
      </c>
      <c r="D426">
        <v>8</v>
      </c>
      <c r="E426">
        <v>0</v>
      </c>
      <c r="F426">
        <v>0</v>
      </c>
      <c r="G426">
        <v>302.25200000000001</v>
      </c>
      <c r="H426">
        <v>8.2947900000000008</v>
      </c>
      <c r="I426">
        <v>416.73599999999999</v>
      </c>
    </row>
    <row r="427" spans="1:9" x14ac:dyDescent="0.15">
      <c r="A427">
        <v>8</v>
      </c>
      <c r="B427">
        <v>2007</v>
      </c>
      <c r="C427">
        <v>1</v>
      </c>
      <c r="D427">
        <v>8</v>
      </c>
      <c r="E427">
        <v>0</v>
      </c>
      <c r="F427">
        <v>0</v>
      </c>
      <c r="G427">
        <v>302.25200000000001</v>
      </c>
      <c r="H427">
        <v>13.810600000000001</v>
      </c>
      <c r="I427">
        <v>489.31400000000002</v>
      </c>
    </row>
    <row r="428" spans="1:9" x14ac:dyDescent="0.15">
      <c r="A428">
        <v>8</v>
      </c>
      <c r="B428">
        <v>2007</v>
      </c>
      <c r="C428">
        <v>2</v>
      </c>
      <c r="D428">
        <v>8</v>
      </c>
      <c r="E428">
        <v>0</v>
      </c>
      <c r="F428">
        <v>0</v>
      </c>
      <c r="G428">
        <v>302.25200000000001</v>
      </c>
      <c r="H428">
        <v>24.903500000000001</v>
      </c>
      <c r="I428">
        <v>140.48400000000001</v>
      </c>
    </row>
    <row r="429" spans="1:9" x14ac:dyDescent="0.15">
      <c r="A429">
        <v>8</v>
      </c>
      <c r="B429">
        <v>2008</v>
      </c>
      <c r="C429">
        <v>1</v>
      </c>
      <c r="D429">
        <v>8</v>
      </c>
      <c r="E429">
        <v>0</v>
      </c>
      <c r="F429">
        <v>0</v>
      </c>
      <c r="G429">
        <v>302.25200000000001</v>
      </c>
      <c r="H429">
        <v>22.2895</v>
      </c>
      <c r="I429">
        <v>154.82900000000001</v>
      </c>
    </row>
    <row r="430" spans="1:9" x14ac:dyDescent="0.15">
      <c r="A430">
        <v>8</v>
      </c>
      <c r="B430">
        <v>2008</v>
      </c>
      <c r="C430">
        <v>2</v>
      </c>
      <c r="D430">
        <v>8</v>
      </c>
      <c r="E430">
        <v>0</v>
      </c>
      <c r="F430">
        <v>0</v>
      </c>
      <c r="G430">
        <v>302.25200000000001</v>
      </c>
      <c r="H430">
        <v>7.6079600000000003</v>
      </c>
      <c r="I430">
        <v>263.86599999999999</v>
      </c>
    </row>
    <row r="431" spans="1:9" x14ac:dyDescent="0.15">
      <c r="A431">
        <v>8</v>
      </c>
      <c r="B431">
        <v>2009</v>
      </c>
      <c r="C431">
        <v>1</v>
      </c>
      <c r="D431">
        <v>8</v>
      </c>
      <c r="E431">
        <v>0</v>
      </c>
      <c r="F431">
        <v>0</v>
      </c>
      <c r="G431">
        <v>302.25200000000001</v>
      </c>
      <c r="H431">
        <v>23.538799999999998</v>
      </c>
      <c r="I431">
        <v>210.96899999999999</v>
      </c>
    </row>
    <row r="432" spans="1:9" x14ac:dyDescent="0.15">
      <c r="A432">
        <v>8</v>
      </c>
      <c r="B432">
        <v>2009</v>
      </c>
      <c r="C432">
        <v>2</v>
      </c>
      <c r="D432">
        <v>8</v>
      </c>
      <c r="E432">
        <v>0</v>
      </c>
      <c r="F432">
        <v>0</v>
      </c>
      <c r="G432">
        <v>302.25200000000001</v>
      </c>
      <c r="H432">
        <v>48.431899999999999</v>
      </c>
      <c r="I432">
        <v>95.811999999999998</v>
      </c>
    </row>
    <row r="433" spans="1:9" x14ac:dyDescent="0.15">
      <c r="A433">
        <v>8</v>
      </c>
      <c r="B433">
        <v>2010</v>
      </c>
      <c r="C433">
        <v>1</v>
      </c>
      <c r="D433">
        <v>8</v>
      </c>
      <c r="E433">
        <v>0</v>
      </c>
      <c r="F433">
        <v>0</v>
      </c>
      <c r="G433">
        <v>302.25200000000001</v>
      </c>
      <c r="H433">
        <v>26.325199999999999</v>
      </c>
      <c r="I433">
        <v>135.09399999999999</v>
      </c>
    </row>
    <row r="434" spans="1:9" x14ac:dyDescent="0.15">
      <c r="A434">
        <v>8</v>
      </c>
      <c r="B434">
        <v>2010</v>
      </c>
      <c r="C434">
        <v>2</v>
      </c>
      <c r="D434">
        <v>8</v>
      </c>
      <c r="E434">
        <v>0</v>
      </c>
      <c r="F434">
        <v>0</v>
      </c>
      <c r="G434">
        <v>302.25200000000001</v>
      </c>
      <c r="H434">
        <v>34.267400000000002</v>
      </c>
      <c r="I434">
        <v>179.982</v>
      </c>
    </row>
    <row r="435" spans="1:9" x14ac:dyDescent="0.15">
      <c r="A435">
        <v>9</v>
      </c>
      <c r="B435">
        <v>1993</v>
      </c>
      <c r="C435">
        <v>3</v>
      </c>
      <c r="D435">
        <v>9</v>
      </c>
      <c r="E435">
        <v>0</v>
      </c>
      <c r="F435">
        <v>0</v>
      </c>
      <c r="G435">
        <v>215.65700000000001</v>
      </c>
      <c r="H435">
        <v>43.366100000000003</v>
      </c>
      <c r="I435">
        <v>78.3262</v>
      </c>
    </row>
    <row r="436" spans="1:9" x14ac:dyDescent="0.15">
      <c r="A436">
        <v>9</v>
      </c>
      <c r="B436">
        <v>1993</v>
      </c>
      <c r="C436">
        <v>4</v>
      </c>
      <c r="D436">
        <v>9</v>
      </c>
      <c r="E436">
        <v>0</v>
      </c>
      <c r="F436">
        <v>0</v>
      </c>
      <c r="G436">
        <v>215.65700000000001</v>
      </c>
      <c r="H436">
        <v>18.0137</v>
      </c>
      <c r="I436">
        <v>138.33500000000001</v>
      </c>
    </row>
    <row r="437" spans="1:9" x14ac:dyDescent="0.15">
      <c r="A437">
        <v>9</v>
      </c>
      <c r="B437">
        <v>1994</v>
      </c>
      <c r="C437">
        <v>1</v>
      </c>
      <c r="D437">
        <v>9</v>
      </c>
      <c r="E437">
        <v>0</v>
      </c>
      <c r="F437">
        <v>0</v>
      </c>
      <c r="G437">
        <v>215.65700000000001</v>
      </c>
      <c r="H437">
        <v>47.047800000000002</v>
      </c>
      <c r="I437">
        <v>66.920100000000005</v>
      </c>
    </row>
    <row r="438" spans="1:9" x14ac:dyDescent="0.15">
      <c r="A438">
        <v>9</v>
      </c>
      <c r="B438">
        <v>1994</v>
      </c>
      <c r="C438">
        <v>2</v>
      </c>
      <c r="D438">
        <v>9</v>
      </c>
      <c r="E438">
        <v>0</v>
      </c>
      <c r="F438">
        <v>0</v>
      </c>
      <c r="G438">
        <v>215.65700000000001</v>
      </c>
      <c r="H438">
        <v>23.304600000000001</v>
      </c>
      <c r="I438">
        <v>122.13800000000001</v>
      </c>
    </row>
    <row r="439" spans="1:9" x14ac:dyDescent="0.15">
      <c r="A439">
        <v>9</v>
      </c>
      <c r="B439">
        <v>1994</v>
      </c>
      <c r="C439">
        <v>3</v>
      </c>
      <c r="D439">
        <v>9</v>
      </c>
      <c r="E439">
        <v>0</v>
      </c>
      <c r="F439">
        <v>0</v>
      </c>
      <c r="G439">
        <v>215.65700000000001</v>
      </c>
      <c r="H439">
        <v>23.670300000000001</v>
      </c>
      <c r="I439">
        <v>98.820099999999996</v>
      </c>
    </row>
    <row r="440" spans="1:9" x14ac:dyDescent="0.15">
      <c r="A440">
        <v>9</v>
      </c>
      <c r="B440">
        <v>1994</v>
      </c>
      <c r="C440">
        <v>4</v>
      </c>
      <c r="D440">
        <v>9</v>
      </c>
      <c r="E440">
        <v>0</v>
      </c>
      <c r="F440">
        <v>0</v>
      </c>
      <c r="G440">
        <v>215.65700000000001</v>
      </c>
      <c r="H440">
        <v>16.090599999999998</v>
      </c>
      <c r="I440">
        <v>121.72799999999999</v>
      </c>
    </row>
    <row r="441" spans="1:9" x14ac:dyDescent="0.15">
      <c r="A441">
        <v>9</v>
      </c>
      <c r="B441">
        <v>1995</v>
      </c>
      <c r="C441">
        <v>1</v>
      </c>
      <c r="D441">
        <v>9</v>
      </c>
      <c r="E441">
        <v>0</v>
      </c>
      <c r="F441">
        <v>0</v>
      </c>
      <c r="G441">
        <v>215.65700000000001</v>
      </c>
      <c r="H441">
        <v>9.1955500000000008</v>
      </c>
      <c r="I441">
        <v>114.426</v>
      </c>
    </row>
    <row r="442" spans="1:9" x14ac:dyDescent="0.15">
      <c r="A442">
        <v>9</v>
      </c>
      <c r="B442">
        <v>1995</v>
      </c>
      <c r="C442">
        <v>2</v>
      </c>
      <c r="D442">
        <v>9</v>
      </c>
      <c r="E442">
        <v>0</v>
      </c>
      <c r="F442">
        <v>0</v>
      </c>
      <c r="G442">
        <v>215.65700000000001</v>
      </c>
      <c r="H442">
        <v>4.4660700000000002</v>
      </c>
      <c r="I442">
        <v>207.255</v>
      </c>
    </row>
    <row r="443" spans="1:9" x14ac:dyDescent="0.15">
      <c r="A443">
        <v>9</v>
      </c>
      <c r="B443">
        <v>1995</v>
      </c>
      <c r="C443">
        <v>3</v>
      </c>
      <c r="D443">
        <v>9</v>
      </c>
      <c r="E443">
        <v>0</v>
      </c>
      <c r="F443">
        <v>0</v>
      </c>
      <c r="G443">
        <v>215.65700000000001</v>
      </c>
      <c r="H443">
        <v>70.305499999999995</v>
      </c>
      <c r="I443">
        <v>36.835299999999997</v>
      </c>
    </row>
    <row r="444" spans="1:9" x14ac:dyDescent="0.15">
      <c r="A444">
        <v>9</v>
      </c>
      <c r="B444">
        <v>1995</v>
      </c>
      <c r="C444">
        <v>4</v>
      </c>
      <c r="D444">
        <v>9</v>
      </c>
      <c r="E444">
        <v>0</v>
      </c>
      <c r="F444">
        <v>0</v>
      </c>
      <c r="G444">
        <v>215.65700000000001</v>
      </c>
      <c r="H444">
        <v>46.997500000000002</v>
      </c>
      <c r="I444">
        <v>84.521199999999993</v>
      </c>
    </row>
    <row r="445" spans="1:9" x14ac:dyDescent="0.15">
      <c r="A445">
        <v>9</v>
      </c>
      <c r="B445">
        <v>1996</v>
      </c>
      <c r="C445">
        <v>1</v>
      </c>
      <c r="D445">
        <v>9</v>
      </c>
      <c r="E445">
        <v>0</v>
      </c>
      <c r="F445">
        <v>0</v>
      </c>
      <c r="G445">
        <v>215.65700000000001</v>
      </c>
      <c r="H445">
        <v>20.1084</v>
      </c>
      <c r="I445">
        <v>82.648200000000003</v>
      </c>
    </row>
    <row r="446" spans="1:9" x14ac:dyDescent="0.15">
      <c r="A446">
        <v>9</v>
      </c>
      <c r="B446">
        <v>1996</v>
      </c>
      <c r="C446">
        <v>2</v>
      </c>
      <c r="D446">
        <v>9</v>
      </c>
      <c r="E446">
        <v>0</v>
      </c>
      <c r="F446">
        <v>0</v>
      </c>
      <c r="G446">
        <v>215.65700000000001</v>
      </c>
      <c r="H446">
        <v>24.866399999999999</v>
      </c>
      <c r="I446">
        <v>104.631</v>
      </c>
    </row>
    <row r="447" spans="1:9" x14ac:dyDescent="0.15">
      <c r="A447">
        <v>9</v>
      </c>
      <c r="B447">
        <v>1996</v>
      </c>
      <c r="C447">
        <v>3</v>
      </c>
      <c r="D447">
        <v>9</v>
      </c>
      <c r="E447">
        <v>0</v>
      </c>
      <c r="F447">
        <v>0</v>
      </c>
      <c r="G447">
        <v>215.65700000000001</v>
      </c>
      <c r="H447">
        <v>5.9308300000000003</v>
      </c>
      <c r="I447">
        <v>296.33300000000003</v>
      </c>
    </row>
    <row r="448" spans="1:9" x14ac:dyDescent="0.15">
      <c r="A448">
        <v>9</v>
      </c>
      <c r="B448">
        <v>1996</v>
      </c>
      <c r="C448">
        <v>4</v>
      </c>
      <c r="D448">
        <v>9</v>
      </c>
      <c r="E448">
        <v>0</v>
      </c>
      <c r="F448">
        <v>0</v>
      </c>
      <c r="G448">
        <v>215.65700000000001</v>
      </c>
      <c r="H448">
        <v>13.604100000000001</v>
      </c>
      <c r="I448">
        <v>119.117</v>
      </c>
    </row>
    <row r="449" spans="1:9" x14ac:dyDescent="0.15">
      <c r="A449">
        <v>9</v>
      </c>
      <c r="B449">
        <v>1997</v>
      </c>
      <c r="C449">
        <v>1</v>
      </c>
      <c r="D449">
        <v>9</v>
      </c>
      <c r="E449">
        <v>0</v>
      </c>
      <c r="F449">
        <v>0</v>
      </c>
      <c r="G449">
        <v>215.65700000000001</v>
      </c>
      <c r="H449">
        <v>18.0749</v>
      </c>
      <c r="I449">
        <v>166.97900000000001</v>
      </c>
    </row>
    <row r="450" spans="1:9" x14ac:dyDescent="0.15">
      <c r="A450">
        <v>9</v>
      </c>
      <c r="B450">
        <v>1997</v>
      </c>
      <c r="C450">
        <v>2</v>
      </c>
      <c r="D450">
        <v>9</v>
      </c>
      <c r="E450">
        <v>0</v>
      </c>
      <c r="F450">
        <v>0</v>
      </c>
      <c r="G450">
        <v>215.65700000000001</v>
      </c>
      <c r="H450">
        <v>15.1937</v>
      </c>
      <c r="I450">
        <v>161.59399999999999</v>
      </c>
    </row>
    <row r="451" spans="1:9" x14ac:dyDescent="0.15">
      <c r="A451">
        <v>9</v>
      </c>
      <c r="B451">
        <v>1997</v>
      </c>
      <c r="C451">
        <v>3</v>
      </c>
      <c r="D451">
        <v>9</v>
      </c>
      <c r="E451">
        <v>0</v>
      </c>
      <c r="F451">
        <v>0</v>
      </c>
      <c r="G451">
        <v>215.65700000000001</v>
      </c>
      <c r="H451">
        <v>6.7225000000000001</v>
      </c>
      <c r="I451">
        <v>200.89099999999999</v>
      </c>
    </row>
    <row r="452" spans="1:9" x14ac:dyDescent="0.15">
      <c r="A452">
        <v>9</v>
      </c>
      <c r="B452">
        <v>1997</v>
      </c>
      <c r="C452">
        <v>4</v>
      </c>
      <c r="D452">
        <v>9</v>
      </c>
      <c r="E452">
        <v>0</v>
      </c>
      <c r="F452">
        <v>0</v>
      </c>
      <c r="G452">
        <v>215.65700000000001</v>
      </c>
      <c r="H452">
        <v>23.677900000000001</v>
      </c>
      <c r="I452">
        <v>96.953000000000003</v>
      </c>
    </row>
    <row r="453" spans="1:9" x14ac:dyDescent="0.15">
      <c r="A453">
        <v>9</v>
      </c>
      <c r="B453">
        <v>1998</v>
      </c>
      <c r="C453">
        <v>1</v>
      </c>
      <c r="D453">
        <v>9</v>
      </c>
      <c r="E453">
        <v>0</v>
      </c>
      <c r="F453">
        <v>0</v>
      </c>
      <c r="G453">
        <v>215.65700000000001</v>
      </c>
      <c r="H453">
        <v>21.8398</v>
      </c>
      <c r="I453">
        <v>150.285</v>
      </c>
    </row>
    <row r="454" spans="1:9" x14ac:dyDescent="0.15">
      <c r="A454">
        <v>9</v>
      </c>
      <c r="B454">
        <v>1998</v>
      </c>
      <c r="C454">
        <v>2</v>
      </c>
      <c r="D454">
        <v>9</v>
      </c>
      <c r="E454">
        <v>0</v>
      </c>
      <c r="F454">
        <v>0</v>
      </c>
      <c r="G454">
        <v>215.65700000000001</v>
      </c>
      <c r="H454">
        <v>47.402700000000003</v>
      </c>
      <c r="I454">
        <v>63.728700000000003</v>
      </c>
    </row>
    <row r="455" spans="1:9" x14ac:dyDescent="0.15">
      <c r="A455">
        <v>9</v>
      </c>
      <c r="B455">
        <v>1998</v>
      </c>
      <c r="C455">
        <v>3</v>
      </c>
      <c r="D455">
        <v>9</v>
      </c>
      <c r="E455">
        <v>0</v>
      </c>
      <c r="F455">
        <v>0</v>
      </c>
      <c r="G455">
        <v>215.65700000000001</v>
      </c>
      <c r="H455">
        <v>30.353999999999999</v>
      </c>
      <c r="I455">
        <v>79.702399999999997</v>
      </c>
    </row>
    <row r="456" spans="1:9" x14ac:dyDescent="0.15">
      <c r="A456">
        <v>9</v>
      </c>
      <c r="B456">
        <v>1998</v>
      </c>
      <c r="C456">
        <v>4</v>
      </c>
      <c r="D456">
        <v>9</v>
      </c>
      <c r="E456">
        <v>0</v>
      </c>
      <c r="F456">
        <v>0</v>
      </c>
      <c r="G456">
        <v>215.65700000000001</v>
      </c>
      <c r="H456">
        <v>21.160799999999998</v>
      </c>
      <c r="I456">
        <v>84.025199999999998</v>
      </c>
    </row>
    <row r="457" spans="1:9" x14ac:dyDescent="0.15">
      <c r="A457">
        <v>9</v>
      </c>
      <c r="B457">
        <v>1999</v>
      </c>
      <c r="C457">
        <v>1</v>
      </c>
      <c r="D457">
        <v>9</v>
      </c>
      <c r="E457">
        <v>0</v>
      </c>
      <c r="F457">
        <v>0</v>
      </c>
      <c r="G457">
        <v>215.65700000000001</v>
      </c>
      <c r="H457">
        <v>70.903400000000005</v>
      </c>
      <c r="I457">
        <v>36.0426</v>
      </c>
    </row>
    <row r="458" spans="1:9" x14ac:dyDescent="0.15">
      <c r="A458">
        <v>9</v>
      </c>
      <c r="B458">
        <v>1999</v>
      </c>
      <c r="C458">
        <v>2</v>
      </c>
      <c r="D458">
        <v>9</v>
      </c>
      <c r="E458">
        <v>0</v>
      </c>
      <c r="F458">
        <v>0</v>
      </c>
      <c r="G458">
        <v>215.65700000000001</v>
      </c>
      <c r="H458">
        <v>37.7117</v>
      </c>
      <c r="I458">
        <v>71.885999999999996</v>
      </c>
    </row>
    <row r="459" spans="1:9" x14ac:dyDescent="0.15">
      <c r="A459">
        <v>9</v>
      </c>
      <c r="B459">
        <v>1999</v>
      </c>
      <c r="C459">
        <v>3</v>
      </c>
      <c r="D459">
        <v>9</v>
      </c>
      <c r="E459">
        <v>0</v>
      </c>
      <c r="F459">
        <v>0</v>
      </c>
      <c r="G459">
        <v>215.65700000000001</v>
      </c>
      <c r="H459">
        <v>8.1120999999999999</v>
      </c>
      <c r="I459">
        <v>214.75299999999999</v>
      </c>
    </row>
    <row r="460" spans="1:9" x14ac:dyDescent="0.15">
      <c r="A460">
        <v>9</v>
      </c>
      <c r="B460">
        <v>1999</v>
      </c>
      <c r="C460">
        <v>4</v>
      </c>
      <c r="D460">
        <v>9</v>
      </c>
      <c r="E460">
        <v>0</v>
      </c>
      <c r="F460">
        <v>0</v>
      </c>
      <c r="G460">
        <v>215.65700000000001</v>
      </c>
      <c r="H460">
        <v>10.391400000000001</v>
      </c>
      <c r="I460">
        <v>111.236</v>
      </c>
    </row>
    <row r="461" spans="1:9" x14ac:dyDescent="0.15">
      <c r="A461">
        <v>9</v>
      </c>
      <c r="B461">
        <v>2000</v>
      </c>
      <c r="C461">
        <v>1</v>
      </c>
      <c r="D461">
        <v>9</v>
      </c>
      <c r="E461">
        <v>0</v>
      </c>
      <c r="F461">
        <v>0</v>
      </c>
      <c r="G461">
        <v>215.65700000000001</v>
      </c>
      <c r="H461">
        <v>17.2499</v>
      </c>
      <c r="I461">
        <v>80.895799999999994</v>
      </c>
    </row>
    <row r="462" spans="1:9" x14ac:dyDescent="0.15">
      <c r="A462">
        <v>9</v>
      </c>
      <c r="B462">
        <v>2000</v>
      </c>
      <c r="C462">
        <v>2</v>
      </c>
      <c r="D462">
        <v>9</v>
      </c>
      <c r="E462">
        <v>0</v>
      </c>
      <c r="F462">
        <v>0</v>
      </c>
      <c r="G462">
        <v>215.65700000000001</v>
      </c>
      <c r="H462">
        <v>11.4359</v>
      </c>
      <c r="I462">
        <v>142.33699999999999</v>
      </c>
    </row>
    <row r="463" spans="1:9" x14ac:dyDescent="0.15">
      <c r="A463">
        <v>9</v>
      </c>
      <c r="B463">
        <v>2000</v>
      </c>
      <c r="C463">
        <v>3</v>
      </c>
      <c r="D463">
        <v>9</v>
      </c>
      <c r="E463">
        <v>0</v>
      </c>
      <c r="F463">
        <v>0</v>
      </c>
      <c r="G463">
        <v>215.65700000000001</v>
      </c>
      <c r="H463">
        <v>20.015000000000001</v>
      </c>
      <c r="I463">
        <v>115.91500000000001</v>
      </c>
    </row>
    <row r="464" spans="1:9" x14ac:dyDescent="0.15">
      <c r="A464">
        <v>9</v>
      </c>
      <c r="B464">
        <v>2000</v>
      </c>
      <c r="C464">
        <v>4</v>
      </c>
      <c r="D464">
        <v>9</v>
      </c>
      <c r="E464">
        <v>0</v>
      </c>
      <c r="F464">
        <v>0</v>
      </c>
      <c r="G464">
        <v>215.65700000000001</v>
      </c>
      <c r="H464">
        <v>37.9801</v>
      </c>
      <c r="I464">
        <v>59.308999999999997</v>
      </c>
    </row>
    <row r="465" spans="1:9" x14ac:dyDescent="0.15">
      <c r="A465">
        <v>9</v>
      </c>
      <c r="B465">
        <v>2001</v>
      </c>
      <c r="C465">
        <v>1</v>
      </c>
      <c r="D465">
        <v>9</v>
      </c>
      <c r="E465">
        <v>0</v>
      </c>
      <c r="F465">
        <v>0</v>
      </c>
      <c r="G465">
        <v>215.65700000000001</v>
      </c>
      <c r="H465">
        <v>57.198700000000002</v>
      </c>
      <c r="I465">
        <v>73.070899999999995</v>
      </c>
    </row>
    <row r="466" spans="1:9" x14ac:dyDescent="0.15">
      <c r="A466">
        <v>9</v>
      </c>
      <c r="B466">
        <v>2001</v>
      </c>
      <c r="C466">
        <v>2</v>
      </c>
      <c r="D466">
        <v>9</v>
      </c>
      <c r="E466">
        <v>0</v>
      </c>
      <c r="F466">
        <v>0</v>
      </c>
      <c r="G466">
        <v>215.65700000000001</v>
      </c>
      <c r="H466">
        <v>20.5578</v>
      </c>
      <c r="I466">
        <v>116.93600000000001</v>
      </c>
    </row>
    <row r="467" spans="1:9" x14ac:dyDescent="0.15">
      <c r="A467">
        <v>9</v>
      </c>
      <c r="B467">
        <v>2001</v>
      </c>
      <c r="C467">
        <v>3</v>
      </c>
      <c r="D467">
        <v>9</v>
      </c>
      <c r="E467">
        <v>0</v>
      </c>
      <c r="F467">
        <v>0</v>
      </c>
      <c r="G467">
        <v>215.65700000000001</v>
      </c>
      <c r="H467">
        <v>31.0425</v>
      </c>
      <c r="I467">
        <v>74.526399999999995</v>
      </c>
    </row>
    <row r="468" spans="1:9" x14ac:dyDescent="0.15">
      <c r="A468">
        <v>9</v>
      </c>
      <c r="B468">
        <v>2001</v>
      </c>
      <c r="C468">
        <v>4</v>
      </c>
      <c r="D468">
        <v>9</v>
      </c>
      <c r="E468">
        <v>0</v>
      </c>
      <c r="F468">
        <v>0</v>
      </c>
      <c r="G468">
        <v>215.65700000000001</v>
      </c>
      <c r="H468">
        <v>23.034600000000001</v>
      </c>
      <c r="I468">
        <v>88.506100000000004</v>
      </c>
    </row>
    <row r="469" spans="1:9" x14ac:dyDescent="0.15">
      <c r="A469">
        <v>9</v>
      </c>
      <c r="B469">
        <v>2002</v>
      </c>
      <c r="C469">
        <v>1</v>
      </c>
      <c r="D469">
        <v>9</v>
      </c>
      <c r="E469">
        <v>0</v>
      </c>
      <c r="F469">
        <v>0</v>
      </c>
      <c r="G469">
        <v>215.65700000000001</v>
      </c>
      <c r="H469">
        <v>44.326300000000003</v>
      </c>
      <c r="I469">
        <v>65.294300000000007</v>
      </c>
    </row>
    <row r="470" spans="1:9" x14ac:dyDescent="0.15">
      <c r="A470">
        <v>9</v>
      </c>
      <c r="B470">
        <v>2002</v>
      </c>
      <c r="C470">
        <v>2</v>
      </c>
      <c r="D470">
        <v>9</v>
      </c>
      <c r="E470">
        <v>0</v>
      </c>
      <c r="F470">
        <v>0</v>
      </c>
      <c r="G470">
        <v>215.65700000000001</v>
      </c>
      <c r="H470">
        <v>46.779899999999998</v>
      </c>
      <c r="I470">
        <v>54.247999999999998</v>
      </c>
    </row>
    <row r="471" spans="1:9" x14ac:dyDescent="0.15">
      <c r="A471">
        <v>9</v>
      </c>
      <c r="B471">
        <v>2002</v>
      </c>
      <c r="C471">
        <v>3</v>
      </c>
      <c r="D471">
        <v>9</v>
      </c>
      <c r="E471">
        <v>0</v>
      </c>
      <c r="F471">
        <v>0</v>
      </c>
      <c r="G471">
        <v>215.65700000000001</v>
      </c>
      <c r="H471">
        <v>16.507899999999999</v>
      </c>
      <c r="I471">
        <v>137.68799999999999</v>
      </c>
    </row>
    <row r="472" spans="1:9" x14ac:dyDescent="0.15">
      <c r="A472">
        <v>9</v>
      </c>
      <c r="B472">
        <v>2002</v>
      </c>
      <c r="C472">
        <v>4</v>
      </c>
      <c r="D472">
        <v>9</v>
      </c>
      <c r="E472">
        <v>0</v>
      </c>
      <c r="F472">
        <v>0</v>
      </c>
      <c r="G472">
        <v>215.65700000000001</v>
      </c>
      <c r="H472">
        <v>30.249500000000001</v>
      </c>
      <c r="I472">
        <v>88.660899999999998</v>
      </c>
    </row>
    <row r="473" spans="1:9" x14ac:dyDescent="0.15">
      <c r="A473">
        <v>9</v>
      </c>
      <c r="B473">
        <v>2003</v>
      </c>
      <c r="C473">
        <v>1</v>
      </c>
      <c r="D473">
        <v>9</v>
      </c>
      <c r="E473">
        <v>0</v>
      </c>
      <c r="F473">
        <v>0</v>
      </c>
      <c r="G473">
        <v>215.65700000000001</v>
      </c>
      <c r="H473">
        <v>78.100099999999998</v>
      </c>
      <c r="I473">
        <v>50.165599999999998</v>
      </c>
    </row>
    <row r="474" spans="1:9" x14ac:dyDescent="0.15">
      <c r="A474">
        <v>9</v>
      </c>
      <c r="B474">
        <v>2003</v>
      </c>
      <c r="C474">
        <v>2</v>
      </c>
      <c r="D474">
        <v>9</v>
      </c>
      <c r="E474">
        <v>0</v>
      </c>
      <c r="F474">
        <v>0</v>
      </c>
      <c r="G474">
        <v>215.65700000000001</v>
      </c>
      <c r="H474">
        <v>13.621600000000001</v>
      </c>
      <c r="I474">
        <v>151.56700000000001</v>
      </c>
    </row>
    <row r="475" spans="1:9" x14ac:dyDescent="0.15">
      <c r="A475">
        <v>9</v>
      </c>
      <c r="B475">
        <v>2003</v>
      </c>
      <c r="C475">
        <v>3</v>
      </c>
      <c r="D475">
        <v>9</v>
      </c>
      <c r="E475">
        <v>0</v>
      </c>
      <c r="F475">
        <v>0</v>
      </c>
      <c r="G475">
        <v>215.65700000000001</v>
      </c>
      <c r="H475">
        <v>38.672600000000003</v>
      </c>
      <c r="I475">
        <v>65.3703</v>
      </c>
    </row>
    <row r="476" spans="1:9" x14ac:dyDescent="0.15">
      <c r="A476">
        <v>9</v>
      </c>
      <c r="B476">
        <v>2003</v>
      </c>
      <c r="C476">
        <v>4</v>
      </c>
      <c r="D476">
        <v>9</v>
      </c>
      <c r="E476">
        <v>0</v>
      </c>
      <c r="F476">
        <v>0</v>
      </c>
      <c r="G476">
        <v>215.65700000000001</v>
      </c>
      <c r="H476">
        <v>20.8765</v>
      </c>
      <c r="I476">
        <v>170.79</v>
      </c>
    </row>
    <row r="477" spans="1:9" x14ac:dyDescent="0.15">
      <c r="A477">
        <v>9</v>
      </c>
      <c r="B477">
        <v>2004</v>
      </c>
      <c r="C477">
        <v>1</v>
      </c>
      <c r="D477">
        <v>9</v>
      </c>
      <c r="E477">
        <v>0</v>
      </c>
      <c r="F477">
        <v>0</v>
      </c>
      <c r="G477">
        <v>215.65700000000001</v>
      </c>
      <c r="H477">
        <v>86.997299999999996</v>
      </c>
      <c r="I477">
        <v>33.554900000000004</v>
      </c>
    </row>
    <row r="478" spans="1:9" x14ac:dyDescent="0.15">
      <c r="A478">
        <v>9</v>
      </c>
      <c r="B478">
        <v>2004</v>
      </c>
      <c r="C478">
        <v>2</v>
      </c>
      <c r="D478">
        <v>9</v>
      </c>
      <c r="E478">
        <v>0</v>
      </c>
      <c r="F478">
        <v>0</v>
      </c>
      <c r="G478">
        <v>215.65700000000001</v>
      </c>
      <c r="H478">
        <v>28.52</v>
      </c>
      <c r="I478">
        <v>86.0565</v>
      </c>
    </row>
    <row r="479" spans="1:9" x14ac:dyDescent="0.15">
      <c r="A479">
        <v>9</v>
      </c>
      <c r="B479">
        <v>2004</v>
      </c>
      <c r="C479">
        <v>3</v>
      </c>
      <c r="D479">
        <v>9</v>
      </c>
      <c r="E479">
        <v>0</v>
      </c>
      <c r="F479">
        <v>0</v>
      </c>
      <c r="G479">
        <v>215.65700000000001</v>
      </c>
      <c r="H479">
        <v>77.1511</v>
      </c>
      <c r="I479">
        <v>54.396000000000001</v>
      </c>
    </row>
    <row r="480" spans="1:9" x14ac:dyDescent="0.15">
      <c r="A480">
        <v>9</v>
      </c>
      <c r="B480">
        <v>2004</v>
      </c>
      <c r="C480">
        <v>4</v>
      </c>
      <c r="D480">
        <v>9</v>
      </c>
      <c r="E480">
        <v>0</v>
      </c>
      <c r="F480">
        <v>0</v>
      </c>
      <c r="G480">
        <v>215.65700000000001</v>
      </c>
      <c r="H480">
        <v>29.116099999999999</v>
      </c>
      <c r="I480">
        <v>182.03399999999999</v>
      </c>
    </row>
    <row r="481" spans="1:9" x14ac:dyDescent="0.15">
      <c r="A481">
        <v>9</v>
      </c>
      <c r="B481">
        <v>2005</v>
      </c>
      <c r="C481">
        <v>1</v>
      </c>
      <c r="D481">
        <v>9</v>
      </c>
      <c r="E481">
        <v>0</v>
      </c>
      <c r="F481">
        <v>0</v>
      </c>
      <c r="G481">
        <v>215.65700000000001</v>
      </c>
      <c r="H481">
        <v>17.192699999999999</v>
      </c>
      <c r="I481">
        <v>89.6447</v>
      </c>
    </row>
    <row r="482" spans="1:9" x14ac:dyDescent="0.15">
      <c r="A482">
        <v>9</v>
      </c>
      <c r="B482">
        <v>2005</v>
      </c>
      <c r="C482">
        <v>2</v>
      </c>
      <c r="D482">
        <v>9</v>
      </c>
      <c r="E482">
        <v>0</v>
      </c>
      <c r="F482">
        <v>0</v>
      </c>
      <c r="G482">
        <v>215.65700000000001</v>
      </c>
      <c r="H482">
        <v>5.9482100000000004</v>
      </c>
      <c r="I482">
        <v>176.85599999999999</v>
      </c>
    </row>
    <row r="483" spans="1:9" x14ac:dyDescent="0.15">
      <c r="A483">
        <v>9</v>
      </c>
      <c r="B483">
        <v>2005</v>
      </c>
      <c r="C483">
        <v>3</v>
      </c>
      <c r="D483">
        <v>9</v>
      </c>
      <c r="E483">
        <v>0</v>
      </c>
      <c r="F483">
        <v>0</v>
      </c>
      <c r="G483">
        <v>215.65700000000001</v>
      </c>
      <c r="H483">
        <v>10.9823</v>
      </c>
      <c r="I483">
        <v>121.3</v>
      </c>
    </row>
    <row r="484" spans="1:9" x14ac:dyDescent="0.15">
      <c r="A484">
        <v>9</v>
      </c>
      <c r="B484">
        <v>2005</v>
      </c>
      <c r="C484">
        <v>4</v>
      </c>
      <c r="D484">
        <v>9</v>
      </c>
      <c r="E484">
        <v>0</v>
      </c>
      <c r="F484">
        <v>0</v>
      </c>
      <c r="G484">
        <v>215.65700000000001</v>
      </c>
      <c r="H484">
        <v>32.122300000000003</v>
      </c>
      <c r="I484">
        <v>136.84399999999999</v>
      </c>
    </row>
    <row r="485" spans="1:9" x14ac:dyDescent="0.15">
      <c r="A485">
        <v>9</v>
      </c>
      <c r="B485">
        <v>2006</v>
      </c>
      <c r="C485">
        <v>1</v>
      </c>
      <c r="D485">
        <v>9</v>
      </c>
      <c r="E485">
        <v>0</v>
      </c>
      <c r="F485">
        <v>0</v>
      </c>
      <c r="G485">
        <v>215.65700000000001</v>
      </c>
      <c r="H485">
        <v>69.792400000000001</v>
      </c>
      <c r="I485">
        <v>30.806799999999999</v>
      </c>
    </row>
    <row r="486" spans="1:9" x14ac:dyDescent="0.15">
      <c r="A486">
        <v>9</v>
      </c>
      <c r="B486">
        <v>2006</v>
      </c>
      <c r="C486">
        <v>2</v>
      </c>
      <c r="D486">
        <v>9</v>
      </c>
      <c r="E486">
        <v>0</v>
      </c>
      <c r="F486">
        <v>0</v>
      </c>
      <c r="G486">
        <v>215.65700000000001</v>
      </c>
      <c r="H486">
        <v>23.5642</v>
      </c>
      <c r="I486">
        <v>108.169</v>
      </c>
    </row>
    <row r="487" spans="1:9" x14ac:dyDescent="0.15">
      <c r="A487">
        <v>9</v>
      </c>
      <c r="B487">
        <v>2006</v>
      </c>
      <c r="C487">
        <v>3</v>
      </c>
      <c r="D487">
        <v>9</v>
      </c>
      <c r="E487">
        <v>0</v>
      </c>
      <c r="F487">
        <v>0</v>
      </c>
      <c r="G487">
        <v>215.65700000000001</v>
      </c>
      <c r="H487">
        <v>8.5081900000000008</v>
      </c>
      <c r="I487">
        <v>177.53399999999999</v>
      </c>
    </row>
    <row r="488" spans="1:9" x14ac:dyDescent="0.15">
      <c r="A488">
        <v>9</v>
      </c>
      <c r="B488">
        <v>2006</v>
      </c>
      <c r="C488">
        <v>4</v>
      </c>
      <c r="D488">
        <v>9</v>
      </c>
      <c r="E488">
        <v>0</v>
      </c>
      <c r="F488">
        <v>0</v>
      </c>
      <c r="G488">
        <v>215.65700000000001</v>
      </c>
      <c r="H488">
        <v>35.014600000000002</v>
      </c>
      <c r="I488">
        <v>89.473699999999994</v>
      </c>
    </row>
    <row r="489" spans="1:9" x14ac:dyDescent="0.15">
      <c r="A489">
        <v>9</v>
      </c>
      <c r="B489">
        <v>2007</v>
      </c>
      <c r="C489">
        <v>1</v>
      </c>
      <c r="D489">
        <v>9</v>
      </c>
      <c r="E489">
        <v>0</v>
      </c>
      <c r="F489">
        <v>0</v>
      </c>
      <c r="G489">
        <v>215.65700000000001</v>
      </c>
      <c r="H489">
        <v>17.929200000000002</v>
      </c>
      <c r="I489">
        <v>122.279</v>
      </c>
    </row>
    <row r="490" spans="1:9" x14ac:dyDescent="0.15">
      <c r="A490">
        <v>9</v>
      </c>
      <c r="B490">
        <v>2007</v>
      </c>
      <c r="C490">
        <v>2</v>
      </c>
      <c r="D490">
        <v>9</v>
      </c>
      <c r="E490">
        <v>0</v>
      </c>
      <c r="F490">
        <v>0</v>
      </c>
      <c r="G490">
        <v>215.65700000000001</v>
      </c>
      <c r="H490">
        <v>21.4361</v>
      </c>
      <c r="I490">
        <v>109.569</v>
      </c>
    </row>
    <row r="491" spans="1:9" x14ac:dyDescent="0.15">
      <c r="A491">
        <v>9</v>
      </c>
      <c r="B491">
        <v>2007</v>
      </c>
      <c r="C491">
        <v>3</v>
      </c>
      <c r="D491">
        <v>9</v>
      </c>
      <c r="E491">
        <v>0</v>
      </c>
      <c r="F491">
        <v>0</v>
      </c>
      <c r="G491">
        <v>215.65700000000001</v>
      </c>
      <c r="H491">
        <v>16.7254</v>
      </c>
      <c r="I491">
        <v>151.74799999999999</v>
      </c>
    </row>
    <row r="492" spans="1:9" x14ac:dyDescent="0.15">
      <c r="A492">
        <v>9</v>
      </c>
      <c r="B492">
        <v>2007</v>
      </c>
      <c r="C492">
        <v>4</v>
      </c>
      <c r="D492">
        <v>9</v>
      </c>
      <c r="E492">
        <v>0</v>
      </c>
      <c r="F492">
        <v>0</v>
      </c>
      <c r="G492">
        <v>215.65700000000001</v>
      </c>
      <c r="H492">
        <v>27.127800000000001</v>
      </c>
      <c r="I492">
        <v>219.934</v>
      </c>
    </row>
    <row r="493" spans="1:9" x14ac:dyDescent="0.15">
      <c r="A493">
        <v>9</v>
      </c>
      <c r="B493">
        <v>2008</v>
      </c>
      <c r="C493">
        <v>1</v>
      </c>
      <c r="D493">
        <v>9</v>
      </c>
      <c r="E493">
        <v>0</v>
      </c>
      <c r="F493">
        <v>0</v>
      </c>
      <c r="G493">
        <v>215.65700000000001</v>
      </c>
      <c r="H493">
        <v>27.042300000000001</v>
      </c>
      <c r="I493">
        <v>56.254600000000003</v>
      </c>
    </row>
    <row r="494" spans="1:9" x14ac:dyDescent="0.15">
      <c r="A494">
        <v>9</v>
      </c>
      <c r="B494">
        <v>2008</v>
      </c>
      <c r="C494">
        <v>2</v>
      </c>
      <c r="D494">
        <v>9</v>
      </c>
      <c r="E494">
        <v>0</v>
      </c>
      <c r="F494">
        <v>0</v>
      </c>
      <c r="G494">
        <v>215.65700000000001</v>
      </c>
      <c r="H494">
        <v>8.6645299999999992</v>
      </c>
      <c r="I494">
        <v>177.53299999999999</v>
      </c>
    </row>
    <row r="495" spans="1:9" x14ac:dyDescent="0.15">
      <c r="A495">
        <v>9</v>
      </c>
      <c r="B495">
        <v>2008</v>
      </c>
      <c r="C495">
        <v>3</v>
      </c>
      <c r="D495">
        <v>9</v>
      </c>
      <c r="E495">
        <v>0</v>
      </c>
      <c r="F495">
        <v>0</v>
      </c>
      <c r="G495">
        <v>215.65700000000001</v>
      </c>
      <c r="H495">
        <v>45.564100000000003</v>
      </c>
      <c r="I495">
        <v>44.213500000000003</v>
      </c>
    </row>
    <row r="496" spans="1:9" x14ac:dyDescent="0.15">
      <c r="A496">
        <v>9</v>
      </c>
      <c r="B496">
        <v>2008</v>
      </c>
      <c r="C496">
        <v>4</v>
      </c>
      <c r="D496">
        <v>9</v>
      </c>
      <c r="E496">
        <v>0</v>
      </c>
      <c r="F496">
        <v>0</v>
      </c>
      <c r="G496">
        <v>215.65700000000001</v>
      </c>
      <c r="H496">
        <v>20.8626</v>
      </c>
      <c r="I496">
        <v>122.28400000000001</v>
      </c>
    </row>
    <row r="497" spans="1:9" x14ac:dyDescent="0.15">
      <c r="A497">
        <v>9</v>
      </c>
      <c r="B497">
        <v>2009</v>
      </c>
      <c r="C497">
        <v>1</v>
      </c>
      <c r="D497">
        <v>9</v>
      </c>
      <c r="E497">
        <v>0</v>
      </c>
      <c r="F497">
        <v>0</v>
      </c>
      <c r="G497">
        <v>215.65700000000001</v>
      </c>
      <c r="H497">
        <v>33.426000000000002</v>
      </c>
      <c r="I497">
        <v>87.252499999999998</v>
      </c>
    </row>
    <row r="498" spans="1:9" x14ac:dyDescent="0.15">
      <c r="A498">
        <v>9</v>
      </c>
      <c r="B498">
        <v>2009</v>
      </c>
      <c r="C498">
        <v>2</v>
      </c>
      <c r="D498">
        <v>9</v>
      </c>
      <c r="E498">
        <v>0</v>
      </c>
      <c r="F498">
        <v>0</v>
      </c>
      <c r="G498">
        <v>215.65700000000001</v>
      </c>
      <c r="H498">
        <v>11.7994</v>
      </c>
      <c r="I498">
        <v>123.16800000000001</v>
      </c>
    </row>
    <row r="499" spans="1:9" x14ac:dyDescent="0.15">
      <c r="A499">
        <v>9</v>
      </c>
      <c r="B499">
        <v>2009</v>
      </c>
      <c r="C499">
        <v>3</v>
      </c>
      <c r="D499">
        <v>9</v>
      </c>
      <c r="E499">
        <v>0</v>
      </c>
      <c r="F499">
        <v>0</v>
      </c>
      <c r="G499">
        <v>215.65700000000001</v>
      </c>
      <c r="H499">
        <v>22.487400000000001</v>
      </c>
      <c r="I499">
        <v>123.69799999999999</v>
      </c>
    </row>
    <row r="500" spans="1:9" x14ac:dyDescent="0.15">
      <c r="A500">
        <v>9</v>
      </c>
      <c r="B500">
        <v>2009</v>
      </c>
      <c r="C500">
        <v>4</v>
      </c>
      <c r="D500">
        <v>9</v>
      </c>
      <c r="E500">
        <v>0</v>
      </c>
      <c r="F500">
        <v>0</v>
      </c>
      <c r="G500">
        <v>215.65700000000001</v>
      </c>
      <c r="H500">
        <v>25.2989</v>
      </c>
      <c r="I500">
        <v>116.623</v>
      </c>
    </row>
    <row r="501" spans="1:9" x14ac:dyDescent="0.15">
      <c r="A501">
        <v>9</v>
      </c>
      <c r="B501">
        <v>2010</v>
      </c>
      <c r="C501">
        <v>1</v>
      </c>
      <c r="D501">
        <v>9</v>
      </c>
      <c r="E501">
        <v>0</v>
      </c>
      <c r="F501">
        <v>0</v>
      </c>
      <c r="G501">
        <v>215.65700000000001</v>
      </c>
      <c r="H501">
        <v>43.681899999999999</v>
      </c>
      <c r="I501">
        <v>71.318200000000004</v>
      </c>
    </row>
    <row r="502" spans="1:9" x14ac:dyDescent="0.15">
      <c r="A502">
        <v>9</v>
      </c>
      <c r="B502">
        <v>2010</v>
      </c>
      <c r="C502">
        <v>2</v>
      </c>
      <c r="D502">
        <v>9</v>
      </c>
      <c r="E502">
        <v>0</v>
      </c>
      <c r="F502">
        <v>0</v>
      </c>
      <c r="G502">
        <v>215.65700000000001</v>
      </c>
      <c r="H502">
        <v>24.931699999999999</v>
      </c>
      <c r="I502">
        <v>83.098200000000006</v>
      </c>
    </row>
    <row r="503" spans="1:9" x14ac:dyDescent="0.15">
      <c r="A503">
        <v>9</v>
      </c>
      <c r="B503">
        <v>2010</v>
      </c>
      <c r="C503">
        <v>3</v>
      </c>
      <c r="D503">
        <v>9</v>
      </c>
      <c r="E503">
        <v>0</v>
      </c>
      <c r="F503">
        <v>0</v>
      </c>
      <c r="G503">
        <v>215.65700000000001</v>
      </c>
      <c r="H503">
        <v>14.280799999999999</v>
      </c>
      <c r="I503">
        <v>168.589</v>
      </c>
    </row>
    <row r="504" spans="1:9" x14ac:dyDescent="0.15">
      <c r="A504">
        <v>9</v>
      </c>
      <c r="B504">
        <v>2010</v>
      </c>
      <c r="C504">
        <v>4</v>
      </c>
      <c r="D504">
        <v>9</v>
      </c>
      <c r="E504">
        <v>0</v>
      </c>
      <c r="F504">
        <v>0</v>
      </c>
      <c r="G504">
        <v>215.65700000000001</v>
      </c>
      <c r="H504">
        <v>23.966000000000001</v>
      </c>
      <c r="I504">
        <v>215.05600000000001</v>
      </c>
    </row>
    <row r="505" spans="1:9" x14ac:dyDescent="0.15">
      <c r="A505">
        <v>10</v>
      </c>
      <c r="B505">
        <v>1992</v>
      </c>
      <c r="C505">
        <v>4</v>
      </c>
      <c r="D505">
        <v>10</v>
      </c>
      <c r="E505">
        <v>0</v>
      </c>
      <c r="F505">
        <v>0</v>
      </c>
      <c r="G505">
        <v>465.012</v>
      </c>
      <c r="H505">
        <v>31.0928</v>
      </c>
      <c r="I505">
        <v>148.679</v>
      </c>
    </row>
    <row r="506" spans="1:9" x14ac:dyDescent="0.15">
      <c r="A506">
        <v>10</v>
      </c>
      <c r="B506">
        <v>1993</v>
      </c>
      <c r="C506">
        <v>4</v>
      </c>
      <c r="D506">
        <v>10</v>
      </c>
      <c r="E506">
        <v>0</v>
      </c>
      <c r="F506">
        <v>0</v>
      </c>
      <c r="G506">
        <v>465.012</v>
      </c>
      <c r="H506">
        <v>20.541499999999999</v>
      </c>
      <c r="I506">
        <v>184.31800000000001</v>
      </c>
    </row>
    <row r="507" spans="1:9" x14ac:dyDescent="0.15">
      <c r="A507">
        <v>10</v>
      </c>
      <c r="B507">
        <v>1994</v>
      </c>
      <c r="C507">
        <v>4</v>
      </c>
      <c r="D507">
        <v>10</v>
      </c>
      <c r="E507">
        <v>0</v>
      </c>
      <c r="F507">
        <v>0</v>
      </c>
      <c r="G507">
        <v>465.012</v>
      </c>
      <c r="H507">
        <v>17.736799999999999</v>
      </c>
      <c r="I507">
        <v>236.58600000000001</v>
      </c>
    </row>
    <row r="508" spans="1:9" x14ac:dyDescent="0.15">
      <c r="A508">
        <v>10</v>
      </c>
      <c r="B508">
        <v>1995</v>
      </c>
      <c r="C508">
        <v>4</v>
      </c>
      <c r="D508">
        <v>10</v>
      </c>
      <c r="E508">
        <v>0</v>
      </c>
      <c r="F508">
        <v>0</v>
      </c>
      <c r="G508">
        <v>465.012</v>
      </c>
      <c r="H508">
        <v>88.832599999999999</v>
      </c>
      <c r="I508">
        <v>46.450400000000002</v>
      </c>
    </row>
    <row r="509" spans="1:9" x14ac:dyDescent="0.15">
      <c r="A509">
        <v>10</v>
      </c>
      <c r="B509">
        <v>1996</v>
      </c>
      <c r="C509">
        <v>4</v>
      </c>
      <c r="D509">
        <v>10</v>
      </c>
      <c r="E509">
        <v>0</v>
      </c>
      <c r="F509">
        <v>0</v>
      </c>
      <c r="G509">
        <v>465.012</v>
      </c>
      <c r="H509">
        <v>69.437200000000004</v>
      </c>
      <c r="I509">
        <v>28.7333</v>
      </c>
    </row>
    <row r="510" spans="1:9" x14ac:dyDescent="0.15">
      <c r="A510">
        <v>10</v>
      </c>
      <c r="B510">
        <v>1997</v>
      </c>
      <c r="C510">
        <v>4</v>
      </c>
      <c r="D510">
        <v>10</v>
      </c>
      <c r="E510">
        <v>0</v>
      </c>
      <c r="F510">
        <v>0</v>
      </c>
      <c r="G510">
        <v>465.012</v>
      </c>
      <c r="H510">
        <v>65.558599999999998</v>
      </c>
      <c r="I510">
        <v>49.604900000000001</v>
      </c>
    </row>
    <row r="511" spans="1:9" x14ac:dyDescent="0.15">
      <c r="A511">
        <v>10</v>
      </c>
      <c r="B511">
        <v>1998</v>
      </c>
      <c r="C511">
        <v>4</v>
      </c>
      <c r="D511">
        <v>10</v>
      </c>
      <c r="E511">
        <v>0</v>
      </c>
      <c r="F511">
        <v>0</v>
      </c>
      <c r="G511">
        <v>465.012</v>
      </c>
      <c r="H511">
        <v>20.1098</v>
      </c>
      <c r="I511">
        <v>109.41200000000001</v>
      </c>
    </row>
    <row r="512" spans="1:9" x14ac:dyDescent="0.15">
      <c r="A512">
        <v>10</v>
      </c>
      <c r="B512">
        <v>1999</v>
      </c>
      <c r="C512">
        <v>4</v>
      </c>
      <c r="D512">
        <v>10</v>
      </c>
      <c r="E512">
        <v>0</v>
      </c>
      <c r="F512">
        <v>0</v>
      </c>
      <c r="G512">
        <v>465.012</v>
      </c>
      <c r="H512">
        <v>19.998899999999999</v>
      </c>
      <c r="I512">
        <v>111.07899999999999</v>
      </c>
    </row>
    <row r="513" spans="1:9" x14ac:dyDescent="0.15">
      <c r="A513">
        <v>10</v>
      </c>
      <c r="B513">
        <v>2000</v>
      </c>
      <c r="C513">
        <v>4</v>
      </c>
      <c r="D513">
        <v>10</v>
      </c>
      <c r="E513">
        <v>0</v>
      </c>
      <c r="F513">
        <v>0</v>
      </c>
      <c r="G513">
        <v>465.012</v>
      </c>
      <c r="H513">
        <v>17.674099999999999</v>
      </c>
      <c r="I513">
        <v>108.985</v>
      </c>
    </row>
    <row r="514" spans="1:9" x14ac:dyDescent="0.15">
      <c r="A514">
        <v>10</v>
      </c>
      <c r="B514">
        <v>2001</v>
      </c>
      <c r="C514">
        <v>4</v>
      </c>
      <c r="D514">
        <v>10</v>
      </c>
      <c r="E514">
        <v>0</v>
      </c>
      <c r="F514">
        <v>0</v>
      </c>
      <c r="G514">
        <v>465.012</v>
      </c>
      <c r="H514">
        <v>35.844499999999996</v>
      </c>
      <c r="I514">
        <v>61.8446</v>
      </c>
    </row>
    <row r="515" spans="1:9" x14ac:dyDescent="0.15">
      <c r="A515">
        <v>10</v>
      </c>
      <c r="B515">
        <v>2002</v>
      </c>
      <c r="C515">
        <v>4</v>
      </c>
      <c r="D515">
        <v>10</v>
      </c>
      <c r="E515">
        <v>0</v>
      </c>
      <c r="F515">
        <v>0</v>
      </c>
      <c r="G515">
        <v>465.012</v>
      </c>
      <c r="H515">
        <v>31.616700000000002</v>
      </c>
      <c r="I515">
        <v>74.842100000000002</v>
      </c>
    </row>
    <row r="516" spans="1:9" x14ac:dyDescent="0.15">
      <c r="A516">
        <v>10</v>
      </c>
      <c r="B516">
        <v>2003</v>
      </c>
      <c r="C516">
        <v>4</v>
      </c>
      <c r="D516">
        <v>10</v>
      </c>
      <c r="E516">
        <v>0</v>
      </c>
      <c r="F516">
        <v>0</v>
      </c>
      <c r="G516">
        <v>465.012</v>
      </c>
      <c r="H516">
        <v>44.023699999999998</v>
      </c>
      <c r="I516">
        <v>54.943199999999997</v>
      </c>
    </row>
    <row r="517" spans="1:9" x14ac:dyDescent="0.15">
      <c r="A517">
        <v>10</v>
      </c>
      <c r="B517">
        <v>2004</v>
      </c>
      <c r="C517">
        <v>4</v>
      </c>
      <c r="D517">
        <v>10</v>
      </c>
      <c r="E517">
        <v>0</v>
      </c>
      <c r="F517">
        <v>0</v>
      </c>
      <c r="G517">
        <v>465.012</v>
      </c>
      <c r="H517">
        <v>63.559399999999997</v>
      </c>
      <c r="I517">
        <v>45.866</v>
      </c>
    </row>
    <row r="518" spans="1:9" x14ac:dyDescent="0.15">
      <c r="A518">
        <v>10</v>
      </c>
      <c r="B518">
        <v>2005</v>
      </c>
      <c r="C518">
        <v>4</v>
      </c>
      <c r="D518">
        <v>10</v>
      </c>
      <c r="E518">
        <v>0</v>
      </c>
      <c r="F518">
        <v>0</v>
      </c>
      <c r="G518">
        <v>465.012</v>
      </c>
      <c r="H518">
        <v>88.929199999999994</v>
      </c>
      <c r="I518">
        <v>60.599200000000003</v>
      </c>
    </row>
    <row r="519" spans="1:9" x14ac:dyDescent="0.15">
      <c r="A519">
        <v>10</v>
      </c>
      <c r="B519">
        <v>2006</v>
      </c>
      <c r="C519">
        <v>4</v>
      </c>
      <c r="D519">
        <v>10</v>
      </c>
      <c r="E519">
        <v>0</v>
      </c>
      <c r="F519">
        <v>0</v>
      </c>
      <c r="G519">
        <v>465.012</v>
      </c>
      <c r="H519">
        <v>102.053</v>
      </c>
      <c r="I519">
        <v>49.916800000000002</v>
      </c>
    </row>
    <row r="520" spans="1:9" x14ac:dyDescent="0.15">
      <c r="A520">
        <v>10</v>
      </c>
      <c r="B520">
        <v>2007</v>
      </c>
      <c r="C520">
        <v>4</v>
      </c>
      <c r="D520">
        <v>10</v>
      </c>
      <c r="E520">
        <v>0</v>
      </c>
      <c r="F520">
        <v>0</v>
      </c>
      <c r="G520">
        <v>465.012</v>
      </c>
      <c r="H520">
        <v>243.684</v>
      </c>
      <c r="I520">
        <v>26.810300000000002</v>
      </c>
    </row>
    <row r="521" spans="1:9" x14ac:dyDescent="0.15">
      <c r="A521">
        <v>10</v>
      </c>
      <c r="B521">
        <v>2008</v>
      </c>
      <c r="C521">
        <v>4</v>
      </c>
      <c r="D521">
        <v>10</v>
      </c>
      <c r="E521">
        <v>0</v>
      </c>
      <c r="F521">
        <v>0</v>
      </c>
      <c r="G521">
        <v>465.012</v>
      </c>
      <c r="H521">
        <v>88.526200000000003</v>
      </c>
      <c r="I521">
        <v>47.627299999999998</v>
      </c>
    </row>
    <row r="522" spans="1:9" x14ac:dyDescent="0.15">
      <c r="A522">
        <v>10</v>
      </c>
      <c r="B522">
        <v>2009</v>
      </c>
      <c r="C522">
        <v>1</v>
      </c>
      <c r="D522">
        <v>10</v>
      </c>
      <c r="E522">
        <v>0</v>
      </c>
      <c r="F522">
        <v>0</v>
      </c>
      <c r="G522">
        <v>258.08199999999999</v>
      </c>
      <c r="H522">
        <v>15.9025</v>
      </c>
      <c r="I522">
        <v>98.850099999999998</v>
      </c>
    </row>
    <row r="523" spans="1:9" x14ac:dyDescent="0.15">
      <c r="A523">
        <v>10</v>
      </c>
      <c r="B523">
        <v>2009</v>
      </c>
      <c r="C523">
        <v>4</v>
      </c>
      <c r="D523">
        <v>10</v>
      </c>
      <c r="E523">
        <v>0</v>
      </c>
      <c r="F523">
        <v>0</v>
      </c>
      <c r="G523">
        <v>465.012</v>
      </c>
      <c r="H523">
        <v>31.6723</v>
      </c>
      <c r="I523">
        <v>79.977999999999994</v>
      </c>
    </row>
    <row r="524" spans="1:9" x14ac:dyDescent="0.15">
      <c r="A524">
        <v>10</v>
      </c>
      <c r="B524">
        <v>2010</v>
      </c>
      <c r="C524">
        <v>4</v>
      </c>
      <c r="D524">
        <v>10</v>
      </c>
      <c r="E524">
        <v>0</v>
      </c>
      <c r="F524">
        <v>0</v>
      </c>
      <c r="G524">
        <v>465.012</v>
      </c>
      <c r="H524">
        <v>33.016199999999998</v>
      </c>
      <c r="I524">
        <v>70.441800000000001</v>
      </c>
    </row>
    <row r="525" spans="1:9" x14ac:dyDescent="0.15">
      <c r="A525">
        <v>11</v>
      </c>
      <c r="B525">
        <v>1952</v>
      </c>
      <c r="C525">
        <v>1</v>
      </c>
      <c r="D525">
        <v>11</v>
      </c>
      <c r="E525">
        <v>0</v>
      </c>
      <c r="F525">
        <v>0</v>
      </c>
      <c r="G525">
        <v>50</v>
      </c>
      <c r="H525">
        <v>12.3545</v>
      </c>
      <c r="I525">
        <v>20.515999999999998</v>
      </c>
    </row>
    <row r="526" spans="1:9" x14ac:dyDescent="0.15">
      <c r="A526">
        <v>11</v>
      </c>
      <c r="B526">
        <v>1953</v>
      </c>
      <c r="C526">
        <v>1</v>
      </c>
      <c r="D526">
        <v>11</v>
      </c>
      <c r="E526">
        <v>0</v>
      </c>
      <c r="F526">
        <v>0</v>
      </c>
      <c r="G526">
        <v>45</v>
      </c>
      <c r="H526">
        <v>2.96427</v>
      </c>
      <c r="I526">
        <v>57.357900000000001</v>
      </c>
    </row>
    <row r="527" spans="1:9" x14ac:dyDescent="0.15">
      <c r="A527">
        <v>11</v>
      </c>
      <c r="B527">
        <v>1953</v>
      </c>
      <c r="C527">
        <v>2</v>
      </c>
      <c r="D527">
        <v>11</v>
      </c>
      <c r="E527">
        <v>0</v>
      </c>
      <c r="F527">
        <v>0</v>
      </c>
      <c r="G527">
        <v>15</v>
      </c>
      <c r="H527">
        <v>3.4457499999999999</v>
      </c>
      <c r="I527">
        <v>18.691800000000001</v>
      </c>
    </row>
    <row r="528" spans="1:9" x14ac:dyDescent="0.15">
      <c r="A528">
        <v>11</v>
      </c>
      <c r="B528">
        <v>1953</v>
      </c>
      <c r="C528">
        <v>3</v>
      </c>
      <c r="D528">
        <v>11</v>
      </c>
      <c r="E528">
        <v>0</v>
      </c>
      <c r="F528">
        <v>0</v>
      </c>
      <c r="G528">
        <v>15</v>
      </c>
      <c r="H528">
        <v>2.7655500000000002</v>
      </c>
      <c r="I528">
        <v>20.4358</v>
      </c>
    </row>
    <row r="529" spans="1:9" x14ac:dyDescent="0.15">
      <c r="A529">
        <v>11</v>
      </c>
      <c r="B529">
        <v>1953</v>
      </c>
      <c r="C529">
        <v>4</v>
      </c>
      <c r="D529">
        <v>11</v>
      </c>
      <c r="E529">
        <v>0</v>
      </c>
      <c r="F529">
        <v>0</v>
      </c>
      <c r="G529">
        <v>45</v>
      </c>
      <c r="H529">
        <v>4.4074799999999996</v>
      </c>
      <c r="I529">
        <v>38.584699999999998</v>
      </c>
    </row>
    <row r="530" spans="1:9" x14ac:dyDescent="0.15">
      <c r="A530">
        <v>11</v>
      </c>
      <c r="B530">
        <v>1954</v>
      </c>
      <c r="C530">
        <v>1</v>
      </c>
      <c r="D530">
        <v>11</v>
      </c>
      <c r="E530">
        <v>0</v>
      </c>
      <c r="F530">
        <v>0</v>
      </c>
      <c r="G530">
        <v>115</v>
      </c>
      <c r="H530">
        <v>11.873200000000001</v>
      </c>
      <c r="I530">
        <v>66.938100000000006</v>
      </c>
    </row>
    <row r="531" spans="1:9" x14ac:dyDescent="0.15">
      <c r="A531">
        <v>11</v>
      </c>
      <c r="B531">
        <v>1954</v>
      </c>
      <c r="C531">
        <v>2</v>
      </c>
      <c r="D531">
        <v>11</v>
      </c>
      <c r="E531">
        <v>0</v>
      </c>
      <c r="F531">
        <v>0</v>
      </c>
      <c r="G531">
        <v>5</v>
      </c>
      <c r="H531">
        <v>2.3649</v>
      </c>
      <c r="I531">
        <v>14.797700000000001</v>
      </c>
    </row>
    <row r="532" spans="1:9" x14ac:dyDescent="0.15">
      <c r="A532">
        <v>11</v>
      </c>
      <c r="B532">
        <v>1954</v>
      </c>
      <c r="C532">
        <v>3</v>
      </c>
      <c r="D532">
        <v>11</v>
      </c>
      <c r="E532">
        <v>0</v>
      </c>
      <c r="F532">
        <v>0</v>
      </c>
      <c r="G532">
        <v>15</v>
      </c>
      <c r="H532">
        <v>3.6474600000000001</v>
      </c>
      <c r="I532">
        <v>15.3765</v>
      </c>
    </row>
    <row r="533" spans="1:9" x14ac:dyDescent="0.15">
      <c r="A533">
        <v>11</v>
      </c>
      <c r="B533">
        <v>1954</v>
      </c>
      <c r="C533">
        <v>4</v>
      </c>
      <c r="D533">
        <v>11</v>
      </c>
      <c r="E533">
        <v>0</v>
      </c>
      <c r="F533">
        <v>0</v>
      </c>
      <c r="G533">
        <v>55</v>
      </c>
      <c r="H533">
        <v>4.3108000000000004</v>
      </c>
      <c r="I533">
        <v>46.3414</v>
      </c>
    </row>
    <row r="534" spans="1:9" x14ac:dyDescent="0.15">
      <c r="A534">
        <v>11</v>
      </c>
      <c r="B534">
        <v>1955</v>
      </c>
      <c r="C534">
        <v>1</v>
      </c>
      <c r="D534">
        <v>11</v>
      </c>
      <c r="E534">
        <v>0</v>
      </c>
      <c r="F534">
        <v>0</v>
      </c>
      <c r="G534">
        <v>130</v>
      </c>
      <c r="H534">
        <v>21.939</v>
      </c>
      <c r="I534">
        <v>34.242600000000003</v>
      </c>
    </row>
    <row r="535" spans="1:9" x14ac:dyDescent="0.15">
      <c r="A535">
        <v>11</v>
      </c>
      <c r="B535">
        <v>1955</v>
      </c>
      <c r="C535">
        <v>2</v>
      </c>
      <c r="D535">
        <v>11</v>
      </c>
      <c r="E535">
        <v>0</v>
      </c>
      <c r="F535">
        <v>0</v>
      </c>
      <c r="G535">
        <v>5</v>
      </c>
      <c r="H535">
        <v>2.8380999999999998</v>
      </c>
      <c r="I535">
        <v>8.1761700000000008</v>
      </c>
    </row>
    <row r="536" spans="1:9" x14ac:dyDescent="0.15">
      <c r="A536">
        <v>11</v>
      </c>
      <c r="B536">
        <v>1955</v>
      </c>
      <c r="C536">
        <v>4</v>
      </c>
      <c r="D536">
        <v>11</v>
      </c>
      <c r="E536">
        <v>0</v>
      </c>
      <c r="F536">
        <v>0</v>
      </c>
      <c r="G536">
        <v>35</v>
      </c>
      <c r="H536">
        <v>7.4718</v>
      </c>
      <c r="I536">
        <v>24.597300000000001</v>
      </c>
    </row>
    <row r="537" spans="1:9" x14ac:dyDescent="0.15">
      <c r="A537">
        <v>11</v>
      </c>
      <c r="B537">
        <v>1956</v>
      </c>
      <c r="C537">
        <v>1</v>
      </c>
      <c r="D537">
        <v>11</v>
      </c>
      <c r="E537">
        <v>0</v>
      </c>
      <c r="F537">
        <v>0</v>
      </c>
      <c r="G537">
        <v>245</v>
      </c>
      <c r="H537">
        <v>10.989699999999999</v>
      </c>
      <c r="I537">
        <v>146.77500000000001</v>
      </c>
    </row>
    <row r="538" spans="1:9" x14ac:dyDescent="0.15">
      <c r="A538">
        <v>11</v>
      </c>
      <c r="B538">
        <v>1956</v>
      </c>
      <c r="C538">
        <v>2</v>
      </c>
      <c r="D538">
        <v>11</v>
      </c>
      <c r="E538">
        <v>0</v>
      </c>
      <c r="F538">
        <v>0</v>
      </c>
      <c r="G538">
        <v>5</v>
      </c>
      <c r="H538">
        <v>1.8088599999999999</v>
      </c>
      <c r="I538">
        <v>8.8817400000000006</v>
      </c>
    </row>
    <row r="539" spans="1:9" x14ac:dyDescent="0.15">
      <c r="A539">
        <v>11</v>
      </c>
      <c r="B539">
        <v>1956</v>
      </c>
      <c r="C539">
        <v>3</v>
      </c>
      <c r="D539">
        <v>11</v>
      </c>
      <c r="E539">
        <v>0</v>
      </c>
      <c r="F539">
        <v>0</v>
      </c>
      <c r="G539">
        <v>15</v>
      </c>
      <c r="H539">
        <v>2.4506100000000002</v>
      </c>
      <c r="I539">
        <v>21.6556</v>
      </c>
    </row>
    <row r="540" spans="1:9" x14ac:dyDescent="0.15">
      <c r="A540">
        <v>11</v>
      </c>
      <c r="B540">
        <v>1956</v>
      </c>
      <c r="C540">
        <v>4</v>
      </c>
      <c r="D540">
        <v>11</v>
      </c>
      <c r="E540">
        <v>0</v>
      </c>
      <c r="F540">
        <v>0</v>
      </c>
      <c r="G540">
        <v>90</v>
      </c>
      <c r="H540">
        <v>4.12141</v>
      </c>
      <c r="I540">
        <v>83.302000000000007</v>
      </c>
    </row>
    <row r="541" spans="1:9" x14ac:dyDescent="0.15">
      <c r="A541">
        <v>11</v>
      </c>
      <c r="B541">
        <v>1957</v>
      </c>
      <c r="C541">
        <v>1</v>
      </c>
      <c r="D541">
        <v>11</v>
      </c>
      <c r="E541">
        <v>0</v>
      </c>
      <c r="F541">
        <v>0</v>
      </c>
      <c r="G541">
        <v>375</v>
      </c>
      <c r="H541">
        <v>15.5258</v>
      </c>
      <c r="I541">
        <v>106.249</v>
      </c>
    </row>
    <row r="542" spans="1:9" x14ac:dyDescent="0.15">
      <c r="A542">
        <v>11</v>
      </c>
      <c r="B542">
        <v>1957</v>
      </c>
      <c r="C542">
        <v>3</v>
      </c>
      <c r="D542">
        <v>11</v>
      </c>
      <c r="E542">
        <v>0</v>
      </c>
      <c r="F542">
        <v>0</v>
      </c>
      <c r="G542">
        <v>30</v>
      </c>
      <c r="H542">
        <v>4.6823699999999997</v>
      </c>
      <c r="I542">
        <v>23.794699999999999</v>
      </c>
    </row>
    <row r="543" spans="1:9" x14ac:dyDescent="0.15">
      <c r="A543">
        <v>11</v>
      </c>
      <c r="B543">
        <v>1957</v>
      </c>
      <c r="C543">
        <v>4</v>
      </c>
      <c r="D543">
        <v>11</v>
      </c>
      <c r="E543">
        <v>0</v>
      </c>
      <c r="F543">
        <v>0</v>
      </c>
      <c r="G543">
        <v>210</v>
      </c>
      <c r="H543">
        <v>10.3344</v>
      </c>
      <c r="I543">
        <v>111.74299999999999</v>
      </c>
    </row>
    <row r="544" spans="1:9" x14ac:dyDescent="0.15">
      <c r="A544">
        <v>11</v>
      </c>
      <c r="B544">
        <v>1958</v>
      </c>
      <c r="C544">
        <v>1</v>
      </c>
      <c r="D544">
        <v>11</v>
      </c>
      <c r="E544">
        <v>0</v>
      </c>
      <c r="F544">
        <v>0</v>
      </c>
      <c r="G544">
        <v>400</v>
      </c>
      <c r="H544">
        <v>17.474299999999999</v>
      </c>
      <c r="I544">
        <v>147.87299999999999</v>
      </c>
    </row>
    <row r="545" spans="1:9" x14ac:dyDescent="0.15">
      <c r="A545">
        <v>11</v>
      </c>
      <c r="B545">
        <v>1958</v>
      </c>
      <c r="C545">
        <v>2</v>
      </c>
      <c r="D545">
        <v>11</v>
      </c>
      <c r="E545">
        <v>0</v>
      </c>
      <c r="F545">
        <v>0</v>
      </c>
      <c r="G545">
        <v>20</v>
      </c>
      <c r="H545">
        <v>3.8742999999999999</v>
      </c>
      <c r="I545">
        <v>26.8996</v>
      </c>
    </row>
    <row r="546" spans="1:9" x14ac:dyDescent="0.15">
      <c r="A546">
        <v>11</v>
      </c>
      <c r="B546">
        <v>1958</v>
      </c>
      <c r="C546">
        <v>3</v>
      </c>
      <c r="D546">
        <v>11</v>
      </c>
      <c r="E546">
        <v>0</v>
      </c>
      <c r="F546">
        <v>0</v>
      </c>
      <c r="G546">
        <v>10</v>
      </c>
      <c r="H546">
        <v>4.1896199999999997</v>
      </c>
      <c r="I546">
        <v>13.1746</v>
      </c>
    </row>
    <row r="547" spans="1:9" x14ac:dyDescent="0.15">
      <c r="A547">
        <v>11</v>
      </c>
      <c r="B547">
        <v>1958</v>
      </c>
      <c r="C547">
        <v>4</v>
      </c>
      <c r="D547">
        <v>11</v>
      </c>
      <c r="E547">
        <v>0</v>
      </c>
      <c r="F547">
        <v>0</v>
      </c>
      <c r="G547">
        <v>270</v>
      </c>
      <c r="H547">
        <v>14.15</v>
      </c>
      <c r="I547">
        <v>147.71700000000001</v>
      </c>
    </row>
    <row r="548" spans="1:9" x14ac:dyDescent="0.15">
      <c r="A548">
        <v>11</v>
      </c>
      <c r="B548">
        <v>1959</v>
      </c>
      <c r="C548">
        <v>1</v>
      </c>
      <c r="D548">
        <v>11</v>
      </c>
      <c r="E548">
        <v>0</v>
      </c>
      <c r="F548">
        <v>0</v>
      </c>
      <c r="G548">
        <v>360</v>
      </c>
      <c r="H548">
        <v>18.501200000000001</v>
      </c>
      <c r="I548">
        <v>136.16200000000001</v>
      </c>
    </row>
    <row r="549" spans="1:9" x14ac:dyDescent="0.15">
      <c r="A549">
        <v>11</v>
      </c>
      <c r="B549">
        <v>1959</v>
      </c>
      <c r="C549">
        <v>3</v>
      </c>
      <c r="D549">
        <v>11</v>
      </c>
      <c r="E549">
        <v>0</v>
      </c>
      <c r="F549">
        <v>0</v>
      </c>
      <c r="G549">
        <v>10</v>
      </c>
      <c r="H549">
        <v>2.8355600000000001</v>
      </c>
      <c r="I549">
        <v>20.4815</v>
      </c>
    </row>
    <row r="550" spans="1:9" x14ac:dyDescent="0.15">
      <c r="A550">
        <v>11</v>
      </c>
      <c r="B550">
        <v>1959</v>
      </c>
      <c r="C550">
        <v>4</v>
      </c>
      <c r="D550">
        <v>11</v>
      </c>
      <c r="E550">
        <v>0</v>
      </c>
      <c r="F550">
        <v>0</v>
      </c>
      <c r="G550">
        <v>95</v>
      </c>
      <c r="H550">
        <v>14.8239</v>
      </c>
      <c r="I550">
        <v>41.618499999999997</v>
      </c>
    </row>
    <row r="551" spans="1:9" x14ac:dyDescent="0.15">
      <c r="A551">
        <v>11</v>
      </c>
      <c r="B551">
        <v>1960</v>
      </c>
      <c r="C551">
        <v>1</v>
      </c>
      <c r="D551">
        <v>11</v>
      </c>
      <c r="E551">
        <v>0</v>
      </c>
      <c r="F551">
        <v>0</v>
      </c>
      <c r="G551">
        <v>210</v>
      </c>
      <c r="H551">
        <v>35.685499999999998</v>
      </c>
      <c r="I551">
        <v>41.872599999999998</v>
      </c>
    </row>
    <row r="552" spans="1:9" x14ac:dyDescent="0.15">
      <c r="A552">
        <v>11</v>
      </c>
      <c r="B552">
        <v>1960</v>
      </c>
      <c r="C552">
        <v>4</v>
      </c>
      <c r="D552">
        <v>11</v>
      </c>
      <c r="E552">
        <v>0</v>
      </c>
      <c r="F552">
        <v>0</v>
      </c>
      <c r="G552">
        <v>80</v>
      </c>
      <c r="H552">
        <v>10.216200000000001</v>
      </c>
      <c r="I552">
        <v>36.539499999999997</v>
      </c>
    </row>
    <row r="553" spans="1:9" x14ac:dyDescent="0.15">
      <c r="A553">
        <v>11</v>
      </c>
      <c r="B553">
        <v>1961</v>
      </c>
      <c r="C553">
        <v>1</v>
      </c>
      <c r="D553">
        <v>11</v>
      </c>
      <c r="E553">
        <v>0</v>
      </c>
      <c r="F553">
        <v>0</v>
      </c>
      <c r="G553">
        <v>445</v>
      </c>
      <c r="H553">
        <v>24.211200000000002</v>
      </c>
      <c r="I553">
        <v>120.18</v>
      </c>
    </row>
    <row r="554" spans="1:9" x14ac:dyDescent="0.15">
      <c r="A554">
        <v>11</v>
      </c>
      <c r="B554">
        <v>1961</v>
      </c>
      <c r="C554">
        <v>2</v>
      </c>
      <c r="D554">
        <v>11</v>
      </c>
      <c r="E554">
        <v>0</v>
      </c>
      <c r="F554">
        <v>0</v>
      </c>
      <c r="G554">
        <v>10</v>
      </c>
      <c r="H554">
        <v>5.74559</v>
      </c>
      <c r="I554">
        <v>7.7261800000000003</v>
      </c>
    </row>
    <row r="555" spans="1:9" x14ac:dyDescent="0.15">
      <c r="A555">
        <v>11</v>
      </c>
      <c r="B555">
        <v>1961</v>
      </c>
      <c r="C555">
        <v>3</v>
      </c>
      <c r="D555">
        <v>11</v>
      </c>
      <c r="E555">
        <v>0</v>
      </c>
      <c r="F555">
        <v>0</v>
      </c>
      <c r="G555">
        <v>15</v>
      </c>
      <c r="H555">
        <v>27.571200000000001</v>
      </c>
      <c r="I555">
        <v>3.2803300000000002</v>
      </c>
    </row>
    <row r="556" spans="1:9" x14ac:dyDescent="0.15">
      <c r="A556">
        <v>11</v>
      </c>
      <c r="B556">
        <v>1961</v>
      </c>
      <c r="C556">
        <v>4</v>
      </c>
      <c r="D556">
        <v>11</v>
      </c>
      <c r="E556">
        <v>0</v>
      </c>
      <c r="F556">
        <v>0</v>
      </c>
      <c r="G556">
        <v>115</v>
      </c>
      <c r="H556">
        <v>7.62765</v>
      </c>
      <c r="I556">
        <v>53.299599999999998</v>
      </c>
    </row>
    <row r="557" spans="1:9" x14ac:dyDescent="0.15">
      <c r="A557">
        <v>11</v>
      </c>
      <c r="B557">
        <v>1962</v>
      </c>
      <c r="C557">
        <v>1</v>
      </c>
      <c r="D557">
        <v>11</v>
      </c>
      <c r="E557">
        <v>0</v>
      </c>
      <c r="F557">
        <v>0</v>
      </c>
      <c r="G557">
        <v>360</v>
      </c>
      <c r="H557">
        <v>35.314799999999998</v>
      </c>
      <c r="I557">
        <v>65.834699999999998</v>
      </c>
    </row>
    <row r="558" spans="1:9" x14ac:dyDescent="0.15">
      <c r="A558">
        <v>11</v>
      </c>
      <c r="B558">
        <v>1962</v>
      </c>
      <c r="C558">
        <v>3</v>
      </c>
      <c r="D558">
        <v>11</v>
      </c>
      <c r="E558">
        <v>0</v>
      </c>
      <c r="F558">
        <v>0</v>
      </c>
      <c r="G558">
        <v>10</v>
      </c>
      <c r="H558">
        <v>12.558400000000001</v>
      </c>
      <c r="I558">
        <v>6.5720900000000002</v>
      </c>
    </row>
    <row r="559" spans="1:9" x14ac:dyDescent="0.15">
      <c r="A559">
        <v>11</v>
      </c>
      <c r="B559">
        <v>1962</v>
      </c>
      <c r="C559">
        <v>4</v>
      </c>
      <c r="D559">
        <v>11</v>
      </c>
      <c r="E559">
        <v>0</v>
      </c>
      <c r="F559">
        <v>0</v>
      </c>
      <c r="G559">
        <v>70</v>
      </c>
      <c r="H559">
        <v>17.967099999999999</v>
      </c>
      <c r="I559">
        <v>19.288</v>
      </c>
    </row>
    <row r="560" spans="1:9" x14ac:dyDescent="0.15">
      <c r="A560">
        <v>11</v>
      </c>
      <c r="B560">
        <v>1963</v>
      </c>
      <c r="C560">
        <v>1</v>
      </c>
      <c r="D560">
        <v>11</v>
      </c>
      <c r="E560">
        <v>0</v>
      </c>
      <c r="F560">
        <v>0</v>
      </c>
      <c r="G560">
        <v>500</v>
      </c>
      <c r="H560">
        <v>13.518000000000001</v>
      </c>
      <c r="I560">
        <v>182.11</v>
      </c>
    </row>
    <row r="561" spans="1:9" x14ac:dyDescent="0.15">
      <c r="A561">
        <v>11</v>
      </c>
      <c r="B561">
        <v>1963</v>
      </c>
      <c r="C561">
        <v>2</v>
      </c>
      <c r="D561">
        <v>11</v>
      </c>
      <c r="E561">
        <v>0</v>
      </c>
      <c r="F561">
        <v>0</v>
      </c>
      <c r="G561">
        <v>5</v>
      </c>
      <c r="H561">
        <v>4.0635899999999996</v>
      </c>
      <c r="I561">
        <v>10.1188</v>
      </c>
    </row>
    <row r="562" spans="1:9" x14ac:dyDescent="0.15">
      <c r="A562">
        <v>11</v>
      </c>
      <c r="B562">
        <v>1963</v>
      </c>
      <c r="C562">
        <v>4</v>
      </c>
      <c r="D562">
        <v>11</v>
      </c>
      <c r="E562">
        <v>0</v>
      </c>
      <c r="F562">
        <v>0</v>
      </c>
      <c r="G562">
        <v>75</v>
      </c>
      <c r="H562">
        <v>7.6395499999999998</v>
      </c>
      <c r="I562">
        <v>46.1248</v>
      </c>
    </row>
    <row r="563" spans="1:9" x14ac:dyDescent="0.15">
      <c r="A563">
        <v>11</v>
      </c>
      <c r="B563">
        <v>1964</v>
      </c>
      <c r="C563">
        <v>1</v>
      </c>
      <c r="D563">
        <v>11</v>
      </c>
      <c r="E563">
        <v>0</v>
      </c>
      <c r="F563">
        <v>0</v>
      </c>
      <c r="G563">
        <v>400</v>
      </c>
      <c r="H563">
        <v>6.6308999999999996</v>
      </c>
      <c r="I563">
        <v>206.26900000000001</v>
      </c>
    </row>
    <row r="564" spans="1:9" x14ac:dyDescent="0.15">
      <c r="A564">
        <v>11</v>
      </c>
      <c r="B564">
        <v>1964</v>
      </c>
      <c r="C564">
        <v>2</v>
      </c>
      <c r="D564">
        <v>11</v>
      </c>
      <c r="E564">
        <v>0</v>
      </c>
      <c r="F564">
        <v>0</v>
      </c>
      <c r="G564">
        <v>5</v>
      </c>
      <c r="H564">
        <v>2.3908</v>
      </c>
      <c r="I564">
        <v>17.083300000000001</v>
      </c>
    </row>
    <row r="565" spans="1:9" x14ac:dyDescent="0.15">
      <c r="A565">
        <v>11</v>
      </c>
      <c r="B565">
        <v>1964</v>
      </c>
      <c r="C565">
        <v>3</v>
      </c>
      <c r="D565">
        <v>11</v>
      </c>
      <c r="E565">
        <v>0</v>
      </c>
      <c r="F565">
        <v>0</v>
      </c>
      <c r="G565">
        <v>5</v>
      </c>
      <c r="H565">
        <v>9.1639700000000008</v>
      </c>
      <c r="I565">
        <v>4.0924699999999996</v>
      </c>
    </row>
    <row r="566" spans="1:9" x14ac:dyDescent="0.15">
      <c r="A566">
        <v>11</v>
      </c>
      <c r="B566">
        <v>1964</v>
      </c>
      <c r="C566">
        <v>4</v>
      </c>
      <c r="D566">
        <v>11</v>
      </c>
      <c r="E566">
        <v>0</v>
      </c>
      <c r="F566">
        <v>0</v>
      </c>
      <c r="G566">
        <v>40</v>
      </c>
      <c r="H566">
        <v>5.5566000000000004</v>
      </c>
      <c r="I566">
        <v>27.994700000000002</v>
      </c>
    </row>
    <row r="567" spans="1:9" x14ac:dyDescent="0.15">
      <c r="A567">
        <v>11</v>
      </c>
      <c r="B567">
        <v>1965</v>
      </c>
      <c r="C567">
        <v>1</v>
      </c>
      <c r="D567">
        <v>11</v>
      </c>
      <c r="E567">
        <v>0</v>
      </c>
      <c r="F567">
        <v>0</v>
      </c>
      <c r="G567">
        <v>455</v>
      </c>
      <c r="H567">
        <v>36.874499999999998</v>
      </c>
      <c r="I567">
        <v>83.767799999999994</v>
      </c>
    </row>
    <row r="568" spans="1:9" x14ac:dyDescent="0.15">
      <c r="A568">
        <v>11</v>
      </c>
      <c r="B568">
        <v>1965</v>
      </c>
      <c r="C568">
        <v>2</v>
      </c>
      <c r="D568">
        <v>11</v>
      </c>
      <c r="E568">
        <v>0</v>
      </c>
      <c r="F568">
        <v>0</v>
      </c>
      <c r="G568">
        <v>50</v>
      </c>
      <c r="H568">
        <v>2.9925899999999999</v>
      </c>
      <c r="I568">
        <v>56.847200000000001</v>
      </c>
    </row>
    <row r="569" spans="1:9" x14ac:dyDescent="0.15">
      <c r="A569">
        <v>11</v>
      </c>
      <c r="B569">
        <v>1969</v>
      </c>
      <c r="C569">
        <v>4</v>
      </c>
      <c r="D569">
        <v>11</v>
      </c>
      <c r="E569">
        <v>0</v>
      </c>
      <c r="F569">
        <v>0</v>
      </c>
      <c r="G569">
        <v>35</v>
      </c>
      <c r="H569">
        <v>13.563599999999999</v>
      </c>
      <c r="I569">
        <v>25.0045</v>
      </c>
    </row>
    <row r="570" spans="1:9" x14ac:dyDescent="0.15">
      <c r="A570">
        <v>11</v>
      </c>
      <c r="B570">
        <v>1970</v>
      </c>
      <c r="C570">
        <v>1</v>
      </c>
      <c r="D570">
        <v>11</v>
      </c>
      <c r="E570">
        <v>0</v>
      </c>
      <c r="F570">
        <v>0</v>
      </c>
      <c r="G570">
        <v>60</v>
      </c>
      <c r="H570">
        <v>36.076500000000003</v>
      </c>
      <c r="I570">
        <v>17.024999999999999</v>
      </c>
    </row>
    <row r="571" spans="1:9" x14ac:dyDescent="0.15">
      <c r="A571">
        <v>11</v>
      </c>
      <c r="B571">
        <v>1970</v>
      </c>
      <c r="C571">
        <v>4</v>
      </c>
      <c r="D571">
        <v>11</v>
      </c>
      <c r="E571">
        <v>0</v>
      </c>
      <c r="F571">
        <v>0</v>
      </c>
      <c r="G571">
        <v>80</v>
      </c>
      <c r="H571">
        <v>12.1191</v>
      </c>
      <c r="I571">
        <v>34.915500000000002</v>
      </c>
    </row>
    <row r="572" spans="1:9" x14ac:dyDescent="0.15">
      <c r="A572">
        <v>11</v>
      </c>
      <c r="B572">
        <v>1971</v>
      </c>
      <c r="C572">
        <v>1</v>
      </c>
      <c r="D572">
        <v>11</v>
      </c>
      <c r="E572">
        <v>0</v>
      </c>
      <c r="F572">
        <v>0</v>
      </c>
      <c r="G572">
        <v>50</v>
      </c>
      <c r="H572">
        <v>23.1858</v>
      </c>
      <c r="I572">
        <v>11.3239</v>
      </c>
    </row>
    <row r="573" spans="1:9" x14ac:dyDescent="0.15">
      <c r="A573">
        <v>11</v>
      </c>
      <c r="B573">
        <v>1971</v>
      </c>
      <c r="C573">
        <v>2</v>
      </c>
      <c r="D573">
        <v>11</v>
      </c>
      <c r="E573">
        <v>0</v>
      </c>
      <c r="F573">
        <v>0</v>
      </c>
      <c r="G573">
        <v>5</v>
      </c>
      <c r="H573">
        <v>3.2612100000000002</v>
      </c>
      <c r="I573">
        <v>5.2576599999999996</v>
      </c>
    </row>
    <row r="574" spans="1:9" x14ac:dyDescent="0.15">
      <c r="A574">
        <v>11</v>
      </c>
      <c r="B574">
        <v>1972</v>
      </c>
      <c r="C574">
        <v>4</v>
      </c>
      <c r="D574">
        <v>11</v>
      </c>
      <c r="E574">
        <v>0</v>
      </c>
      <c r="F574">
        <v>0</v>
      </c>
      <c r="G574">
        <v>10</v>
      </c>
      <c r="H574">
        <v>6.8980100000000002</v>
      </c>
      <c r="I574">
        <v>6.9659399999999998</v>
      </c>
    </row>
    <row r="575" spans="1:9" x14ac:dyDescent="0.15">
      <c r="A575">
        <v>11</v>
      </c>
      <c r="B575">
        <v>1973</v>
      </c>
      <c r="C575">
        <v>1</v>
      </c>
      <c r="D575">
        <v>11</v>
      </c>
      <c r="E575">
        <v>0</v>
      </c>
      <c r="F575">
        <v>0</v>
      </c>
      <c r="G575">
        <v>65</v>
      </c>
      <c r="H575">
        <v>14.8184</v>
      </c>
      <c r="I575">
        <v>15.483599999999999</v>
      </c>
    </row>
    <row r="576" spans="1:9" x14ac:dyDescent="0.15">
      <c r="A576">
        <v>11</v>
      </c>
      <c r="B576">
        <v>1973</v>
      </c>
      <c r="C576">
        <v>4</v>
      </c>
      <c r="D576">
        <v>11</v>
      </c>
      <c r="E576">
        <v>0</v>
      </c>
      <c r="F576">
        <v>0</v>
      </c>
      <c r="G576">
        <v>45</v>
      </c>
      <c r="H576">
        <v>8.7958700000000007</v>
      </c>
      <c r="I576">
        <v>22.6951</v>
      </c>
    </row>
    <row r="577" spans="1:9" x14ac:dyDescent="0.15">
      <c r="A577">
        <v>11</v>
      </c>
      <c r="B577">
        <v>1974</v>
      </c>
      <c r="C577">
        <v>1</v>
      </c>
      <c r="D577">
        <v>11</v>
      </c>
      <c r="E577">
        <v>0</v>
      </c>
      <c r="F577">
        <v>0</v>
      </c>
      <c r="G577">
        <v>40</v>
      </c>
      <c r="H577">
        <v>9.8545800000000003</v>
      </c>
      <c r="I577">
        <v>17.072199999999999</v>
      </c>
    </row>
    <row r="578" spans="1:9" x14ac:dyDescent="0.15">
      <c r="A578">
        <v>11</v>
      </c>
      <c r="B578">
        <v>1974</v>
      </c>
      <c r="C578">
        <v>4</v>
      </c>
      <c r="D578">
        <v>11</v>
      </c>
      <c r="E578">
        <v>0</v>
      </c>
      <c r="F578">
        <v>0</v>
      </c>
      <c r="G578">
        <v>25</v>
      </c>
      <c r="H578">
        <v>22.966000000000001</v>
      </c>
      <c r="I578">
        <v>6.4844099999999996</v>
      </c>
    </row>
    <row r="579" spans="1:9" x14ac:dyDescent="0.15">
      <c r="A579">
        <v>11</v>
      </c>
      <c r="B579">
        <v>1975</v>
      </c>
      <c r="C579">
        <v>1</v>
      </c>
      <c r="D579">
        <v>11</v>
      </c>
      <c r="E579">
        <v>0</v>
      </c>
      <c r="F579">
        <v>0</v>
      </c>
      <c r="G579">
        <v>60</v>
      </c>
      <c r="H579">
        <v>10.316700000000001</v>
      </c>
      <c r="I579">
        <v>30.069299999999998</v>
      </c>
    </row>
    <row r="580" spans="1:9" x14ac:dyDescent="0.15">
      <c r="A580">
        <v>11</v>
      </c>
      <c r="B580">
        <v>1975</v>
      </c>
      <c r="C580">
        <v>2</v>
      </c>
      <c r="D580">
        <v>11</v>
      </c>
      <c r="E580">
        <v>0</v>
      </c>
      <c r="F580">
        <v>0</v>
      </c>
      <c r="G580">
        <v>25</v>
      </c>
      <c r="H580">
        <v>7.4162499999999998</v>
      </c>
      <c r="I580">
        <v>13.322800000000001</v>
      </c>
    </row>
    <row r="581" spans="1:9" x14ac:dyDescent="0.15">
      <c r="A581">
        <v>11</v>
      </c>
      <c r="B581">
        <v>1975</v>
      </c>
      <c r="C581">
        <v>3</v>
      </c>
      <c r="D581">
        <v>11</v>
      </c>
      <c r="E581">
        <v>0</v>
      </c>
      <c r="F581">
        <v>0</v>
      </c>
      <c r="G581">
        <v>10</v>
      </c>
      <c r="H581">
        <v>3.1344599999999998</v>
      </c>
      <c r="I581">
        <v>28.562200000000001</v>
      </c>
    </row>
    <row r="582" spans="1:9" x14ac:dyDescent="0.15">
      <c r="A582">
        <v>11</v>
      </c>
      <c r="B582">
        <v>1975</v>
      </c>
      <c r="C582">
        <v>4</v>
      </c>
      <c r="D582">
        <v>11</v>
      </c>
      <c r="E582">
        <v>0</v>
      </c>
      <c r="F582">
        <v>0</v>
      </c>
      <c r="G582">
        <v>45</v>
      </c>
      <c r="H582">
        <v>11.2226</v>
      </c>
      <c r="I582">
        <v>32.266500000000001</v>
      </c>
    </row>
    <row r="583" spans="1:9" x14ac:dyDescent="0.15">
      <c r="A583">
        <v>11</v>
      </c>
      <c r="B583">
        <v>1976</v>
      </c>
      <c r="C583">
        <v>1</v>
      </c>
      <c r="D583">
        <v>11</v>
      </c>
      <c r="E583">
        <v>0</v>
      </c>
      <c r="F583">
        <v>0</v>
      </c>
      <c r="G583">
        <v>275</v>
      </c>
      <c r="H583">
        <v>20.111599999999999</v>
      </c>
      <c r="I583">
        <v>63.048299999999998</v>
      </c>
    </row>
    <row r="584" spans="1:9" x14ac:dyDescent="0.15">
      <c r="A584">
        <v>11</v>
      </c>
      <c r="B584">
        <v>1976</v>
      </c>
      <c r="C584">
        <v>2</v>
      </c>
      <c r="D584">
        <v>11</v>
      </c>
      <c r="E584">
        <v>0</v>
      </c>
      <c r="F584">
        <v>0</v>
      </c>
      <c r="G584">
        <v>5</v>
      </c>
      <c r="H584">
        <v>2.77129</v>
      </c>
      <c r="I584">
        <v>6.2901100000000003</v>
      </c>
    </row>
    <row r="585" spans="1:9" x14ac:dyDescent="0.15">
      <c r="A585">
        <v>11</v>
      </c>
      <c r="B585">
        <v>1976</v>
      </c>
      <c r="C585">
        <v>4</v>
      </c>
      <c r="D585">
        <v>11</v>
      </c>
      <c r="E585">
        <v>0</v>
      </c>
      <c r="F585">
        <v>0</v>
      </c>
      <c r="G585">
        <v>60</v>
      </c>
      <c r="H585">
        <v>20.393999999999998</v>
      </c>
      <c r="I585">
        <v>18.941099999999999</v>
      </c>
    </row>
    <row r="586" spans="1:9" x14ac:dyDescent="0.15">
      <c r="A586">
        <v>11</v>
      </c>
      <c r="B586">
        <v>1977</v>
      </c>
      <c r="C586">
        <v>1</v>
      </c>
      <c r="D586">
        <v>11</v>
      </c>
      <c r="E586">
        <v>0</v>
      </c>
      <c r="F586">
        <v>0</v>
      </c>
      <c r="G586">
        <v>80</v>
      </c>
      <c r="H586">
        <v>31.255800000000001</v>
      </c>
      <c r="I586">
        <v>23.665500000000002</v>
      </c>
    </row>
    <row r="587" spans="1:9" x14ac:dyDescent="0.15">
      <c r="A587">
        <v>11</v>
      </c>
      <c r="B587">
        <v>1977</v>
      </c>
      <c r="C587">
        <v>2</v>
      </c>
      <c r="D587">
        <v>11</v>
      </c>
      <c r="E587">
        <v>0</v>
      </c>
      <c r="F587">
        <v>0</v>
      </c>
      <c r="G587">
        <v>20</v>
      </c>
      <c r="H587">
        <v>5.11958</v>
      </c>
      <c r="I587">
        <v>88.538399999999996</v>
      </c>
    </row>
    <row r="588" spans="1:9" x14ac:dyDescent="0.15">
      <c r="A588">
        <v>11</v>
      </c>
      <c r="B588">
        <v>1977</v>
      </c>
      <c r="C588">
        <v>4</v>
      </c>
      <c r="D588">
        <v>11</v>
      </c>
      <c r="E588">
        <v>0</v>
      </c>
      <c r="F588">
        <v>0</v>
      </c>
      <c r="G588">
        <v>25</v>
      </c>
      <c r="H588">
        <v>8.7997899999999998</v>
      </c>
      <c r="I588">
        <v>10.734500000000001</v>
      </c>
    </row>
    <row r="589" spans="1:9" x14ac:dyDescent="0.15">
      <c r="A589">
        <v>11</v>
      </c>
      <c r="B589">
        <v>1978</v>
      </c>
      <c r="C589">
        <v>1</v>
      </c>
      <c r="D589">
        <v>11</v>
      </c>
      <c r="E589">
        <v>0</v>
      </c>
      <c r="F589">
        <v>0</v>
      </c>
      <c r="G589">
        <v>125</v>
      </c>
      <c r="H589">
        <v>8.4348299999999998</v>
      </c>
      <c r="I589">
        <v>56.296500000000002</v>
      </c>
    </row>
    <row r="590" spans="1:9" x14ac:dyDescent="0.15">
      <c r="A590">
        <v>11</v>
      </c>
      <c r="B590">
        <v>1978</v>
      </c>
      <c r="C590">
        <v>4</v>
      </c>
      <c r="D590">
        <v>11</v>
      </c>
      <c r="E590">
        <v>0</v>
      </c>
      <c r="F590">
        <v>0</v>
      </c>
      <c r="G590">
        <v>55</v>
      </c>
      <c r="H590">
        <v>8.9350199999999997</v>
      </c>
      <c r="I590">
        <v>28.534400000000002</v>
      </c>
    </row>
    <row r="591" spans="1:9" x14ac:dyDescent="0.15">
      <c r="A591">
        <v>11</v>
      </c>
      <c r="B591">
        <v>1979</v>
      </c>
      <c r="C591">
        <v>1</v>
      </c>
      <c r="D591">
        <v>11</v>
      </c>
      <c r="E591">
        <v>0</v>
      </c>
      <c r="F591">
        <v>0</v>
      </c>
      <c r="G591">
        <v>70</v>
      </c>
      <c r="H591">
        <v>5.7177699999999998</v>
      </c>
      <c r="I591">
        <v>50.798099999999998</v>
      </c>
    </row>
    <row r="592" spans="1:9" x14ac:dyDescent="0.15">
      <c r="A592">
        <v>11</v>
      </c>
      <c r="B592">
        <v>1979</v>
      </c>
      <c r="C592">
        <v>4</v>
      </c>
      <c r="D592">
        <v>11</v>
      </c>
      <c r="E592">
        <v>0</v>
      </c>
      <c r="F592">
        <v>0</v>
      </c>
      <c r="G592">
        <v>30</v>
      </c>
      <c r="H592">
        <v>16.773700000000002</v>
      </c>
      <c r="I592">
        <v>11.373200000000001</v>
      </c>
    </row>
    <row r="593" spans="1:9" x14ac:dyDescent="0.15">
      <c r="A593">
        <v>11</v>
      </c>
      <c r="B593">
        <v>1980</v>
      </c>
      <c r="C593">
        <v>1</v>
      </c>
      <c r="D593">
        <v>11</v>
      </c>
      <c r="E593">
        <v>0</v>
      </c>
      <c r="F593">
        <v>0</v>
      </c>
      <c r="G593">
        <v>120</v>
      </c>
      <c r="H593">
        <v>6.7004000000000001</v>
      </c>
      <c r="I593">
        <v>79.567999999999998</v>
      </c>
    </row>
    <row r="594" spans="1:9" x14ac:dyDescent="0.15">
      <c r="A594">
        <v>11</v>
      </c>
      <c r="B594">
        <v>1980</v>
      </c>
      <c r="C594">
        <v>4</v>
      </c>
      <c r="D594">
        <v>11</v>
      </c>
      <c r="E594">
        <v>0</v>
      </c>
      <c r="F594">
        <v>0</v>
      </c>
      <c r="G594">
        <v>15</v>
      </c>
      <c r="H594">
        <v>13.5436</v>
      </c>
      <c r="I594">
        <v>6.5392000000000001</v>
      </c>
    </row>
    <row r="595" spans="1:9" x14ac:dyDescent="0.15">
      <c r="A595">
        <v>11</v>
      </c>
      <c r="B595">
        <v>1981</v>
      </c>
      <c r="C595">
        <v>1</v>
      </c>
      <c r="D595">
        <v>11</v>
      </c>
      <c r="E595">
        <v>0</v>
      </c>
      <c r="F595">
        <v>0</v>
      </c>
      <c r="G595">
        <v>60</v>
      </c>
      <c r="H595">
        <v>19.8125</v>
      </c>
      <c r="I595">
        <v>17.165099999999999</v>
      </c>
    </row>
    <row r="596" spans="1:9" x14ac:dyDescent="0.15">
      <c r="A596">
        <v>11</v>
      </c>
      <c r="B596">
        <v>1982</v>
      </c>
      <c r="C596">
        <v>1</v>
      </c>
      <c r="D596">
        <v>11</v>
      </c>
      <c r="E596">
        <v>0</v>
      </c>
      <c r="F596">
        <v>0</v>
      </c>
      <c r="G596">
        <v>170</v>
      </c>
      <c r="H596">
        <v>16.611999999999998</v>
      </c>
      <c r="I596">
        <v>46.099899999999998</v>
      </c>
    </row>
    <row r="597" spans="1:9" x14ac:dyDescent="0.15">
      <c r="A597">
        <v>11</v>
      </c>
      <c r="B597">
        <v>1982</v>
      </c>
      <c r="C597">
        <v>2</v>
      </c>
      <c r="D597">
        <v>11</v>
      </c>
      <c r="E597">
        <v>0</v>
      </c>
      <c r="F597">
        <v>0</v>
      </c>
      <c r="G597">
        <v>25</v>
      </c>
      <c r="H597">
        <v>7.60982</v>
      </c>
      <c r="I597">
        <v>12.848100000000001</v>
      </c>
    </row>
    <row r="598" spans="1:9" x14ac:dyDescent="0.15">
      <c r="A598">
        <v>11</v>
      </c>
      <c r="B598">
        <v>1983</v>
      </c>
      <c r="C598">
        <v>1</v>
      </c>
      <c r="D598">
        <v>11</v>
      </c>
      <c r="E598">
        <v>0</v>
      </c>
      <c r="F598">
        <v>0</v>
      </c>
      <c r="G598">
        <v>65</v>
      </c>
      <c r="H598">
        <v>18.290500000000002</v>
      </c>
      <c r="I598">
        <v>21.504999999999999</v>
      </c>
    </row>
    <row r="599" spans="1:9" x14ac:dyDescent="0.15">
      <c r="A599">
        <v>11</v>
      </c>
      <c r="B599">
        <v>1983</v>
      </c>
      <c r="C599">
        <v>3</v>
      </c>
      <c r="D599">
        <v>11</v>
      </c>
      <c r="E599">
        <v>0</v>
      </c>
      <c r="F599">
        <v>0</v>
      </c>
      <c r="G599">
        <v>5</v>
      </c>
      <c r="H599">
        <v>5.9977400000000003</v>
      </c>
      <c r="I599">
        <v>4.6919899999999997</v>
      </c>
    </row>
    <row r="600" spans="1:9" x14ac:dyDescent="0.15">
      <c r="A600">
        <v>11</v>
      </c>
      <c r="B600">
        <v>1983</v>
      </c>
      <c r="C600">
        <v>4</v>
      </c>
      <c r="D600">
        <v>11</v>
      </c>
      <c r="E600">
        <v>0</v>
      </c>
      <c r="F600">
        <v>0</v>
      </c>
      <c r="G600">
        <v>15</v>
      </c>
      <c r="H600">
        <v>25.420100000000001</v>
      </c>
      <c r="I600">
        <v>5.8754499999999998</v>
      </c>
    </row>
    <row r="601" spans="1:9" x14ac:dyDescent="0.15">
      <c r="A601">
        <v>11</v>
      </c>
      <c r="B601">
        <v>1984</v>
      </c>
      <c r="C601">
        <v>1</v>
      </c>
      <c r="D601">
        <v>11</v>
      </c>
      <c r="E601">
        <v>0</v>
      </c>
      <c r="F601">
        <v>0</v>
      </c>
      <c r="G601">
        <v>70</v>
      </c>
      <c r="H601">
        <v>102.002</v>
      </c>
      <c r="I601">
        <v>10.699400000000001</v>
      </c>
    </row>
    <row r="602" spans="1:9" x14ac:dyDescent="0.15">
      <c r="A602">
        <v>11</v>
      </c>
      <c r="B602">
        <v>1984</v>
      </c>
      <c r="C602">
        <v>3</v>
      </c>
      <c r="D602">
        <v>11</v>
      </c>
      <c r="E602">
        <v>0</v>
      </c>
      <c r="F602">
        <v>0</v>
      </c>
      <c r="G602">
        <v>10</v>
      </c>
      <c r="H602">
        <v>6.3270299999999997</v>
      </c>
      <c r="I602">
        <v>8.1957299999999993</v>
      </c>
    </row>
    <row r="603" spans="1:9" x14ac:dyDescent="0.15">
      <c r="A603">
        <v>11</v>
      </c>
      <c r="B603">
        <v>1984</v>
      </c>
      <c r="C603">
        <v>4</v>
      </c>
      <c r="D603">
        <v>11</v>
      </c>
      <c r="E603">
        <v>0</v>
      </c>
      <c r="F603">
        <v>0</v>
      </c>
      <c r="G603">
        <v>75</v>
      </c>
      <c r="H603">
        <v>6.7023700000000002</v>
      </c>
      <c r="I603">
        <v>51.782400000000003</v>
      </c>
    </row>
    <row r="604" spans="1:9" x14ac:dyDescent="0.15">
      <c r="A604">
        <v>11</v>
      </c>
      <c r="B604">
        <v>1985</v>
      </c>
      <c r="C604">
        <v>1</v>
      </c>
      <c r="D604">
        <v>11</v>
      </c>
      <c r="E604">
        <v>0</v>
      </c>
      <c r="F604">
        <v>0</v>
      </c>
      <c r="G604">
        <v>130</v>
      </c>
      <c r="H604">
        <v>16.549299999999999</v>
      </c>
      <c r="I604">
        <v>47.573500000000003</v>
      </c>
    </row>
    <row r="605" spans="1:9" x14ac:dyDescent="0.15">
      <c r="A605">
        <v>11</v>
      </c>
      <c r="B605">
        <v>1985</v>
      </c>
      <c r="C605">
        <v>2</v>
      </c>
      <c r="D605">
        <v>11</v>
      </c>
      <c r="E605">
        <v>0</v>
      </c>
      <c r="F605">
        <v>0</v>
      </c>
      <c r="G605">
        <v>75</v>
      </c>
      <c r="H605">
        <v>11.451499999999999</v>
      </c>
      <c r="I605">
        <v>41.987499999999997</v>
      </c>
    </row>
    <row r="606" spans="1:9" x14ac:dyDescent="0.15">
      <c r="A606">
        <v>11</v>
      </c>
      <c r="B606">
        <v>1985</v>
      </c>
      <c r="C606">
        <v>3</v>
      </c>
      <c r="D606">
        <v>11</v>
      </c>
      <c r="E606">
        <v>0</v>
      </c>
      <c r="F606">
        <v>0</v>
      </c>
      <c r="G606">
        <v>20</v>
      </c>
      <c r="H606">
        <v>6.7011099999999999</v>
      </c>
      <c r="I606">
        <v>13.9778</v>
      </c>
    </row>
    <row r="607" spans="1:9" x14ac:dyDescent="0.15">
      <c r="A607">
        <v>11</v>
      </c>
      <c r="B607">
        <v>1985</v>
      </c>
      <c r="C607">
        <v>4</v>
      </c>
      <c r="D607">
        <v>11</v>
      </c>
      <c r="E607">
        <v>0</v>
      </c>
      <c r="F607">
        <v>0</v>
      </c>
      <c r="G607">
        <v>40</v>
      </c>
      <c r="H607">
        <v>4.5834099999999998</v>
      </c>
      <c r="I607">
        <v>38.282200000000003</v>
      </c>
    </row>
    <row r="608" spans="1:9" x14ac:dyDescent="0.15">
      <c r="A608">
        <v>11</v>
      </c>
      <c r="B608">
        <v>1986</v>
      </c>
      <c r="C608">
        <v>1</v>
      </c>
      <c r="D608">
        <v>11</v>
      </c>
      <c r="E608">
        <v>0</v>
      </c>
      <c r="F608">
        <v>0</v>
      </c>
      <c r="G608">
        <v>205</v>
      </c>
      <c r="H608">
        <v>10.975899999999999</v>
      </c>
      <c r="I608">
        <v>117.815</v>
      </c>
    </row>
    <row r="609" spans="1:9" x14ac:dyDescent="0.15">
      <c r="A609">
        <v>11</v>
      </c>
      <c r="B609">
        <v>1986</v>
      </c>
      <c r="C609">
        <v>2</v>
      </c>
      <c r="D609">
        <v>11</v>
      </c>
      <c r="E609">
        <v>0</v>
      </c>
      <c r="F609">
        <v>0</v>
      </c>
      <c r="G609">
        <v>30</v>
      </c>
      <c r="H609">
        <v>11.313000000000001</v>
      </c>
      <c r="I609">
        <v>19.4941</v>
      </c>
    </row>
    <row r="610" spans="1:9" x14ac:dyDescent="0.15">
      <c r="A610">
        <v>11</v>
      </c>
      <c r="B610">
        <v>1986</v>
      </c>
      <c r="C610">
        <v>3</v>
      </c>
      <c r="D610">
        <v>11</v>
      </c>
      <c r="E610">
        <v>0</v>
      </c>
      <c r="F610">
        <v>0</v>
      </c>
      <c r="G610">
        <v>5</v>
      </c>
      <c r="H610">
        <v>4.4231699999999998</v>
      </c>
      <c r="I610">
        <v>7.3794000000000004</v>
      </c>
    </row>
    <row r="611" spans="1:9" x14ac:dyDescent="0.15">
      <c r="A611">
        <v>11</v>
      </c>
      <c r="B611">
        <v>1987</v>
      </c>
      <c r="C611">
        <v>1</v>
      </c>
      <c r="D611">
        <v>11</v>
      </c>
      <c r="E611">
        <v>0</v>
      </c>
      <c r="F611">
        <v>0</v>
      </c>
      <c r="G611">
        <v>65</v>
      </c>
      <c r="H611">
        <v>11.1309</v>
      </c>
      <c r="I611">
        <v>28.8553</v>
      </c>
    </row>
    <row r="612" spans="1:9" x14ac:dyDescent="0.15">
      <c r="A612">
        <v>11</v>
      </c>
      <c r="B612">
        <v>1987</v>
      </c>
      <c r="C612">
        <v>2</v>
      </c>
      <c r="D612">
        <v>11</v>
      </c>
      <c r="E612">
        <v>0</v>
      </c>
      <c r="F612">
        <v>0</v>
      </c>
      <c r="G612">
        <v>10</v>
      </c>
      <c r="H612">
        <v>6.7729600000000003</v>
      </c>
      <c r="I612">
        <v>10.018800000000001</v>
      </c>
    </row>
    <row r="613" spans="1:9" x14ac:dyDescent="0.15">
      <c r="A613">
        <v>11</v>
      </c>
      <c r="B613">
        <v>1987</v>
      </c>
      <c r="C613">
        <v>4</v>
      </c>
      <c r="D613">
        <v>11</v>
      </c>
      <c r="E613">
        <v>0</v>
      </c>
      <c r="F613">
        <v>0</v>
      </c>
      <c r="G613">
        <v>10</v>
      </c>
      <c r="H613">
        <v>19.0548</v>
      </c>
      <c r="I613">
        <v>4.0942299999999996</v>
      </c>
    </row>
    <row r="614" spans="1:9" x14ac:dyDescent="0.15">
      <c r="A614">
        <v>11</v>
      </c>
      <c r="B614">
        <v>1988</v>
      </c>
      <c r="C614">
        <v>1</v>
      </c>
      <c r="D614">
        <v>11</v>
      </c>
      <c r="E614">
        <v>0</v>
      </c>
      <c r="F614">
        <v>0</v>
      </c>
      <c r="G614">
        <v>80</v>
      </c>
      <c r="H614">
        <v>35.5946</v>
      </c>
      <c r="I614">
        <v>19.872900000000001</v>
      </c>
    </row>
    <row r="615" spans="1:9" x14ac:dyDescent="0.15">
      <c r="A615">
        <v>11</v>
      </c>
      <c r="B615">
        <v>1988</v>
      </c>
      <c r="C615">
        <v>2</v>
      </c>
      <c r="D615">
        <v>11</v>
      </c>
      <c r="E615">
        <v>0</v>
      </c>
      <c r="F615">
        <v>0</v>
      </c>
      <c r="G615">
        <v>40</v>
      </c>
      <c r="H615">
        <v>8.6146999999999991</v>
      </c>
      <c r="I615">
        <v>133.86000000000001</v>
      </c>
    </row>
    <row r="616" spans="1:9" x14ac:dyDescent="0.15">
      <c r="A616">
        <v>11</v>
      </c>
      <c r="B616">
        <v>1989</v>
      </c>
      <c r="C616">
        <v>1</v>
      </c>
      <c r="D616">
        <v>11</v>
      </c>
      <c r="E616">
        <v>0</v>
      </c>
      <c r="F616">
        <v>0</v>
      </c>
      <c r="G616">
        <v>85</v>
      </c>
      <c r="H616">
        <v>25.604900000000001</v>
      </c>
      <c r="I616">
        <v>24.4754</v>
      </c>
    </row>
    <row r="617" spans="1:9" x14ac:dyDescent="0.15">
      <c r="A617">
        <v>11</v>
      </c>
      <c r="B617">
        <v>1989</v>
      </c>
      <c r="C617">
        <v>2</v>
      </c>
      <c r="D617">
        <v>11</v>
      </c>
      <c r="E617">
        <v>0</v>
      </c>
      <c r="F617">
        <v>0</v>
      </c>
      <c r="G617">
        <v>20</v>
      </c>
      <c r="H617">
        <v>8.5884</v>
      </c>
      <c r="I617">
        <v>35.009</v>
      </c>
    </row>
    <row r="618" spans="1:9" x14ac:dyDescent="0.15">
      <c r="A618">
        <v>11</v>
      </c>
      <c r="B618">
        <v>1990</v>
      </c>
      <c r="C618">
        <v>1</v>
      </c>
      <c r="D618">
        <v>11</v>
      </c>
      <c r="E618">
        <v>0</v>
      </c>
      <c r="F618">
        <v>0</v>
      </c>
      <c r="G618">
        <v>55</v>
      </c>
      <c r="H618">
        <v>9.2590199999999996</v>
      </c>
      <c r="I618">
        <v>36.743600000000001</v>
      </c>
    </row>
    <row r="619" spans="1:9" x14ac:dyDescent="0.15">
      <c r="A619">
        <v>11</v>
      </c>
      <c r="B619">
        <v>1991</v>
      </c>
      <c r="C619">
        <v>1</v>
      </c>
      <c r="D619">
        <v>11</v>
      </c>
      <c r="E619">
        <v>0</v>
      </c>
      <c r="F619">
        <v>0</v>
      </c>
      <c r="G619">
        <v>20</v>
      </c>
      <c r="H619">
        <v>7.6370800000000001</v>
      </c>
      <c r="I619">
        <v>9.2732899999999994</v>
      </c>
    </row>
    <row r="620" spans="1:9" x14ac:dyDescent="0.15">
      <c r="A620">
        <v>11</v>
      </c>
      <c r="B620">
        <v>1992</v>
      </c>
      <c r="C620">
        <v>1</v>
      </c>
      <c r="D620">
        <v>11</v>
      </c>
      <c r="E620">
        <v>0</v>
      </c>
      <c r="F620">
        <v>0</v>
      </c>
      <c r="G620">
        <v>5</v>
      </c>
      <c r="H620">
        <v>6.7537500000000001</v>
      </c>
      <c r="I620">
        <v>3.8978999999999999</v>
      </c>
    </row>
    <row r="621" spans="1:9" x14ac:dyDescent="0.15">
      <c r="A621">
        <v>11</v>
      </c>
      <c r="B621">
        <v>1992</v>
      </c>
      <c r="C621">
        <v>4</v>
      </c>
      <c r="D621">
        <v>11</v>
      </c>
      <c r="E621">
        <v>0</v>
      </c>
      <c r="F621">
        <v>0</v>
      </c>
      <c r="G621">
        <v>5</v>
      </c>
      <c r="H621">
        <v>4.9071499999999997</v>
      </c>
      <c r="I621">
        <v>6.2064300000000001</v>
      </c>
    </row>
    <row r="622" spans="1:9" x14ac:dyDescent="0.15">
      <c r="A622">
        <v>11</v>
      </c>
      <c r="B622">
        <v>1993</v>
      </c>
      <c r="C622">
        <v>1</v>
      </c>
      <c r="D622">
        <v>11</v>
      </c>
      <c r="E622">
        <v>0</v>
      </c>
      <c r="F622">
        <v>0</v>
      </c>
      <c r="G622">
        <v>15</v>
      </c>
      <c r="H622">
        <v>14.559200000000001</v>
      </c>
      <c r="I622">
        <v>9.8494499999999992</v>
      </c>
    </row>
    <row r="623" spans="1:9" x14ac:dyDescent="0.15">
      <c r="A623">
        <v>11</v>
      </c>
      <c r="B623">
        <v>1994</v>
      </c>
      <c r="C623">
        <v>1</v>
      </c>
      <c r="D623">
        <v>11</v>
      </c>
      <c r="E623">
        <v>0</v>
      </c>
      <c r="F623">
        <v>0</v>
      </c>
      <c r="G623">
        <v>10</v>
      </c>
      <c r="H623">
        <v>6.7148700000000003</v>
      </c>
      <c r="I623">
        <v>10.600099999999999</v>
      </c>
    </row>
    <row r="624" spans="1:9" x14ac:dyDescent="0.15">
      <c r="A624">
        <v>11</v>
      </c>
      <c r="B624">
        <v>1995</v>
      </c>
      <c r="C624">
        <v>1</v>
      </c>
      <c r="D624">
        <v>11</v>
      </c>
      <c r="E624">
        <v>0</v>
      </c>
      <c r="F624">
        <v>0</v>
      </c>
      <c r="G624">
        <v>30</v>
      </c>
      <c r="H624">
        <v>3.2953399999999999</v>
      </c>
      <c r="I624">
        <v>126.38500000000001</v>
      </c>
    </row>
    <row r="625" spans="1:9" x14ac:dyDescent="0.15">
      <c r="A625">
        <v>11</v>
      </c>
      <c r="B625">
        <v>1996</v>
      </c>
      <c r="C625">
        <v>1</v>
      </c>
      <c r="D625">
        <v>11</v>
      </c>
      <c r="E625">
        <v>0</v>
      </c>
      <c r="F625">
        <v>0</v>
      </c>
      <c r="G625">
        <v>335</v>
      </c>
      <c r="H625">
        <v>11.852</v>
      </c>
      <c r="I625">
        <v>194.589</v>
      </c>
    </row>
    <row r="626" spans="1:9" x14ac:dyDescent="0.15">
      <c r="A626">
        <v>11</v>
      </c>
      <c r="B626">
        <v>1997</v>
      </c>
      <c r="C626">
        <v>1</v>
      </c>
      <c r="D626">
        <v>11</v>
      </c>
      <c r="E626">
        <v>0</v>
      </c>
      <c r="F626">
        <v>0</v>
      </c>
      <c r="G626">
        <v>80</v>
      </c>
      <c r="H626">
        <v>7.9984700000000002</v>
      </c>
      <c r="I626">
        <v>80.447000000000003</v>
      </c>
    </row>
    <row r="627" spans="1:9" x14ac:dyDescent="0.15">
      <c r="A627">
        <v>11</v>
      </c>
      <c r="B627">
        <v>1998</v>
      </c>
      <c r="C627">
        <v>1</v>
      </c>
      <c r="D627">
        <v>11</v>
      </c>
      <c r="E627">
        <v>0</v>
      </c>
      <c r="F627">
        <v>0</v>
      </c>
      <c r="G627">
        <v>5</v>
      </c>
      <c r="H627">
        <v>3.4329999999999998</v>
      </c>
      <c r="I627">
        <v>10.8041</v>
      </c>
    </row>
    <row r="628" spans="1:9" x14ac:dyDescent="0.15">
      <c r="A628">
        <v>11</v>
      </c>
      <c r="B628">
        <v>1998</v>
      </c>
      <c r="C628">
        <v>4</v>
      </c>
      <c r="D628">
        <v>11</v>
      </c>
      <c r="E628">
        <v>0</v>
      </c>
      <c r="F628">
        <v>0</v>
      </c>
      <c r="G628">
        <v>245</v>
      </c>
      <c r="H628">
        <v>5.07254</v>
      </c>
      <c r="I628">
        <v>566.65300000000002</v>
      </c>
    </row>
    <row r="629" spans="1:9" x14ac:dyDescent="0.15">
      <c r="A629">
        <v>11</v>
      </c>
      <c r="B629">
        <v>1999</v>
      </c>
      <c r="C629">
        <v>1</v>
      </c>
      <c r="D629">
        <v>11</v>
      </c>
      <c r="E629">
        <v>0</v>
      </c>
      <c r="F629">
        <v>0</v>
      </c>
      <c r="G629">
        <v>10</v>
      </c>
      <c r="H629">
        <v>2.6429299999999998</v>
      </c>
      <c r="I629">
        <v>16.639099999999999</v>
      </c>
    </row>
    <row r="630" spans="1:9" x14ac:dyDescent="0.15">
      <c r="A630">
        <v>11</v>
      </c>
      <c r="B630">
        <v>1999</v>
      </c>
      <c r="C630">
        <v>4</v>
      </c>
      <c r="D630">
        <v>11</v>
      </c>
      <c r="E630">
        <v>0</v>
      </c>
      <c r="F630">
        <v>0</v>
      </c>
      <c r="G630">
        <v>40</v>
      </c>
      <c r="H630">
        <v>5.8407499999999999</v>
      </c>
      <c r="I630">
        <v>74.677199999999999</v>
      </c>
    </row>
    <row r="631" spans="1:9" x14ac:dyDescent="0.15">
      <c r="A631">
        <v>11</v>
      </c>
      <c r="B631">
        <v>2000</v>
      </c>
      <c r="C631">
        <v>1</v>
      </c>
      <c r="D631">
        <v>11</v>
      </c>
      <c r="E631">
        <v>0</v>
      </c>
      <c r="F631">
        <v>0</v>
      </c>
      <c r="G631">
        <v>55</v>
      </c>
      <c r="H631">
        <v>17.206399999999999</v>
      </c>
      <c r="I631">
        <v>28.726900000000001</v>
      </c>
    </row>
    <row r="632" spans="1:9" x14ac:dyDescent="0.15">
      <c r="A632">
        <v>11</v>
      </c>
      <c r="B632">
        <v>2000</v>
      </c>
      <c r="C632">
        <v>4</v>
      </c>
      <c r="D632">
        <v>11</v>
      </c>
      <c r="E632">
        <v>0</v>
      </c>
      <c r="F632">
        <v>0</v>
      </c>
      <c r="G632">
        <v>10</v>
      </c>
      <c r="H632">
        <v>9.0707100000000001</v>
      </c>
      <c r="I632">
        <v>8.3184900000000006</v>
      </c>
    </row>
    <row r="633" spans="1:9" x14ac:dyDescent="0.15">
      <c r="A633">
        <v>11</v>
      </c>
      <c r="B633">
        <v>2001</v>
      </c>
      <c r="C633">
        <v>1</v>
      </c>
      <c r="D633">
        <v>11</v>
      </c>
      <c r="E633">
        <v>0</v>
      </c>
      <c r="F633">
        <v>0</v>
      </c>
      <c r="G633">
        <v>10</v>
      </c>
      <c r="H633">
        <v>4.7656099999999997</v>
      </c>
      <c r="I633">
        <v>16.421199999999999</v>
      </c>
    </row>
    <row r="634" spans="1:9" x14ac:dyDescent="0.15">
      <c r="A634">
        <v>11</v>
      </c>
      <c r="B634">
        <v>2002</v>
      </c>
      <c r="C634">
        <v>1</v>
      </c>
      <c r="D634">
        <v>11</v>
      </c>
      <c r="E634">
        <v>0</v>
      </c>
      <c r="F634">
        <v>0</v>
      </c>
      <c r="G634">
        <v>5</v>
      </c>
      <c r="H634">
        <v>1.86598</v>
      </c>
      <c r="I634">
        <v>11.193199999999999</v>
      </c>
    </row>
    <row r="635" spans="1:9" x14ac:dyDescent="0.15">
      <c r="A635">
        <v>11</v>
      </c>
      <c r="B635">
        <v>2003</v>
      </c>
      <c r="C635">
        <v>1</v>
      </c>
      <c r="D635">
        <v>11</v>
      </c>
      <c r="E635">
        <v>0</v>
      </c>
      <c r="F635">
        <v>0</v>
      </c>
      <c r="G635">
        <v>25</v>
      </c>
      <c r="H635">
        <v>7.2374499999999999</v>
      </c>
      <c r="I635">
        <v>19.6449</v>
      </c>
    </row>
    <row r="636" spans="1:9" x14ac:dyDescent="0.15">
      <c r="A636">
        <v>11</v>
      </c>
      <c r="B636">
        <v>2003</v>
      </c>
      <c r="C636">
        <v>4</v>
      </c>
      <c r="D636">
        <v>11</v>
      </c>
      <c r="E636">
        <v>0</v>
      </c>
      <c r="F636">
        <v>0</v>
      </c>
      <c r="G636">
        <v>40</v>
      </c>
      <c r="H636">
        <v>3.18147</v>
      </c>
      <c r="I636">
        <v>84.556100000000001</v>
      </c>
    </row>
    <row r="637" spans="1:9" x14ac:dyDescent="0.15">
      <c r="A637">
        <v>11</v>
      </c>
      <c r="B637">
        <v>2004</v>
      </c>
      <c r="C637">
        <v>1</v>
      </c>
      <c r="D637">
        <v>11</v>
      </c>
      <c r="E637">
        <v>0</v>
      </c>
      <c r="F637">
        <v>0</v>
      </c>
      <c r="G637">
        <v>30</v>
      </c>
      <c r="H637">
        <v>5.9643600000000001</v>
      </c>
      <c r="I637">
        <v>75.109300000000005</v>
      </c>
    </row>
    <row r="638" spans="1:9" x14ac:dyDescent="0.15">
      <c r="A638">
        <v>11</v>
      </c>
      <c r="B638">
        <v>2004</v>
      </c>
      <c r="C638">
        <v>4</v>
      </c>
      <c r="D638">
        <v>11</v>
      </c>
      <c r="E638">
        <v>0</v>
      </c>
      <c r="F638">
        <v>0</v>
      </c>
      <c r="G638">
        <v>5</v>
      </c>
      <c r="H638">
        <v>2.5945399999999998</v>
      </c>
      <c r="I638">
        <v>8.5562699999999996</v>
      </c>
    </row>
    <row r="639" spans="1:9" x14ac:dyDescent="0.15">
      <c r="A639">
        <v>11</v>
      </c>
      <c r="B639">
        <v>2005</v>
      </c>
      <c r="C639">
        <v>1</v>
      </c>
      <c r="D639">
        <v>11</v>
      </c>
      <c r="E639">
        <v>0</v>
      </c>
      <c r="F639">
        <v>0</v>
      </c>
      <c r="G639">
        <v>5</v>
      </c>
      <c r="H639">
        <v>3.2401499999999999</v>
      </c>
      <c r="I639">
        <v>7.3108000000000004</v>
      </c>
    </row>
    <row r="640" spans="1:9" x14ac:dyDescent="0.15">
      <c r="A640">
        <v>11</v>
      </c>
      <c r="B640">
        <v>2005</v>
      </c>
      <c r="C640">
        <v>3</v>
      </c>
      <c r="D640">
        <v>11</v>
      </c>
      <c r="E640">
        <v>0</v>
      </c>
      <c r="F640">
        <v>0</v>
      </c>
      <c r="G640">
        <v>30</v>
      </c>
      <c r="H640">
        <v>9.8272200000000005</v>
      </c>
      <c r="I640">
        <v>23.116700000000002</v>
      </c>
    </row>
    <row r="641" spans="1:9" x14ac:dyDescent="0.15">
      <c r="A641">
        <v>11</v>
      </c>
      <c r="B641">
        <v>2005</v>
      </c>
      <c r="C641">
        <v>4</v>
      </c>
      <c r="D641">
        <v>11</v>
      </c>
      <c r="E641">
        <v>0</v>
      </c>
      <c r="F641">
        <v>0</v>
      </c>
      <c r="G641">
        <v>25</v>
      </c>
      <c r="H641">
        <v>6.9776199999999999</v>
      </c>
      <c r="I641">
        <v>17.520199999999999</v>
      </c>
    </row>
    <row r="642" spans="1:9" x14ac:dyDescent="0.15">
      <c r="A642">
        <v>11</v>
      </c>
      <c r="B642">
        <v>2006</v>
      </c>
      <c r="C642">
        <v>1</v>
      </c>
      <c r="D642">
        <v>11</v>
      </c>
      <c r="E642">
        <v>0</v>
      </c>
      <c r="F642">
        <v>0</v>
      </c>
      <c r="G642">
        <v>40</v>
      </c>
      <c r="H642">
        <v>7.4619400000000002</v>
      </c>
      <c r="I642">
        <v>26.180299999999999</v>
      </c>
    </row>
    <row r="643" spans="1:9" x14ac:dyDescent="0.15">
      <c r="A643">
        <v>11</v>
      </c>
      <c r="B643">
        <v>2006</v>
      </c>
      <c r="C643">
        <v>4</v>
      </c>
      <c r="D643">
        <v>11</v>
      </c>
      <c r="E643">
        <v>0</v>
      </c>
      <c r="F643">
        <v>0</v>
      </c>
      <c r="G643">
        <v>5</v>
      </c>
      <c r="H643">
        <v>6.85337</v>
      </c>
      <c r="I643">
        <v>4.0924899999999997</v>
      </c>
    </row>
    <row r="644" spans="1:9" x14ac:dyDescent="0.15">
      <c r="A644">
        <v>11</v>
      </c>
      <c r="B644">
        <v>2007</v>
      </c>
      <c r="C644">
        <v>1</v>
      </c>
      <c r="D644">
        <v>11</v>
      </c>
      <c r="E644">
        <v>0</v>
      </c>
      <c r="F644">
        <v>0</v>
      </c>
      <c r="G644">
        <v>30</v>
      </c>
      <c r="H644">
        <v>12.5754</v>
      </c>
      <c r="I644">
        <v>19.519500000000001</v>
      </c>
    </row>
    <row r="645" spans="1:9" x14ac:dyDescent="0.15">
      <c r="A645">
        <v>11</v>
      </c>
      <c r="B645">
        <v>2007</v>
      </c>
      <c r="C645">
        <v>4</v>
      </c>
      <c r="D645">
        <v>11</v>
      </c>
      <c r="E645">
        <v>0</v>
      </c>
      <c r="F645">
        <v>0</v>
      </c>
      <c r="G645">
        <v>25</v>
      </c>
      <c r="H645">
        <v>4.5671099999999996</v>
      </c>
      <c r="I645">
        <v>30.552900000000001</v>
      </c>
    </row>
    <row r="646" spans="1:9" x14ac:dyDescent="0.15">
      <c r="A646">
        <v>11</v>
      </c>
      <c r="B646">
        <v>2008</v>
      </c>
      <c r="C646">
        <v>1</v>
      </c>
      <c r="D646">
        <v>11</v>
      </c>
      <c r="E646">
        <v>0</v>
      </c>
      <c r="F646">
        <v>0</v>
      </c>
      <c r="G646">
        <v>135</v>
      </c>
      <c r="H646">
        <v>8.5626899999999999</v>
      </c>
      <c r="I646">
        <v>62.117800000000003</v>
      </c>
    </row>
    <row r="647" spans="1:9" x14ac:dyDescent="0.15">
      <c r="A647">
        <v>11</v>
      </c>
      <c r="B647">
        <v>2009</v>
      </c>
      <c r="C647">
        <v>1</v>
      </c>
      <c r="D647">
        <v>11</v>
      </c>
      <c r="E647">
        <v>0</v>
      </c>
      <c r="F647">
        <v>0</v>
      </c>
      <c r="G647">
        <v>15</v>
      </c>
      <c r="H647">
        <v>5.5461099999999997</v>
      </c>
      <c r="I647">
        <v>12.8566</v>
      </c>
    </row>
    <row r="648" spans="1:9" x14ac:dyDescent="0.15">
      <c r="A648">
        <v>11</v>
      </c>
      <c r="B648">
        <v>2009</v>
      </c>
      <c r="C648">
        <v>4</v>
      </c>
      <c r="D648">
        <v>11</v>
      </c>
      <c r="E648">
        <v>0</v>
      </c>
      <c r="F648">
        <v>0</v>
      </c>
      <c r="G648">
        <v>55</v>
      </c>
      <c r="H648">
        <v>7.2606599999999997</v>
      </c>
      <c r="I648">
        <v>40.779699999999998</v>
      </c>
    </row>
    <row r="649" spans="1:9" x14ac:dyDescent="0.15">
      <c r="A649">
        <v>11</v>
      </c>
      <c r="B649">
        <v>2010</v>
      </c>
      <c r="C649">
        <v>1</v>
      </c>
      <c r="D649">
        <v>11</v>
      </c>
      <c r="E649">
        <v>0</v>
      </c>
      <c r="F649">
        <v>0</v>
      </c>
      <c r="G649">
        <v>210</v>
      </c>
      <c r="H649">
        <v>8.7800399999999996</v>
      </c>
      <c r="I649">
        <v>118.629</v>
      </c>
    </row>
    <row r="650" spans="1:9" x14ac:dyDescent="0.15">
      <c r="A650">
        <v>11</v>
      </c>
      <c r="B650">
        <v>2010</v>
      </c>
      <c r="C650">
        <v>4</v>
      </c>
      <c r="D650">
        <v>11</v>
      </c>
      <c r="E650">
        <v>0</v>
      </c>
      <c r="F650">
        <v>0</v>
      </c>
      <c r="G650">
        <v>15</v>
      </c>
      <c r="H650">
        <v>2.6508600000000002</v>
      </c>
      <c r="I650">
        <v>32.773099999999999</v>
      </c>
    </row>
    <row r="651" spans="1:9" x14ac:dyDescent="0.15">
      <c r="A651">
        <v>12</v>
      </c>
      <c r="B651">
        <v>1992</v>
      </c>
      <c r="C651">
        <v>1</v>
      </c>
      <c r="D651">
        <v>12</v>
      </c>
      <c r="E651">
        <v>0</v>
      </c>
      <c r="F651">
        <v>0</v>
      </c>
      <c r="G651">
        <v>12.105600000000001</v>
      </c>
      <c r="H651">
        <v>9.2009100000000004</v>
      </c>
      <c r="I651">
        <v>7.43553</v>
      </c>
    </row>
    <row r="652" spans="1:9" x14ac:dyDescent="0.15">
      <c r="A652">
        <v>12</v>
      </c>
      <c r="B652">
        <v>1993</v>
      </c>
      <c r="C652">
        <v>1</v>
      </c>
      <c r="D652">
        <v>12</v>
      </c>
      <c r="E652">
        <v>0</v>
      </c>
      <c r="F652">
        <v>0</v>
      </c>
      <c r="G652">
        <v>12.105600000000001</v>
      </c>
      <c r="H652">
        <v>9.7209000000000003</v>
      </c>
      <c r="I652">
        <v>8.27806</v>
      </c>
    </row>
    <row r="653" spans="1:9" x14ac:dyDescent="0.15">
      <c r="A653">
        <v>12</v>
      </c>
      <c r="B653">
        <v>1993</v>
      </c>
      <c r="C653">
        <v>4</v>
      </c>
      <c r="D653">
        <v>12</v>
      </c>
      <c r="E653">
        <v>0</v>
      </c>
      <c r="F653">
        <v>0</v>
      </c>
      <c r="G653">
        <v>12.105600000000001</v>
      </c>
      <c r="H653">
        <v>2.5301999999999998</v>
      </c>
      <c r="I653">
        <v>22.552499999999998</v>
      </c>
    </row>
    <row r="654" spans="1:9" x14ac:dyDescent="0.15">
      <c r="A654">
        <v>12</v>
      </c>
      <c r="B654">
        <v>1994</v>
      </c>
      <c r="C654">
        <v>1</v>
      </c>
      <c r="D654">
        <v>12</v>
      </c>
      <c r="E654">
        <v>0</v>
      </c>
      <c r="F654">
        <v>0</v>
      </c>
      <c r="G654">
        <v>12.105600000000001</v>
      </c>
      <c r="H654">
        <v>10.2271</v>
      </c>
      <c r="I654">
        <v>11.059200000000001</v>
      </c>
    </row>
    <row r="655" spans="1:9" x14ac:dyDescent="0.15">
      <c r="A655">
        <v>12</v>
      </c>
      <c r="B655">
        <v>1995</v>
      </c>
      <c r="C655">
        <v>1</v>
      </c>
      <c r="D655">
        <v>12</v>
      </c>
      <c r="E655">
        <v>0</v>
      </c>
      <c r="F655">
        <v>0</v>
      </c>
      <c r="G655">
        <v>12.105600000000001</v>
      </c>
      <c r="H655">
        <v>3.0171399999999999</v>
      </c>
      <c r="I655">
        <v>23.150200000000002</v>
      </c>
    </row>
    <row r="656" spans="1:9" x14ac:dyDescent="0.15">
      <c r="A656">
        <v>12</v>
      </c>
      <c r="B656">
        <v>1995</v>
      </c>
      <c r="C656">
        <v>4</v>
      </c>
      <c r="D656">
        <v>12</v>
      </c>
      <c r="E656">
        <v>0</v>
      </c>
      <c r="F656">
        <v>0</v>
      </c>
      <c r="G656">
        <v>12.105600000000001</v>
      </c>
      <c r="H656">
        <v>10.4162</v>
      </c>
      <c r="I656">
        <v>6.0359999999999996</v>
      </c>
    </row>
    <row r="657" spans="1:9" x14ac:dyDescent="0.15">
      <c r="A657">
        <v>12</v>
      </c>
      <c r="B657">
        <v>1996</v>
      </c>
      <c r="C657">
        <v>1</v>
      </c>
      <c r="D657">
        <v>12</v>
      </c>
      <c r="E657">
        <v>0</v>
      </c>
      <c r="F657">
        <v>0</v>
      </c>
      <c r="G657">
        <v>12.105600000000001</v>
      </c>
      <c r="H657">
        <v>7.6738400000000002</v>
      </c>
      <c r="I657">
        <v>10.5716</v>
      </c>
    </row>
    <row r="658" spans="1:9" x14ac:dyDescent="0.15">
      <c r="A658">
        <v>12</v>
      </c>
      <c r="B658">
        <v>1996</v>
      </c>
      <c r="C658">
        <v>4</v>
      </c>
      <c r="D658">
        <v>12</v>
      </c>
      <c r="E658">
        <v>0</v>
      </c>
      <c r="F658">
        <v>0</v>
      </c>
      <c r="G658">
        <v>12.105499999999999</v>
      </c>
      <c r="H658">
        <v>6.4722999999999997</v>
      </c>
      <c r="I658">
        <v>10.3146</v>
      </c>
    </row>
    <row r="659" spans="1:9" x14ac:dyDescent="0.15">
      <c r="A659">
        <v>12</v>
      </c>
      <c r="B659">
        <v>1997</v>
      </c>
      <c r="C659">
        <v>1</v>
      </c>
      <c r="D659">
        <v>12</v>
      </c>
      <c r="E659">
        <v>0</v>
      </c>
      <c r="F659">
        <v>0</v>
      </c>
      <c r="G659">
        <v>12.105600000000001</v>
      </c>
      <c r="H659">
        <v>7.07552</v>
      </c>
      <c r="I659">
        <v>14.383100000000001</v>
      </c>
    </row>
    <row r="660" spans="1:9" x14ac:dyDescent="0.15">
      <c r="A660">
        <v>12</v>
      </c>
      <c r="B660">
        <v>1997</v>
      </c>
      <c r="C660">
        <v>4</v>
      </c>
      <c r="D660">
        <v>12</v>
      </c>
      <c r="E660">
        <v>0</v>
      </c>
      <c r="F660">
        <v>0</v>
      </c>
      <c r="G660">
        <v>12.105600000000001</v>
      </c>
      <c r="H660">
        <v>4.9531700000000001</v>
      </c>
      <c r="I660">
        <v>13.876200000000001</v>
      </c>
    </row>
    <row r="661" spans="1:9" x14ac:dyDescent="0.15">
      <c r="A661">
        <v>12</v>
      </c>
      <c r="B661">
        <v>1998</v>
      </c>
      <c r="C661">
        <v>1</v>
      </c>
      <c r="D661">
        <v>12</v>
      </c>
      <c r="E661">
        <v>0</v>
      </c>
      <c r="F661">
        <v>0</v>
      </c>
      <c r="G661">
        <v>12.105600000000001</v>
      </c>
      <c r="H661">
        <v>5.9985600000000003</v>
      </c>
      <c r="I661">
        <v>14.9579</v>
      </c>
    </row>
    <row r="662" spans="1:9" x14ac:dyDescent="0.15">
      <c r="A662">
        <v>12</v>
      </c>
      <c r="B662">
        <v>1999</v>
      </c>
      <c r="C662">
        <v>1</v>
      </c>
      <c r="D662">
        <v>12</v>
      </c>
      <c r="E662">
        <v>0</v>
      </c>
      <c r="F662">
        <v>0</v>
      </c>
      <c r="G662">
        <v>12.105600000000001</v>
      </c>
      <c r="H662">
        <v>18.555399999999999</v>
      </c>
      <c r="I662">
        <v>4.4733599999999996</v>
      </c>
    </row>
    <row r="663" spans="1:9" x14ac:dyDescent="0.15">
      <c r="A663">
        <v>12</v>
      </c>
      <c r="B663">
        <v>1999</v>
      </c>
      <c r="C663">
        <v>4</v>
      </c>
      <c r="D663">
        <v>12</v>
      </c>
      <c r="E663">
        <v>0</v>
      </c>
      <c r="F663">
        <v>0</v>
      </c>
      <c r="G663">
        <v>12.105600000000001</v>
      </c>
      <c r="H663">
        <v>8.0487500000000001</v>
      </c>
      <c r="I663">
        <v>9.0209799999999998</v>
      </c>
    </row>
    <row r="664" spans="1:9" x14ac:dyDescent="0.15">
      <c r="A664">
        <v>12</v>
      </c>
      <c r="B664">
        <v>2000</v>
      </c>
      <c r="C664">
        <v>1</v>
      </c>
      <c r="D664">
        <v>12</v>
      </c>
      <c r="E664">
        <v>0</v>
      </c>
      <c r="F664">
        <v>0</v>
      </c>
      <c r="G664">
        <v>12.105600000000001</v>
      </c>
      <c r="H664">
        <v>9.4727300000000003</v>
      </c>
      <c r="I664">
        <v>9.2868300000000001</v>
      </c>
    </row>
    <row r="665" spans="1:9" x14ac:dyDescent="0.15">
      <c r="A665">
        <v>12</v>
      </c>
      <c r="B665">
        <v>2000</v>
      </c>
      <c r="C665">
        <v>3</v>
      </c>
      <c r="D665">
        <v>12</v>
      </c>
      <c r="E665">
        <v>0</v>
      </c>
      <c r="F665">
        <v>0</v>
      </c>
      <c r="G665">
        <v>12.105600000000001</v>
      </c>
      <c r="H665">
        <v>3.8494700000000002</v>
      </c>
      <c r="I665">
        <v>41.799799999999998</v>
      </c>
    </row>
    <row r="666" spans="1:9" x14ac:dyDescent="0.15">
      <c r="A666">
        <v>12</v>
      </c>
      <c r="B666">
        <v>2000</v>
      </c>
      <c r="C666">
        <v>4</v>
      </c>
      <c r="D666">
        <v>12</v>
      </c>
      <c r="E666">
        <v>0</v>
      </c>
      <c r="F666">
        <v>0</v>
      </c>
      <c r="G666">
        <v>12.105600000000001</v>
      </c>
      <c r="H666">
        <v>7.3216900000000003</v>
      </c>
      <c r="I666">
        <v>9.6043199999999995</v>
      </c>
    </row>
    <row r="667" spans="1:9" x14ac:dyDescent="0.15">
      <c r="A667">
        <v>12</v>
      </c>
      <c r="B667">
        <v>2001</v>
      </c>
      <c r="C667">
        <v>1</v>
      </c>
      <c r="D667">
        <v>12</v>
      </c>
      <c r="E667">
        <v>0</v>
      </c>
      <c r="F667">
        <v>0</v>
      </c>
      <c r="G667">
        <v>12.105600000000001</v>
      </c>
      <c r="H667">
        <v>9.3891299999999998</v>
      </c>
      <c r="I667">
        <v>8.7645099999999996</v>
      </c>
    </row>
    <row r="668" spans="1:9" x14ac:dyDescent="0.15">
      <c r="A668">
        <v>12</v>
      </c>
      <c r="B668">
        <v>2001</v>
      </c>
      <c r="C668">
        <v>4</v>
      </c>
      <c r="D668">
        <v>12</v>
      </c>
      <c r="E668">
        <v>0</v>
      </c>
      <c r="F668">
        <v>0</v>
      </c>
      <c r="G668">
        <v>12.105600000000001</v>
      </c>
      <c r="H668">
        <v>8.7459000000000007</v>
      </c>
      <c r="I668">
        <v>8.6378199999999996</v>
      </c>
    </row>
    <row r="669" spans="1:9" x14ac:dyDescent="0.15">
      <c r="A669">
        <v>12</v>
      </c>
      <c r="B669">
        <v>2002</v>
      </c>
      <c r="C669">
        <v>1</v>
      </c>
      <c r="D669">
        <v>12</v>
      </c>
      <c r="E669">
        <v>0</v>
      </c>
      <c r="F669">
        <v>0</v>
      </c>
      <c r="G669">
        <v>12.105600000000001</v>
      </c>
      <c r="H669">
        <v>7.5479000000000003</v>
      </c>
      <c r="I669">
        <v>11.893800000000001</v>
      </c>
    </row>
    <row r="670" spans="1:9" x14ac:dyDescent="0.15">
      <c r="A670">
        <v>12</v>
      </c>
      <c r="B670">
        <v>2002</v>
      </c>
      <c r="C670">
        <v>3</v>
      </c>
      <c r="D670">
        <v>12</v>
      </c>
      <c r="E670">
        <v>0</v>
      </c>
      <c r="F670">
        <v>0</v>
      </c>
      <c r="G670">
        <v>12.105600000000001</v>
      </c>
      <c r="H670">
        <v>2.6102599999999998</v>
      </c>
      <c r="I670">
        <v>42.366199999999999</v>
      </c>
    </row>
    <row r="671" spans="1:9" x14ac:dyDescent="0.15">
      <c r="A671">
        <v>12</v>
      </c>
      <c r="B671">
        <v>2002</v>
      </c>
      <c r="C671">
        <v>4</v>
      </c>
      <c r="D671">
        <v>12</v>
      </c>
      <c r="E671">
        <v>0</v>
      </c>
      <c r="F671">
        <v>0</v>
      </c>
      <c r="G671">
        <v>12.105600000000001</v>
      </c>
      <c r="H671">
        <v>9.9426199999999998</v>
      </c>
      <c r="I671">
        <v>17.180900000000001</v>
      </c>
    </row>
    <row r="672" spans="1:9" x14ac:dyDescent="0.15">
      <c r="A672">
        <v>12</v>
      </c>
      <c r="B672">
        <v>2003</v>
      </c>
      <c r="C672">
        <v>1</v>
      </c>
      <c r="D672">
        <v>12</v>
      </c>
      <c r="E672">
        <v>0</v>
      </c>
      <c r="F672">
        <v>0</v>
      </c>
      <c r="G672">
        <v>12.105600000000001</v>
      </c>
      <c r="H672">
        <v>7.3833200000000003</v>
      </c>
      <c r="I672">
        <v>9.3382000000000005</v>
      </c>
    </row>
    <row r="673" spans="1:9" x14ac:dyDescent="0.15">
      <c r="A673">
        <v>12</v>
      </c>
      <c r="B673">
        <v>2003</v>
      </c>
      <c r="C673">
        <v>4</v>
      </c>
      <c r="D673">
        <v>12</v>
      </c>
      <c r="E673">
        <v>0</v>
      </c>
      <c r="F673">
        <v>0</v>
      </c>
      <c r="G673">
        <v>12.105600000000001</v>
      </c>
      <c r="H673">
        <v>12.589499999999999</v>
      </c>
      <c r="I673">
        <v>8.3996099999999991</v>
      </c>
    </row>
    <row r="674" spans="1:9" x14ac:dyDescent="0.15">
      <c r="A674">
        <v>12</v>
      </c>
      <c r="B674">
        <v>2004</v>
      </c>
      <c r="C674">
        <v>1</v>
      </c>
      <c r="D674">
        <v>12</v>
      </c>
      <c r="E674">
        <v>0</v>
      </c>
      <c r="F674">
        <v>0</v>
      </c>
      <c r="G674">
        <v>12.105600000000001</v>
      </c>
      <c r="H674">
        <v>12.707700000000001</v>
      </c>
      <c r="I674">
        <v>8.4244900000000005</v>
      </c>
    </row>
    <row r="675" spans="1:9" x14ac:dyDescent="0.15">
      <c r="A675">
        <v>12</v>
      </c>
      <c r="B675">
        <v>2004</v>
      </c>
      <c r="C675">
        <v>4</v>
      </c>
      <c r="D675">
        <v>12</v>
      </c>
      <c r="E675">
        <v>0</v>
      </c>
      <c r="F675">
        <v>0</v>
      </c>
      <c r="G675">
        <v>12.105600000000001</v>
      </c>
      <c r="H675">
        <v>6.3079499999999999</v>
      </c>
      <c r="I675">
        <v>9.6776300000000006</v>
      </c>
    </row>
    <row r="676" spans="1:9" x14ac:dyDescent="0.15">
      <c r="A676">
        <v>12</v>
      </c>
      <c r="B676">
        <v>2005</v>
      </c>
      <c r="C676">
        <v>1</v>
      </c>
      <c r="D676">
        <v>12</v>
      </c>
      <c r="E676">
        <v>0</v>
      </c>
      <c r="F676">
        <v>0</v>
      </c>
      <c r="G676">
        <v>12.105600000000001</v>
      </c>
      <c r="H676">
        <v>4.78721</v>
      </c>
      <c r="I676">
        <v>12.298</v>
      </c>
    </row>
    <row r="677" spans="1:9" x14ac:dyDescent="0.15">
      <c r="A677">
        <v>12</v>
      </c>
      <c r="B677">
        <v>2005</v>
      </c>
      <c r="C677">
        <v>4</v>
      </c>
      <c r="D677">
        <v>12</v>
      </c>
      <c r="E677">
        <v>0</v>
      </c>
      <c r="F677">
        <v>0</v>
      </c>
      <c r="G677">
        <v>12.105600000000001</v>
      </c>
      <c r="H677">
        <v>7.1631299999999998</v>
      </c>
      <c r="I677">
        <v>8.0196299999999994</v>
      </c>
    </row>
    <row r="678" spans="1:9" x14ac:dyDescent="0.15">
      <c r="A678">
        <v>12</v>
      </c>
      <c r="B678">
        <v>2006</v>
      </c>
      <c r="C678">
        <v>1</v>
      </c>
      <c r="D678">
        <v>12</v>
      </c>
      <c r="E678">
        <v>0</v>
      </c>
      <c r="F678">
        <v>0</v>
      </c>
      <c r="G678">
        <v>12.105600000000001</v>
      </c>
      <c r="H678">
        <v>5.4685699999999997</v>
      </c>
      <c r="I678">
        <v>9.9338700000000006</v>
      </c>
    </row>
    <row r="679" spans="1:9" x14ac:dyDescent="0.15">
      <c r="A679">
        <v>12</v>
      </c>
      <c r="B679">
        <v>2007</v>
      </c>
      <c r="C679">
        <v>1</v>
      </c>
      <c r="D679">
        <v>12</v>
      </c>
      <c r="E679">
        <v>0</v>
      </c>
      <c r="F679">
        <v>0</v>
      </c>
      <c r="G679">
        <v>12.105600000000001</v>
      </c>
      <c r="H679">
        <v>9.1154600000000006</v>
      </c>
      <c r="I679">
        <v>8.6992700000000003</v>
      </c>
    </row>
    <row r="680" spans="1:9" x14ac:dyDescent="0.15">
      <c r="A680">
        <v>12</v>
      </c>
      <c r="B680">
        <v>2007</v>
      </c>
      <c r="C680">
        <v>4</v>
      </c>
      <c r="D680">
        <v>12</v>
      </c>
      <c r="E680">
        <v>0</v>
      </c>
      <c r="F680">
        <v>0</v>
      </c>
      <c r="G680">
        <v>12.105600000000001</v>
      </c>
      <c r="H680">
        <v>4.6019399999999999</v>
      </c>
      <c r="I680">
        <v>11.1691</v>
      </c>
    </row>
    <row r="681" spans="1:9" x14ac:dyDescent="0.15">
      <c r="A681">
        <v>12</v>
      </c>
      <c r="B681">
        <v>2008</v>
      </c>
      <c r="C681">
        <v>1</v>
      </c>
      <c r="D681">
        <v>12</v>
      </c>
      <c r="E681">
        <v>0</v>
      </c>
      <c r="F681">
        <v>0</v>
      </c>
      <c r="G681">
        <v>12.105600000000001</v>
      </c>
      <c r="H681">
        <v>3.8403999999999998</v>
      </c>
      <c r="I681">
        <v>9.16995</v>
      </c>
    </row>
    <row r="682" spans="1:9" x14ac:dyDescent="0.15">
      <c r="A682">
        <v>12</v>
      </c>
      <c r="B682">
        <v>2008</v>
      </c>
      <c r="C682">
        <v>4</v>
      </c>
      <c r="D682">
        <v>12</v>
      </c>
      <c r="E682">
        <v>0</v>
      </c>
      <c r="F682">
        <v>0</v>
      </c>
      <c r="G682">
        <v>12.105600000000001</v>
      </c>
      <c r="H682">
        <v>4.6672599999999997</v>
      </c>
      <c r="I682">
        <v>10.214600000000001</v>
      </c>
    </row>
    <row r="683" spans="1:9" x14ac:dyDescent="0.15">
      <c r="A683">
        <v>12</v>
      </c>
      <c r="B683">
        <v>2009</v>
      </c>
      <c r="C683">
        <v>1</v>
      </c>
      <c r="D683">
        <v>12</v>
      </c>
      <c r="E683">
        <v>0</v>
      </c>
      <c r="F683">
        <v>0</v>
      </c>
      <c r="G683">
        <v>12.105600000000001</v>
      </c>
      <c r="H683">
        <v>8.0003299999999999</v>
      </c>
      <c r="I683">
        <v>7.1882900000000003</v>
      </c>
    </row>
    <row r="684" spans="1:9" x14ac:dyDescent="0.15">
      <c r="A684">
        <v>12</v>
      </c>
      <c r="B684">
        <v>2009</v>
      </c>
      <c r="C684">
        <v>4</v>
      </c>
      <c r="D684">
        <v>12</v>
      </c>
      <c r="E684">
        <v>0</v>
      </c>
      <c r="F684">
        <v>0</v>
      </c>
      <c r="G684">
        <v>12.105600000000001</v>
      </c>
      <c r="H684">
        <v>8.1313899999999997</v>
      </c>
      <c r="I684">
        <v>7.6078099999999997</v>
      </c>
    </row>
    <row r="685" spans="1:9" x14ac:dyDescent="0.15">
      <c r="A685">
        <v>12</v>
      </c>
      <c r="B685">
        <v>2010</v>
      </c>
      <c r="C685">
        <v>1</v>
      </c>
      <c r="D685">
        <v>12</v>
      </c>
      <c r="E685">
        <v>0</v>
      </c>
      <c r="F685">
        <v>0</v>
      </c>
      <c r="G685">
        <v>12.105600000000001</v>
      </c>
      <c r="H685">
        <v>8.1781400000000009</v>
      </c>
      <c r="I685">
        <v>7.5952700000000002</v>
      </c>
    </row>
    <row r="686" spans="1:9" x14ac:dyDescent="0.15">
      <c r="A686">
        <v>12</v>
      </c>
      <c r="B686">
        <v>2010</v>
      </c>
      <c r="C686">
        <v>4</v>
      </c>
      <c r="D686">
        <v>12</v>
      </c>
      <c r="E686">
        <v>0</v>
      </c>
      <c r="F686">
        <v>0</v>
      </c>
      <c r="G686">
        <v>12.105600000000001</v>
      </c>
      <c r="H686">
        <v>3.2461700000000002</v>
      </c>
      <c r="I686">
        <v>16.7027</v>
      </c>
    </row>
    <row r="687" spans="1:9" x14ac:dyDescent="0.15">
      <c r="A687">
        <v>13</v>
      </c>
      <c r="B687">
        <v>1994</v>
      </c>
      <c r="C687">
        <v>1</v>
      </c>
      <c r="D687">
        <v>13</v>
      </c>
      <c r="E687">
        <v>0</v>
      </c>
      <c r="F687">
        <v>0</v>
      </c>
      <c r="G687">
        <v>288.61700000000002</v>
      </c>
      <c r="H687">
        <v>38.618400000000001</v>
      </c>
      <c r="I687">
        <v>52.980499999999999</v>
      </c>
    </row>
    <row r="688" spans="1:9" x14ac:dyDescent="0.15">
      <c r="A688">
        <v>13</v>
      </c>
      <c r="B688">
        <v>1994</v>
      </c>
      <c r="C688">
        <v>2</v>
      </c>
      <c r="D688">
        <v>13</v>
      </c>
      <c r="E688">
        <v>0</v>
      </c>
      <c r="F688">
        <v>0</v>
      </c>
      <c r="G688">
        <v>288.61700000000002</v>
      </c>
      <c r="H688">
        <v>7.5987499999999999</v>
      </c>
      <c r="I688">
        <v>173.322</v>
      </c>
    </row>
    <row r="689" spans="1:9" x14ac:dyDescent="0.15">
      <c r="A689">
        <v>13</v>
      </c>
      <c r="B689">
        <v>1995</v>
      </c>
      <c r="C689">
        <v>1</v>
      </c>
      <c r="D689">
        <v>13</v>
      </c>
      <c r="E689">
        <v>0</v>
      </c>
      <c r="F689">
        <v>0</v>
      </c>
      <c r="G689">
        <v>288.61700000000002</v>
      </c>
      <c r="H689">
        <v>5.4229500000000002</v>
      </c>
      <c r="I689">
        <v>122.697</v>
      </c>
    </row>
    <row r="690" spans="1:9" x14ac:dyDescent="0.15">
      <c r="A690">
        <v>13</v>
      </c>
      <c r="B690">
        <v>1995</v>
      </c>
      <c r="C690">
        <v>2</v>
      </c>
      <c r="D690">
        <v>13</v>
      </c>
      <c r="E690">
        <v>0</v>
      </c>
      <c r="F690">
        <v>0</v>
      </c>
      <c r="G690">
        <v>288.61700000000002</v>
      </c>
      <c r="H690">
        <v>13.318899999999999</v>
      </c>
      <c r="I690">
        <v>86.568200000000004</v>
      </c>
    </row>
    <row r="691" spans="1:9" x14ac:dyDescent="0.15">
      <c r="A691">
        <v>13</v>
      </c>
      <c r="B691">
        <v>1996</v>
      </c>
      <c r="C691">
        <v>1</v>
      </c>
      <c r="D691">
        <v>13</v>
      </c>
      <c r="E691">
        <v>0</v>
      </c>
      <c r="F691">
        <v>0</v>
      </c>
      <c r="G691">
        <v>288.61700000000002</v>
      </c>
      <c r="H691">
        <v>23.029699999999998</v>
      </c>
      <c r="I691">
        <v>55.4514</v>
      </c>
    </row>
    <row r="692" spans="1:9" x14ac:dyDescent="0.15">
      <c r="A692">
        <v>13</v>
      </c>
      <c r="B692">
        <v>1996</v>
      </c>
      <c r="C692">
        <v>2</v>
      </c>
      <c r="D692">
        <v>13</v>
      </c>
      <c r="E692">
        <v>0</v>
      </c>
      <c r="F692">
        <v>0</v>
      </c>
      <c r="G692">
        <v>288.61700000000002</v>
      </c>
      <c r="H692">
        <v>4.7786999999999997</v>
      </c>
      <c r="I692">
        <v>179.846</v>
      </c>
    </row>
    <row r="693" spans="1:9" x14ac:dyDescent="0.15">
      <c r="A693">
        <v>13</v>
      </c>
      <c r="B693">
        <v>1997</v>
      </c>
      <c r="C693">
        <v>1</v>
      </c>
      <c r="D693">
        <v>13</v>
      </c>
      <c r="E693">
        <v>0</v>
      </c>
      <c r="F693">
        <v>0</v>
      </c>
      <c r="G693">
        <v>288.61700000000002</v>
      </c>
      <c r="H693">
        <v>26.5107</v>
      </c>
      <c r="I693">
        <v>60.727899999999998</v>
      </c>
    </row>
    <row r="694" spans="1:9" x14ac:dyDescent="0.15">
      <c r="A694">
        <v>13</v>
      </c>
      <c r="B694">
        <v>1997</v>
      </c>
      <c r="C694">
        <v>2</v>
      </c>
      <c r="D694">
        <v>13</v>
      </c>
      <c r="E694">
        <v>0</v>
      </c>
      <c r="F694">
        <v>0</v>
      </c>
      <c r="G694">
        <v>288.61700000000002</v>
      </c>
      <c r="H694">
        <v>10.786899999999999</v>
      </c>
      <c r="I694">
        <v>123.861</v>
      </c>
    </row>
    <row r="695" spans="1:9" x14ac:dyDescent="0.15">
      <c r="A695">
        <v>13</v>
      </c>
      <c r="B695">
        <v>1998</v>
      </c>
      <c r="C695">
        <v>1</v>
      </c>
      <c r="D695">
        <v>13</v>
      </c>
      <c r="E695">
        <v>0</v>
      </c>
      <c r="F695">
        <v>0</v>
      </c>
      <c r="G695">
        <v>288.61700000000002</v>
      </c>
      <c r="H695">
        <v>17.652000000000001</v>
      </c>
      <c r="I695">
        <v>102.068</v>
      </c>
    </row>
    <row r="696" spans="1:9" x14ac:dyDescent="0.15">
      <c r="A696">
        <v>13</v>
      </c>
      <c r="B696">
        <v>1998</v>
      </c>
      <c r="C696">
        <v>2</v>
      </c>
      <c r="D696">
        <v>13</v>
      </c>
      <c r="E696">
        <v>0</v>
      </c>
      <c r="F696">
        <v>0</v>
      </c>
      <c r="G696">
        <v>288.61700000000002</v>
      </c>
      <c r="H696">
        <v>7.0860099999999999</v>
      </c>
      <c r="I696">
        <v>150.405</v>
      </c>
    </row>
    <row r="697" spans="1:9" x14ac:dyDescent="0.15">
      <c r="A697">
        <v>13</v>
      </c>
      <c r="B697">
        <v>1999</v>
      </c>
      <c r="C697">
        <v>1</v>
      </c>
      <c r="D697">
        <v>13</v>
      </c>
      <c r="E697">
        <v>0</v>
      </c>
      <c r="F697">
        <v>0</v>
      </c>
      <c r="G697">
        <v>288.61700000000002</v>
      </c>
      <c r="H697">
        <v>23.849299999999999</v>
      </c>
      <c r="I697">
        <v>75.576700000000002</v>
      </c>
    </row>
    <row r="698" spans="1:9" x14ac:dyDescent="0.15">
      <c r="A698">
        <v>13</v>
      </c>
      <c r="B698">
        <v>1999</v>
      </c>
      <c r="C698">
        <v>2</v>
      </c>
      <c r="D698">
        <v>13</v>
      </c>
      <c r="E698">
        <v>0</v>
      </c>
      <c r="F698">
        <v>0</v>
      </c>
      <c r="G698">
        <v>288.61700000000002</v>
      </c>
      <c r="H698">
        <v>6.6646299999999998</v>
      </c>
      <c r="I698">
        <v>143.654</v>
      </c>
    </row>
    <row r="699" spans="1:9" x14ac:dyDescent="0.15">
      <c r="A699">
        <v>13</v>
      </c>
      <c r="B699">
        <v>2000</v>
      </c>
      <c r="C699">
        <v>1</v>
      </c>
      <c r="D699">
        <v>13</v>
      </c>
      <c r="E699">
        <v>0</v>
      </c>
      <c r="F699">
        <v>0</v>
      </c>
      <c r="G699">
        <v>288.61700000000002</v>
      </c>
      <c r="H699">
        <v>51.760100000000001</v>
      </c>
      <c r="I699">
        <v>69.589399999999998</v>
      </c>
    </row>
    <row r="700" spans="1:9" x14ac:dyDescent="0.15">
      <c r="A700">
        <v>13</v>
      </c>
      <c r="B700">
        <v>2000</v>
      </c>
      <c r="C700">
        <v>2</v>
      </c>
      <c r="D700">
        <v>13</v>
      </c>
      <c r="E700">
        <v>0</v>
      </c>
      <c r="F700">
        <v>0</v>
      </c>
      <c r="G700">
        <v>288.61700000000002</v>
      </c>
      <c r="H700">
        <v>32.381500000000003</v>
      </c>
      <c r="I700">
        <v>54.353200000000001</v>
      </c>
    </row>
    <row r="701" spans="1:9" x14ac:dyDescent="0.15">
      <c r="A701">
        <v>13</v>
      </c>
      <c r="B701">
        <v>2001</v>
      </c>
      <c r="C701">
        <v>1</v>
      </c>
      <c r="D701">
        <v>13</v>
      </c>
      <c r="E701">
        <v>0</v>
      </c>
      <c r="F701">
        <v>0</v>
      </c>
      <c r="G701">
        <v>288.61700000000002</v>
      </c>
      <c r="H701">
        <v>25.381900000000002</v>
      </c>
      <c r="I701">
        <v>53.236199999999997</v>
      </c>
    </row>
    <row r="702" spans="1:9" x14ac:dyDescent="0.15">
      <c r="A702">
        <v>13</v>
      </c>
      <c r="B702">
        <v>2001</v>
      </c>
      <c r="C702">
        <v>2</v>
      </c>
      <c r="D702">
        <v>13</v>
      </c>
      <c r="E702">
        <v>0</v>
      </c>
      <c r="F702">
        <v>0</v>
      </c>
      <c r="G702">
        <v>288.61700000000002</v>
      </c>
      <c r="H702">
        <v>18.852900000000002</v>
      </c>
      <c r="I702">
        <v>76.406700000000001</v>
      </c>
    </row>
    <row r="703" spans="1:9" x14ac:dyDescent="0.15">
      <c r="A703">
        <v>13</v>
      </c>
      <c r="B703">
        <v>2002</v>
      </c>
      <c r="C703">
        <v>1</v>
      </c>
      <c r="D703">
        <v>13</v>
      </c>
      <c r="E703">
        <v>0</v>
      </c>
      <c r="F703">
        <v>0</v>
      </c>
      <c r="G703">
        <v>288.61700000000002</v>
      </c>
      <c r="H703">
        <v>94.521699999999996</v>
      </c>
      <c r="I703">
        <v>29.826699999999999</v>
      </c>
    </row>
    <row r="704" spans="1:9" x14ac:dyDescent="0.15">
      <c r="A704">
        <v>13</v>
      </c>
      <c r="B704">
        <v>2002</v>
      </c>
      <c r="C704">
        <v>2</v>
      </c>
      <c r="D704">
        <v>13</v>
      </c>
      <c r="E704">
        <v>0</v>
      </c>
      <c r="F704">
        <v>0</v>
      </c>
      <c r="G704">
        <v>288.61700000000002</v>
      </c>
      <c r="H704">
        <v>9.8525200000000002</v>
      </c>
      <c r="I704">
        <v>89.776300000000006</v>
      </c>
    </row>
    <row r="705" spans="1:9" x14ac:dyDescent="0.15">
      <c r="A705">
        <v>13</v>
      </c>
      <c r="B705">
        <v>2003</v>
      </c>
      <c r="C705">
        <v>1</v>
      </c>
      <c r="D705">
        <v>13</v>
      </c>
      <c r="E705">
        <v>0</v>
      </c>
      <c r="F705">
        <v>0</v>
      </c>
      <c r="G705">
        <v>288.61700000000002</v>
      </c>
      <c r="H705">
        <v>29.344999999999999</v>
      </c>
      <c r="I705">
        <v>74.194100000000006</v>
      </c>
    </row>
    <row r="706" spans="1:9" x14ac:dyDescent="0.15">
      <c r="A706">
        <v>13</v>
      </c>
      <c r="B706">
        <v>2003</v>
      </c>
      <c r="C706">
        <v>2</v>
      </c>
      <c r="D706">
        <v>13</v>
      </c>
      <c r="E706">
        <v>0</v>
      </c>
      <c r="F706">
        <v>0</v>
      </c>
      <c r="G706">
        <v>288.61700000000002</v>
      </c>
      <c r="H706">
        <v>28.838899999999999</v>
      </c>
      <c r="I706">
        <v>40.260599999999997</v>
      </c>
    </row>
    <row r="707" spans="1:9" x14ac:dyDescent="0.15">
      <c r="A707">
        <v>13</v>
      </c>
      <c r="B707">
        <v>2003</v>
      </c>
      <c r="C707">
        <v>3</v>
      </c>
      <c r="D707">
        <v>13</v>
      </c>
      <c r="E707">
        <v>0</v>
      </c>
      <c r="F707">
        <v>0</v>
      </c>
      <c r="G707">
        <v>154.41</v>
      </c>
      <c r="H707">
        <v>44.811500000000002</v>
      </c>
      <c r="I707">
        <v>53.534300000000002</v>
      </c>
    </row>
    <row r="708" spans="1:9" x14ac:dyDescent="0.15">
      <c r="A708">
        <v>13</v>
      </c>
      <c r="B708">
        <v>2004</v>
      </c>
      <c r="C708">
        <v>1</v>
      </c>
      <c r="D708">
        <v>13</v>
      </c>
      <c r="E708">
        <v>0</v>
      </c>
      <c r="F708">
        <v>0</v>
      </c>
      <c r="G708">
        <v>288.61700000000002</v>
      </c>
      <c r="H708">
        <v>35.246200000000002</v>
      </c>
      <c r="I708">
        <v>51.188000000000002</v>
      </c>
    </row>
    <row r="709" spans="1:9" x14ac:dyDescent="0.15">
      <c r="A709">
        <v>13</v>
      </c>
      <c r="B709">
        <v>2004</v>
      </c>
      <c r="C709">
        <v>2</v>
      </c>
      <c r="D709">
        <v>13</v>
      </c>
      <c r="E709">
        <v>0</v>
      </c>
      <c r="F709">
        <v>0</v>
      </c>
      <c r="G709">
        <v>288.61700000000002</v>
      </c>
      <c r="H709">
        <v>19.703199999999999</v>
      </c>
      <c r="I709">
        <v>93.489900000000006</v>
      </c>
    </row>
    <row r="710" spans="1:9" x14ac:dyDescent="0.15">
      <c r="A710">
        <v>13</v>
      </c>
      <c r="B710">
        <v>2005</v>
      </c>
      <c r="C710">
        <v>1</v>
      </c>
      <c r="D710">
        <v>13</v>
      </c>
      <c r="E710">
        <v>0</v>
      </c>
      <c r="F710">
        <v>0</v>
      </c>
      <c r="G710">
        <v>288.61700000000002</v>
      </c>
      <c r="H710">
        <v>15.372400000000001</v>
      </c>
      <c r="I710">
        <v>113.66200000000001</v>
      </c>
    </row>
    <row r="711" spans="1:9" x14ac:dyDescent="0.15">
      <c r="A711">
        <v>13</v>
      </c>
      <c r="B711">
        <v>2005</v>
      </c>
      <c r="C711">
        <v>2</v>
      </c>
      <c r="D711">
        <v>13</v>
      </c>
      <c r="E711">
        <v>0</v>
      </c>
      <c r="F711">
        <v>0</v>
      </c>
      <c r="G711">
        <v>288.61700000000002</v>
      </c>
      <c r="H711">
        <v>28.473299999999998</v>
      </c>
      <c r="I711">
        <v>48.981699999999996</v>
      </c>
    </row>
    <row r="712" spans="1:9" x14ac:dyDescent="0.15">
      <c r="A712">
        <v>13</v>
      </c>
      <c r="B712">
        <v>2005</v>
      </c>
      <c r="C712">
        <v>4</v>
      </c>
      <c r="D712">
        <v>13</v>
      </c>
      <c r="E712">
        <v>0</v>
      </c>
      <c r="F712">
        <v>0</v>
      </c>
      <c r="G712">
        <v>288.61700000000002</v>
      </c>
      <c r="H712">
        <v>14.099</v>
      </c>
      <c r="I712">
        <v>147.66300000000001</v>
      </c>
    </row>
    <row r="713" spans="1:9" x14ac:dyDescent="0.15">
      <c r="A713">
        <v>13</v>
      </c>
      <c r="B713">
        <v>2006</v>
      </c>
      <c r="C713">
        <v>1</v>
      </c>
      <c r="D713">
        <v>13</v>
      </c>
      <c r="E713">
        <v>0</v>
      </c>
      <c r="F713">
        <v>0</v>
      </c>
      <c r="G713">
        <v>288.61700000000002</v>
      </c>
      <c r="H713">
        <v>23.286799999999999</v>
      </c>
      <c r="I713">
        <v>97.449100000000001</v>
      </c>
    </row>
    <row r="714" spans="1:9" x14ac:dyDescent="0.15">
      <c r="A714">
        <v>13</v>
      </c>
      <c r="B714">
        <v>2006</v>
      </c>
      <c r="C714">
        <v>2</v>
      </c>
      <c r="D714">
        <v>13</v>
      </c>
      <c r="E714">
        <v>0</v>
      </c>
      <c r="F714">
        <v>0</v>
      </c>
      <c r="G714">
        <v>288.61700000000002</v>
      </c>
      <c r="H714">
        <v>36.077199999999998</v>
      </c>
      <c r="I714">
        <v>52.509300000000003</v>
      </c>
    </row>
    <row r="715" spans="1:9" x14ac:dyDescent="0.15">
      <c r="A715">
        <v>13</v>
      </c>
      <c r="B715">
        <v>2007</v>
      </c>
      <c r="C715">
        <v>1</v>
      </c>
      <c r="D715">
        <v>13</v>
      </c>
      <c r="E715">
        <v>0</v>
      </c>
      <c r="F715">
        <v>0</v>
      </c>
      <c r="G715">
        <v>288.61700000000002</v>
      </c>
      <c r="H715">
        <v>23.056100000000001</v>
      </c>
      <c r="I715">
        <v>86.601100000000002</v>
      </c>
    </row>
    <row r="716" spans="1:9" x14ac:dyDescent="0.15">
      <c r="A716">
        <v>13</v>
      </c>
      <c r="B716">
        <v>2007</v>
      </c>
      <c r="C716">
        <v>2</v>
      </c>
      <c r="D716">
        <v>13</v>
      </c>
      <c r="E716">
        <v>0</v>
      </c>
      <c r="F716">
        <v>0</v>
      </c>
      <c r="G716">
        <v>288.61700000000002</v>
      </c>
      <c r="H716">
        <v>57.057299999999998</v>
      </c>
      <c r="I716">
        <v>45.384399999999999</v>
      </c>
    </row>
    <row r="717" spans="1:9" x14ac:dyDescent="0.15">
      <c r="A717">
        <v>13</v>
      </c>
      <c r="B717">
        <v>2007</v>
      </c>
      <c r="C717">
        <v>3</v>
      </c>
      <c r="D717">
        <v>13</v>
      </c>
      <c r="E717">
        <v>0</v>
      </c>
      <c r="F717">
        <v>0</v>
      </c>
      <c r="G717">
        <v>158.74</v>
      </c>
      <c r="H717">
        <v>17.769400000000001</v>
      </c>
      <c r="I717">
        <v>73.564999999999998</v>
      </c>
    </row>
    <row r="718" spans="1:9" x14ac:dyDescent="0.15">
      <c r="A718">
        <v>13</v>
      </c>
      <c r="B718">
        <v>2008</v>
      </c>
      <c r="C718">
        <v>1</v>
      </c>
      <c r="D718">
        <v>13</v>
      </c>
      <c r="E718">
        <v>0</v>
      </c>
      <c r="F718">
        <v>0</v>
      </c>
      <c r="G718">
        <v>288.61700000000002</v>
      </c>
      <c r="H718">
        <v>38.795699999999997</v>
      </c>
      <c r="I718">
        <v>57.206400000000002</v>
      </c>
    </row>
    <row r="719" spans="1:9" x14ac:dyDescent="0.15">
      <c r="A719">
        <v>13</v>
      </c>
      <c r="B719">
        <v>2008</v>
      </c>
      <c r="C719">
        <v>2</v>
      </c>
      <c r="D719">
        <v>13</v>
      </c>
      <c r="E719">
        <v>0</v>
      </c>
      <c r="F719">
        <v>0</v>
      </c>
      <c r="G719">
        <v>288.61700000000002</v>
      </c>
      <c r="H719">
        <v>14.904500000000001</v>
      </c>
      <c r="I719">
        <v>73.323099999999997</v>
      </c>
    </row>
    <row r="720" spans="1:9" x14ac:dyDescent="0.15">
      <c r="A720">
        <v>13</v>
      </c>
      <c r="B720">
        <v>2008</v>
      </c>
      <c r="C720">
        <v>3</v>
      </c>
      <c r="D720">
        <v>13</v>
      </c>
      <c r="E720">
        <v>0</v>
      </c>
      <c r="F720">
        <v>0</v>
      </c>
      <c r="G720">
        <v>147.19499999999999</v>
      </c>
      <c r="H720">
        <v>11.105700000000001</v>
      </c>
      <c r="I720">
        <v>104.03100000000001</v>
      </c>
    </row>
    <row r="721" spans="1:9" x14ac:dyDescent="0.15">
      <c r="A721">
        <v>13</v>
      </c>
      <c r="B721">
        <v>2009</v>
      </c>
      <c r="C721">
        <v>1</v>
      </c>
      <c r="D721">
        <v>13</v>
      </c>
      <c r="E721">
        <v>0</v>
      </c>
      <c r="F721">
        <v>0</v>
      </c>
      <c r="G721">
        <v>288.61700000000002</v>
      </c>
      <c r="H721">
        <v>42.759500000000003</v>
      </c>
      <c r="I721">
        <v>36.284999999999997</v>
      </c>
    </row>
    <row r="722" spans="1:9" x14ac:dyDescent="0.15">
      <c r="A722">
        <v>13</v>
      </c>
      <c r="B722">
        <v>2009</v>
      </c>
      <c r="C722">
        <v>2</v>
      </c>
      <c r="D722">
        <v>13</v>
      </c>
      <c r="E722">
        <v>0</v>
      </c>
      <c r="F722">
        <v>0</v>
      </c>
      <c r="G722">
        <v>288.61700000000002</v>
      </c>
      <c r="H722">
        <v>43.179499999999997</v>
      </c>
      <c r="I722">
        <v>33.506799999999998</v>
      </c>
    </row>
    <row r="723" spans="1:9" x14ac:dyDescent="0.15">
      <c r="A723">
        <v>13</v>
      </c>
      <c r="B723">
        <v>2010</v>
      </c>
      <c r="C723">
        <v>1</v>
      </c>
      <c r="D723">
        <v>13</v>
      </c>
      <c r="E723">
        <v>0</v>
      </c>
      <c r="F723">
        <v>0</v>
      </c>
      <c r="G723">
        <v>288.61700000000002</v>
      </c>
      <c r="H723">
        <v>12.537599999999999</v>
      </c>
      <c r="I723">
        <v>125.304</v>
      </c>
    </row>
    <row r="724" spans="1:9" x14ac:dyDescent="0.15">
      <c r="A724">
        <v>13</v>
      </c>
      <c r="B724">
        <v>2010</v>
      </c>
      <c r="C724">
        <v>2</v>
      </c>
      <c r="D724">
        <v>13</v>
      </c>
      <c r="E724">
        <v>0</v>
      </c>
      <c r="F724">
        <v>0</v>
      </c>
      <c r="G724">
        <v>288.61700000000002</v>
      </c>
      <c r="H724">
        <v>25.681100000000001</v>
      </c>
      <c r="I724">
        <v>72.374600000000001</v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22"/>
  <sheetViews>
    <sheetView topLeftCell="AL1" workbookViewId="0">
      <selection activeCell="AS39" sqref="AS39"/>
    </sheetView>
  </sheetViews>
  <sheetFormatPr defaultRowHeight="13.5" x14ac:dyDescent="0.15"/>
  <sheetData>
    <row r="2" spans="1:72" x14ac:dyDescent="0.15">
      <c r="A2">
        <v>1</v>
      </c>
      <c r="B2">
        <v>1952</v>
      </c>
      <c r="C2">
        <v>1</v>
      </c>
      <c r="D2">
        <v>1</v>
      </c>
      <c r="E2">
        <v>1</v>
      </c>
      <c r="F2">
        <v>0</v>
      </c>
      <c r="G2">
        <v>267.53300000000002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1</v>
      </c>
      <c r="AS2">
        <v>3</v>
      </c>
      <c r="AT2">
        <v>2</v>
      </c>
      <c r="AU2">
        <v>2</v>
      </c>
      <c r="AV2">
        <v>3</v>
      </c>
      <c r="AW2">
        <v>8</v>
      </c>
      <c r="AX2">
        <v>13</v>
      </c>
      <c r="AY2">
        <v>23</v>
      </c>
      <c r="AZ2">
        <v>35</v>
      </c>
      <c r="BA2">
        <v>39</v>
      </c>
      <c r="BB2">
        <v>36</v>
      </c>
      <c r="BC2">
        <v>22</v>
      </c>
      <c r="BD2">
        <v>25</v>
      </c>
      <c r="BE2">
        <v>22</v>
      </c>
      <c r="BF2">
        <v>14</v>
      </c>
      <c r="BG2">
        <v>6</v>
      </c>
      <c r="BH2">
        <v>5</v>
      </c>
      <c r="BI2">
        <v>2</v>
      </c>
      <c r="BJ2">
        <v>1</v>
      </c>
      <c r="BK2">
        <v>1</v>
      </c>
      <c r="BL2">
        <v>1</v>
      </c>
      <c r="BM2">
        <v>1</v>
      </c>
      <c r="BN2">
        <v>0</v>
      </c>
      <c r="BO2">
        <v>1</v>
      </c>
      <c r="BP2">
        <v>0</v>
      </c>
      <c r="BQ2">
        <v>0</v>
      </c>
      <c r="BR2">
        <v>0</v>
      </c>
      <c r="BS2">
        <v>0</v>
      </c>
      <c r="BT2">
        <v>0</v>
      </c>
    </row>
    <row r="3" spans="1:72" x14ac:dyDescent="0.15">
      <c r="A3">
        <v>1</v>
      </c>
      <c r="B3">
        <v>1952</v>
      </c>
      <c r="C3">
        <v>2</v>
      </c>
      <c r="D3">
        <v>1</v>
      </c>
      <c r="E3">
        <v>1</v>
      </c>
      <c r="F3">
        <v>0</v>
      </c>
      <c r="G3">
        <v>267.53300000000002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1</v>
      </c>
      <c r="AP3">
        <v>1</v>
      </c>
      <c r="AQ3">
        <v>0</v>
      </c>
      <c r="AR3">
        <v>2</v>
      </c>
      <c r="AS3">
        <v>2</v>
      </c>
      <c r="AT3">
        <v>4</v>
      </c>
      <c r="AU3">
        <v>3</v>
      </c>
      <c r="AV3">
        <v>1</v>
      </c>
      <c r="AW3">
        <v>2</v>
      </c>
      <c r="AX3">
        <v>9</v>
      </c>
      <c r="AY3">
        <v>20</v>
      </c>
      <c r="AZ3">
        <v>31</v>
      </c>
      <c r="BA3">
        <v>38</v>
      </c>
      <c r="BB3">
        <v>36</v>
      </c>
      <c r="BC3">
        <v>17</v>
      </c>
      <c r="BD3">
        <v>32</v>
      </c>
      <c r="BE3">
        <v>25</v>
      </c>
      <c r="BF3">
        <v>16</v>
      </c>
      <c r="BG3">
        <v>13</v>
      </c>
      <c r="BH3">
        <v>4</v>
      </c>
      <c r="BI3">
        <v>2</v>
      </c>
      <c r="BJ3">
        <v>1</v>
      </c>
      <c r="BK3">
        <v>2</v>
      </c>
      <c r="BL3">
        <v>2</v>
      </c>
      <c r="BM3">
        <v>0</v>
      </c>
      <c r="BN3">
        <v>0</v>
      </c>
      <c r="BO3">
        <v>0</v>
      </c>
      <c r="BP3">
        <v>2</v>
      </c>
      <c r="BQ3">
        <v>0</v>
      </c>
      <c r="BR3">
        <v>0</v>
      </c>
      <c r="BS3">
        <v>0</v>
      </c>
      <c r="BT3">
        <v>0</v>
      </c>
    </row>
    <row r="4" spans="1:72" x14ac:dyDescent="0.15">
      <c r="A4">
        <v>1</v>
      </c>
      <c r="B4">
        <v>1952</v>
      </c>
      <c r="C4">
        <v>3</v>
      </c>
      <c r="D4">
        <v>1</v>
      </c>
      <c r="E4">
        <v>1</v>
      </c>
      <c r="F4">
        <v>0</v>
      </c>
      <c r="G4">
        <v>267.53300000000002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0</v>
      </c>
      <c r="AR4">
        <v>1</v>
      </c>
      <c r="AS4">
        <v>2</v>
      </c>
      <c r="AT4">
        <v>0</v>
      </c>
      <c r="AU4">
        <v>1</v>
      </c>
      <c r="AV4">
        <v>2</v>
      </c>
      <c r="AW4">
        <v>8</v>
      </c>
      <c r="AX4">
        <v>14</v>
      </c>
      <c r="AY4">
        <v>12</v>
      </c>
      <c r="AZ4">
        <v>27</v>
      </c>
      <c r="BA4">
        <v>36</v>
      </c>
      <c r="BB4">
        <v>52</v>
      </c>
      <c r="BC4">
        <v>24</v>
      </c>
      <c r="BD4">
        <v>24</v>
      </c>
      <c r="BE4">
        <v>22</v>
      </c>
      <c r="BF4">
        <v>20</v>
      </c>
      <c r="BG4">
        <v>16</v>
      </c>
      <c r="BH4">
        <v>2</v>
      </c>
      <c r="BI4">
        <v>1</v>
      </c>
      <c r="BJ4">
        <v>1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</row>
    <row r="5" spans="1:72" x14ac:dyDescent="0.15">
      <c r="A5">
        <v>1</v>
      </c>
      <c r="B5">
        <v>1952</v>
      </c>
      <c r="C5">
        <v>4</v>
      </c>
      <c r="D5">
        <v>1</v>
      </c>
      <c r="E5">
        <v>1</v>
      </c>
      <c r="F5">
        <v>0</v>
      </c>
      <c r="G5">
        <v>267.53300000000002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2</v>
      </c>
      <c r="AV5">
        <v>1</v>
      </c>
      <c r="AW5">
        <v>8</v>
      </c>
      <c r="AX5">
        <v>7</v>
      </c>
      <c r="AY5">
        <v>15</v>
      </c>
      <c r="AZ5">
        <v>26</v>
      </c>
      <c r="BA5">
        <v>40</v>
      </c>
      <c r="BB5">
        <v>37</v>
      </c>
      <c r="BC5">
        <v>33</v>
      </c>
      <c r="BD5">
        <v>31</v>
      </c>
      <c r="BE5">
        <v>25</v>
      </c>
      <c r="BF5">
        <v>20</v>
      </c>
      <c r="BG5">
        <v>10</v>
      </c>
      <c r="BH5">
        <v>3</v>
      </c>
      <c r="BI5">
        <v>4</v>
      </c>
      <c r="BJ5">
        <v>2</v>
      </c>
      <c r="BK5">
        <v>1</v>
      </c>
      <c r="BL5">
        <v>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15">
      <c r="A6">
        <v>1</v>
      </c>
      <c r="B6">
        <v>1953</v>
      </c>
      <c r="C6">
        <v>1</v>
      </c>
      <c r="D6">
        <v>1</v>
      </c>
      <c r="E6">
        <v>1</v>
      </c>
      <c r="F6">
        <v>0</v>
      </c>
      <c r="G6">
        <v>267.53300000000002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0</v>
      </c>
      <c r="AW6">
        <v>6</v>
      </c>
      <c r="AX6">
        <v>2</v>
      </c>
      <c r="AY6">
        <v>9</v>
      </c>
      <c r="AZ6">
        <v>30</v>
      </c>
      <c r="BA6">
        <v>40</v>
      </c>
      <c r="BB6">
        <v>32</v>
      </c>
      <c r="BC6">
        <v>27</v>
      </c>
      <c r="BD6">
        <v>29</v>
      </c>
      <c r="BE6">
        <v>37</v>
      </c>
      <c r="BF6">
        <v>26</v>
      </c>
      <c r="BG6">
        <v>18</v>
      </c>
      <c r="BH6">
        <v>4</v>
      </c>
      <c r="BI6">
        <v>1</v>
      </c>
      <c r="BJ6">
        <v>3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15">
      <c r="A7">
        <v>1</v>
      </c>
      <c r="B7">
        <v>1953</v>
      </c>
      <c r="C7">
        <v>2</v>
      </c>
      <c r="D7">
        <v>1</v>
      </c>
      <c r="E7">
        <v>1</v>
      </c>
      <c r="F7">
        <v>0</v>
      </c>
      <c r="G7">
        <v>267.53300000000002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0</v>
      </c>
      <c r="AV7">
        <v>4</v>
      </c>
      <c r="AW7">
        <v>3</v>
      </c>
      <c r="AX7">
        <v>3</v>
      </c>
      <c r="AY7">
        <v>15</v>
      </c>
      <c r="AZ7">
        <v>17</v>
      </c>
      <c r="BA7">
        <v>37</v>
      </c>
      <c r="BB7">
        <v>34</v>
      </c>
      <c r="BC7">
        <v>23</v>
      </c>
      <c r="BD7">
        <v>44</v>
      </c>
      <c r="BE7">
        <v>28</v>
      </c>
      <c r="BF7">
        <v>25</v>
      </c>
      <c r="BG7">
        <v>14</v>
      </c>
      <c r="BH7">
        <v>9</v>
      </c>
      <c r="BI7">
        <v>3</v>
      </c>
      <c r="BJ7">
        <v>2</v>
      </c>
      <c r="BK7">
        <v>1</v>
      </c>
      <c r="BL7">
        <v>0</v>
      </c>
      <c r="BM7">
        <v>0</v>
      </c>
      <c r="BN7">
        <v>2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</row>
    <row r="8" spans="1:72" x14ac:dyDescent="0.15">
      <c r="A8">
        <v>1</v>
      </c>
      <c r="B8">
        <v>1953</v>
      </c>
      <c r="C8">
        <v>3</v>
      </c>
      <c r="D8">
        <v>1</v>
      </c>
      <c r="E8">
        <v>1</v>
      </c>
      <c r="F8">
        <v>0</v>
      </c>
      <c r="G8">
        <v>267.53300000000002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</v>
      </c>
      <c r="AT8">
        <v>3</v>
      </c>
      <c r="AU8">
        <v>1</v>
      </c>
      <c r="AV8">
        <v>2</v>
      </c>
      <c r="AW8">
        <v>0</v>
      </c>
      <c r="AX8">
        <v>9</v>
      </c>
      <c r="AY8">
        <v>12</v>
      </c>
      <c r="AZ8">
        <v>25</v>
      </c>
      <c r="BA8">
        <v>22</v>
      </c>
      <c r="BB8">
        <v>30</v>
      </c>
      <c r="BC8">
        <v>39</v>
      </c>
      <c r="BD8">
        <v>31</v>
      </c>
      <c r="BE8">
        <v>27</v>
      </c>
      <c r="BF8">
        <v>32</v>
      </c>
      <c r="BG8">
        <v>14</v>
      </c>
      <c r="BH8">
        <v>7</v>
      </c>
      <c r="BI8">
        <v>6</v>
      </c>
      <c r="BJ8">
        <v>1</v>
      </c>
      <c r="BK8">
        <v>3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15">
      <c r="A9">
        <v>1</v>
      </c>
      <c r="B9">
        <v>1953</v>
      </c>
      <c r="C9">
        <v>4</v>
      </c>
      <c r="D9">
        <v>1</v>
      </c>
      <c r="E9">
        <v>1</v>
      </c>
      <c r="F9">
        <v>0</v>
      </c>
      <c r="G9">
        <v>267.53300000000002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2</v>
      </c>
      <c r="AQ9">
        <v>0</v>
      </c>
      <c r="AR9">
        <v>0</v>
      </c>
      <c r="AS9">
        <v>0</v>
      </c>
      <c r="AT9">
        <v>0</v>
      </c>
      <c r="AU9">
        <v>0</v>
      </c>
      <c r="AV9">
        <v>1</v>
      </c>
      <c r="AW9">
        <v>4</v>
      </c>
      <c r="AX9">
        <v>3</v>
      </c>
      <c r="AY9">
        <v>12</v>
      </c>
      <c r="AZ9">
        <v>17</v>
      </c>
      <c r="BA9">
        <v>25</v>
      </c>
      <c r="BB9">
        <v>28</v>
      </c>
      <c r="BC9">
        <v>33</v>
      </c>
      <c r="BD9">
        <v>32</v>
      </c>
      <c r="BE9">
        <v>46</v>
      </c>
      <c r="BF9">
        <v>33</v>
      </c>
      <c r="BG9">
        <v>13</v>
      </c>
      <c r="BH9">
        <v>10</v>
      </c>
      <c r="BI9">
        <v>2</v>
      </c>
      <c r="BJ9">
        <v>0</v>
      </c>
      <c r="BK9">
        <v>1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1</v>
      </c>
      <c r="BS9">
        <v>0</v>
      </c>
      <c r="BT9">
        <v>0</v>
      </c>
    </row>
    <row r="10" spans="1:72" x14ac:dyDescent="0.15">
      <c r="A10">
        <v>1</v>
      </c>
      <c r="B10">
        <v>1954</v>
      </c>
      <c r="C10">
        <v>1</v>
      </c>
      <c r="D10">
        <v>1</v>
      </c>
      <c r="E10">
        <v>1</v>
      </c>
      <c r="F10">
        <v>0</v>
      </c>
      <c r="G10">
        <v>267.53300000000002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2</v>
      </c>
      <c r="AU10">
        <v>1</v>
      </c>
      <c r="AV10">
        <v>2</v>
      </c>
      <c r="AW10">
        <v>3</v>
      </c>
      <c r="AX10">
        <v>5</v>
      </c>
      <c r="AY10">
        <v>8</v>
      </c>
      <c r="AZ10">
        <v>13</v>
      </c>
      <c r="BA10">
        <v>25</v>
      </c>
      <c r="BB10">
        <v>29</v>
      </c>
      <c r="BC10">
        <v>25</v>
      </c>
      <c r="BD10">
        <v>39</v>
      </c>
      <c r="BE10">
        <v>42</v>
      </c>
      <c r="BF10">
        <v>37</v>
      </c>
      <c r="BG10">
        <v>17</v>
      </c>
      <c r="BH10">
        <v>7</v>
      </c>
      <c r="BI10">
        <v>5</v>
      </c>
      <c r="BJ10">
        <v>1</v>
      </c>
      <c r="BK10">
        <v>1</v>
      </c>
      <c r="BL10">
        <v>0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</row>
    <row r="14" spans="1:72" x14ac:dyDescent="0.15">
      <c r="A14">
        <v>1</v>
      </c>
      <c r="B14">
        <v>1952</v>
      </c>
      <c r="C14">
        <v>1</v>
      </c>
      <c r="D14">
        <v>1</v>
      </c>
      <c r="E14">
        <v>1</v>
      </c>
      <c r="F14">
        <v>0</v>
      </c>
      <c r="G14">
        <v>267.53300000000002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2</v>
      </c>
      <c r="AT14">
        <v>3</v>
      </c>
      <c r="AU14">
        <v>6</v>
      </c>
      <c r="AV14">
        <v>4</v>
      </c>
      <c r="AW14">
        <v>9</v>
      </c>
      <c r="AX14">
        <v>11</v>
      </c>
      <c r="AY14">
        <v>20</v>
      </c>
      <c r="AZ14">
        <v>36</v>
      </c>
      <c r="BA14">
        <v>43</v>
      </c>
      <c r="BB14">
        <v>35</v>
      </c>
      <c r="BC14">
        <v>17</v>
      </c>
      <c r="BD14">
        <v>20</v>
      </c>
      <c r="BE14">
        <v>20</v>
      </c>
      <c r="BF14">
        <v>18</v>
      </c>
      <c r="BG14">
        <v>11</v>
      </c>
      <c r="BH14">
        <v>5</v>
      </c>
      <c r="BI14">
        <v>3</v>
      </c>
      <c r="BJ14">
        <v>0</v>
      </c>
      <c r="BK14">
        <v>2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15">
      <c r="A15">
        <v>1</v>
      </c>
      <c r="B15">
        <v>1952</v>
      </c>
      <c r="C15">
        <v>2</v>
      </c>
      <c r="D15">
        <v>1</v>
      </c>
      <c r="E15">
        <v>1</v>
      </c>
      <c r="F15">
        <v>0</v>
      </c>
      <c r="G15">
        <v>267.53300000000002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2</v>
      </c>
      <c r="AU15">
        <v>2</v>
      </c>
      <c r="AV15">
        <v>2</v>
      </c>
      <c r="AW15">
        <v>2</v>
      </c>
      <c r="AX15">
        <v>6</v>
      </c>
      <c r="AY15">
        <v>22</v>
      </c>
      <c r="AZ15">
        <v>33</v>
      </c>
      <c r="BA15">
        <v>39</v>
      </c>
      <c r="BB15">
        <v>38</v>
      </c>
      <c r="BC15">
        <v>29</v>
      </c>
      <c r="BD15">
        <v>26</v>
      </c>
      <c r="BE15">
        <v>25</v>
      </c>
      <c r="BF15">
        <v>15</v>
      </c>
      <c r="BG15">
        <v>11</v>
      </c>
      <c r="BH15">
        <v>7</v>
      </c>
      <c r="BI15">
        <v>2</v>
      </c>
      <c r="BJ15">
        <v>3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0</v>
      </c>
      <c r="BS15">
        <v>0</v>
      </c>
      <c r="BT15">
        <v>0</v>
      </c>
    </row>
    <row r="16" spans="1:72" x14ac:dyDescent="0.15">
      <c r="A16">
        <v>1</v>
      </c>
      <c r="B16">
        <v>1952</v>
      </c>
      <c r="C16">
        <v>3</v>
      </c>
      <c r="D16">
        <v>1</v>
      </c>
      <c r="E16">
        <v>1</v>
      </c>
      <c r="F16">
        <v>0</v>
      </c>
      <c r="G16">
        <v>267.53300000000002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6</v>
      </c>
      <c r="AU16">
        <v>1</v>
      </c>
      <c r="AV16">
        <v>2</v>
      </c>
      <c r="AW16">
        <v>2</v>
      </c>
      <c r="AX16">
        <v>5</v>
      </c>
      <c r="AY16">
        <v>20</v>
      </c>
      <c r="AZ16">
        <v>33</v>
      </c>
      <c r="BA16">
        <v>42</v>
      </c>
      <c r="BB16">
        <v>36</v>
      </c>
      <c r="BC16">
        <v>33</v>
      </c>
      <c r="BD16">
        <v>20</v>
      </c>
      <c r="BE16">
        <v>21</v>
      </c>
      <c r="BF16">
        <v>23</v>
      </c>
      <c r="BG16">
        <v>14</v>
      </c>
      <c r="BH16">
        <v>5</v>
      </c>
      <c r="BI16">
        <v>2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15">
      <c r="A17">
        <v>1</v>
      </c>
      <c r="B17">
        <v>1952</v>
      </c>
      <c r="C17">
        <v>4</v>
      </c>
      <c r="D17">
        <v>1</v>
      </c>
      <c r="E17">
        <v>1</v>
      </c>
      <c r="F17">
        <v>0</v>
      </c>
      <c r="G17">
        <v>267.53300000000002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0</v>
      </c>
      <c r="AW17">
        <v>2</v>
      </c>
      <c r="AX17">
        <v>9</v>
      </c>
      <c r="AY17">
        <v>14</v>
      </c>
      <c r="AZ17">
        <v>31</v>
      </c>
      <c r="BA17">
        <v>36</v>
      </c>
      <c r="BB17">
        <v>37</v>
      </c>
      <c r="BC17">
        <v>25</v>
      </c>
      <c r="BD17">
        <v>31</v>
      </c>
      <c r="BE17">
        <v>27</v>
      </c>
      <c r="BF17">
        <v>21</v>
      </c>
      <c r="BG17">
        <v>17</v>
      </c>
      <c r="BH17">
        <v>5</v>
      </c>
      <c r="BI17">
        <v>2</v>
      </c>
      <c r="BJ17">
        <v>3</v>
      </c>
      <c r="BK17">
        <v>0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</row>
    <row r="18" spans="1:72" x14ac:dyDescent="0.15">
      <c r="A18">
        <v>1</v>
      </c>
      <c r="B18">
        <v>1953</v>
      </c>
      <c r="C18">
        <v>1</v>
      </c>
      <c r="D18">
        <v>1</v>
      </c>
      <c r="E18">
        <v>1</v>
      </c>
      <c r="F18">
        <v>0</v>
      </c>
      <c r="G18">
        <v>267.53300000000002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2</v>
      </c>
      <c r="AW18">
        <v>2</v>
      </c>
      <c r="AX18">
        <v>8</v>
      </c>
      <c r="AY18">
        <v>9</v>
      </c>
      <c r="AZ18">
        <v>17</v>
      </c>
      <c r="BA18">
        <v>42</v>
      </c>
      <c r="BB18">
        <v>40</v>
      </c>
      <c r="BC18">
        <v>36</v>
      </c>
      <c r="BD18">
        <v>26</v>
      </c>
      <c r="BE18">
        <v>38</v>
      </c>
      <c r="BF18">
        <v>17</v>
      </c>
      <c r="BG18">
        <v>14</v>
      </c>
      <c r="BH18">
        <v>7</v>
      </c>
      <c r="BI18">
        <v>3</v>
      </c>
      <c r="BJ18">
        <v>1</v>
      </c>
      <c r="BK18">
        <v>1</v>
      </c>
      <c r="BL18">
        <v>1</v>
      </c>
      <c r="BM18">
        <v>0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15">
      <c r="A19">
        <v>1</v>
      </c>
      <c r="B19">
        <v>1953</v>
      </c>
      <c r="C19">
        <v>2</v>
      </c>
      <c r="D19">
        <v>1</v>
      </c>
      <c r="E19">
        <v>1</v>
      </c>
      <c r="F19">
        <v>0</v>
      </c>
      <c r="G19">
        <v>267.53300000000002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1</v>
      </c>
      <c r="AU19">
        <v>4</v>
      </c>
      <c r="AV19">
        <v>2</v>
      </c>
      <c r="AW19">
        <v>2</v>
      </c>
      <c r="AX19">
        <v>4</v>
      </c>
      <c r="AY19">
        <v>9</v>
      </c>
      <c r="AZ19">
        <v>23</v>
      </c>
      <c r="BA19">
        <v>45</v>
      </c>
      <c r="BB19">
        <v>31</v>
      </c>
      <c r="BC19">
        <v>49</v>
      </c>
      <c r="BD19">
        <v>28</v>
      </c>
      <c r="BE19">
        <v>31</v>
      </c>
      <c r="BF19">
        <v>14</v>
      </c>
      <c r="BG19">
        <v>12</v>
      </c>
      <c r="BH19">
        <v>5</v>
      </c>
      <c r="BI19">
        <v>2</v>
      </c>
      <c r="BJ19">
        <v>2</v>
      </c>
      <c r="BK19">
        <v>1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15">
      <c r="A20">
        <v>1</v>
      </c>
      <c r="B20">
        <v>1953</v>
      </c>
      <c r="C20">
        <v>3</v>
      </c>
      <c r="D20">
        <v>1</v>
      </c>
      <c r="E20">
        <v>1</v>
      </c>
      <c r="F20">
        <v>0</v>
      </c>
      <c r="G20">
        <v>267.53300000000002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2</v>
      </c>
      <c r="AQ20">
        <v>0</v>
      </c>
      <c r="AR20">
        <v>2</v>
      </c>
      <c r="AS20">
        <v>1</v>
      </c>
      <c r="AT20">
        <v>0</v>
      </c>
      <c r="AU20">
        <v>0</v>
      </c>
      <c r="AV20">
        <v>4</v>
      </c>
      <c r="AW20">
        <v>4</v>
      </c>
      <c r="AX20">
        <v>8</v>
      </c>
      <c r="AY20">
        <v>13</v>
      </c>
      <c r="AZ20">
        <v>20</v>
      </c>
      <c r="BA20">
        <v>34</v>
      </c>
      <c r="BB20">
        <v>42</v>
      </c>
      <c r="BC20">
        <v>28</v>
      </c>
      <c r="BD20">
        <v>28</v>
      </c>
      <c r="BE20">
        <v>28</v>
      </c>
      <c r="BF20">
        <v>23</v>
      </c>
      <c r="BG20">
        <v>18</v>
      </c>
      <c r="BH20">
        <v>6</v>
      </c>
      <c r="BI20">
        <v>1</v>
      </c>
      <c r="BJ20">
        <v>0</v>
      </c>
      <c r="BK20">
        <v>3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15">
      <c r="A21">
        <v>1</v>
      </c>
      <c r="B21">
        <v>1953</v>
      </c>
      <c r="C21">
        <v>4</v>
      </c>
      <c r="D21">
        <v>1</v>
      </c>
      <c r="E21">
        <v>1</v>
      </c>
      <c r="F21">
        <v>0</v>
      </c>
      <c r="G21">
        <v>267.53300000000002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</v>
      </c>
      <c r="AR21">
        <v>1</v>
      </c>
      <c r="AS21">
        <v>1</v>
      </c>
      <c r="AT21">
        <v>0</v>
      </c>
      <c r="AU21">
        <v>0</v>
      </c>
      <c r="AV21">
        <v>1</v>
      </c>
      <c r="AW21">
        <v>0</v>
      </c>
      <c r="AX21">
        <v>3</v>
      </c>
      <c r="AY21">
        <v>5</v>
      </c>
      <c r="AZ21">
        <v>23</v>
      </c>
      <c r="BA21">
        <v>32</v>
      </c>
      <c r="BB21">
        <v>34</v>
      </c>
      <c r="BC21">
        <v>32</v>
      </c>
      <c r="BD21">
        <v>26</v>
      </c>
      <c r="BE21">
        <v>40</v>
      </c>
      <c r="BF21">
        <v>35</v>
      </c>
      <c r="BG21">
        <v>14</v>
      </c>
      <c r="BH21">
        <v>9</v>
      </c>
      <c r="BI21">
        <v>3</v>
      </c>
      <c r="BJ21">
        <v>3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15">
      <c r="A22">
        <v>1</v>
      </c>
      <c r="B22">
        <v>1954</v>
      </c>
      <c r="C22">
        <v>1</v>
      </c>
      <c r="D22">
        <v>1</v>
      </c>
      <c r="E22">
        <v>1</v>
      </c>
      <c r="F22">
        <v>0</v>
      </c>
      <c r="G22">
        <v>267.53300000000002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1</v>
      </c>
      <c r="AW22">
        <v>3</v>
      </c>
      <c r="AX22">
        <v>2</v>
      </c>
      <c r="AY22">
        <v>9</v>
      </c>
      <c r="AZ22">
        <v>17</v>
      </c>
      <c r="BA22">
        <v>36</v>
      </c>
      <c r="BB22">
        <v>29</v>
      </c>
      <c r="BC22">
        <v>22</v>
      </c>
      <c r="BD22">
        <v>46</v>
      </c>
      <c r="BE22">
        <v>26</v>
      </c>
      <c r="BF22">
        <v>25</v>
      </c>
      <c r="BG22">
        <v>19</v>
      </c>
      <c r="BH22">
        <v>9</v>
      </c>
      <c r="BI22">
        <v>9</v>
      </c>
      <c r="BJ22">
        <v>3</v>
      </c>
      <c r="BK22">
        <v>2</v>
      </c>
      <c r="BL22">
        <v>1</v>
      </c>
      <c r="BM22">
        <v>0</v>
      </c>
      <c r="BN22">
        <v>0</v>
      </c>
      <c r="BO22">
        <v>1</v>
      </c>
      <c r="BP22">
        <v>0</v>
      </c>
      <c r="BQ22">
        <v>1</v>
      </c>
      <c r="BR22">
        <v>0</v>
      </c>
      <c r="BS22">
        <v>0</v>
      </c>
      <c r="BT22">
        <v>0</v>
      </c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X11" sqref="X11"/>
    </sheetView>
  </sheetViews>
  <sheetFormatPr defaultRowHeight="13.5" x14ac:dyDescent="0.15"/>
  <sheetData>
    <row r="1" spans="1:8" x14ac:dyDescent="0.15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91</v>
      </c>
      <c r="H1" t="s">
        <v>92</v>
      </c>
    </row>
    <row r="2" spans="1:8" x14ac:dyDescent="0.15">
      <c r="A2">
        <v>1983</v>
      </c>
      <c r="B2">
        <v>9648.3700000000008</v>
      </c>
      <c r="C2">
        <v>11882.7</v>
      </c>
      <c r="D2">
        <v>6.1715699999999998E-2</v>
      </c>
      <c r="E2">
        <v>1</v>
      </c>
      <c r="F2" t="s">
        <v>90</v>
      </c>
      <c r="G2">
        <f>C2/B2</f>
        <v>1.2315759034945799</v>
      </c>
      <c r="H2">
        <f>1/G2</f>
        <v>0.81196781876172919</v>
      </c>
    </row>
    <row r="3" spans="1:8" x14ac:dyDescent="0.15">
      <c r="A3">
        <v>1974</v>
      </c>
      <c r="B3">
        <v>10954.8</v>
      </c>
      <c r="C3">
        <v>16938.7</v>
      </c>
      <c r="D3">
        <v>0.41444999999999999</v>
      </c>
      <c r="E3">
        <v>1</v>
      </c>
      <c r="F3" t="s">
        <v>90</v>
      </c>
      <c r="G3">
        <f>C3/B3</f>
        <v>1.5462354401723448</v>
      </c>
      <c r="H3">
        <f>1/G3</f>
        <v>0.64673203964885129</v>
      </c>
    </row>
    <row r="4" spans="1:8" x14ac:dyDescent="0.15">
      <c r="A4">
        <v>1975</v>
      </c>
      <c r="B4">
        <v>12089.3</v>
      </c>
      <c r="C4">
        <v>7846.5</v>
      </c>
      <c r="D4">
        <v>-0.35631499999999999</v>
      </c>
      <c r="E4">
        <v>1</v>
      </c>
      <c r="F4" t="s">
        <v>90</v>
      </c>
      <c r="G4">
        <f>C4/B4</f>
        <v>0.64904502328505376</v>
      </c>
      <c r="H4">
        <f>1/G4</f>
        <v>1.5407251640858981</v>
      </c>
    </row>
    <row r="5" spans="1:8" x14ac:dyDescent="0.15">
      <c r="A5">
        <v>1984</v>
      </c>
      <c r="B5">
        <v>12090.2</v>
      </c>
      <c r="C5">
        <v>8691.34</v>
      </c>
      <c r="D5">
        <v>-0.25405699999999998</v>
      </c>
      <c r="E5">
        <v>1</v>
      </c>
      <c r="F5" t="s">
        <v>90</v>
      </c>
      <c r="G5">
        <f>C5/B5</f>
        <v>0.71887479115316533</v>
      </c>
      <c r="H5">
        <f>1/G5</f>
        <v>1.3910628280564332</v>
      </c>
    </row>
    <row r="6" spans="1:8" x14ac:dyDescent="0.15">
      <c r="A6">
        <v>1973</v>
      </c>
      <c r="B6">
        <v>13477.1</v>
      </c>
      <c r="C6">
        <v>14069.8</v>
      </c>
      <c r="D6">
        <v>0.22642000000000001</v>
      </c>
      <c r="E6">
        <v>1</v>
      </c>
      <c r="F6" t="s">
        <v>90</v>
      </c>
      <c r="G6">
        <f>C6/B6</f>
        <v>1.0439783039377908</v>
      </c>
      <c r="H6">
        <f>1/G6</f>
        <v>0.95787431235696308</v>
      </c>
    </row>
    <row r="7" spans="1:8" x14ac:dyDescent="0.15">
      <c r="A7">
        <v>1989</v>
      </c>
      <c r="B7">
        <v>13644.5</v>
      </c>
      <c r="C7">
        <v>29606.5</v>
      </c>
      <c r="D7">
        <v>0.97024999999999995</v>
      </c>
      <c r="E7">
        <v>1</v>
      </c>
      <c r="F7" t="s">
        <v>90</v>
      </c>
      <c r="G7">
        <f>C7/B7</f>
        <v>2.1698486569680089</v>
      </c>
      <c r="H7">
        <f>1/G7</f>
        <v>0.46086163511391082</v>
      </c>
    </row>
    <row r="8" spans="1:8" x14ac:dyDescent="0.15">
      <c r="A8">
        <v>1982</v>
      </c>
      <c r="B8">
        <v>13792.9</v>
      </c>
      <c r="C8">
        <v>10522.4</v>
      </c>
      <c r="D8">
        <v>-6.4349199999999995E-2</v>
      </c>
      <c r="E8">
        <v>1</v>
      </c>
      <c r="F8" t="s">
        <v>90</v>
      </c>
      <c r="G8">
        <f>C8/B8</f>
        <v>0.76288525255747519</v>
      </c>
      <c r="H8">
        <f>1/G8</f>
        <v>1.3108131224815631</v>
      </c>
    </row>
    <row r="9" spans="1:8" x14ac:dyDescent="0.15">
      <c r="A9">
        <v>1985</v>
      </c>
      <c r="B9">
        <v>14042</v>
      </c>
      <c r="C9">
        <v>8554.4500000000007</v>
      </c>
      <c r="D9">
        <v>-0.271592</v>
      </c>
      <c r="E9">
        <v>1</v>
      </c>
      <c r="F9" t="s">
        <v>90</v>
      </c>
      <c r="G9">
        <f>C9/B9</f>
        <v>0.60920452926933488</v>
      </c>
      <c r="H9">
        <f>1/G9</f>
        <v>1.6414848412229892</v>
      </c>
    </row>
    <row r="10" spans="1:8" x14ac:dyDescent="0.15">
      <c r="A10">
        <v>1987</v>
      </c>
      <c r="B10">
        <v>14481.7</v>
      </c>
      <c r="C10">
        <v>9237.2199999999993</v>
      </c>
      <c r="D10">
        <v>-0.19511500000000001</v>
      </c>
      <c r="E10">
        <v>1</v>
      </c>
      <c r="F10" t="s">
        <v>90</v>
      </c>
      <c r="G10">
        <f>C10/B10</f>
        <v>0.63785467175814992</v>
      </c>
      <c r="H10">
        <f>1/G10</f>
        <v>1.5677552337175038</v>
      </c>
    </row>
    <row r="11" spans="1:8" x14ac:dyDescent="0.15">
      <c r="A11">
        <v>1988</v>
      </c>
      <c r="B11">
        <v>14955.2</v>
      </c>
      <c r="C11">
        <v>3198.54</v>
      </c>
      <c r="D11">
        <v>-1.2559800000000001</v>
      </c>
      <c r="E11">
        <v>1</v>
      </c>
      <c r="F11" t="s">
        <v>90</v>
      </c>
      <c r="G11">
        <f>C11/B11</f>
        <v>0.21387477265432758</v>
      </c>
      <c r="H11">
        <f>1/G11</f>
        <v>4.6756332576738142</v>
      </c>
    </row>
    <row r="12" spans="1:8" x14ac:dyDescent="0.15">
      <c r="A12">
        <v>1990</v>
      </c>
      <c r="B12">
        <v>15640.9</v>
      </c>
      <c r="C12">
        <v>5506.13</v>
      </c>
      <c r="D12">
        <v>-0.71323400000000003</v>
      </c>
      <c r="E12">
        <v>1</v>
      </c>
      <c r="F12" t="s">
        <v>90</v>
      </c>
      <c r="G12">
        <f>C12/B12</f>
        <v>0.35203409010990416</v>
      </c>
      <c r="H12">
        <f>1/G12</f>
        <v>2.8406339843047657</v>
      </c>
    </row>
    <row r="13" spans="1:8" x14ac:dyDescent="0.15">
      <c r="A13">
        <v>1972</v>
      </c>
      <c r="B13">
        <v>15878.9</v>
      </c>
      <c r="C13">
        <v>16920.099999999999</v>
      </c>
      <c r="D13">
        <v>0.40926499999999999</v>
      </c>
      <c r="E13">
        <v>1</v>
      </c>
      <c r="F13" t="s">
        <v>90</v>
      </c>
      <c r="G13">
        <f>C13/B13</f>
        <v>1.065571292721788</v>
      </c>
      <c r="H13">
        <f>1/G13</f>
        <v>0.93846372066358952</v>
      </c>
    </row>
    <row r="14" spans="1:8" x14ac:dyDescent="0.15">
      <c r="A14">
        <v>1986</v>
      </c>
      <c r="B14">
        <v>16215.1</v>
      </c>
      <c r="C14">
        <v>6539.2</v>
      </c>
      <c r="D14">
        <v>-0.54160900000000001</v>
      </c>
      <c r="E14">
        <v>1</v>
      </c>
      <c r="F14" t="s">
        <v>90</v>
      </c>
      <c r="G14">
        <f>C14/B14</f>
        <v>0.40327842566496658</v>
      </c>
      <c r="H14">
        <f>1/G14</f>
        <v>2.4796764130168829</v>
      </c>
    </row>
    <row r="15" spans="1:8" x14ac:dyDescent="0.15">
      <c r="A15">
        <v>1976</v>
      </c>
      <c r="B15">
        <v>18019.5</v>
      </c>
      <c r="C15">
        <v>28713.9</v>
      </c>
      <c r="D15">
        <v>0.93706500000000004</v>
      </c>
      <c r="E15">
        <v>1</v>
      </c>
      <c r="F15" t="s">
        <v>90</v>
      </c>
      <c r="G15">
        <f>C15/B15</f>
        <v>1.5934903854157996</v>
      </c>
      <c r="H15">
        <f>1/G15</f>
        <v>0.62755320593858721</v>
      </c>
    </row>
    <row r="16" spans="1:8" x14ac:dyDescent="0.15">
      <c r="A16">
        <v>1981</v>
      </c>
      <c r="B16">
        <v>18845</v>
      </c>
      <c r="C16">
        <v>7759.49</v>
      </c>
      <c r="D16">
        <v>-0.371753</v>
      </c>
      <c r="E16">
        <v>1</v>
      </c>
      <c r="F16" t="s">
        <v>90</v>
      </c>
      <c r="G16">
        <f>C16/B16</f>
        <v>0.41175325019899178</v>
      </c>
      <c r="H16">
        <f>1/G16</f>
        <v>2.4286389956040924</v>
      </c>
    </row>
    <row r="17" spans="1:8" x14ac:dyDescent="0.15">
      <c r="A17">
        <v>1991</v>
      </c>
      <c r="B17">
        <v>19938.3</v>
      </c>
      <c r="C17">
        <v>4336.37</v>
      </c>
      <c r="D17">
        <v>-0.95405300000000004</v>
      </c>
      <c r="E17">
        <v>1</v>
      </c>
      <c r="F17" t="s">
        <v>90</v>
      </c>
      <c r="G17">
        <f>C17/B17</f>
        <v>0.21748945496857808</v>
      </c>
      <c r="H17">
        <f>1/G17</f>
        <v>4.5979240701323913</v>
      </c>
    </row>
    <row r="18" spans="1:8" x14ac:dyDescent="0.15">
      <c r="A18">
        <v>1971</v>
      </c>
      <c r="B18">
        <v>20354.400000000001</v>
      </c>
      <c r="C18">
        <v>18518.5</v>
      </c>
      <c r="D18">
        <v>0.49753199999999997</v>
      </c>
      <c r="E18">
        <v>1</v>
      </c>
      <c r="F18" t="s">
        <v>90</v>
      </c>
      <c r="G18">
        <f>C18/B18</f>
        <v>0.90980328577604841</v>
      </c>
      <c r="H18">
        <f>1/G18</f>
        <v>1.0991386991386991</v>
      </c>
    </row>
    <row r="19" spans="1:8" x14ac:dyDescent="0.15">
      <c r="A19">
        <v>2009</v>
      </c>
      <c r="B19">
        <v>21285.3</v>
      </c>
      <c r="C19">
        <v>13882.3</v>
      </c>
      <c r="D19">
        <v>0.209063</v>
      </c>
      <c r="E19">
        <v>1</v>
      </c>
      <c r="F19" t="s">
        <v>90</v>
      </c>
      <c r="G19">
        <f>C19/B19</f>
        <v>0.65220128445452963</v>
      </c>
      <c r="H19">
        <f>1/G19</f>
        <v>1.5332689828054429</v>
      </c>
    </row>
    <row r="20" spans="1:8" x14ac:dyDescent="0.15">
      <c r="A20">
        <v>2008</v>
      </c>
      <c r="B20">
        <v>22537.5</v>
      </c>
      <c r="C20">
        <v>6747.23</v>
      </c>
      <c r="D20">
        <v>-0.51279699999999995</v>
      </c>
      <c r="E20">
        <v>1</v>
      </c>
      <c r="F20" t="s">
        <v>90</v>
      </c>
      <c r="G20">
        <f>C20/B20</f>
        <v>0.29937792567942317</v>
      </c>
      <c r="H20">
        <f>1/G20</f>
        <v>3.3402596324713993</v>
      </c>
    </row>
    <row r="21" spans="1:8" x14ac:dyDescent="0.15">
      <c r="A21">
        <v>1992</v>
      </c>
      <c r="B21">
        <v>24717.5</v>
      </c>
      <c r="C21">
        <v>3592.84</v>
      </c>
      <c r="D21">
        <v>-1.1435500000000001</v>
      </c>
      <c r="E21">
        <v>1</v>
      </c>
      <c r="F21" t="s">
        <v>90</v>
      </c>
      <c r="G21">
        <f>C21/B21</f>
        <v>0.14535612420349955</v>
      </c>
      <c r="H21">
        <f>1/G21</f>
        <v>6.8796550917936781</v>
      </c>
    </row>
    <row r="22" spans="1:8" x14ac:dyDescent="0.15">
      <c r="A22">
        <v>2007</v>
      </c>
      <c r="B22">
        <v>25421.8</v>
      </c>
      <c r="C22">
        <v>17200.900000000001</v>
      </c>
      <c r="D22">
        <v>0.42230400000000001</v>
      </c>
      <c r="E22">
        <v>1</v>
      </c>
      <c r="F22" t="s">
        <v>90</v>
      </c>
      <c r="G22">
        <f>C22/B22</f>
        <v>0.67662006624235904</v>
      </c>
      <c r="H22">
        <f>1/G22</f>
        <v>1.4779342941357716</v>
      </c>
    </row>
    <row r="23" spans="1:8" x14ac:dyDescent="0.15">
      <c r="A23">
        <v>1970</v>
      </c>
      <c r="B23">
        <v>25459.1</v>
      </c>
      <c r="C23">
        <v>11073</v>
      </c>
      <c r="D23">
        <v>-1.81616E-2</v>
      </c>
      <c r="E23">
        <v>1</v>
      </c>
      <c r="F23" t="s">
        <v>90</v>
      </c>
      <c r="G23">
        <f>C23/B23</f>
        <v>0.43493289236461619</v>
      </c>
      <c r="H23">
        <f>1/G23</f>
        <v>2.299205274090129</v>
      </c>
    </row>
    <row r="24" spans="1:8" x14ac:dyDescent="0.15">
      <c r="A24">
        <v>1977</v>
      </c>
      <c r="B24">
        <v>26711.4</v>
      </c>
      <c r="C24">
        <v>8600.19</v>
      </c>
      <c r="D24">
        <v>-0.27115099999999998</v>
      </c>
      <c r="E24">
        <v>1</v>
      </c>
      <c r="F24" t="s">
        <v>90</v>
      </c>
      <c r="G24">
        <f>C24/B24</f>
        <v>0.32196702531503402</v>
      </c>
      <c r="H24">
        <f>1/G24</f>
        <v>3.1059081252856044</v>
      </c>
    </row>
    <row r="25" spans="1:8" x14ac:dyDescent="0.15">
      <c r="A25">
        <v>2006</v>
      </c>
      <c r="B25">
        <v>29967.9</v>
      </c>
      <c r="C25">
        <v>26299.1</v>
      </c>
      <c r="D25">
        <v>0.84600799999999998</v>
      </c>
      <c r="E25">
        <v>1</v>
      </c>
      <c r="F25" t="s">
        <v>90</v>
      </c>
      <c r="G25">
        <f>C25/B25</f>
        <v>0.87757567263638747</v>
      </c>
      <c r="H25">
        <f>1/G25</f>
        <v>1.1395028727218803</v>
      </c>
    </row>
    <row r="26" spans="1:8" x14ac:dyDescent="0.15">
      <c r="A26">
        <v>1980</v>
      </c>
      <c r="B26">
        <v>30300.799999999999</v>
      </c>
      <c r="C26">
        <v>19091.400000000001</v>
      </c>
      <c r="D26">
        <v>0.52566000000000002</v>
      </c>
      <c r="E26">
        <v>1</v>
      </c>
      <c r="F26" t="s">
        <v>90</v>
      </c>
      <c r="G26">
        <f>C26/B26</f>
        <v>0.63006257260534382</v>
      </c>
      <c r="H26">
        <f>1/G26</f>
        <v>1.5871439496317712</v>
      </c>
    </row>
    <row r="27" spans="1:8" x14ac:dyDescent="0.15">
      <c r="A27">
        <v>1979</v>
      </c>
      <c r="B27">
        <v>30399.9</v>
      </c>
      <c r="C27">
        <v>6964.79</v>
      </c>
      <c r="D27">
        <v>-0.48272799999999999</v>
      </c>
      <c r="E27">
        <v>1</v>
      </c>
      <c r="F27" t="s">
        <v>90</v>
      </c>
      <c r="G27">
        <f>C27/B27</f>
        <v>0.22910568784765739</v>
      </c>
      <c r="H27">
        <f>1/G27</f>
        <v>4.3647977900266914</v>
      </c>
    </row>
    <row r="28" spans="1:8" x14ac:dyDescent="0.15">
      <c r="A28">
        <v>1969</v>
      </c>
      <c r="B28">
        <v>30711.1</v>
      </c>
      <c r="C28">
        <v>13265.5</v>
      </c>
      <c r="D28">
        <v>0.161523</v>
      </c>
      <c r="E28">
        <v>1</v>
      </c>
      <c r="F28" t="s">
        <v>90</v>
      </c>
      <c r="G28">
        <f>C28/B28</f>
        <v>0.43194480171664318</v>
      </c>
      <c r="H28">
        <f>1/G28</f>
        <v>2.3151106253062457</v>
      </c>
    </row>
    <row r="29" spans="1:8" x14ac:dyDescent="0.15">
      <c r="A29">
        <v>1978</v>
      </c>
      <c r="B29">
        <v>31417.200000000001</v>
      </c>
      <c r="C29">
        <v>19536.900000000001</v>
      </c>
      <c r="D29">
        <v>0.54855600000000004</v>
      </c>
      <c r="E29">
        <v>1</v>
      </c>
      <c r="F29" t="s">
        <v>90</v>
      </c>
      <c r="G29">
        <f>C29/B29</f>
        <v>0.62185363431496121</v>
      </c>
      <c r="H29">
        <f>1/G29</f>
        <v>1.6080954501481812</v>
      </c>
    </row>
    <row r="30" spans="1:8" x14ac:dyDescent="0.15">
      <c r="A30">
        <v>2005</v>
      </c>
      <c r="B30">
        <v>31795.4</v>
      </c>
      <c r="C30">
        <v>11916.8</v>
      </c>
      <c r="D30">
        <v>5.4147899999999999E-2</v>
      </c>
      <c r="E30">
        <v>1</v>
      </c>
      <c r="F30" t="s">
        <v>90</v>
      </c>
      <c r="G30">
        <f>C30/B30</f>
        <v>0.37479635418959972</v>
      </c>
      <c r="H30">
        <f>1/G30</f>
        <v>2.6681156015037595</v>
      </c>
    </row>
    <row r="31" spans="1:8" x14ac:dyDescent="0.15">
      <c r="A31">
        <v>2004</v>
      </c>
      <c r="B31">
        <v>34364.9</v>
      </c>
      <c r="C31">
        <v>14003.4</v>
      </c>
      <c r="D31">
        <v>0.21515000000000001</v>
      </c>
      <c r="E31">
        <v>1</v>
      </c>
      <c r="F31" t="s">
        <v>90</v>
      </c>
      <c r="G31">
        <f>C31/B31</f>
        <v>0.40749136473552955</v>
      </c>
      <c r="H31">
        <f>1/G31</f>
        <v>2.4540397332076496</v>
      </c>
    </row>
    <row r="32" spans="1:8" x14ac:dyDescent="0.15">
      <c r="A32">
        <v>1993</v>
      </c>
      <c r="B32">
        <v>34696.6</v>
      </c>
      <c r="C32">
        <v>37798</v>
      </c>
      <c r="D32">
        <v>1.20807</v>
      </c>
      <c r="E32">
        <v>1</v>
      </c>
      <c r="F32" t="s">
        <v>90</v>
      </c>
      <c r="G32">
        <f>C32/B32</f>
        <v>1.0893862799236813</v>
      </c>
      <c r="H32">
        <f>1/G32</f>
        <v>0.91794803957881366</v>
      </c>
    </row>
    <row r="33" spans="1:8" x14ac:dyDescent="0.15">
      <c r="A33">
        <v>1968</v>
      </c>
      <c r="B33">
        <v>35117.4</v>
      </c>
      <c r="C33">
        <v>5703.1</v>
      </c>
      <c r="D33">
        <v>-0.68322799999999995</v>
      </c>
      <c r="E33">
        <v>1</v>
      </c>
      <c r="F33" t="s">
        <v>90</v>
      </c>
      <c r="G33">
        <f>C33/B33</f>
        <v>0.16240097501523462</v>
      </c>
      <c r="H33">
        <f>1/G33</f>
        <v>6.1575984990619137</v>
      </c>
    </row>
    <row r="34" spans="1:8" x14ac:dyDescent="0.15">
      <c r="A34">
        <v>2002</v>
      </c>
      <c r="B34">
        <v>36981.300000000003</v>
      </c>
      <c r="C34">
        <v>9644.7800000000007</v>
      </c>
      <c r="D34">
        <v>-0.158029</v>
      </c>
      <c r="E34">
        <v>1</v>
      </c>
      <c r="F34" t="s">
        <v>90</v>
      </c>
      <c r="G34">
        <f>C34/B34</f>
        <v>0.26080154023790403</v>
      </c>
      <c r="H34">
        <f>1/G34</f>
        <v>3.8343331833385519</v>
      </c>
    </row>
    <row r="35" spans="1:8" x14ac:dyDescent="0.15">
      <c r="A35">
        <v>2003</v>
      </c>
      <c r="B35">
        <v>37978.699999999997</v>
      </c>
      <c r="C35">
        <v>29309</v>
      </c>
      <c r="D35">
        <v>0.953345</v>
      </c>
      <c r="E35">
        <v>1</v>
      </c>
      <c r="F35" t="s">
        <v>90</v>
      </c>
      <c r="G35">
        <f>C35/B35</f>
        <v>0.77172204419845869</v>
      </c>
      <c r="H35">
        <f>1/G35</f>
        <v>1.2958033368589852</v>
      </c>
    </row>
    <row r="36" spans="1:8" x14ac:dyDescent="0.15">
      <c r="A36">
        <v>1967</v>
      </c>
      <c r="B36">
        <v>38090.300000000003</v>
      </c>
      <c r="C36">
        <v>11958.1</v>
      </c>
      <c r="D36">
        <v>5.6850499999999998E-2</v>
      </c>
      <c r="E36">
        <v>1</v>
      </c>
      <c r="F36" t="s">
        <v>90</v>
      </c>
      <c r="G36">
        <f>C36/B36</f>
        <v>0.31394081957873787</v>
      </c>
      <c r="H36">
        <f>1/G36</f>
        <v>3.1853137204070885</v>
      </c>
    </row>
    <row r="37" spans="1:8" x14ac:dyDescent="0.15">
      <c r="A37">
        <v>2001</v>
      </c>
      <c r="B37">
        <v>38310.5</v>
      </c>
      <c r="C37">
        <v>14200.3</v>
      </c>
      <c r="D37">
        <v>0.228684</v>
      </c>
      <c r="E37">
        <v>1</v>
      </c>
      <c r="F37" t="s">
        <v>90</v>
      </c>
      <c r="G37">
        <f>C37/B37</f>
        <v>0.37066339515276486</v>
      </c>
      <c r="H37">
        <f>1/G37</f>
        <v>2.6978655380520133</v>
      </c>
    </row>
    <row r="38" spans="1:8" x14ac:dyDescent="0.15">
      <c r="A38">
        <v>1966</v>
      </c>
      <c r="B38">
        <v>39161.1</v>
      </c>
      <c r="C38">
        <v>9743.0499999999993</v>
      </c>
      <c r="D38">
        <v>-0.14811099999999999</v>
      </c>
      <c r="E38">
        <v>1</v>
      </c>
      <c r="F38" t="s">
        <v>90</v>
      </c>
      <c r="G38">
        <f>C38/B38</f>
        <v>0.24879408392511956</v>
      </c>
      <c r="H38">
        <f>1/G38</f>
        <v>4.0193881792662465</v>
      </c>
    </row>
    <row r="39" spans="1:8" x14ac:dyDescent="0.15">
      <c r="A39">
        <v>2000</v>
      </c>
      <c r="B39">
        <v>39987.599999999999</v>
      </c>
      <c r="C39">
        <v>17744.8</v>
      </c>
      <c r="D39">
        <v>0.45134999999999997</v>
      </c>
      <c r="E39">
        <v>1</v>
      </c>
      <c r="F39" t="s">
        <v>90</v>
      </c>
      <c r="G39">
        <f>C39/B39</f>
        <v>0.44375756484510198</v>
      </c>
      <c r="H39">
        <f>1/G39</f>
        <v>2.2534827104278436</v>
      </c>
    </row>
    <row r="40" spans="1:8" x14ac:dyDescent="0.15">
      <c r="A40">
        <v>1965</v>
      </c>
      <c r="B40">
        <v>42320.6</v>
      </c>
      <c r="C40">
        <v>8625.86</v>
      </c>
      <c r="D40">
        <v>-0.270177</v>
      </c>
      <c r="E40">
        <v>1</v>
      </c>
      <c r="F40" t="s">
        <v>90</v>
      </c>
      <c r="G40">
        <f>C40/B40</f>
        <v>0.20382177946437435</v>
      </c>
      <c r="H40">
        <f>1/G40</f>
        <v>4.9062470292817171</v>
      </c>
    </row>
    <row r="41" spans="1:8" x14ac:dyDescent="0.15">
      <c r="A41">
        <v>1994</v>
      </c>
      <c r="B41">
        <v>43054.7</v>
      </c>
      <c r="C41">
        <v>12040</v>
      </c>
      <c r="D41">
        <v>6.3233899999999996E-2</v>
      </c>
      <c r="E41">
        <v>1</v>
      </c>
      <c r="F41" t="s">
        <v>90</v>
      </c>
      <c r="G41">
        <f>C41/B41</f>
        <v>0.27964426647961782</v>
      </c>
      <c r="H41">
        <f>1/G41</f>
        <v>3.5759717607973416</v>
      </c>
    </row>
    <row r="42" spans="1:8" x14ac:dyDescent="0.15">
      <c r="A42">
        <v>1956</v>
      </c>
      <c r="B42">
        <v>45544.5</v>
      </c>
      <c r="C42">
        <v>10129.200000000001</v>
      </c>
      <c r="D42">
        <v>-0.109762</v>
      </c>
      <c r="E42">
        <v>1</v>
      </c>
      <c r="F42" t="s">
        <v>90</v>
      </c>
      <c r="G42">
        <f>C42/B42</f>
        <v>0.22240226591575274</v>
      </c>
      <c r="H42">
        <f>1/G42</f>
        <v>4.4963570666982582</v>
      </c>
    </row>
    <row r="43" spans="1:8" x14ac:dyDescent="0.15">
      <c r="A43">
        <v>1999</v>
      </c>
      <c r="B43">
        <v>45624.800000000003</v>
      </c>
      <c r="C43">
        <v>15224.8</v>
      </c>
      <c r="D43">
        <v>0.297732</v>
      </c>
      <c r="E43">
        <v>1</v>
      </c>
      <c r="F43" t="s">
        <v>90</v>
      </c>
      <c r="G43">
        <f>C43/B43</f>
        <v>0.33369570935105464</v>
      </c>
      <c r="H43">
        <f>1/G43</f>
        <v>2.9967421575324473</v>
      </c>
    </row>
    <row r="44" spans="1:8" x14ac:dyDescent="0.15">
      <c r="A44">
        <v>1998</v>
      </c>
      <c r="B44">
        <v>49498.9</v>
      </c>
      <c r="C44">
        <v>20100.900000000001</v>
      </c>
      <c r="D44">
        <v>0.57532499999999998</v>
      </c>
      <c r="E44">
        <v>1</v>
      </c>
      <c r="F44" t="s">
        <v>90</v>
      </c>
      <c r="G44">
        <f>C44/B44</f>
        <v>0.40608781205238909</v>
      </c>
      <c r="H44">
        <f>1/G44</f>
        <v>2.4625215786357821</v>
      </c>
    </row>
    <row r="45" spans="1:8" x14ac:dyDescent="0.15">
      <c r="A45">
        <v>1997</v>
      </c>
      <c r="B45">
        <v>49927.6</v>
      </c>
      <c r="C45">
        <v>15582.5</v>
      </c>
      <c r="D45">
        <v>0.320685</v>
      </c>
      <c r="E45">
        <v>1</v>
      </c>
      <c r="F45" t="s">
        <v>90</v>
      </c>
      <c r="G45">
        <f>C45/B45</f>
        <v>0.3121019235853516</v>
      </c>
      <c r="H45">
        <f>1/G45</f>
        <v>3.2040815016845818</v>
      </c>
    </row>
    <row r="46" spans="1:8" x14ac:dyDescent="0.15">
      <c r="A46">
        <v>1957</v>
      </c>
      <c r="B46">
        <v>50494.400000000001</v>
      </c>
      <c r="C46">
        <v>2547.3200000000002</v>
      </c>
      <c r="D46">
        <v>-1.4904599999999999</v>
      </c>
      <c r="E46">
        <v>1</v>
      </c>
      <c r="F46" t="s">
        <v>90</v>
      </c>
      <c r="G46">
        <f>C46/B46</f>
        <v>5.0447574384486202E-2</v>
      </c>
      <c r="H46">
        <f>1/G46</f>
        <v>19.822558610618216</v>
      </c>
    </row>
    <row r="47" spans="1:8" x14ac:dyDescent="0.15">
      <c r="A47">
        <v>1964</v>
      </c>
      <c r="B47">
        <v>52684.4</v>
      </c>
      <c r="C47">
        <v>6271.18</v>
      </c>
      <c r="D47">
        <v>-0.58965400000000001</v>
      </c>
      <c r="E47">
        <v>1</v>
      </c>
      <c r="F47" t="s">
        <v>90</v>
      </c>
      <c r="G47">
        <f>C47/B47</f>
        <v>0.1190329585228265</v>
      </c>
      <c r="H47">
        <f>1/G47</f>
        <v>8.4010345740355081</v>
      </c>
    </row>
    <row r="48" spans="1:8" x14ac:dyDescent="0.15">
      <c r="A48">
        <v>1955</v>
      </c>
      <c r="B48">
        <v>54176.3</v>
      </c>
      <c r="C48">
        <v>35735.1</v>
      </c>
      <c r="D48">
        <v>1.1504399999999999</v>
      </c>
      <c r="E48">
        <v>1</v>
      </c>
      <c r="F48" t="s">
        <v>90</v>
      </c>
      <c r="G48">
        <f>C48/B48</f>
        <v>0.65960761439965443</v>
      </c>
      <c r="H48">
        <f>1/G48</f>
        <v>1.5160528444022825</v>
      </c>
    </row>
    <row r="49" spans="1:8" x14ac:dyDescent="0.15">
      <c r="A49">
        <v>1996</v>
      </c>
      <c r="B49">
        <v>55291.9</v>
      </c>
      <c r="C49">
        <v>11015.7</v>
      </c>
      <c r="D49">
        <v>-2.6429999999999999E-2</v>
      </c>
      <c r="E49">
        <v>1</v>
      </c>
      <c r="F49" t="s">
        <v>90</v>
      </c>
      <c r="G49">
        <f>C49/B49</f>
        <v>0.19922809670132516</v>
      </c>
      <c r="H49">
        <f>1/G49</f>
        <v>5.0193723503726497</v>
      </c>
    </row>
    <row r="50" spans="1:8" x14ac:dyDescent="0.15">
      <c r="A50">
        <v>1995</v>
      </c>
      <c r="B50">
        <v>59769.4</v>
      </c>
      <c r="C50">
        <v>16887.2</v>
      </c>
      <c r="D50">
        <v>0.40061000000000002</v>
      </c>
      <c r="E50">
        <v>1</v>
      </c>
      <c r="F50" t="s">
        <v>90</v>
      </c>
      <c r="G50">
        <f>C50/B50</f>
        <v>0.28253922575766194</v>
      </c>
      <c r="H50">
        <f>1/G50</f>
        <v>3.5393315647354209</v>
      </c>
    </row>
    <row r="51" spans="1:8" x14ac:dyDescent="0.15">
      <c r="A51">
        <v>1963</v>
      </c>
      <c r="B51">
        <v>66965.7</v>
      </c>
      <c r="C51">
        <v>12447.9</v>
      </c>
      <c r="D51">
        <v>9.5342700000000002E-2</v>
      </c>
      <c r="E51">
        <v>1</v>
      </c>
      <c r="F51" t="s">
        <v>90</v>
      </c>
      <c r="G51">
        <f>C51/B51</f>
        <v>0.1858847141148379</v>
      </c>
      <c r="H51">
        <f>1/G51</f>
        <v>5.3796784999879499</v>
      </c>
    </row>
    <row r="52" spans="1:8" x14ac:dyDescent="0.15">
      <c r="A52">
        <v>1954</v>
      </c>
      <c r="B52">
        <v>69088.3</v>
      </c>
      <c r="C52">
        <v>17361.900000000001</v>
      </c>
      <c r="D52">
        <v>0.428006</v>
      </c>
      <c r="E52">
        <v>1</v>
      </c>
      <c r="F52" t="s">
        <v>90</v>
      </c>
      <c r="G52">
        <f>C52/B52</f>
        <v>0.25130014778189652</v>
      </c>
      <c r="H52">
        <f>1/G52</f>
        <v>3.9793052603689687</v>
      </c>
    </row>
    <row r="53" spans="1:8" x14ac:dyDescent="0.15">
      <c r="A53">
        <v>1958</v>
      </c>
      <c r="B53">
        <v>74281.100000000006</v>
      </c>
      <c r="C53">
        <v>4043.82</v>
      </c>
      <c r="D53">
        <v>-1.0292300000000001</v>
      </c>
      <c r="E53">
        <v>1</v>
      </c>
      <c r="F53" t="s">
        <v>90</v>
      </c>
      <c r="G53">
        <f>C53/B53</f>
        <v>5.4439419987049195E-2</v>
      </c>
      <c r="H53">
        <f>1/G53</f>
        <v>18.36904214331993</v>
      </c>
    </row>
    <row r="54" spans="1:8" x14ac:dyDescent="0.15">
      <c r="A54">
        <v>1953</v>
      </c>
      <c r="B54">
        <v>79824.2</v>
      </c>
      <c r="C54">
        <v>20670.900000000001</v>
      </c>
      <c r="D54">
        <v>0.60216700000000001</v>
      </c>
      <c r="E54">
        <v>1</v>
      </c>
      <c r="F54" t="s">
        <v>90</v>
      </c>
      <c r="G54">
        <f>C54/B54</f>
        <v>0.25895530428115787</v>
      </c>
      <c r="H54">
        <f>1/G54</f>
        <v>3.8616702707671164</v>
      </c>
    </row>
    <row r="55" spans="1:8" x14ac:dyDescent="0.15">
      <c r="A55">
        <v>1962</v>
      </c>
      <c r="B55">
        <v>87506.1</v>
      </c>
      <c r="C55">
        <v>22455.3</v>
      </c>
      <c r="D55">
        <v>0.68480799999999997</v>
      </c>
      <c r="E55">
        <v>1</v>
      </c>
      <c r="F55" t="s">
        <v>90</v>
      </c>
      <c r="G55">
        <f>C55/B55</f>
        <v>0.25661411033059406</v>
      </c>
      <c r="H55">
        <f>1/G55</f>
        <v>3.8969018449987312</v>
      </c>
    </row>
    <row r="56" spans="1:8" x14ac:dyDescent="0.15">
      <c r="A56">
        <v>1952</v>
      </c>
      <c r="B56">
        <v>88162</v>
      </c>
      <c r="C56">
        <v>32549.8</v>
      </c>
      <c r="D56">
        <v>1.0560400000000001</v>
      </c>
      <c r="E56">
        <v>1</v>
      </c>
      <c r="F56" t="s">
        <v>90</v>
      </c>
      <c r="G56">
        <f>C56/B56</f>
        <v>0.36920441913749685</v>
      </c>
      <c r="H56">
        <f>1/G56</f>
        <v>2.7085266268917167</v>
      </c>
    </row>
    <row r="57" spans="1:8" x14ac:dyDescent="0.15">
      <c r="A57">
        <v>1959</v>
      </c>
      <c r="B57">
        <v>90300.800000000003</v>
      </c>
      <c r="C57">
        <v>10350.9</v>
      </c>
      <c r="D57">
        <v>-8.9701299999999998E-2</v>
      </c>
      <c r="E57">
        <v>1</v>
      </c>
      <c r="F57" t="s">
        <v>90</v>
      </c>
      <c r="G57">
        <f>C57/B57</f>
        <v>0.11462689145611113</v>
      </c>
      <c r="H57">
        <f>1/G57</f>
        <v>8.7239563709435899</v>
      </c>
    </row>
    <row r="58" spans="1:8" x14ac:dyDescent="0.15">
      <c r="A58">
        <v>1960</v>
      </c>
      <c r="B58">
        <v>98959.1</v>
      </c>
      <c r="C58">
        <v>21563.8</v>
      </c>
      <c r="D58">
        <v>0.64410400000000001</v>
      </c>
      <c r="E58">
        <v>1</v>
      </c>
      <c r="F58" t="s">
        <v>90</v>
      </c>
      <c r="G58">
        <f>C58/B58</f>
        <v>0.21790618548471033</v>
      </c>
      <c r="H58">
        <f>1/G58</f>
        <v>4.5891308581975352</v>
      </c>
    </row>
    <row r="59" spans="1:8" x14ac:dyDescent="0.15">
      <c r="A59">
        <v>1961</v>
      </c>
      <c r="B59">
        <v>104682</v>
      </c>
      <c r="C59">
        <v>11144.6</v>
      </c>
      <c r="D59">
        <v>-1.6037099999999999E-2</v>
      </c>
      <c r="E59">
        <v>1</v>
      </c>
      <c r="F59" t="s">
        <v>90</v>
      </c>
      <c r="G59">
        <f>C59/B59</f>
        <v>0.10646147379683231</v>
      </c>
      <c r="H59">
        <f>1/G59</f>
        <v>9.3930692891624652</v>
      </c>
    </row>
  </sheetData>
  <autoFilter ref="A1:H59">
    <sortState ref="A2:H60">
      <sortCondition ref="B2:B60"/>
    </sortState>
  </autoFilter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YPRcalc</vt:lpstr>
      <vt:lpstr>fmort.mat</vt:lpstr>
      <vt:lpstr>Sheet2</vt:lpstr>
      <vt:lpstr>Sheet3</vt:lpstr>
      <vt:lpstr>org</vt:lpstr>
      <vt:lpstr>b060</vt:lpstr>
      <vt:lpstr>reweighted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yukiot</dc:creator>
  <cp:lastModifiedBy>Yukio Takeuchi</cp:lastModifiedBy>
  <dcterms:created xsi:type="dcterms:W3CDTF">2012-04-06T04:21:39Z</dcterms:created>
  <dcterms:modified xsi:type="dcterms:W3CDTF">2012-04-12T23:44:19Z</dcterms:modified>
</cp:coreProperties>
</file>