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Shimada-MBP16/Documents/Code_Github/H2O_AI_Cloud/Hydrogen_Torch/"/>
    </mc:Choice>
  </mc:AlternateContent>
  <xr:revisionPtr revIDLastSave="0" documentId="13_ncr:1_{E39EFE96-2C75-5F41-AC63-DABA6FE31EC0}" xr6:coauthVersionLast="47" xr6:coauthVersionMax="47" xr10:uidLastSave="{00000000-0000-0000-0000-000000000000}"/>
  <bookViews>
    <workbookView xWindow="36100" yWindow="2400" windowWidth="31420" windowHeight="19200" firstSheet="10" activeTab="20" xr2:uid="{3DA97674-9EAC-504D-A569-8D7D24162496}"/>
  </bookViews>
  <sheets>
    <sheet name="Data" sheetId="29" r:id="rId1"/>
    <sheet name="Img_Reg" sheetId="3" r:id="rId2"/>
    <sheet name="Img_Reg_data" sheetId="2" r:id="rId3"/>
    <sheet name="Img_Reg_2" sheetId="6" r:id="rId4"/>
    <sheet name="Img_Reg_2_data" sheetId="5" r:id="rId5"/>
    <sheet name="Img_Reg_3" sheetId="7" r:id="rId6"/>
    <sheet name="Img_Reg_3_data" sheetId="11" r:id="rId7"/>
    <sheet name="Img_Reg_3_res" sheetId="14" r:id="rId8"/>
    <sheet name="Img_Reg_4" sheetId="20" r:id="rId9"/>
    <sheet name="Img_Reg_4_data" sheetId="16" r:id="rId10"/>
    <sheet name="Img_Reg_4_res" sheetId="19" r:id="rId11"/>
    <sheet name="Img_Reg_5" sheetId="23" r:id="rId12"/>
    <sheet name="Img_Reg_5_data" sheetId="22" r:id="rId13"/>
    <sheet name="Img_Reg_5_res" sheetId="24" r:id="rId14"/>
    <sheet name="Img_Reg_6" sheetId="27" r:id="rId15"/>
    <sheet name="Img_Reg_6_data" sheetId="25" r:id="rId16"/>
    <sheet name="Img_Reg_6_res" sheetId="28" r:id="rId17"/>
    <sheet name="Img_Reg7" sheetId="31" r:id="rId18"/>
    <sheet name="Img_Reg7_data" sheetId="30" r:id="rId19"/>
    <sheet name="Img_Reg8" sheetId="33" r:id="rId20"/>
    <sheet name="Img_Reg8_data" sheetId="32" r:id="rId21"/>
  </sheets>
  <definedNames>
    <definedName name="_xlnm._FilterDatabase" localSheetId="4" hidden="1">Img_Reg_2_data!$B$1:$G$1</definedName>
    <definedName name="_xlnm._FilterDatabase" localSheetId="6" hidden="1">Img_Reg_3_data!$A$1:$K$1</definedName>
    <definedName name="_xlnm._FilterDatabase" localSheetId="9" hidden="1">Img_Reg_4_data!$A$1:$L$1</definedName>
    <definedName name="_xlnm._FilterDatabase" localSheetId="12" hidden="1">Img_Reg_5_data!$A$1:$K$1</definedName>
    <definedName name="_xlnm._FilterDatabase" localSheetId="15" hidden="1">Img_Reg_6_data!$A$1:$J$1</definedName>
    <definedName name="_xlnm._FilterDatabase" localSheetId="2" hidden="1">Img_Reg_data!$A$1:$E$1</definedName>
    <definedName name="_xlnm._FilterDatabase" localSheetId="18" hidden="1">Img_Reg7_data!$A$1:$G$1</definedName>
    <definedName name="_xlnm._FilterDatabase" localSheetId="20" hidden="1">Img_Reg8_data!$A$1:$E$1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5" l="1"/>
  <c r="H3" i="25"/>
  <c r="I3" i="25"/>
  <c r="G4" i="25"/>
  <c r="H4" i="25"/>
  <c r="I4" i="25"/>
  <c r="G5" i="25"/>
  <c r="H5" i="25"/>
  <c r="I5" i="25"/>
  <c r="J5" i="25"/>
  <c r="G6" i="25"/>
  <c r="H6" i="25"/>
  <c r="I6" i="25"/>
  <c r="G7" i="25"/>
  <c r="H7" i="25"/>
  <c r="J7" i="25" s="1"/>
  <c r="I7" i="25"/>
  <c r="G8" i="25"/>
  <c r="H8" i="25"/>
  <c r="I8" i="25"/>
  <c r="G9" i="25"/>
  <c r="H9" i="25"/>
  <c r="I9" i="25"/>
  <c r="J9" i="25"/>
  <c r="G10" i="25"/>
  <c r="H10" i="25"/>
  <c r="I10" i="25"/>
  <c r="J10" i="25" s="1"/>
  <c r="G11" i="25"/>
  <c r="H11" i="25"/>
  <c r="I11" i="25"/>
  <c r="J11" i="25"/>
  <c r="G12" i="25"/>
  <c r="H12" i="25"/>
  <c r="I12" i="25"/>
  <c r="G13" i="25"/>
  <c r="H13" i="25"/>
  <c r="I13" i="25"/>
  <c r="H2" i="25"/>
  <c r="I2" i="25"/>
  <c r="G2" i="25"/>
  <c r="J11" i="22"/>
  <c r="I11" i="22"/>
  <c r="H11" i="22"/>
  <c r="K11" i="22" s="1"/>
  <c r="J10" i="22"/>
  <c r="I10" i="22"/>
  <c r="H10" i="22"/>
  <c r="K10" i="22" s="1"/>
  <c r="J9" i="22"/>
  <c r="I9" i="22"/>
  <c r="H9" i="22"/>
  <c r="K9" i="22" s="1"/>
  <c r="J8" i="22"/>
  <c r="I8" i="22"/>
  <c r="H8" i="22"/>
  <c r="K8" i="22" s="1"/>
  <c r="J7" i="22"/>
  <c r="I7" i="22"/>
  <c r="H7" i="22"/>
  <c r="K7" i="22" s="1"/>
  <c r="J6" i="22"/>
  <c r="I6" i="22"/>
  <c r="H6" i="22"/>
  <c r="J5" i="22"/>
  <c r="I5" i="22"/>
  <c r="H5" i="22"/>
  <c r="J4" i="22"/>
  <c r="I4" i="22"/>
  <c r="H4" i="22"/>
  <c r="K4" i="22" s="1"/>
  <c r="J3" i="22"/>
  <c r="I3" i="22"/>
  <c r="H3" i="22"/>
  <c r="J2" i="22"/>
  <c r="I2" i="22"/>
  <c r="H2" i="22"/>
  <c r="I3" i="16"/>
  <c r="J3" i="16"/>
  <c r="K3" i="16"/>
  <c r="L3" i="16" s="1"/>
  <c r="I4" i="16"/>
  <c r="J4" i="16"/>
  <c r="K4" i="16"/>
  <c r="I5" i="16"/>
  <c r="J5" i="16"/>
  <c r="K5" i="16"/>
  <c r="L5" i="16"/>
  <c r="I6" i="16"/>
  <c r="J6" i="16"/>
  <c r="K6" i="16"/>
  <c r="I7" i="16"/>
  <c r="J7" i="16"/>
  <c r="K7" i="16"/>
  <c r="I8" i="16"/>
  <c r="L8" i="16" s="1"/>
  <c r="J8" i="16"/>
  <c r="K8" i="16"/>
  <c r="I9" i="16"/>
  <c r="J9" i="16"/>
  <c r="K9" i="16"/>
  <c r="L9" i="16"/>
  <c r="I10" i="16"/>
  <c r="J10" i="16"/>
  <c r="K10" i="16"/>
  <c r="I11" i="16"/>
  <c r="J11" i="16"/>
  <c r="K11" i="16"/>
  <c r="I12" i="16"/>
  <c r="L12" i="16" s="1"/>
  <c r="J12" i="16"/>
  <c r="K12" i="16"/>
  <c r="I13" i="16"/>
  <c r="J13" i="16"/>
  <c r="K13" i="16"/>
  <c r="I14" i="16"/>
  <c r="J14" i="16"/>
  <c r="K14" i="16"/>
  <c r="I15" i="16"/>
  <c r="J15" i="16"/>
  <c r="K15" i="16"/>
  <c r="L15" i="16"/>
  <c r="I16" i="16"/>
  <c r="J16" i="16"/>
  <c r="K16" i="16"/>
  <c r="L16" i="16" s="1"/>
  <c r="I17" i="16"/>
  <c r="J17" i="16"/>
  <c r="K17" i="16"/>
  <c r="I2" i="16"/>
  <c r="K2" i="16"/>
  <c r="J2" i="16"/>
  <c r="L2" i="16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" i="11"/>
  <c r="J8" i="25" l="1"/>
  <c r="J3" i="25"/>
  <c r="J12" i="25"/>
  <c r="J13" i="25"/>
  <c r="J4" i="25"/>
  <c r="J6" i="25"/>
  <c r="J2" i="25"/>
  <c r="K5" i="22"/>
  <c r="K2" i="22"/>
  <c r="K6" i="22"/>
  <c r="K3" i="22"/>
  <c r="L7" i="16"/>
  <c r="L6" i="16"/>
  <c r="L11" i="16"/>
  <c r="L13" i="16"/>
  <c r="L14" i="16"/>
  <c r="L10" i="16"/>
  <c r="L4" i="16"/>
  <c r="L17" i="16"/>
</calcChain>
</file>

<file path=xl/sharedStrings.xml><?xml version="1.0" encoding="utf-8"?>
<sst xmlns="http://schemas.openxmlformats.org/spreadsheetml/2006/main" count="1602" uniqueCount="518">
  <si>
    <t>Image_Regression_backbone_vit_base_patch16_224</t>
  </si>
  <si>
    <t>Image_Regression_backbone_efficientnetv2_rw_s</t>
  </si>
  <si>
    <t>Image_Regression_backbone_efficientnetv2_rw_m</t>
  </si>
  <si>
    <t>Image_Regression_backbone_tf_efficientnetv2_b0</t>
  </si>
  <si>
    <t>Image_Regression_backbone_resnet34</t>
  </si>
  <si>
    <t>Image_Regression_backbone_densenet169</t>
  </si>
  <si>
    <t>Image_Regression_backbone_tf_efficientnet_b1_ns</t>
  </si>
  <si>
    <t>Image_Regression_backbone_tf_efficientnet_b5_ns</t>
  </si>
  <si>
    <t>Image_Regression_backbone_tf_efficientnetv2_b3</t>
  </si>
  <si>
    <t>Image_Regression_backbone_tf_efficientnet_b3_ns</t>
  </si>
  <si>
    <t>Image_Regression_backbone_resnet50</t>
  </si>
  <si>
    <t>Image_Regression_backbone_densenet121</t>
  </si>
  <si>
    <t>Image_Regression_backbone_vit_base_patch16_384</t>
  </si>
  <si>
    <t>Image_Regression_backbone_tf_efficientnet_b0_ns</t>
  </si>
  <si>
    <t>Image_Regression_backbone_vit_base_patch32_224</t>
  </si>
  <si>
    <t>Experiment Name</t>
  </si>
  <si>
    <t>Backbone</t>
  </si>
  <si>
    <t>vit_base_patch16_224</t>
  </si>
  <si>
    <t>efficientnetv2_rw_s</t>
  </si>
  <si>
    <t>efficientnetv2_rw_m</t>
  </si>
  <si>
    <t>tf_efficientnetv2_b0</t>
  </si>
  <si>
    <t>resnet34</t>
  </si>
  <si>
    <t>densenet169</t>
  </si>
  <si>
    <t>tf_efficientnet_b1_ns</t>
  </si>
  <si>
    <t>tf_efficientnet_b5_ns</t>
  </si>
  <si>
    <t>tf_efficientnetv2_b3</t>
  </si>
  <si>
    <t>tf_efficientnet_b3_ns</t>
  </si>
  <si>
    <t>resnet50</t>
  </si>
  <si>
    <t>densenet121</t>
  </si>
  <si>
    <t>vit_base_patch16_384</t>
  </si>
  <si>
    <t>tf_efficientnet_b0_ns</t>
  </si>
  <si>
    <t>vit_base_patch32_224</t>
    <phoneticPr fontId="1"/>
  </si>
  <si>
    <t>finished</t>
    <phoneticPr fontId="1"/>
  </si>
  <si>
    <t>Runtime</t>
  </si>
  <si>
    <t>MAE</t>
  </si>
  <si>
    <t>Status</t>
    <phoneticPr fontId="1"/>
  </si>
  <si>
    <t>Train Dataframe</t>
  </si>
  <si>
    <t>Data Folder</t>
  </si>
  <si>
    <t>data/user/coins_default_image_regression/images/</t>
  </si>
  <si>
    <t>Validation Strategy</t>
  </si>
  <si>
    <t>kfold</t>
  </si>
  <si>
    <t>Validation Dataframe</t>
  </si>
  <si>
    <t>None</t>
  </si>
  <si>
    <t>Validation Size</t>
  </si>
  <si>
    <t>Group Fold Column</t>
  </si>
  <si>
    <t>image_path</t>
  </si>
  <si>
    <t>Selected Folds</t>
  </si>
  <si>
    <t>Test Dataframe</t>
  </si>
  <si>
    <t>Data Folder Test</t>
  </si>
  <si>
    <t>Unlabeled Dataframe</t>
  </si>
  <si>
    <t>Label Columns</t>
  </si>
  <si>
    <t>Image Column</t>
  </si>
  <si>
    <t>Data Sample</t>
  </si>
  <si>
    <t>Data Sample Choice</t>
  </si>
  <si>
    <t>Image Width</t>
  </si>
  <si>
    <t>Image Height</t>
  </si>
  <si>
    <t>Image Channels</t>
  </si>
  <si>
    <t>Image Normalization</t>
  </si>
  <si>
    <t>Simple</t>
  </si>
  <si>
    <t>Augmentations Strategy</t>
  </si>
  <si>
    <t>Soft</t>
  </si>
  <si>
    <t>Custom Train Augmentations</t>
  </si>
  <si>
    <t>Custom Inference Augmentations</t>
  </si>
  <si>
    <t>Mix Image</t>
  </si>
  <si>
    <t>Disabled</t>
  </si>
  <si>
    <t>Mix Target</t>
  </si>
  <si>
    <t>Ratio</t>
  </si>
  <si>
    <t>Cutmix Corner</t>
  </si>
  <si>
    <t>Mix Concentration</t>
  </si>
  <si>
    <t>Mix Probability</t>
  </si>
  <si>
    <t>Mix Iterations</t>
  </si>
  <si>
    <t>Pretrained</t>
  </si>
  <si>
    <t>Pool</t>
  </si>
  <si>
    <t>Average</t>
  </si>
  <si>
    <t>Dropout</t>
  </si>
  <si>
    <t>Loss Function</t>
  </si>
  <si>
    <t>Optimizer</t>
  </si>
  <si>
    <t>AdamW</t>
  </si>
  <si>
    <t>Learning Rate</t>
  </si>
  <si>
    <t>Differential Learning Rate Layers</t>
  </si>
  <si>
    <t>()</t>
  </si>
  <si>
    <t>Differential Learning Rate</t>
  </si>
  <si>
    <t>Batch Size</t>
  </si>
  <si>
    <t>Automatically Adjust Batch Size</t>
  </si>
  <si>
    <t>Drop Last Batch</t>
  </si>
  <si>
    <t>Epochs</t>
  </si>
  <si>
    <t>Schedule</t>
  </si>
  <si>
    <t>Cosine</t>
  </si>
  <si>
    <t>Warmup Epochs</t>
  </si>
  <si>
    <t>Weight Decay</t>
  </si>
  <si>
    <t>Gradient Clip</t>
  </si>
  <si>
    <t>Grad Accumulation</t>
  </si>
  <si>
    <t>Save Best Checkpoint</t>
  </si>
  <si>
    <t>Evaluation Epochs</t>
  </si>
  <si>
    <t>Evaluate Before Training</t>
  </si>
  <si>
    <t>Calculate Train Metric</t>
  </si>
  <si>
    <t>Train Validation Data</t>
  </si>
  <si>
    <t>Run Interpretations</t>
  </si>
  <si>
    <t>Build Scoring Pipelines</t>
  </si>
  <si>
    <t>Metric</t>
  </si>
  <si>
    <t>Test Time Augmentations</t>
  </si>
  <si>
    <t>Gpus</t>
  </si>
  <si>
    <t>Number Of Seeds Per Run</t>
  </si>
  <si>
    <t>Mixed Precision Training</t>
  </si>
  <si>
    <t>Mixed Precision Inference</t>
  </si>
  <si>
    <t>Number Of Workers</t>
  </si>
  <si>
    <t>Seed</t>
  </si>
  <si>
    <t>Logger</t>
  </si>
  <si>
    <t>Neptune Project</t>
  </si>
  <si>
    <t>Log Grad Norm</t>
  </si>
  <si>
    <t>Number Of Images</t>
  </si>
  <si>
    <t>('0',)</t>
    <phoneticPr fontId="1"/>
  </si>
  <si>
    <t>('label',)</t>
    <phoneticPr fontId="1"/>
  </si>
  <si>
    <t>('Train', 'Validation')</t>
    <phoneticPr fontId="1"/>
  </si>
  <si>
    <t>{"__version__": "1.1.0", "transform": {"__class_fullname__": "Compose", "p": 1.0, "transforms": [{"__class_fullname__": "Resize", "always_apply": true, "p": 1, "height": IMAGE_HEIGHT, "width": IMAGE_WIDTH, "interpolation": 1}], "bbox_params": null, "keypoint_params": null, "additional_targets": {}}}</t>
    <phoneticPr fontId="1"/>
  </si>
  <si>
    <r>
      <t>data/user/coins_default_image_regression/</t>
    </r>
    <r>
      <rPr>
        <sz val="12"/>
        <color rgb="FFFF0000"/>
        <rFont val="游ゴシック"/>
        <family val="3"/>
        <charset val="128"/>
      </rPr>
      <t>coins_image_regression.csv</t>
    </r>
    <phoneticPr fontId="1"/>
  </si>
  <si>
    <t>Image_Regression_2_backbone_resnet50_learning_rate_0.001</t>
  </si>
  <si>
    <t>Image_Regression_2_backbone_tf_efficientnet_b3_ns_learning_rate_0.0003</t>
  </si>
  <si>
    <t>Image_Regression_2_backbone_resnet50_learning_rate_0.0005</t>
  </si>
  <si>
    <t>Image_Regression_2_backbone_tf_efficientnet_b3_ns_learning_rate_0.0005</t>
  </si>
  <si>
    <t>Image_Regression_2_backbone_tf_efficientnet_b3_ns_learning_rate_0.1</t>
  </si>
  <si>
    <t>Image_Regression_2_backbone_resnet50_learning_rate_0.0003</t>
  </si>
  <si>
    <t>Image_Regression_2_backbone_tf_efficientnet_b3_ns_learning_rate_0.001</t>
  </si>
  <si>
    <t>Image_Regression_2_backbone_resnet50_learning_rate_0.01</t>
  </si>
  <si>
    <t>Image_Regression_2_backbone_resnet50_learning_rate_0.1</t>
  </si>
  <si>
    <t>Image_Regression_2_backbone_tf_efficientnet_b3_ns_learning_rate_0.01</t>
  </si>
  <si>
    <t>Learning_Rate</t>
    <phoneticPr fontId="1"/>
  </si>
  <si>
    <t>finished</t>
  </si>
  <si>
    <t>failed</t>
  </si>
  <si>
    <t>HT 1.3.0</t>
    <phoneticPr fontId="1"/>
  </si>
  <si>
    <t>data/user/coins_default_image_regression/coins_image_regression.csv</t>
  </si>
  <si>
    <t>('0',)</t>
  </si>
  <si>
    <t>('label',)</t>
  </si>
  <si>
    <t>('Train', 'Validation')</t>
  </si>
  <si>
    <t>{"__version__": "1.1.0", "transform": {"__class_fullname__": "Compose", "p": 1.0, "transforms": [{"__class_fullname__": "Resize", "always_apply": true, "p": 1, "height": IMAGE_HEIGHT, "width": IMAGE_WIDTH, "interpolation": 1}], "bbox_params": null, "keypoint_params": null, "additional_targets": {}}}</t>
  </si>
  <si>
    <t>purring-muskox_backbone_eca_nfnet_l0_epochs_10_learning_rate_0.0001</t>
  </si>
  <si>
    <t>purring-muskox_backbone_tf_efficientnetv2_b3_epochs_5_learning_rate_0.0001</t>
  </si>
  <si>
    <t>purring-muskox_backbone_resnet50_epochs_5_learning_rate_0.0001</t>
  </si>
  <si>
    <t>purring-muskox_backbone_eca_nfnet_l0_epochs_5_learning_rate_0.001</t>
  </si>
  <si>
    <t>purring-muskox_backbone_tf_efficientnetv2_b3_epochs_10_learning_rate_0.0003</t>
  </si>
  <si>
    <t>purring-muskox_backbone_tf_efficientnetv2_b3_epochs_10_learning_rate_0.0001</t>
  </si>
  <si>
    <t>purring-muskox_backbone_resnet50_epochs_10_learning_rate_0.0001</t>
  </si>
  <si>
    <t>purring-muskox_backbone_resnet50_epochs_10_learning_rate_0.0003</t>
  </si>
  <si>
    <t>purring-muskox_backbone_resnet50_epochs_5_learning_rate_0.0003</t>
  </si>
  <si>
    <t>purring-muskox_backbone_resnet50_epochs_5_learning_rate_0.001</t>
  </si>
  <si>
    <t>purring-muskox_backbone_eca_nfnet_l0_epochs_5_learning_rate_0.0001</t>
  </si>
  <si>
    <t>purring-muskox_backbone_eca_nfnet_l0_epochs_10_learning_rate_0.001</t>
  </si>
  <si>
    <t>purring-muskox_backbone_eca_nfnet_l0_epochs_10_learning_rate_0.0003</t>
  </si>
  <si>
    <t>purring-muskox_backbone_tf_efficientnetv2_b3_epochs_5_learning_rate_0.0003</t>
  </si>
  <si>
    <t>purring-muskox_backbone_eca_nfnet_l0_epochs_5_learning_rate_0.0003</t>
  </si>
  <si>
    <t>purring-muskox_backbone_tf_efficientnetv2_b3_epochs_10_learning_rate_0.001</t>
  </si>
  <si>
    <t>purring-muskox_backbone_resnet50_epochs_10_learning_rate_0.001</t>
  </si>
  <si>
    <t>purring-muskox_backbone_tf_efficientnetv2_b3_epochs_5_learning_rate_0.001</t>
    <phoneticPr fontId="1"/>
  </si>
  <si>
    <t>Epochs</t>
    <phoneticPr fontId="1"/>
  </si>
  <si>
    <t>eca_nfnet_l0</t>
  </si>
  <si>
    <t>Backborn</t>
    <phoneticPr fontId="1"/>
  </si>
  <si>
    <t>Learning Rate</t>
    <phoneticPr fontId="1"/>
  </si>
  <si>
    <t>Epoc</t>
    <phoneticPr fontId="1"/>
  </si>
  <si>
    <t>H</t>
    <phoneticPr fontId="1"/>
  </si>
  <si>
    <t>M</t>
    <phoneticPr fontId="1"/>
  </si>
  <si>
    <t>S</t>
    <phoneticPr fontId="1"/>
  </si>
  <si>
    <t>Runtime_min</t>
    <phoneticPr fontId="1"/>
  </si>
  <si>
    <t>Runtime (min)</t>
    <phoneticPr fontId="1"/>
  </si>
  <si>
    <t>モデルによっては、学習率との交互作用あり</t>
    <rPh sb="9" eb="12">
      <t xml:space="preserve">ガクシュウリツトノ </t>
    </rPh>
    <rPh sb="14" eb="18">
      <t xml:space="preserve">コウゴサヨウ </t>
    </rPh>
    <phoneticPr fontId="1"/>
  </si>
  <si>
    <t>Epochが5では少ない</t>
    <rPh sb="9" eb="10">
      <t xml:space="preserve">スクナイ </t>
    </rPh>
    <phoneticPr fontId="1"/>
  </si>
  <si>
    <t>Epochが大きいと学習時間が増える</t>
    <rPh sb="6" eb="7">
      <t xml:space="preserve">オオキイト </t>
    </rPh>
    <rPh sb="10" eb="14">
      <t xml:space="preserve">ガクシュウジカンガ </t>
    </rPh>
    <rPh sb="15" eb="16">
      <t xml:space="preserve">フエル </t>
    </rPh>
    <phoneticPr fontId="1"/>
  </si>
  <si>
    <t>モデルの種類と学習時間に相関あり</t>
    <rPh sb="4" eb="6">
      <t xml:space="preserve">シュルイト </t>
    </rPh>
    <rPh sb="7" eb="11">
      <t xml:space="preserve">ガクシュウジカンニ </t>
    </rPh>
    <rPh sb="12" eb="14">
      <t xml:space="preserve">ソウカンアリ </t>
    </rPh>
    <phoneticPr fontId="1"/>
  </si>
  <si>
    <t>小さな学習率と小さなEpochの相性が悪い</t>
    <rPh sb="0" eb="1">
      <t xml:space="preserve">チイサナ </t>
    </rPh>
    <rPh sb="3" eb="6">
      <t xml:space="preserve">ガクシュウリツト </t>
    </rPh>
    <rPh sb="7" eb="8">
      <t xml:space="preserve">チイサナ </t>
    </rPh>
    <rPh sb="16" eb="18">
      <t xml:space="preserve">アイショウガ </t>
    </rPh>
    <rPh sb="19" eb="20">
      <t xml:space="preserve">ワルイ </t>
    </rPh>
    <phoneticPr fontId="1"/>
  </si>
  <si>
    <t>calculating-mole_augmentations_strategy_Soft_backbone_tf_efficientnetv2_b3_learning_rate_0.001_mix_image_Mixup</t>
  </si>
  <si>
    <t>calculating-mole_augmentations_strategy_Soft_backbone_tf_efficientnetv2_b3_learning_rate_0.001_mix_image_Disabled</t>
  </si>
  <si>
    <t>calculating-mole_augmentations_strategy_Medium_backbone_tf_efficientnetv2_b3_learning_rate_0.0003_mix_image_Disabled</t>
  </si>
  <si>
    <t>calculating-mole_augmentations_strategy_Medium_backbone_tf_efficientnetv2_b3_learning_rate_0.0003_mix_image_Mixup</t>
  </si>
  <si>
    <t>calculating-mole_augmentations_strategy_Soft_backbone_resnet50_learning_rate_0.001_mix_image_Disabled</t>
  </si>
  <si>
    <t>calculating-mole_augmentations_strategy_Soft_backbone_resnet50_learning_rate_0.0003_mix_image_Mixup</t>
  </si>
  <si>
    <t>calculating-mole_augmentations_strategy_Medium_backbone_resnet50_learning_rate_0.0003_mix_image_Mixup</t>
  </si>
  <si>
    <t>calculating-mole_augmentations_strategy_Soft_backbone_tf_efficientnetv2_b3_learning_rate_0.0003_mix_image_Disabled</t>
  </si>
  <si>
    <t>calculating-mole_augmentations_strategy_Soft_backbone_tf_efficientnetv2_b3_learning_rate_0.0003_mix_image_Mixup</t>
  </si>
  <si>
    <t>calculating-mole_augmentations_strategy_Medium_backbone_resnet50_learning_rate_0.0003_mix_image_Disabled</t>
  </si>
  <si>
    <t>calculating-mole_augmentations_strategy_Medium_backbone_resnet50_learning_rate_0.001_mix_image_Disabled</t>
  </si>
  <si>
    <t>calculating-mole_augmentations_strategy_Soft_backbone_resnet50_learning_rate_0.0003_mix_image_Disabled</t>
  </si>
  <si>
    <t>calculating-mole_augmentations_strategy_Soft_backbone_resnet50_learning_rate_0.001_mix_image_Mixup</t>
  </si>
  <si>
    <t>calculating-mole_augmentations_strategy_Medium_backbone_tf_efficientnetv2_b3_learning_rate_0.001_mix_image_Disabled</t>
  </si>
  <si>
    <t>calculating-mole_augmentations_strategy_Medium_backbone_resnet50_learning_rate_0.001_mix_image_Mixup</t>
  </si>
  <si>
    <t>calculating-mole_augmentations_strategy_Medium_backbone_tf_efficientnetv2_b3_learning_rate_0.001_mix_image_Mixup</t>
  </si>
  <si>
    <t>Mixup</t>
  </si>
  <si>
    <t>Medium</t>
  </si>
  <si>
    <t>Augmentation</t>
  </si>
  <si>
    <t>Augmentation</t>
    <phoneticPr fontId="1"/>
  </si>
  <si>
    <t>Mix_Image</t>
  </si>
  <si>
    <t>Mix_Image</t>
    <phoneticPr fontId="1"/>
  </si>
  <si>
    <t>Learning_Rate</t>
  </si>
  <si>
    <t>今回の場合、学習時間にはあまり差がなし（5-6分程度）</t>
    <rPh sb="0" eb="2">
      <t xml:space="preserve">コンカイノバアイ </t>
    </rPh>
    <rPh sb="6" eb="10">
      <t xml:space="preserve">ガクシュウジカンニハ </t>
    </rPh>
    <rPh sb="23" eb="26">
      <t xml:space="preserve">フンテイド </t>
    </rPh>
    <phoneticPr fontId="1"/>
  </si>
  <si>
    <t>あえて差があると言えるのはモデル</t>
    <rPh sb="3" eb="4">
      <t xml:space="preserve">サガ </t>
    </rPh>
    <rPh sb="8" eb="9">
      <t xml:space="preserve">イエルノハ </t>
    </rPh>
    <phoneticPr fontId="1"/>
  </si>
  <si>
    <t>Df</t>
  </si>
  <si>
    <t>Pr(&gt;F)</t>
  </si>
  <si>
    <t>.</t>
  </si>
  <si>
    <t>*</t>
  </si>
  <si>
    <t>***</t>
  </si>
  <si>
    <t>Residuals</t>
  </si>
  <si>
    <t>Sum Sq</t>
    <phoneticPr fontId="1"/>
  </si>
  <si>
    <t>Mean Sq</t>
    <phoneticPr fontId="1"/>
  </si>
  <si>
    <t>F value</t>
    <phoneticPr fontId="1"/>
  </si>
  <si>
    <t>**</t>
  </si>
  <si>
    <t>Backbone:Learning_Rate</t>
  </si>
  <si>
    <t>Backbone:Augmentation</t>
  </si>
  <si>
    <t>Backbone:Mix_Image</t>
  </si>
  <si>
    <t>Learning_Rate:Augmentation</t>
  </si>
  <si>
    <t>Learning_Rate:Mix_Image</t>
  </si>
  <si>
    <t>Augmentation:Mix_Image</t>
  </si>
  <si>
    <t>Backbone:Epochs</t>
  </si>
  <si>
    <t>Learning_Rate:Epochs</t>
  </si>
  <si>
    <t>Estimate</t>
  </si>
  <si>
    <t>Pr(&gt;|t|)</t>
  </si>
  <si>
    <t>(Intercept)</t>
  </si>
  <si>
    <t>Backboneresnet50</t>
  </si>
  <si>
    <t>Backbonetf_efficientnetv2_b3</t>
  </si>
  <si>
    <t>Learning_Rate3e-04</t>
  </si>
  <si>
    <t>Learning_Rate0.001</t>
  </si>
  <si>
    <t>Epochs10</t>
  </si>
  <si>
    <t>Backboneresnet50:Learning_Rate3e-04</t>
  </si>
  <si>
    <t>Backbonetf_efficientnetv2_b3:Learning_Rate3e-04</t>
  </si>
  <si>
    <t>Backboneresnet50:Learning_Rate0.001</t>
  </si>
  <si>
    <t>Backbonetf_efficientnetv2_b3:Learning_Rate0.001</t>
  </si>
  <si>
    <t>Backboneresnet50:Epochs10</t>
  </si>
  <si>
    <t>Backbonetf_efficientnetv2_b3:Epochs10</t>
  </si>
  <si>
    <t>Learning_Rate3e-04:Epochs10</t>
  </si>
  <si>
    <t>Learning_Rate0.001:Epochs10</t>
  </si>
  <si>
    <t>t value</t>
    <phoneticPr fontId="1"/>
  </si>
  <si>
    <t>Std. Error</t>
    <phoneticPr fontId="1"/>
  </si>
  <si>
    <t>efficientnetは、急に精度が高まる</t>
    <rPh sb="14" eb="15">
      <t xml:space="preserve">キュウニ </t>
    </rPh>
    <rPh sb="16" eb="18">
      <t xml:space="preserve">セイドガ </t>
    </rPh>
    <rPh sb="19" eb="20">
      <t xml:space="preserve">タカマル </t>
    </rPh>
    <phoneticPr fontId="1"/>
  </si>
  <si>
    <t>学習率は学習時間と関係がない</t>
    <rPh sb="0" eb="3">
      <t xml:space="preserve">ガクシュウリツハ </t>
    </rPh>
    <rPh sb="4" eb="8">
      <t xml:space="preserve">ガクシュウジカント </t>
    </rPh>
    <rPh sb="9" eb="11">
      <t xml:space="preserve">カンケイガナイ </t>
    </rPh>
    <phoneticPr fontId="1"/>
  </si>
  <si>
    <t xml:space="preserve">	Experiment	Name																								</t>
  </si>
  <si>
    <t xml:space="preserve">	calculating-mole_augmentations_strategy_Soft_backbone_resnet50_learning_rate_0.0003_mix_image_Mixup																									</t>
  </si>
  <si>
    <t xml:space="preserve">	Train	Dataframe																								</t>
  </si>
  <si>
    <t xml:space="preserve">	data/user/coins_default_image_regression/coins_image_regression.csv																									</t>
  </si>
  <si>
    <t xml:space="preserve">	Data	Folder																								</t>
  </si>
  <si>
    <t xml:space="preserve">	data/user/coins_default_image_regression/images/																									</t>
  </si>
  <si>
    <t xml:space="preserve">	Validation	Strategy																								</t>
  </si>
  <si>
    <t xml:space="preserve">	kfold																									</t>
  </si>
  <si>
    <t xml:space="preserve">	Validation	Dataframe																								</t>
  </si>
  <si>
    <t xml:space="preserve">	None																									</t>
  </si>
  <si>
    <t xml:space="preserve">	Validation	Size																								</t>
  </si>
  <si>
    <t xml:space="preserve">	0.2																									</t>
  </si>
  <si>
    <t xml:space="preserve">	Group	Fold	Column																							</t>
  </si>
  <si>
    <t xml:space="preserve">	image_path																									</t>
  </si>
  <si>
    <t xml:space="preserve">	Selected	Folds																								</t>
  </si>
  <si>
    <t xml:space="preserve">	('0',)																									</t>
  </si>
  <si>
    <t xml:space="preserve">	Test	Dataframe																								</t>
  </si>
  <si>
    <t xml:space="preserve">	Data	Folder	Test																							</t>
  </si>
  <si>
    <t xml:space="preserve">	Unlabeled	Dataframe																								</t>
  </si>
  <si>
    <t xml:space="preserve">	Label	Columns																								</t>
  </si>
  <si>
    <t xml:space="preserve">	('label',)																									</t>
  </si>
  <si>
    <t xml:space="preserve">	Image	Column																								</t>
  </si>
  <si>
    <t xml:space="preserve">	Data	Sample																								</t>
  </si>
  <si>
    <t xml:space="preserve">	1																									</t>
  </si>
  <si>
    <t xml:space="preserve">	Data	Sample	Choice																							</t>
  </si>
  <si>
    <t xml:space="preserve">	('Train',	'Validation')																								</t>
  </si>
  <si>
    <t xml:space="preserve">	Image	Width																								</t>
  </si>
  <si>
    <t xml:space="preserve">	384																									</t>
  </si>
  <si>
    <t xml:space="preserve">	Image	Height																								</t>
  </si>
  <si>
    <t xml:space="preserve">	Image	Channels																								</t>
  </si>
  <si>
    <t xml:space="preserve">	3																									</t>
  </si>
  <si>
    <t xml:space="preserve">	Image	Normalization																								</t>
  </si>
  <si>
    <t xml:space="preserve">	Simple																									</t>
  </si>
  <si>
    <t xml:space="preserve">	Augmentations	Strategy																								</t>
  </si>
  <si>
    <t xml:space="preserve">	Soft																									</t>
  </si>
  <si>
    <t xml:space="preserve">	Custom	Train	Augmentations																							</t>
  </si>
  <si>
    <t xml:space="preserve">	{"__version__":	1.1.0,	transform:	{"__class_fullname__":	Compose,	p:	1.0,	transforms:	[{"__class_fullname__":	Resize,	always_apply:	true,	p:	1,	height:	IMAGE_HEIGHT,	width:	IMAGE_WIDTH,	interpolation:	1}],	bbox_params:	null,	keypoint_params:	null,	additional_targets:	{}}}</t>
  </si>
  <si>
    <t xml:space="preserve">	Custom	Inference	Augmentations																							</t>
  </si>
  <si>
    <t xml:space="preserve">	Mix	Image																								</t>
  </si>
  <si>
    <t xml:space="preserve">	Mixup																									</t>
  </si>
  <si>
    <t xml:space="preserve">	Mix	Target																								</t>
  </si>
  <si>
    <t xml:space="preserve">	Ratio																									</t>
  </si>
  <si>
    <t xml:space="preserve">	Cutmix	Corner																								</t>
  </si>
  <si>
    <t xml:space="preserve">	FALSE																									</t>
  </si>
  <si>
    <t xml:space="preserve">	Mix	Concentration																								</t>
  </si>
  <si>
    <t xml:space="preserve">	Mix	Probability																								</t>
  </si>
  <si>
    <t xml:space="preserve">	Mix	Iterations																								</t>
  </si>
  <si>
    <t xml:space="preserve">	Pretrained																									</t>
  </si>
  <si>
    <t xml:space="preserve">	TRUE																									</t>
  </si>
  <si>
    <t xml:space="preserve">	Backbone																									</t>
  </si>
  <si>
    <t xml:space="preserve">	resnet50																									</t>
  </si>
  <si>
    <t xml:space="preserve">	Pool																									</t>
  </si>
  <si>
    <t xml:space="preserve">	Average																									</t>
  </si>
  <si>
    <t xml:space="preserve">	Dropout																									</t>
  </si>
  <si>
    <t xml:space="preserve">	0																									</t>
  </si>
  <si>
    <t xml:space="preserve">	Loss	Function																								</t>
  </si>
  <si>
    <t xml:space="preserve">	MAE																									</t>
  </si>
  <si>
    <t xml:space="preserve">	Optimizer																									</t>
  </si>
  <si>
    <t xml:space="preserve">	AdamW																									</t>
  </si>
  <si>
    <t xml:space="preserve">	Learning	Rate																								</t>
  </si>
  <si>
    <t xml:space="preserve">	0.0003																									</t>
  </si>
  <si>
    <t xml:space="preserve">	Differential	Learning	Rate	Layers																						</t>
  </si>
  <si>
    <t xml:space="preserve">	()																									</t>
  </si>
  <si>
    <t xml:space="preserve">	Differential	Learning	Rate																							</t>
  </si>
  <si>
    <t xml:space="preserve">	0.001																									</t>
  </si>
  <si>
    <t xml:space="preserve">	Batch	Size																								</t>
  </si>
  <si>
    <t xml:space="preserve">	32																									</t>
  </si>
  <si>
    <t xml:space="preserve">	Automatically	Adjust	Batch	Size																						</t>
  </si>
  <si>
    <t xml:space="preserve">	Drop	Last	Batch																							</t>
  </si>
  <si>
    <t xml:space="preserve">	Epochs																									</t>
  </si>
  <si>
    <t xml:space="preserve">	10																									</t>
  </si>
  <si>
    <t xml:space="preserve">	Schedule																									</t>
  </si>
  <si>
    <t xml:space="preserve">	Cosine																									</t>
  </si>
  <si>
    <t xml:space="preserve">	Warmup	Epochs																								</t>
  </si>
  <si>
    <t xml:space="preserve">	Weight	Decay																								</t>
  </si>
  <si>
    <t xml:space="preserve">	Gradient	Clip																								</t>
  </si>
  <si>
    <t xml:space="preserve">	Grad	Accumulation																								</t>
  </si>
  <si>
    <t xml:space="preserve">	Save	Best	Checkpoint																							</t>
  </si>
  <si>
    <t xml:space="preserve">	Evaluation	Epochs																								</t>
  </si>
  <si>
    <t xml:space="preserve">	Evaluate	Before	Training																							</t>
  </si>
  <si>
    <t xml:space="preserve">	Calculate	Train	Metric																							</t>
  </si>
  <si>
    <t xml:space="preserve">	Train	Validation	Data																							</t>
  </si>
  <si>
    <t xml:space="preserve">	Run	Interpretations																								</t>
  </si>
  <si>
    <t xml:space="preserve">	Build	Scoring	Pipelines																							</t>
  </si>
  <si>
    <t xml:space="preserve">	Metric																									</t>
  </si>
  <si>
    <t xml:space="preserve">	Test	Time	Augmentations																							</t>
  </si>
  <si>
    <t xml:space="preserve">	Gpus																									</t>
  </si>
  <si>
    <t xml:space="preserve">	Number	Of	Seeds	Per	Run																					</t>
  </si>
  <si>
    <t xml:space="preserve">	Mixed	Precision	Training																							</t>
  </si>
  <si>
    <t xml:space="preserve">	Mixed	Precision	Inference																							</t>
  </si>
  <si>
    <t xml:space="preserve">	Number	Of	Workers																							</t>
  </si>
  <si>
    <t xml:space="preserve">	4																									</t>
  </si>
  <si>
    <t xml:space="preserve">	Seed																									</t>
  </si>
  <si>
    <t xml:space="preserve">	-1																									</t>
  </si>
  <si>
    <t xml:space="preserve">	Logger																									</t>
  </si>
  <si>
    <t xml:space="preserve">	Neptune	Project																								</t>
  </si>
  <si>
    <t xml:space="preserve">	Log	Grad	Norm																							</t>
  </si>
  <si>
    <t xml:space="preserve">	Number	Of	Images																							</t>
  </si>
  <si>
    <t xml:space="preserve">	8																									</t>
  </si>
  <si>
    <t>neon-goshawk_backbone_densenet121_learning_rate_0.0001</t>
  </si>
  <si>
    <t>neon-goshawk_backbone_resnet34_learning_rate_0.001</t>
  </si>
  <si>
    <t>neon-goshawk_backbone_eca_nfnet_l0_learning_rate_0.001</t>
  </si>
  <si>
    <t>neon-goshawk_backbone_tf_efficientnet_b0_ns_learning_rate_0.0001</t>
  </si>
  <si>
    <t>neon-goshawk_backbone_densenet121_learning_rate_0.001</t>
  </si>
  <si>
    <t>neon-goshawk_backbone_tf_efficientnetv2_b0_learning_rate_0.0001</t>
  </si>
  <si>
    <t>neon-goshawk_backbone_eca_nfnet_l0_learning_rate_0.0001</t>
  </si>
  <si>
    <t>neon-goshawk_backbone_tf_efficientnet_b0_ns_learning_rate_0.001</t>
  </si>
  <si>
    <t>neon-goshawk_backbone_tf_efficientnetv2_b0_learning_rate_0.001</t>
  </si>
  <si>
    <t>neon-goshawk_backbone_resnet34_learning_rate_0.0001</t>
  </si>
  <si>
    <t>BB_Size</t>
    <phoneticPr fontId="1"/>
  </si>
  <si>
    <t>Backbone</t>
    <phoneticPr fontId="1"/>
  </si>
  <si>
    <t>densenet121 (7.98)</t>
    <phoneticPr fontId="1"/>
  </si>
  <si>
    <t>eca_nfnet_l0 (24.14)</t>
    <phoneticPr fontId="1"/>
  </si>
  <si>
    <t>resnet34 (21.8)</t>
    <phoneticPr fontId="1"/>
  </si>
  <si>
    <t>tf_efficientnet_b0_ns (5.29)</t>
    <phoneticPr fontId="1"/>
  </si>
  <si>
    <t>tf_efficientnetv2_b0 (7.14)</t>
    <phoneticPr fontId="1"/>
  </si>
  <si>
    <t>Backboneeca_nfnet_l0</t>
  </si>
  <si>
    <t>Backboneresnet34</t>
  </si>
  <si>
    <t>Backbonetf_efficientnet_b0_ns</t>
  </si>
  <si>
    <t>Backbonetf_efficientnetv2_b0</t>
  </si>
  <si>
    <t>比較的小さめのモデルを検討した</t>
    <rPh sb="0" eb="3">
      <t xml:space="preserve">ヒカクテキ </t>
    </rPh>
    <rPh sb="3" eb="4">
      <t xml:space="preserve">チイサメノ </t>
    </rPh>
    <rPh sb="11" eb="13">
      <t xml:space="preserve">ケントウシタ </t>
    </rPh>
    <phoneticPr fontId="1"/>
  </si>
  <si>
    <t>モデルタイプによりパフォーマンスは様々</t>
    <rPh sb="17" eb="18">
      <t xml:space="preserve">サマザマ </t>
    </rPh>
    <phoneticPr fontId="1"/>
  </si>
  <si>
    <t>eca_nfnetのみLearningRateで挙動が異なる</t>
    <rPh sb="24" eb="26">
      <t xml:space="preserve">キョドウガ </t>
    </rPh>
    <rPh sb="27" eb="28">
      <t xml:space="preserve">コトナル </t>
    </rPh>
    <phoneticPr fontId="1"/>
  </si>
  <si>
    <t>screeching-mackerel_backbone_tf_efficientnet_b3_ns_learning_rate_0.0001</t>
  </si>
  <si>
    <t>screeching-mackerel_backbone_tf_efficientnet_b0_ns_learning_rate_0.0003</t>
  </si>
  <si>
    <t>screeching-mackerel_backbone_tf_efficientnet_b1_ns_learning_rate_0.001</t>
  </si>
  <si>
    <t>screeching-mackerel_backbone_tf_efficientnet_b5_ns_learning_rate_0.0003</t>
  </si>
  <si>
    <t>screeching-mackerel_backbone_tf_efficientnet_b5_ns_learning_rate_0.0001</t>
  </si>
  <si>
    <t>screeching-mackerel_backbone_tf_efficientnet_b0_ns_learning_rate_0.001</t>
  </si>
  <si>
    <t>screeching-mackerel_backbone_tf_efficientnet_b5_ns_learning_rate_0.001</t>
  </si>
  <si>
    <t>screeching-mackerel_backbone_tf_efficientnet_b0_ns_learning_rate_0.0001</t>
  </si>
  <si>
    <t>screeching-mackerel_backbone_tf_efficientnet_b1_ns_learning_rate_0.0003</t>
  </si>
  <si>
    <t>screeching-mackerel_backbone_tf_efficientnet_b3_ns_learning_rate_0.001</t>
  </si>
  <si>
    <t>screeching-mackerel_backbone_tf_efficientnet_b1_ns_learning_rate_0.0001</t>
  </si>
  <si>
    <t>screeching-mackerel_backbone_tf_efficientnet_b3_ns_learning_rate_0.0003</t>
  </si>
  <si>
    <t>('0'</t>
  </si>
  <si>
    <t>)</t>
  </si>
  <si>
    <t>('label'</t>
  </si>
  <si>
    <t>('Train'</t>
  </si>
  <si>
    <t xml:space="preserve"> 'Validation')</t>
  </si>
  <si>
    <t>{"__version__": "1.1.0"</t>
  </si>
  <si>
    <t xml:space="preserve"> "transform": {"__class_fullname__": "Compose"</t>
  </si>
  <si>
    <t xml:space="preserve"> "p": 1.0</t>
  </si>
  <si>
    <t xml:space="preserve"> "transforms": [{"__class_fullname__": "Resize"</t>
  </si>
  <si>
    <t xml:space="preserve"> "always_apply": true</t>
  </si>
  <si>
    <t xml:space="preserve"> "p": 1</t>
  </si>
  <si>
    <t xml:space="preserve"> "height": IMAGE_HEIGHT</t>
  </si>
  <si>
    <t xml:space="preserve"> "width": IMAGE_WIDTH</t>
  </si>
  <si>
    <t xml:space="preserve"> "interpolation": 1}]</t>
  </si>
  <si>
    <t xml:space="preserve"> "bbox_params": null</t>
  </si>
  <si>
    <t xml:space="preserve"> "keypoint_params": null</t>
  </si>
  <si>
    <t xml:space="preserve"> "additional_targets": {}}}</t>
  </si>
  <si>
    <t>tf_efficientnet_b1_ns (7.79)</t>
    <phoneticPr fontId="1"/>
  </si>
  <si>
    <t>tf_efficientnet_b3_ns (12.23)</t>
    <phoneticPr fontId="1"/>
  </si>
  <si>
    <t>tf_efficientnet_b5_ns (30.39)</t>
    <phoneticPr fontId="1"/>
  </si>
  <si>
    <t>Backbonetf_efficientnet_b1_ns</t>
  </si>
  <si>
    <t>Backbonetf_efficientnet_b3_ns</t>
  </si>
  <si>
    <t>Backbonetf_efficientnet_b5_ns</t>
  </si>
  <si>
    <t>Estimate</t>
    <phoneticPr fontId="1"/>
  </si>
  <si>
    <t>モデルが大きくなれば精度が上がるように見える</t>
    <rPh sb="4" eb="5">
      <t xml:space="preserve">オオキクナレバ </t>
    </rPh>
    <rPh sb="10" eb="12">
      <t xml:space="preserve">セイドガ </t>
    </rPh>
    <rPh sb="13" eb="14">
      <t xml:space="preserve">アガルヨウニ </t>
    </rPh>
    <rPh sb="19" eb="20">
      <t xml:space="preserve">ミエル </t>
    </rPh>
    <phoneticPr fontId="1"/>
  </si>
  <si>
    <t>一番小さなLR(0.0001)においては、交互作用が発生</t>
    <rPh sb="0" eb="3">
      <t xml:space="preserve">イチバンチイサナ </t>
    </rPh>
    <rPh sb="21" eb="25">
      <t xml:space="preserve">コウゴサヨウガ </t>
    </rPh>
    <rPh sb="26" eb="28">
      <t xml:space="preserve">ハッセイ </t>
    </rPh>
    <phoneticPr fontId="1"/>
  </si>
  <si>
    <t>coins_image_regression.csv</t>
  </si>
  <si>
    <t>https://h2o-release.s3.amazonaws.com/hydrogen-torch/1.3.0/coins_image_regression.zip</t>
    <phoneticPr fontId="1"/>
  </si>
  <si>
    <t>枚数</t>
    <rPh sb="0" eb="2">
      <t xml:space="preserve">マイスウ </t>
    </rPh>
    <phoneticPr fontId="1"/>
  </si>
  <si>
    <t>(480, 640, 3)</t>
    <phoneticPr fontId="1"/>
  </si>
  <si>
    <t>サイズ (H,W,C)</t>
    <phoneticPr fontId="1"/>
  </si>
  <si>
    <t>全て同じサイズ</t>
    <rPh sb="0" eb="1">
      <t xml:space="preserve">スベテ </t>
    </rPh>
    <rPh sb="2" eb="3">
      <t xml:space="preserve">オナジサイズ </t>
    </rPh>
    <phoneticPr fontId="1"/>
  </si>
  <si>
    <t>size-check-96.1</t>
  </si>
  <si>
    <t>Image</t>
  </si>
  <si>
    <t>size-check-96</t>
  </si>
  <si>
    <t>size-check-416.1</t>
  </si>
  <si>
    <t>size-check-128.1</t>
  </si>
  <si>
    <t>size-check-224.1</t>
  </si>
  <si>
    <t>size-check-416</t>
  </si>
  <si>
    <t>size-check-128</t>
  </si>
  <si>
    <t>size-check-224</t>
  </si>
  <si>
    <t>Experiment Name</t>
    <phoneticPr fontId="1"/>
  </si>
  <si>
    <t>Parent</t>
  </si>
  <si>
    <t>Experiment</t>
  </si>
  <si>
    <t>fold</t>
  </si>
  <si>
    <t>Name</t>
  </si>
  <si>
    <t>Train</t>
  </si>
  <si>
    <t>Dataframe</t>
  </si>
  <si>
    <t>Data</t>
  </si>
  <si>
    <t>Folder</t>
  </si>
  <si>
    <t>Validation</t>
  </si>
  <si>
    <t>Strategy</t>
  </si>
  <si>
    <t>Size</t>
  </si>
  <si>
    <t>Group</t>
  </si>
  <si>
    <t>Fold</t>
  </si>
  <si>
    <t>Column</t>
  </si>
  <si>
    <t>Selected</t>
  </si>
  <si>
    <t>Folds</t>
  </si>
  <si>
    <t>Test</t>
  </si>
  <si>
    <t>Unlabeled</t>
  </si>
  <si>
    <t>Label</t>
  </si>
  <si>
    <t>Columns</t>
  </si>
  <si>
    <t>Sample</t>
  </si>
  <si>
    <t>Choice</t>
  </si>
  <si>
    <t>'Validation')</t>
  </si>
  <si>
    <t>Width</t>
  </si>
  <si>
    <t>Height</t>
  </si>
  <si>
    <t>Channels</t>
  </si>
  <si>
    <t>Normalization</t>
  </si>
  <si>
    <t>Augmentations</t>
  </si>
  <si>
    <t>Custom</t>
  </si>
  <si>
    <t>{"__version__":</t>
  </si>
  <si>
    <t>1.1.0</t>
  </si>
  <si>
    <t>transform:</t>
  </si>
  <si>
    <t>{"__class_fullname__":</t>
  </si>
  <si>
    <t>Compose</t>
  </si>
  <si>
    <t>p:</t>
  </si>
  <si>
    <t>transforms:</t>
  </si>
  <si>
    <t>[{"__class_fullname__":</t>
  </si>
  <si>
    <t>Resize</t>
  </si>
  <si>
    <t>always_apply:</t>
  </si>
  <si>
    <t>height:</t>
  </si>
  <si>
    <t>IMAGE_HEIGHT</t>
  </si>
  <si>
    <t>width:</t>
  </si>
  <si>
    <t>IMAGE_WIDTH</t>
  </si>
  <si>
    <t>interpolation:</t>
  </si>
  <si>
    <t>1}]</t>
  </si>
  <si>
    <t>bbox_params:</t>
  </si>
  <si>
    <t>null</t>
  </si>
  <si>
    <t>keypoint_params:</t>
  </si>
  <si>
    <t>additional_targets:</t>
  </si>
  <si>
    <t>{}}}</t>
  </si>
  <si>
    <t>Inference</t>
  </si>
  <si>
    <t>Mix</t>
  </si>
  <si>
    <t>Target</t>
  </si>
  <si>
    <t>Cutmix</t>
  </si>
  <si>
    <t>Corner</t>
  </si>
  <si>
    <t>Concentration</t>
  </si>
  <si>
    <t>Probability</t>
  </si>
  <si>
    <t>Iterations</t>
  </si>
  <si>
    <t>Loss</t>
  </si>
  <si>
    <t>Function</t>
  </si>
  <si>
    <t>Learning</t>
  </si>
  <si>
    <t>Rate</t>
  </si>
  <si>
    <t>Differential</t>
  </si>
  <si>
    <t>Layers</t>
  </si>
  <si>
    <t>Batch</t>
  </si>
  <si>
    <t>Automatically</t>
  </si>
  <si>
    <t>Adjust</t>
  </si>
  <si>
    <t>Drop</t>
  </si>
  <si>
    <t>Last</t>
  </si>
  <si>
    <t>Warmup</t>
  </si>
  <si>
    <t>Weight</t>
  </si>
  <si>
    <t>Decay</t>
  </si>
  <si>
    <t>Gradient</t>
  </si>
  <si>
    <t>Clip</t>
  </si>
  <si>
    <t>Grad</t>
  </si>
  <si>
    <t>Accumulation</t>
  </si>
  <si>
    <t>Save</t>
  </si>
  <si>
    <t>Best</t>
  </si>
  <si>
    <t>Checkpoint</t>
  </si>
  <si>
    <t>Evaluation</t>
  </si>
  <si>
    <t>Evaluate</t>
  </si>
  <si>
    <t>Before</t>
  </si>
  <si>
    <t>Training</t>
  </si>
  <si>
    <t>Calculate</t>
  </si>
  <si>
    <t>Run</t>
  </si>
  <si>
    <t>Interpretations</t>
  </si>
  <si>
    <t>Build</t>
  </si>
  <si>
    <t>Scoring</t>
  </si>
  <si>
    <t>Pipelines</t>
  </si>
  <si>
    <t>Time</t>
  </si>
  <si>
    <t>Number</t>
  </si>
  <si>
    <t>Of</t>
  </si>
  <si>
    <t>Seeds</t>
  </si>
  <si>
    <t>Per</t>
  </si>
  <si>
    <t>Mixed</t>
  </si>
  <si>
    <t>Precision</t>
  </si>
  <si>
    <t>Workers</t>
  </si>
  <si>
    <t>Neptune</t>
  </si>
  <si>
    <t>Project</t>
  </si>
  <si>
    <t>Log</t>
  </si>
  <si>
    <t>Norm</t>
  </si>
  <si>
    <t>Images</t>
  </si>
  <si>
    <t>Epoch</t>
    <phoneticPr fontId="1"/>
  </si>
  <si>
    <t>LR</t>
    <phoneticPr fontId="1"/>
  </si>
  <si>
    <t>ImageSize_H&amp;W</t>
    <phoneticPr fontId="1"/>
  </si>
  <si>
    <t>size-check-416-lrgs_learning_rate_0.0005</t>
  </si>
  <si>
    <t>size-check-416-lrgs_learning_rate_0.01</t>
  </si>
  <si>
    <t>size-check-416-lrgs_learning_rate_0.001</t>
  </si>
  <si>
    <t>size-check-416-lrgs_learning_rate_0.0003</t>
  </si>
  <si>
    <t>MAE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</si>
</sst>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</font>
    <font>
      <sz val="12"/>
      <color theme="1"/>
      <name val="Inter"/>
    </font>
    <font>
      <sz val="13"/>
      <color theme="1"/>
      <name val="Inte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4"/>
      <color rgb="FF000000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9" fontId="0" fillId="0" borderId="0" xfId="0" applyNumberForma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3" borderId="14" xfId="0" applyFill="1" applyBorder="1">
      <alignment vertical="center"/>
    </xf>
    <xf numFmtId="11" fontId="0" fillId="0" borderId="14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1" fontId="0" fillId="0" borderId="0" xfId="0" applyNumberFormat="1">
      <alignment vertical="center"/>
    </xf>
    <xf numFmtId="11" fontId="0" fillId="0" borderId="5" xfId="0" applyNumberFormat="1" applyBorder="1">
      <alignment vertical="center"/>
    </xf>
    <xf numFmtId="11" fontId="0" fillId="0" borderId="2" xfId="0" applyNumberFormat="1" applyBorder="1">
      <alignment vertical="center"/>
    </xf>
    <xf numFmtId="0" fontId="7" fillId="0" borderId="0" xfId="1">
      <alignment vertical="center"/>
    </xf>
    <xf numFmtId="0" fontId="8" fillId="0" borderId="0" xfId="0" applyFont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12" Type="http://schemas.openxmlformats.org/officeDocument/2006/relationships/image" Target="../media/image19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11" Type="http://schemas.openxmlformats.org/officeDocument/2006/relationships/image" Target="../media/image18.png"/><Relationship Id="rId5" Type="http://schemas.openxmlformats.org/officeDocument/2006/relationships/image" Target="../media/image1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6.png"/><Relationship Id="rId2" Type="http://schemas.openxmlformats.org/officeDocument/2006/relationships/image" Target="../media/image25.png"/><Relationship Id="rId1" Type="http://schemas.openxmlformats.org/officeDocument/2006/relationships/image" Target="../media/image24.png"/><Relationship Id="rId4" Type="http://schemas.openxmlformats.org/officeDocument/2006/relationships/image" Target="../media/image2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50800</xdr:rowOff>
    </xdr:to>
    <xdr:sp macro="" textlink="">
      <xdr:nvSpPr>
        <xdr:cNvPr id="12289" name="AutoShape 1">
          <a:extLst>
            <a:ext uri="{FF2B5EF4-FFF2-40B4-BE49-F238E27FC236}">
              <a16:creationId xmlns:a16="http://schemas.microsoft.com/office/drawing/2014/main" id="{20DF1FE9-45B8-0CC8-4AF9-0CEC350FEEA4}"/>
            </a:ext>
          </a:extLst>
        </xdr:cNvPr>
        <xdr:cNvSpPr>
          <a:spLocks noChangeAspect="1" noChangeArrowheads="1"/>
        </xdr:cNvSpPr>
      </xdr:nvSpPr>
      <xdr:spPr bwMode="auto">
        <a:xfrm>
          <a:off x="9613900" y="207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304800</xdr:colOff>
      <xdr:row>10</xdr:row>
      <xdr:rowOff>50800</xdr:rowOff>
    </xdr:to>
    <xdr:sp macro="" textlink="">
      <xdr:nvSpPr>
        <xdr:cNvPr id="12290" name="AutoShape 2">
          <a:extLst>
            <a:ext uri="{FF2B5EF4-FFF2-40B4-BE49-F238E27FC236}">
              <a16:creationId xmlns:a16="http://schemas.microsoft.com/office/drawing/2014/main" id="{57AF9C6B-A1B5-28E0-EE3E-C63D7E2AD71B}"/>
            </a:ext>
          </a:extLst>
        </xdr:cNvPr>
        <xdr:cNvSpPr>
          <a:spLocks noChangeAspect="1" noChangeArrowheads="1"/>
        </xdr:cNvSpPr>
      </xdr:nvSpPr>
      <xdr:spPr bwMode="auto">
        <a:xfrm>
          <a:off x="8661400" y="23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304800</xdr:colOff>
      <xdr:row>10</xdr:row>
      <xdr:rowOff>50800</xdr:rowOff>
    </xdr:to>
    <xdr:sp macro="" textlink="">
      <xdr:nvSpPr>
        <xdr:cNvPr id="12291" name="AutoShape 3">
          <a:extLst>
            <a:ext uri="{FF2B5EF4-FFF2-40B4-BE49-F238E27FC236}">
              <a16:creationId xmlns:a16="http://schemas.microsoft.com/office/drawing/2014/main" id="{D5C9DDA7-74B0-7BDA-0463-2A98B2320BDF}"/>
            </a:ext>
          </a:extLst>
        </xdr:cNvPr>
        <xdr:cNvSpPr>
          <a:spLocks noChangeAspect="1" noChangeArrowheads="1"/>
        </xdr:cNvSpPr>
      </xdr:nvSpPr>
      <xdr:spPr bwMode="auto">
        <a:xfrm>
          <a:off x="8661400" y="2324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495300</xdr:colOff>
      <xdr:row>3</xdr:row>
      <xdr:rowOff>25399</xdr:rowOff>
    </xdr:from>
    <xdr:to>
      <xdr:col>15</xdr:col>
      <xdr:colOff>800100</xdr:colOff>
      <xdr:row>20</xdr:row>
      <xdr:rowOff>148166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87590B0-6DAD-376A-9BC7-88383E02A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04200" y="787399"/>
          <a:ext cx="4114800" cy="4504267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15</xdr:col>
      <xdr:colOff>939800</xdr:colOff>
      <xdr:row>3</xdr:row>
      <xdr:rowOff>25399</xdr:rowOff>
    </xdr:from>
    <xdr:to>
      <xdr:col>20</xdr:col>
      <xdr:colOff>292100</xdr:colOff>
      <xdr:row>20</xdr:row>
      <xdr:rowOff>148166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D55C3F8-8DE2-27C2-6948-861E82433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0" y="787399"/>
          <a:ext cx="4114800" cy="4504267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20</xdr:col>
      <xdr:colOff>419100</xdr:colOff>
      <xdr:row>3</xdr:row>
      <xdr:rowOff>25399</xdr:rowOff>
    </xdr:from>
    <xdr:to>
      <xdr:col>24</xdr:col>
      <xdr:colOff>723900</xdr:colOff>
      <xdr:row>20</xdr:row>
      <xdr:rowOff>148166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2750F32-E7C6-5E67-A0E7-B97DE6376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00500" y="787399"/>
          <a:ext cx="4114800" cy="4504267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11</xdr:col>
      <xdr:colOff>508000</xdr:colOff>
      <xdr:row>41</xdr:row>
      <xdr:rowOff>63499</xdr:rowOff>
    </xdr:from>
    <xdr:to>
      <xdr:col>15</xdr:col>
      <xdr:colOff>787400</xdr:colOff>
      <xdr:row>58</xdr:row>
      <xdr:rowOff>221962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4EFDA82A-8819-984B-3CBD-B9F20AA26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216900" y="5968999"/>
          <a:ext cx="4089400" cy="4476463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16</xdr:col>
      <xdr:colOff>38100</xdr:colOff>
      <xdr:row>41</xdr:row>
      <xdr:rowOff>63499</xdr:rowOff>
    </xdr:from>
    <xdr:to>
      <xdr:col>20</xdr:col>
      <xdr:colOff>317499</xdr:colOff>
      <xdr:row>58</xdr:row>
      <xdr:rowOff>221962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8CF57B79-64BB-7DE7-B48E-125B3F5725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509500" y="5968999"/>
          <a:ext cx="4089400" cy="4476463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20</xdr:col>
      <xdr:colOff>444500</xdr:colOff>
      <xdr:row>41</xdr:row>
      <xdr:rowOff>63499</xdr:rowOff>
    </xdr:from>
    <xdr:to>
      <xdr:col>24</xdr:col>
      <xdr:colOff>723900</xdr:colOff>
      <xdr:row>58</xdr:row>
      <xdr:rowOff>221962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54FBC24-5BA1-FE8A-B667-91E69B77D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725900" y="5968999"/>
          <a:ext cx="4089400" cy="4476463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</xdr:pic>
    <xdr:clientData/>
  </xdr:twoCellAnchor>
  <xdr:twoCellAnchor editAs="oneCell">
    <xdr:from>
      <xdr:col>16</xdr:col>
      <xdr:colOff>86680</xdr:colOff>
      <xdr:row>23</xdr:row>
      <xdr:rowOff>209649</xdr:rowOff>
    </xdr:from>
    <xdr:to>
      <xdr:col>19</xdr:col>
      <xdr:colOff>780140</xdr:colOff>
      <xdr:row>39</xdr:row>
      <xdr:rowOff>61762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96E2D91D-F1A6-371C-30EA-9B82B0D7E1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65394" y="6142363"/>
          <a:ext cx="3578175" cy="3916113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50800</xdr:rowOff>
    </xdr:to>
    <xdr:sp macro="" textlink="">
      <xdr:nvSpPr>
        <xdr:cNvPr id="12289" name="AutoShape 1">
          <a:extLst>
            <a:ext uri="{FF2B5EF4-FFF2-40B4-BE49-F238E27FC236}">
              <a16:creationId xmlns:a16="http://schemas.microsoft.com/office/drawing/2014/main" id="{A234A522-3D87-D9E0-3AB3-87721B4141CF}"/>
            </a:ext>
          </a:extLst>
        </xdr:cNvPr>
        <xdr:cNvSpPr>
          <a:spLocks noChangeAspect="1" noChangeArrowheads="1"/>
        </xdr:cNvSpPr>
      </xdr:nvSpPr>
      <xdr:spPr bwMode="auto">
        <a:xfrm>
          <a:off x="871220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50800</xdr:rowOff>
    </xdr:to>
    <xdr:sp macro="" textlink="">
      <xdr:nvSpPr>
        <xdr:cNvPr id="12290" name="AutoShape 2">
          <a:extLst>
            <a:ext uri="{FF2B5EF4-FFF2-40B4-BE49-F238E27FC236}">
              <a16:creationId xmlns:a16="http://schemas.microsoft.com/office/drawing/2014/main" id="{C89A5842-C223-6AF7-FB1F-069329C89BF8}"/>
            </a:ext>
          </a:extLst>
        </xdr:cNvPr>
        <xdr:cNvSpPr>
          <a:spLocks noChangeAspect="1" noChangeArrowheads="1"/>
        </xdr:cNvSpPr>
      </xdr:nvSpPr>
      <xdr:spPr bwMode="auto">
        <a:xfrm>
          <a:off x="871220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</xdr:row>
      <xdr:rowOff>0</xdr:rowOff>
    </xdr:from>
    <xdr:to>
      <xdr:col>15</xdr:col>
      <xdr:colOff>35060</xdr:colOff>
      <xdr:row>21</xdr:row>
      <xdr:rowOff>126521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9FCAFA-45B4-212F-DC1C-D8AD030F53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2200" y="1295400"/>
          <a:ext cx="3845060" cy="4241321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15</xdr:col>
      <xdr:colOff>139699</xdr:colOff>
      <xdr:row>5</xdr:row>
      <xdr:rowOff>0</xdr:rowOff>
    </xdr:from>
    <xdr:to>
      <xdr:col>19</xdr:col>
      <xdr:colOff>174760</xdr:colOff>
      <xdr:row>21</xdr:row>
      <xdr:rowOff>126520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67186E0-2206-F6FF-16B8-A407771160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61899" y="1295400"/>
          <a:ext cx="3845061" cy="4241320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19</xdr:col>
      <xdr:colOff>266700</xdr:colOff>
      <xdr:row>4</xdr:row>
      <xdr:rowOff>254000</xdr:rowOff>
    </xdr:from>
    <xdr:to>
      <xdr:col>23</xdr:col>
      <xdr:colOff>301760</xdr:colOff>
      <xdr:row>21</xdr:row>
      <xdr:rowOff>113821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2B7D094-CC24-8038-6C14-18185AE56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98900" y="1282700"/>
          <a:ext cx="3845060" cy="4241321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23</xdr:col>
      <xdr:colOff>393700</xdr:colOff>
      <xdr:row>5</xdr:row>
      <xdr:rowOff>0</xdr:rowOff>
    </xdr:from>
    <xdr:to>
      <xdr:col>27</xdr:col>
      <xdr:colOff>428760</xdr:colOff>
      <xdr:row>21</xdr:row>
      <xdr:rowOff>126521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B2B3696-56F9-ADE4-0B86-D94647C830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535900" y="1295400"/>
          <a:ext cx="3845060" cy="4241321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27</xdr:col>
      <xdr:colOff>520699</xdr:colOff>
      <xdr:row>5</xdr:row>
      <xdr:rowOff>0</xdr:rowOff>
    </xdr:from>
    <xdr:to>
      <xdr:col>31</xdr:col>
      <xdr:colOff>555760</xdr:colOff>
      <xdr:row>21</xdr:row>
      <xdr:rowOff>126520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83F1BA9-057A-6E3E-8757-B2FD4FB29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472899" y="1295400"/>
          <a:ext cx="3845061" cy="4241320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31</xdr:col>
      <xdr:colOff>673100</xdr:colOff>
      <xdr:row>4</xdr:row>
      <xdr:rowOff>266699</xdr:rowOff>
    </xdr:from>
    <xdr:to>
      <xdr:col>35</xdr:col>
      <xdr:colOff>708160</xdr:colOff>
      <xdr:row>21</xdr:row>
      <xdr:rowOff>128416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D87B82C5-0DBF-BD7B-EF94-ECF307B1B3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8435300" y="1295399"/>
          <a:ext cx="3845060" cy="4243217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11</xdr:col>
      <xdr:colOff>25400</xdr:colOff>
      <xdr:row>25</xdr:row>
      <xdr:rowOff>101600</xdr:rowOff>
    </xdr:from>
    <xdr:to>
      <xdr:col>15</xdr:col>
      <xdr:colOff>60460</xdr:colOff>
      <xdr:row>42</xdr:row>
      <xdr:rowOff>32506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B650433F-AD48-55E4-68C9-1BBF6394BB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37600" y="6527800"/>
          <a:ext cx="3845060" cy="4248906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15</xdr:col>
      <xdr:colOff>190499</xdr:colOff>
      <xdr:row>25</xdr:row>
      <xdr:rowOff>101599</xdr:rowOff>
    </xdr:from>
    <xdr:to>
      <xdr:col>19</xdr:col>
      <xdr:colOff>225560</xdr:colOff>
      <xdr:row>42</xdr:row>
      <xdr:rowOff>32504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879D4C5-BF7D-78DC-DBB3-FC068C7A4E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12699" y="6527799"/>
          <a:ext cx="3845061" cy="4248905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19</xdr:col>
      <xdr:colOff>317500</xdr:colOff>
      <xdr:row>25</xdr:row>
      <xdr:rowOff>101599</xdr:rowOff>
    </xdr:from>
    <xdr:to>
      <xdr:col>23</xdr:col>
      <xdr:colOff>381000</xdr:colOff>
      <xdr:row>42</xdr:row>
      <xdr:rowOff>32504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EFC7409A-D586-7C3C-58C3-C8E758814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649700" y="6527799"/>
          <a:ext cx="3873500" cy="4248905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20</xdr:col>
      <xdr:colOff>0</xdr:colOff>
      <xdr:row>21</xdr:row>
      <xdr:rowOff>0</xdr:rowOff>
    </xdr:from>
    <xdr:to>
      <xdr:col>20</xdr:col>
      <xdr:colOff>304800</xdr:colOff>
      <xdr:row>22</xdr:row>
      <xdr:rowOff>50800</xdr:rowOff>
    </xdr:to>
    <xdr:sp macro="" textlink="">
      <xdr:nvSpPr>
        <xdr:cNvPr id="12291" name="AutoShape 3">
          <a:extLst>
            <a:ext uri="{FF2B5EF4-FFF2-40B4-BE49-F238E27FC236}">
              <a16:creationId xmlns:a16="http://schemas.microsoft.com/office/drawing/2014/main" id="{FD6A2DE9-D78B-82AE-7D87-BEC19CFD945A}"/>
            </a:ext>
          </a:extLst>
        </xdr:cNvPr>
        <xdr:cNvSpPr>
          <a:spLocks noChangeAspect="1" noChangeArrowheads="1"/>
        </xdr:cNvSpPr>
      </xdr:nvSpPr>
      <xdr:spPr bwMode="auto">
        <a:xfrm>
          <a:off x="17284700" y="541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23</xdr:col>
      <xdr:colOff>469900</xdr:colOff>
      <xdr:row>25</xdr:row>
      <xdr:rowOff>101599</xdr:rowOff>
    </xdr:from>
    <xdr:to>
      <xdr:col>27</xdr:col>
      <xdr:colOff>533400</xdr:colOff>
      <xdr:row>42</xdr:row>
      <xdr:rowOff>32504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BEB9A254-B796-440D-63B5-EF5F12B11B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612100" y="6527799"/>
          <a:ext cx="3873500" cy="4248905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27</xdr:col>
      <xdr:colOff>635000</xdr:colOff>
      <xdr:row>25</xdr:row>
      <xdr:rowOff>101599</xdr:rowOff>
    </xdr:from>
    <xdr:to>
      <xdr:col>31</xdr:col>
      <xdr:colOff>698500</xdr:colOff>
      <xdr:row>42</xdr:row>
      <xdr:rowOff>32504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E15A5D4A-898D-E8B7-7A1E-8131A8D42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4587200" y="6527799"/>
          <a:ext cx="3873500" cy="4248905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  <xdr:twoCellAnchor editAs="oneCell">
    <xdr:from>
      <xdr:col>31</xdr:col>
      <xdr:colOff>812800</xdr:colOff>
      <xdr:row>25</xdr:row>
      <xdr:rowOff>88899</xdr:rowOff>
    </xdr:from>
    <xdr:to>
      <xdr:col>35</xdr:col>
      <xdr:colOff>876300</xdr:colOff>
      <xdr:row>42</xdr:row>
      <xdr:rowOff>19804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7307FF9-E344-1C29-0D67-D6ED6699F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8575000" y="6515099"/>
          <a:ext cx="3873500" cy="4248905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4</xdr:row>
      <xdr:rowOff>0</xdr:rowOff>
    </xdr:from>
    <xdr:to>
      <xdr:col>11</xdr:col>
      <xdr:colOff>304800</xdr:colOff>
      <xdr:row>5</xdr:row>
      <xdr:rowOff>50800</xdr:rowOff>
    </xdr:to>
    <xdr:sp macro="" textlink="">
      <xdr:nvSpPr>
        <xdr:cNvPr id="14337" name="AutoShape 1">
          <a:extLst>
            <a:ext uri="{FF2B5EF4-FFF2-40B4-BE49-F238E27FC236}">
              <a16:creationId xmlns:a16="http://schemas.microsoft.com/office/drawing/2014/main" id="{1A109A73-8BF0-43A4-33DD-A0EE98AB69D3}"/>
            </a:ext>
          </a:extLst>
        </xdr:cNvPr>
        <xdr:cNvSpPr>
          <a:spLocks noChangeAspect="1" noChangeArrowheads="1"/>
        </xdr:cNvSpPr>
      </xdr:nvSpPr>
      <xdr:spPr bwMode="auto">
        <a:xfrm>
          <a:off x="14566900" y="1041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50800</xdr:rowOff>
    </xdr:to>
    <xdr:sp macro="" textlink="">
      <xdr:nvSpPr>
        <xdr:cNvPr id="14338" name="AutoShape 2">
          <a:extLst>
            <a:ext uri="{FF2B5EF4-FFF2-40B4-BE49-F238E27FC236}">
              <a16:creationId xmlns:a16="http://schemas.microsoft.com/office/drawing/2014/main" id="{962FE490-941A-1C49-9572-E32978BD42D5}"/>
            </a:ext>
          </a:extLst>
        </xdr:cNvPr>
        <xdr:cNvSpPr>
          <a:spLocks noChangeAspect="1" noChangeArrowheads="1"/>
        </xdr:cNvSpPr>
      </xdr:nvSpPr>
      <xdr:spPr bwMode="auto">
        <a:xfrm>
          <a:off x="1456690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349249</xdr:colOff>
      <xdr:row>3</xdr:row>
      <xdr:rowOff>190500</xdr:rowOff>
    </xdr:from>
    <xdr:to>
      <xdr:col>27</xdr:col>
      <xdr:colOff>873124</xdr:colOff>
      <xdr:row>22</xdr:row>
      <xdr:rowOff>222935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5666EFFE-9228-B765-2E37-25E92C6941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99999" y="968375"/>
          <a:ext cx="5286375" cy="4906060"/>
        </a:xfrm>
        <a:prstGeom prst="rect">
          <a:avLst/>
        </a:prstGeom>
      </xdr:spPr>
    </xdr:pic>
    <xdr:clientData/>
  </xdr:twoCellAnchor>
  <xdr:twoCellAnchor editAs="oneCell">
    <xdr:from>
      <xdr:col>22</xdr:col>
      <xdr:colOff>396874</xdr:colOff>
      <xdr:row>25</xdr:row>
      <xdr:rowOff>31749</xdr:rowOff>
    </xdr:from>
    <xdr:to>
      <xdr:col>28</xdr:col>
      <xdr:colOff>35935</xdr:colOff>
      <xdr:row>44</xdr:row>
      <xdr:rowOff>174625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AB15E1F5-2460-0F68-9693-D6B8DCA80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47624" y="6445249"/>
          <a:ext cx="5354061" cy="4968876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21</xdr:col>
      <xdr:colOff>850680</xdr:colOff>
      <xdr:row>22</xdr:row>
      <xdr:rowOff>174625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111E2525-F1AF-3387-C0E1-9450D7D5B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73250" y="1555750"/>
          <a:ext cx="10375680" cy="4270375"/>
        </a:xfrm>
        <a:prstGeom prst="rect">
          <a:avLst/>
        </a:prstGeom>
      </xdr:spPr>
    </xdr:pic>
    <xdr:clientData/>
  </xdr:twoCellAnchor>
  <xdr:twoCellAnchor editAs="oneCell">
    <xdr:from>
      <xdr:col>10</xdr:col>
      <xdr:colOff>904875</xdr:colOff>
      <xdr:row>25</xdr:row>
      <xdr:rowOff>47625</xdr:rowOff>
    </xdr:from>
    <xdr:to>
      <xdr:col>22</xdr:col>
      <xdr:colOff>43411</xdr:colOff>
      <xdr:row>42</xdr:row>
      <xdr:rowOff>79375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28AFA0F0-9EEF-BE35-B91C-DF1FBB201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25625" y="6461125"/>
          <a:ext cx="10568536" cy="43497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222249</xdr:colOff>
      <xdr:row>3</xdr:row>
      <xdr:rowOff>95249</xdr:rowOff>
    </xdr:from>
    <xdr:to>
      <xdr:col>21</xdr:col>
      <xdr:colOff>370638</xdr:colOff>
      <xdr:row>20</xdr:row>
      <xdr:rowOff>12197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050CAC5-4D34-FBEA-590B-30D567042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81374" y="873124"/>
          <a:ext cx="7768389" cy="4282573"/>
        </a:xfrm>
        <a:prstGeom prst="rect">
          <a:avLst/>
        </a:prstGeom>
      </xdr:spPr>
    </xdr:pic>
    <xdr:clientData/>
  </xdr:twoCellAnchor>
  <xdr:twoCellAnchor editAs="oneCell">
    <xdr:from>
      <xdr:col>13</xdr:col>
      <xdr:colOff>269874</xdr:colOff>
      <xdr:row>24</xdr:row>
      <xdr:rowOff>15874</xdr:rowOff>
    </xdr:from>
    <xdr:to>
      <xdr:col>21</xdr:col>
      <xdr:colOff>418263</xdr:colOff>
      <xdr:row>40</xdr:row>
      <xdr:rowOff>234447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6E3B853-D6E5-7346-8956-F45BB5B7C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28999" y="6175374"/>
          <a:ext cx="7768389" cy="4282573"/>
        </a:xfrm>
        <a:prstGeom prst="rect">
          <a:avLst/>
        </a:prstGeom>
      </xdr:spPr>
    </xdr:pic>
    <xdr:clientData/>
  </xdr:twoCellAnchor>
  <xdr:twoCellAnchor editAs="oneCell">
    <xdr:from>
      <xdr:col>22</xdr:col>
      <xdr:colOff>317500</xdr:colOff>
      <xdr:row>3</xdr:row>
      <xdr:rowOff>142875</xdr:rowOff>
    </xdr:from>
    <xdr:to>
      <xdr:col>27</xdr:col>
      <xdr:colOff>285750</xdr:colOff>
      <xdr:row>20</xdr:row>
      <xdr:rowOff>59824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D3B912D-8385-4AD5-9052-83463AADA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49125" y="920750"/>
          <a:ext cx="4730750" cy="4282574"/>
        </a:xfrm>
        <a:prstGeom prst="rect">
          <a:avLst/>
        </a:prstGeom>
      </xdr:spPr>
    </xdr:pic>
    <xdr:clientData/>
  </xdr:twoCellAnchor>
  <xdr:twoCellAnchor editAs="oneCell">
    <xdr:from>
      <xdr:col>22</xdr:col>
      <xdr:colOff>381000</xdr:colOff>
      <xdr:row>24</xdr:row>
      <xdr:rowOff>47625</xdr:rowOff>
    </xdr:from>
    <xdr:to>
      <xdr:col>27</xdr:col>
      <xdr:colOff>349250</xdr:colOff>
      <xdr:row>41</xdr:row>
      <xdr:rowOff>12199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4DA681D-6FCF-861A-DDF0-A403ABD47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812625" y="6207125"/>
          <a:ext cx="4730750" cy="4282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2o-release.s3.amazonaws.com/hydrogen-torch/1.3.0/coins_image_regression.zip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9B75-07CC-B141-BB96-445AFFE72EA0}">
  <sheetPr>
    <tabColor theme="8"/>
  </sheetPr>
  <dimension ref="B3:D8"/>
  <sheetViews>
    <sheetView workbookViewId="0">
      <selection activeCell="D26" sqref="D26"/>
    </sheetView>
  </sheetViews>
  <sheetFormatPr baseColWidth="10" defaultRowHeight="20"/>
  <cols>
    <col min="2" max="2" width="15" customWidth="1"/>
  </cols>
  <sheetData>
    <row r="3" spans="2:4">
      <c r="B3" t="s">
        <v>392</v>
      </c>
    </row>
    <row r="4" spans="2:4">
      <c r="B4" s="37" t="s">
        <v>393</v>
      </c>
    </row>
    <row r="7" spans="2:4">
      <c r="B7" t="s">
        <v>394</v>
      </c>
      <c r="C7" s="38">
        <v>6028</v>
      </c>
    </row>
    <row r="8" spans="2:4">
      <c r="B8" t="s">
        <v>396</v>
      </c>
      <c r="C8" t="s">
        <v>395</v>
      </c>
      <c r="D8" t="s">
        <v>397</v>
      </c>
    </row>
  </sheetData>
  <phoneticPr fontId="1"/>
  <hyperlinks>
    <hyperlink ref="B4" r:id="rId1" xr:uid="{B086880C-67F3-BB4D-AD8A-01E19DB4296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D770D-1813-C643-9947-D2538378670E}">
  <sheetPr>
    <tabColor theme="5" tint="0.79998168889431442"/>
  </sheetPr>
  <dimension ref="A1:L17"/>
  <sheetViews>
    <sheetView workbookViewId="0">
      <selection activeCell="I1" sqref="I1:L17"/>
    </sheetView>
  </sheetViews>
  <sheetFormatPr baseColWidth="10" defaultRowHeight="20"/>
  <cols>
    <col min="1" max="1" width="81.5703125" customWidth="1"/>
    <col min="2" max="2" width="34.7109375" customWidth="1"/>
    <col min="3" max="3" width="8.7109375" customWidth="1"/>
    <col min="4" max="5" width="9.5703125" customWidth="1"/>
  </cols>
  <sheetData>
    <row r="1" spans="1:12" ht="42">
      <c r="A1" s="2" t="s">
        <v>15</v>
      </c>
      <c r="B1" s="6" t="s">
        <v>16</v>
      </c>
      <c r="C1" s="6" t="s">
        <v>126</v>
      </c>
      <c r="D1" s="7" t="s">
        <v>187</v>
      </c>
      <c r="E1" s="7" t="s">
        <v>189</v>
      </c>
      <c r="F1" s="2" t="s">
        <v>34</v>
      </c>
      <c r="G1" s="2" t="s">
        <v>35</v>
      </c>
      <c r="H1" s="2" t="s">
        <v>33</v>
      </c>
      <c r="I1" s="2" t="s">
        <v>158</v>
      </c>
      <c r="J1" s="2" t="s">
        <v>159</v>
      </c>
      <c r="K1" s="2" t="s">
        <v>160</v>
      </c>
      <c r="L1" s="2" t="s">
        <v>161</v>
      </c>
    </row>
    <row r="2" spans="1:12">
      <c r="A2" t="s">
        <v>168</v>
      </c>
      <c r="B2" t="s">
        <v>25</v>
      </c>
      <c r="C2">
        <v>1E-3</v>
      </c>
      <c r="D2" t="s">
        <v>60</v>
      </c>
      <c r="E2" t="s">
        <v>184</v>
      </c>
      <c r="F2">
        <v>4.1467999999999998</v>
      </c>
      <c r="G2" t="s">
        <v>127</v>
      </c>
      <c r="H2" s="1">
        <v>4.1666666666666666E-3</v>
      </c>
      <c r="I2">
        <f>HOUR(H2)</f>
        <v>0</v>
      </c>
      <c r="J2">
        <f>MINUTE(H2)</f>
        <v>6</v>
      </c>
      <c r="K2">
        <f>SECOND(H2)</f>
        <v>0</v>
      </c>
      <c r="L2">
        <f>I2*60+J2+K2/60</f>
        <v>6</v>
      </c>
    </row>
    <row r="3" spans="1:12">
      <c r="A3" t="s">
        <v>169</v>
      </c>
      <c r="B3" t="s">
        <v>25</v>
      </c>
      <c r="C3">
        <v>1E-3</v>
      </c>
      <c r="D3" t="s">
        <v>60</v>
      </c>
      <c r="E3" t="s">
        <v>64</v>
      </c>
      <c r="F3">
        <v>1.5633999999999999</v>
      </c>
      <c r="G3" t="s">
        <v>127</v>
      </c>
      <c r="H3" s="1">
        <v>4.2013888888888891E-3</v>
      </c>
      <c r="I3">
        <f t="shared" ref="I3:I17" si="0">HOUR(H3)</f>
        <v>0</v>
      </c>
      <c r="J3">
        <f t="shared" ref="J3:J17" si="1">MINUTE(H3)</f>
        <v>6</v>
      </c>
      <c r="K3">
        <f t="shared" ref="K3:K17" si="2">SECOND(H3)</f>
        <v>3</v>
      </c>
      <c r="L3">
        <f t="shared" ref="L3:L17" si="3">I3*60+J3+K3/60</f>
        <v>6.05</v>
      </c>
    </row>
    <row r="4" spans="1:12">
      <c r="A4" t="s">
        <v>170</v>
      </c>
      <c r="B4" t="s">
        <v>25</v>
      </c>
      <c r="C4">
        <v>2.9999999999999997E-4</v>
      </c>
      <c r="D4" t="s">
        <v>185</v>
      </c>
      <c r="E4" t="s">
        <v>64</v>
      </c>
      <c r="F4">
        <v>3.5164</v>
      </c>
      <c r="G4" t="s">
        <v>127</v>
      </c>
      <c r="H4" s="1">
        <v>4.2245370370370371E-3</v>
      </c>
      <c r="I4">
        <f t="shared" si="0"/>
        <v>0</v>
      </c>
      <c r="J4">
        <f t="shared" si="1"/>
        <v>6</v>
      </c>
      <c r="K4">
        <f t="shared" si="2"/>
        <v>5</v>
      </c>
      <c r="L4">
        <f t="shared" si="3"/>
        <v>6.083333333333333</v>
      </c>
    </row>
    <row r="5" spans="1:12">
      <c r="A5" t="s">
        <v>171</v>
      </c>
      <c r="B5" t="s">
        <v>25</v>
      </c>
      <c r="C5">
        <v>2.9999999999999997E-4</v>
      </c>
      <c r="D5" t="s">
        <v>185</v>
      </c>
      <c r="E5" t="s">
        <v>184</v>
      </c>
      <c r="F5">
        <v>3.7069000000000001</v>
      </c>
      <c r="G5" t="s">
        <v>127</v>
      </c>
      <c r="H5" s="1">
        <v>4.2708333333333339E-3</v>
      </c>
      <c r="I5">
        <f t="shared" si="0"/>
        <v>0</v>
      </c>
      <c r="J5">
        <f t="shared" si="1"/>
        <v>6</v>
      </c>
      <c r="K5">
        <f t="shared" si="2"/>
        <v>9</v>
      </c>
      <c r="L5">
        <f t="shared" si="3"/>
        <v>6.15</v>
      </c>
    </row>
    <row r="6" spans="1:12">
      <c r="A6" t="s">
        <v>172</v>
      </c>
      <c r="B6" t="s">
        <v>27</v>
      </c>
      <c r="C6">
        <v>1E-3</v>
      </c>
      <c r="D6" t="s">
        <v>60</v>
      </c>
      <c r="E6" t="s">
        <v>64</v>
      </c>
      <c r="F6">
        <v>1.4732000000000001</v>
      </c>
      <c r="G6" t="s">
        <v>127</v>
      </c>
      <c r="H6" s="1">
        <v>3.483796296296296E-3</v>
      </c>
      <c r="I6">
        <f t="shared" si="0"/>
        <v>0</v>
      </c>
      <c r="J6">
        <f t="shared" si="1"/>
        <v>5</v>
      </c>
      <c r="K6">
        <f t="shared" si="2"/>
        <v>1</v>
      </c>
      <c r="L6">
        <f t="shared" si="3"/>
        <v>5.0166666666666666</v>
      </c>
    </row>
    <row r="7" spans="1:12">
      <c r="A7" t="s">
        <v>173</v>
      </c>
      <c r="B7" t="s">
        <v>27</v>
      </c>
      <c r="C7">
        <v>2.9999999999999997E-4</v>
      </c>
      <c r="D7" t="s">
        <v>60</v>
      </c>
      <c r="E7" t="s">
        <v>184</v>
      </c>
      <c r="F7">
        <v>3.9142000000000001</v>
      </c>
      <c r="G7" t="s">
        <v>127</v>
      </c>
      <c r="H7" s="1">
        <v>3.4953703703703705E-3</v>
      </c>
      <c r="I7">
        <f t="shared" si="0"/>
        <v>0</v>
      </c>
      <c r="J7">
        <f t="shared" si="1"/>
        <v>5</v>
      </c>
      <c r="K7">
        <f t="shared" si="2"/>
        <v>2</v>
      </c>
      <c r="L7">
        <f t="shared" si="3"/>
        <v>5.0333333333333332</v>
      </c>
    </row>
    <row r="8" spans="1:12">
      <c r="A8" t="s">
        <v>174</v>
      </c>
      <c r="B8" t="s">
        <v>27</v>
      </c>
      <c r="C8">
        <v>2.9999999999999997E-4</v>
      </c>
      <c r="D8" t="s">
        <v>185</v>
      </c>
      <c r="E8" t="s">
        <v>184</v>
      </c>
      <c r="F8">
        <v>4.0781999999999998</v>
      </c>
      <c r="G8" t="s">
        <v>127</v>
      </c>
      <c r="H8" s="1">
        <v>3.5416666666666665E-3</v>
      </c>
      <c r="I8">
        <f t="shared" si="0"/>
        <v>0</v>
      </c>
      <c r="J8">
        <f t="shared" si="1"/>
        <v>5</v>
      </c>
      <c r="K8">
        <f t="shared" si="2"/>
        <v>6</v>
      </c>
      <c r="L8">
        <f t="shared" si="3"/>
        <v>5.0999999999999996</v>
      </c>
    </row>
    <row r="9" spans="1:12">
      <c r="A9" t="s">
        <v>175</v>
      </c>
      <c r="B9" t="s">
        <v>25</v>
      </c>
      <c r="C9">
        <v>2.9999999999999997E-4</v>
      </c>
      <c r="D9" t="s">
        <v>60</v>
      </c>
      <c r="E9" t="s">
        <v>64</v>
      </c>
      <c r="F9">
        <v>2.5331000000000001</v>
      </c>
      <c r="G9" t="s">
        <v>127</v>
      </c>
      <c r="H9" s="1">
        <v>4.2129629629629626E-3</v>
      </c>
      <c r="I9">
        <f t="shared" si="0"/>
        <v>0</v>
      </c>
      <c r="J9">
        <f t="shared" si="1"/>
        <v>6</v>
      </c>
      <c r="K9">
        <f t="shared" si="2"/>
        <v>4</v>
      </c>
      <c r="L9">
        <f t="shared" si="3"/>
        <v>6.0666666666666664</v>
      </c>
    </row>
    <row r="10" spans="1:12">
      <c r="A10" t="s">
        <v>176</v>
      </c>
      <c r="B10" t="s">
        <v>25</v>
      </c>
      <c r="C10">
        <v>2.9999999999999997E-4</v>
      </c>
      <c r="D10" t="s">
        <v>60</v>
      </c>
      <c r="E10" t="s">
        <v>184</v>
      </c>
      <c r="F10">
        <v>3.3168000000000002</v>
      </c>
      <c r="G10" t="s">
        <v>127</v>
      </c>
      <c r="H10" s="1">
        <v>4.2476851851851851E-3</v>
      </c>
      <c r="I10">
        <f t="shared" si="0"/>
        <v>0</v>
      </c>
      <c r="J10">
        <f t="shared" si="1"/>
        <v>6</v>
      </c>
      <c r="K10">
        <f t="shared" si="2"/>
        <v>7</v>
      </c>
      <c r="L10">
        <f t="shared" si="3"/>
        <v>6.1166666666666663</v>
      </c>
    </row>
    <row r="11" spans="1:12">
      <c r="A11" t="s">
        <v>177</v>
      </c>
      <c r="B11" t="s">
        <v>27</v>
      </c>
      <c r="C11">
        <v>2.9999999999999997E-4</v>
      </c>
      <c r="D11" t="s">
        <v>185</v>
      </c>
      <c r="E11" t="s">
        <v>64</v>
      </c>
      <c r="F11">
        <v>2.2147000000000001</v>
      </c>
      <c r="G11" t="s">
        <v>127</v>
      </c>
      <c r="H11" s="1">
        <v>3.530092592592592E-3</v>
      </c>
      <c r="I11">
        <f t="shared" si="0"/>
        <v>0</v>
      </c>
      <c r="J11">
        <f t="shared" si="1"/>
        <v>5</v>
      </c>
      <c r="K11">
        <f t="shared" si="2"/>
        <v>5</v>
      </c>
      <c r="L11">
        <f t="shared" si="3"/>
        <v>5.083333333333333</v>
      </c>
    </row>
    <row r="12" spans="1:12">
      <c r="A12" t="s">
        <v>178</v>
      </c>
      <c r="B12" t="s">
        <v>27</v>
      </c>
      <c r="C12">
        <v>1E-3</v>
      </c>
      <c r="D12" t="s">
        <v>185</v>
      </c>
      <c r="E12" t="s">
        <v>64</v>
      </c>
      <c r="F12">
        <v>1.0924</v>
      </c>
      <c r="G12" t="s">
        <v>127</v>
      </c>
      <c r="H12" s="1">
        <v>3.5416666666666665E-3</v>
      </c>
      <c r="I12">
        <f t="shared" si="0"/>
        <v>0</v>
      </c>
      <c r="J12">
        <f t="shared" si="1"/>
        <v>5</v>
      </c>
      <c r="K12">
        <f t="shared" si="2"/>
        <v>6</v>
      </c>
      <c r="L12">
        <f t="shared" si="3"/>
        <v>5.0999999999999996</v>
      </c>
    </row>
    <row r="13" spans="1:12">
      <c r="A13" t="s">
        <v>179</v>
      </c>
      <c r="B13" t="s">
        <v>27</v>
      </c>
      <c r="C13">
        <v>2.9999999999999997E-4</v>
      </c>
      <c r="D13" t="s">
        <v>60</v>
      </c>
      <c r="E13" t="s">
        <v>64</v>
      </c>
      <c r="F13">
        <v>2.3654999999999999</v>
      </c>
      <c r="G13" t="s">
        <v>127</v>
      </c>
      <c r="H13" s="1">
        <v>3.4606481481481485E-3</v>
      </c>
      <c r="I13">
        <f t="shared" si="0"/>
        <v>0</v>
      </c>
      <c r="J13">
        <f t="shared" si="1"/>
        <v>4</v>
      </c>
      <c r="K13">
        <f t="shared" si="2"/>
        <v>59</v>
      </c>
      <c r="L13">
        <f t="shared" si="3"/>
        <v>4.9833333333333334</v>
      </c>
    </row>
    <row r="14" spans="1:12">
      <c r="A14" t="s">
        <v>180</v>
      </c>
      <c r="B14" t="s">
        <v>27</v>
      </c>
      <c r="C14">
        <v>1E-3</v>
      </c>
      <c r="D14" t="s">
        <v>60</v>
      </c>
      <c r="E14" t="s">
        <v>184</v>
      </c>
      <c r="F14">
        <v>2.7307000000000001</v>
      </c>
      <c r="G14" t="s">
        <v>127</v>
      </c>
      <c r="H14" s="1">
        <v>3.472222222222222E-3</v>
      </c>
      <c r="I14">
        <f t="shared" si="0"/>
        <v>0</v>
      </c>
      <c r="J14">
        <f t="shared" si="1"/>
        <v>5</v>
      </c>
      <c r="K14">
        <f t="shared" si="2"/>
        <v>0</v>
      </c>
      <c r="L14">
        <f t="shared" si="3"/>
        <v>5</v>
      </c>
    </row>
    <row r="15" spans="1:12">
      <c r="A15" t="s">
        <v>181</v>
      </c>
      <c r="B15" t="s">
        <v>25</v>
      </c>
      <c r="C15">
        <v>1E-3</v>
      </c>
      <c r="D15" t="s">
        <v>185</v>
      </c>
      <c r="E15" t="s">
        <v>64</v>
      </c>
      <c r="F15">
        <v>1.6968000000000001</v>
      </c>
      <c r="G15" t="s">
        <v>127</v>
      </c>
      <c r="H15" s="1">
        <v>4.2361111111111106E-3</v>
      </c>
      <c r="I15">
        <f t="shared" si="0"/>
        <v>0</v>
      </c>
      <c r="J15">
        <f t="shared" si="1"/>
        <v>6</v>
      </c>
      <c r="K15">
        <f t="shared" si="2"/>
        <v>6</v>
      </c>
      <c r="L15">
        <f t="shared" si="3"/>
        <v>6.1</v>
      </c>
    </row>
    <row r="16" spans="1:12">
      <c r="A16" t="s">
        <v>182</v>
      </c>
      <c r="B16" t="s">
        <v>27</v>
      </c>
      <c r="C16">
        <v>1E-3</v>
      </c>
      <c r="D16" t="s">
        <v>185</v>
      </c>
      <c r="E16" t="s">
        <v>184</v>
      </c>
      <c r="F16">
        <v>2.7387000000000001</v>
      </c>
      <c r="G16" t="s">
        <v>127</v>
      </c>
      <c r="H16" s="1">
        <v>3.5416666666666665E-3</v>
      </c>
      <c r="I16">
        <f t="shared" si="0"/>
        <v>0</v>
      </c>
      <c r="J16">
        <f t="shared" si="1"/>
        <v>5</v>
      </c>
      <c r="K16">
        <f t="shared" si="2"/>
        <v>6</v>
      </c>
      <c r="L16">
        <f t="shared" si="3"/>
        <v>5.0999999999999996</v>
      </c>
    </row>
    <row r="17" spans="1:12">
      <c r="A17" t="s">
        <v>183</v>
      </c>
      <c r="B17" t="s">
        <v>25</v>
      </c>
      <c r="C17">
        <v>1E-3</v>
      </c>
      <c r="D17" t="s">
        <v>185</v>
      </c>
      <c r="E17" t="s">
        <v>184</v>
      </c>
      <c r="F17">
        <v>4.3869999999999996</v>
      </c>
      <c r="G17" t="s">
        <v>127</v>
      </c>
      <c r="H17" s="1">
        <v>4.1666666666666666E-3</v>
      </c>
      <c r="I17">
        <f t="shared" si="0"/>
        <v>0</v>
      </c>
      <c r="J17">
        <f t="shared" si="1"/>
        <v>6</v>
      </c>
      <c r="K17">
        <f t="shared" si="2"/>
        <v>0</v>
      </c>
      <c r="L17">
        <f t="shared" si="3"/>
        <v>6</v>
      </c>
    </row>
  </sheetData>
  <autoFilter ref="A1:L1" xr:uid="{02CD770D-1813-C643-9947-D2538378670E}"/>
  <phoneticPr fontId="1"/>
  <conditionalFormatting sqref="F2:F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{5F4BE709-5A06-104B-8362-33A763D14764}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4BE709-5A06-104B-8362-33A763D147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F2:F17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37D3E-CD93-384F-AD67-11144F7F4842}">
  <sheetPr>
    <tabColor rgb="FFC00000"/>
  </sheetPr>
  <dimension ref="C4:AL45"/>
  <sheetViews>
    <sheetView topLeftCell="A3" zoomScale="80" zoomScaleNormal="80" workbookViewId="0">
      <selection activeCell="I43" sqref="I43"/>
    </sheetView>
  </sheetViews>
  <sheetFormatPr baseColWidth="10" defaultRowHeight="20"/>
  <cols>
    <col min="3" max="3" width="22.85546875" customWidth="1"/>
    <col min="4" max="4" width="19" customWidth="1"/>
    <col min="6" max="6" width="13" bestFit="1" customWidth="1"/>
  </cols>
  <sheetData>
    <row r="4" spans="3:6" ht="21" thickBot="1"/>
    <row r="5" spans="3:6" ht="21" thickBot="1">
      <c r="E5" s="20" t="s">
        <v>34</v>
      </c>
      <c r="F5" s="21" t="s">
        <v>162</v>
      </c>
    </row>
    <row r="6" spans="3:6">
      <c r="C6" s="9" t="s">
        <v>16</v>
      </c>
      <c r="D6" s="11" t="s">
        <v>27</v>
      </c>
      <c r="E6" s="12">
        <v>2.5759500000000002</v>
      </c>
      <c r="F6" s="18">
        <v>5.0520829999999997</v>
      </c>
    </row>
    <row r="7" spans="3:6" ht="21" thickBot="1">
      <c r="C7" s="12"/>
      <c r="D7" s="13" t="s">
        <v>25</v>
      </c>
      <c r="E7" s="12">
        <v>3.1084000000000001</v>
      </c>
      <c r="F7" s="18">
        <v>6.0708330000000004</v>
      </c>
    </row>
    <row r="8" spans="3:6">
      <c r="C8" s="9" t="s">
        <v>190</v>
      </c>
      <c r="D8" s="11">
        <v>2.9999999999999997E-4</v>
      </c>
      <c r="E8" s="9">
        <v>3.2057250000000002</v>
      </c>
      <c r="F8" s="17">
        <v>5.577083</v>
      </c>
    </row>
    <row r="9" spans="3:6" ht="21" thickBot="1">
      <c r="C9" s="14"/>
      <c r="D9" s="16">
        <v>1E-3</v>
      </c>
      <c r="E9" s="14">
        <v>2.4786250000000001</v>
      </c>
      <c r="F9" s="19">
        <v>5.545833</v>
      </c>
    </row>
    <row r="10" spans="3:6">
      <c r="C10" s="12" t="s">
        <v>186</v>
      </c>
      <c r="D10" s="13" t="s">
        <v>185</v>
      </c>
      <c r="E10" s="12">
        <v>2.9288880000000002</v>
      </c>
      <c r="F10" s="18">
        <v>5.5895830000000002</v>
      </c>
    </row>
    <row r="11" spans="3:6" ht="21" thickBot="1">
      <c r="C11" s="12"/>
      <c r="D11" s="13" t="s">
        <v>60</v>
      </c>
      <c r="E11" s="12">
        <v>2.7554630000000002</v>
      </c>
      <c r="F11" s="18">
        <v>5.5333329999999998</v>
      </c>
    </row>
    <row r="12" spans="3:6">
      <c r="C12" s="9" t="s">
        <v>188</v>
      </c>
      <c r="D12" s="11" t="s">
        <v>64</v>
      </c>
      <c r="E12" s="9">
        <v>2.0569380000000002</v>
      </c>
      <c r="F12" s="17">
        <v>5.5604170000000002</v>
      </c>
    </row>
    <row r="13" spans="3:6" ht="21" thickBot="1">
      <c r="C13" s="14"/>
      <c r="D13" s="16" t="s">
        <v>184</v>
      </c>
      <c r="E13" s="14">
        <v>3.6274130000000002</v>
      </c>
      <c r="F13" s="19">
        <v>5.5625</v>
      </c>
    </row>
    <row r="19" spans="3:38">
      <c r="D19" s="23" t="s">
        <v>193</v>
      </c>
      <c r="E19" s="23" t="s">
        <v>199</v>
      </c>
      <c r="F19" s="23" t="s">
        <v>200</v>
      </c>
      <c r="G19" s="23" t="s">
        <v>201</v>
      </c>
      <c r="H19" s="23" t="s">
        <v>194</v>
      </c>
      <c r="I19" s="25"/>
    </row>
    <row r="20" spans="3:38">
      <c r="C20" s="24" t="s">
        <v>16</v>
      </c>
      <c r="D20" s="23">
        <v>1</v>
      </c>
      <c r="E20" s="23">
        <v>1.1339999999999999</v>
      </c>
      <c r="F20" s="23">
        <v>1.1339999999999999</v>
      </c>
      <c r="G20" s="23">
        <v>3.4832999999999998</v>
      </c>
      <c r="H20" s="23">
        <v>8.8856400000000002E-2</v>
      </c>
      <c r="I20" s="25" t="s">
        <v>195</v>
      </c>
    </row>
    <row r="21" spans="3:38">
      <c r="C21" s="24" t="s">
        <v>190</v>
      </c>
      <c r="D21" s="23">
        <v>1</v>
      </c>
      <c r="E21" s="23">
        <v>2.1147</v>
      </c>
      <c r="F21" s="23">
        <v>2.1147</v>
      </c>
      <c r="G21" s="23">
        <v>6.4957000000000003</v>
      </c>
      <c r="H21" s="23">
        <v>2.70595E-2</v>
      </c>
      <c r="I21" s="25" t="s">
        <v>196</v>
      </c>
    </row>
    <row r="22" spans="3:38">
      <c r="C22" s="28" t="s">
        <v>186</v>
      </c>
      <c r="D22" s="23">
        <v>1</v>
      </c>
      <c r="E22" s="23">
        <v>0.1203</v>
      </c>
      <c r="F22" s="23">
        <v>0.1203</v>
      </c>
      <c r="G22" s="23">
        <v>0.3695</v>
      </c>
      <c r="H22" s="23">
        <v>0.55559879999999995</v>
      </c>
      <c r="I22" s="29"/>
    </row>
    <row r="23" spans="3:38">
      <c r="C23" s="26" t="s">
        <v>188</v>
      </c>
      <c r="D23" s="23">
        <v>1</v>
      </c>
      <c r="E23" s="23">
        <v>9.8656000000000006</v>
      </c>
      <c r="F23" s="23">
        <v>9.8656000000000006</v>
      </c>
      <c r="G23" s="23">
        <v>30.303899999999999</v>
      </c>
      <c r="H23" s="23">
        <v>1.8489999999999999E-4</v>
      </c>
      <c r="I23" s="27" t="s">
        <v>197</v>
      </c>
    </row>
    <row r="24" spans="3:38">
      <c r="C24" s="26" t="s">
        <v>198</v>
      </c>
      <c r="D24" s="23">
        <v>11</v>
      </c>
      <c r="E24" s="23">
        <v>3.5811000000000002</v>
      </c>
      <c r="F24" s="23">
        <v>0.3256</v>
      </c>
      <c r="G24" s="23"/>
      <c r="H24" s="23"/>
      <c r="I24" s="27"/>
    </row>
    <row r="27" spans="3:38">
      <c r="AL27" t="s">
        <v>191</v>
      </c>
    </row>
    <row r="28" spans="3:38">
      <c r="D28" s="22" t="s">
        <v>193</v>
      </c>
      <c r="E28" s="22" t="s">
        <v>199</v>
      </c>
      <c r="F28" s="22" t="s">
        <v>200</v>
      </c>
      <c r="G28" s="22" t="s">
        <v>201</v>
      </c>
      <c r="H28" s="22" t="s">
        <v>194</v>
      </c>
      <c r="I28" s="25"/>
    </row>
    <row r="29" spans="3:38">
      <c r="C29" s="23" t="s">
        <v>16</v>
      </c>
      <c r="D29" s="23">
        <v>1</v>
      </c>
      <c r="E29" s="23">
        <v>1.1339999999999999</v>
      </c>
      <c r="F29" s="23">
        <v>1.1339999999999999</v>
      </c>
      <c r="G29" s="23">
        <v>3.5028999999999999</v>
      </c>
      <c r="H29" s="23">
        <v>0.12016499999999999</v>
      </c>
      <c r="I29" s="23"/>
    </row>
    <row r="30" spans="3:38">
      <c r="C30" s="23" t="s">
        <v>190</v>
      </c>
      <c r="D30" s="23">
        <v>1</v>
      </c>
      <c r="E30" s="23">
        <v>2.1147</v>
      </c>
      <c r="F30" s="23">
        <v>2.1147</v>
      </c>
      <c r="G30" s="23">
        <v>6.5321999999999996</v>
      </c>
      <c r="H30" s="23">
        <v>5.0904999999999999E-2</v>
      </c>
      <c r="I30" s="23" t="s">
        <v>195</v>
      </c>
    </row>
    <row r="31" spans="3:38">
      <c r="C31" s="23" t="s">
        <v>186</v>
      </c>
      <c r="D31" s="23">
        <v>1</v>
      </c>
      <c r="E31" s="23">
        <v>0.1203</v>
      </c>
      <c r="F31" s="23">
        <v>0.1203</v>
      </c>
      <c r="G31" s="23">
        <v>0.37159999999999999</v>
      </c>
      <c r="H31" s="23">
        <v>0.56876099999999996</v>
      </c>
      <c r="I31" s="23"/>
    </row>
    <row r="32" spans="3:38">
      <c r="C32" s="23" t="s">
        <v>188</v>
      </c>
      <c r="D32" s="23">
        <v>1</v>
      </c>
      <c r="E32" s="23">
        <v>9.8656000000000006</v>
      </c>
      <c r="F32" s="23">
        <v>9.8656000000000006</v>
      </c>
      <c r="G32" s="23">
        <v>30.474299999999999</v>
      </c>
      <c r="H32" s="23">
        <v>2.6710000000000002E-3</v>
      </c>
      <c r="I32" s="23" t="s">
        <v>202</v>
      </c>
    </row>
    <row r="33" spans="3:19">
      <c r="C33" s="30" t="s">
        <v>203</v>
      </c>
      <c r="D33" s="30">
        <v>1</v>
      </c>
      <c r="E33" s="30">
        <v>0.66359999999999997</v>
      </c>
      <c r="F33" s="30">
        <v>0.66359999999999997</v>
      </c>
      <c r="G33" s="30">
        <v>2.0497000000000001</v>
      </c>
      <c r="H33" s="30">
        <v>0.21165200000000001</v>
      </c>
      <c r="I33" s="30"/>
    </row>
    <row r="34" spans="3:19">
      <c r="C34" s="30" t="s">
        <v>204</v>
      </c>
      <c r="D34" s="30">
        <v>1</v>
      </c>
      <c r="E34" s="30">
        <v>0.27739999999999998</v>
      </c>
      <c r="F34" s="30">
        <v>0.27739999999999998</v>
      </c>
      <c r="G34" s="30">
        <v>0.85680000000000001</v>
      </c>
      <c r="H34" s="30">
        <v>0.39712599999999998</v>
      </c>
      <c r="I34" s="30"/>
    </row>
    <row r="35" spans="3:19">
      <c r="C35" s="30" t="s">
        <v>205</v>
      </c>
      <c r="D35" s="30">
        <v>1</v>
      </c>
      <c r="E35" s="30">
        <v>2.9999999999999997E-4</v>
      </c>
      <c r="F35" s="30">
        <v>2.9999999999999997E-4</v>
      </c>
      <c r="G35" s="30">
        <v>8.9999999999999998E-4</v>
      </c>
      <c r="H35" s="30">
        <v>0.97725300000000004</v>
      </c>
      <c r="I35" s="30"/>
    </row>
    <row r="36" spans="3:19">
      <c r="C36" s="30" t="s">
        <v>206</v>
      </c>
      <c r="D36" s="30">
        <v>1</v>
      </c>
      <c r="E36" s="30">
        <v>0.12</v>
      </c>
      <c r="F36" s="30">
        <v>0.12</v>
      </c>
      <c r="G36" s="30">
        <v>0.37080000000000002</v>
      </c>
      <c r="H36" s="30">
        <v>0.56919200000000003</v>
      </c>
      <c r="I36" s="30"/>
    </row>
    <row r="37" spans="3:19">
      <c r="C37" s="30" t="s">
        <v>207</v>
      </c>
      <c r="D37" s="30">
        <v>1</v>
      </c>
      <c r="E37" s="30">
        <v>0.8982</v>
      </c>
      <c r="F37" s="30">
        <v>0.8982</v>
      </c>
      <c r="G37" s="30">
        <v>2.7746</v>
      </c>
      <c r="H37" s="30">
        <v>0.15665100000000001</v>
      </c>
      <c r="I37" s="30"/>
    </row>
    <row r="38" spans="3:19">
      <c r="C38" s="30" t="s">
        <v>208</v>
      </c>
      <c r="D38" s="30">
        <v>1</v>
      </c>
      <c r="E38" s="30">
        <v>2.8999999999999998E-3</v>
      </c>
      <c r="F38" s="30">
        <v>2.8999999999999998E-3</v>
      </c>
      <c r="G38" s="30">
        <v>9.1000000000000004E-3</v>
      </c>
      <c r="H38" s="30">
        <v>0.92767699999999997</v>
      </c>
      <c r="I38" s="30"/>
    </row>
    <row r="39" spans="3:19">
      <c r="C39" s="23" t="s">
        <v>198</v>
      </c>
      <c r="D39" s="23">
        <v>5</v>
      </c>
      <c r="E39" s="23">
        <v>1.6187</v>
      </c>
      <c r="F39" s="23">
        <v>0.32369999999999999</v>
      </c>
      <c r="G39" s="23"/>
      <c r="H39" s="23"/>
      <c r="I39" s="23"/>
    </row>
    <row r="45" spans="3:19">
      <c r="S45" t="s">
        <v>192</v>
      </c>
    </row>
  </sheetData>
  <phoneticPr fontId="1"/>
  <conditionalFormatting sqref="E6:E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{A291066D-C2BC-6443-8736-DA2EBC184B67}</x14:id>
        </ext>
      </extLst>
    </cfRule>
  </conditionalFormatting>
  <conditionalFormatting sqref="F6:F1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{8B4600A1-37E8-F547-A8BF-29C9965FD88F}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91066D-C2BC-6443-8736-DA2EBC184B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E6:E13</xm:sqref>
        </x14:conditionalFormatting>
        <x14:conditionalFormatting xmlns:xm="http://schemas.microsoft.com/office/excel/2006/main">
          <x14:cfRule type="dataBar" id="{8B4600A1-37E8-F547-A8BF-29C9965FD88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F6:F13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446B-35BF-C246-B6CE-78CE0E7CD240}">
  <dimension ref="C5:C133"/>
  <sheetViews>
    <sheetView workbookViewId="0">
      <selection activeCell="N13" sqref="N13"/>
    </sheetView>
  </sheetViews>
  <sheetFormatPr baseColWidth="10" defaultRowHeight="20"/>
  <sheetData>
    <row r="5" spans="3:3">
      <c r="C5" t="s">
        <v>15</v>
      </c>
    </row>
    <row r="6" spans="3:3">
      <c r="C6" t="s">
        <v>331</v>
      </c>
    </row>
    <row r="7" spans="3:3">
      <c r="C7" t="s">
        <v>36</v>
      </c>
    </row>
    <row r="8" spans="3:3">
      <c r="C8" t="s">
        <v>130</v>
      </c>
    </row>
    <row r="9" spans="3:3">
      <c r="C9" t="s">
        <v>37</v>
      </c>
    </row>
    <row r="10" spans="3:3">
      <c r="C10" t="s">
        <v>38</v>
      </c>
    </row>
    <row r="11" spans="3:3">
      <c r="C11" t="s">
        <v>39</v>
      </c>
    </row>
    <row r="12" spans="3:3">
      <c r="C12" t="s">
        <v>40</v>
      </c>
    </row>
    <row r="13" spans="3:3">
      <c r="C13" t="s">
        <v>41</v>
      </c>
    </row>
    <row r="14" spans="3:3">
      <c r="C14" t="s">
        <v>42</v>
      </c>
    </row>
    <row r="15" spans="3:3">
      <c r="C15" t="s">
        <v>43</v>
      </c>
    </row>
    <row r="16" spans="3:3">
      <c r="C16">
        <v>0.2</v>
      </c>
    </row>
    <row r="17" spans="3:3">
      <c r="C17" t="s">
        <v>44</v>
      </c>
    </row>
    <row r="18" spans="3:3">
      <c r="C18" t="s">
        <v>45</v>
      </c>
    </row>
    <row r="19" spans="3:3">
      <c r="C19" t="s">
        <v>46</v>
      </c>
    </row>
    <row r="20" spans="3:3">
      <c r="C20" t="s">
        <v>131</v>
      </c>
    </row>
    <row r="21" spans="3:3">
      <c r="C21" t="s">
        <v>47</v>
      </c>
    </row>
    <row r="22" spans="3:3">
      <c r="C22" t="s">
        <v>42</v>
      </c>
    </row>
    <row r="23" spans="3:3">
      <c r="C23" t="s">
        <v>48</v>
      </c>
    </row>
    <row r="24" spans="3:3">
      <c r="C24" t="s">
        <v>42</v>
      </c>
    </row>
    <row r="25" spans="3:3">
      <c r="C25" t="s">
        <v>49</v>
      </c>
    </row>
    <row r="26" spans="3:3">
      <c r="C26" t="s">
        <v>42</v>
      </c>
    </row>
    <row r="27" spans="3:3">
      <c r="C27" t="s">
        <v>50</v>
      </c>
    </row>
    <row r="28" spans="3:3">
      <c r="C28" t="s">
        <v>132</v>
      </c>
    </row>
    <row r="29" spans="3:3">
      <c r="C29" t="s">
        <v>51</v>
      </c>
    </row>
    <row r="30" spans="3:3">
      <c r="C30" t="s">
        <v>45</v>
      </c>
    </row>
    <row r="31" spans="3:3">
      <c r="C31" t="s">
        <v>52</v>
      </c>
    </row>
    <row r="32" spans="3:3">
      <c r="C32">
        <v>1</v>
      </c>
    </row>
    <row r="33" spans="3:3">
      <c r="C33" t="s">
        <v>53</v>
      </c>
    </row>
    <row r="34" spans="3:3">
      <c r="C34" t="s">
        <v>133</v>
      </c>
    </row>
    <row r="35" spans="3:3">
      <c r="C35" s="32" t="s">
        <v>54</v>
      </c>
    </row>
    <row r="36" spans="3:3">
      <c r="C36" s="33">
        <v>384</v>
      </c>
    </row>
    <row r="37" spans="3:3">
      <c r="C37" s="33" t="s">
        <v>55</v>
      </c>
    </row>
    <row r="38" spans="3:3">
      <c r="C38" s="33">
        <v>384</v>
      </c>
    </row>
    <row r="39" spans="3:3">
      <c r="C39" t="s">
        <v>56</v>
      </c>
    </row>
    <row r="40" spans="3:3">
      <c r="C40">
        <v>3</v>
      </c>
    </row>
    <row r="41" spans="3:3">
      <c r="C41" t="s">
        <v>57</v>
      </c>
    </row>
    <row r="42" spans="3:3">
      <c r="C42" t="s">
        <v>58</v>
      </c>
    </row>
    <row r="43" spans="3:3">
      <c r="C43" t="s">
        <v>59</v>
      </c>
    </row>
    <row r="44" spans="3:3">
      <c r="C44" t="s">
        <v>60</v>
      </c>
    </row>
    <row r="45" spans="3:3">
      <c r="C45" t="s">
        <v>61</v>
      </c>
    </row>
    <row r="46" spans="3:3">
      <c r="C46" t="s">
        <v>134</v>
      </c>
    </row>
    <row r="47" spans="3:3">
      <c r="C47" t="s">
        <v>62</v>
      </c>
    </row>
    <row r="48" spans="3:3">
      <c r="C48" t="s">
        <v>134</v>
      </c>
    </row>
    <row r="49" spans="3:3">
      <c r="C49" t="s">
        <v>63</v>
      </c>
    </row>
    <row r="50" spans="3:3">
      <c r="C50" t="s">
        <v>64</v>
      </c>
    </row>
    <row r="51" spans="3:3">
      <c r="C51" t="s">
        <v>65</v>
      </c>
    </row>
    <row r="52" spans="3:3">
      <c r="C52" t="s">
        <v>66</v>
      </c>
    </row>
    <row r="53" spans="3:3">
      <c r="C53" t="s">
        <v>67</v>
      </c>
    </row>
    <row r="54" spans="3:3">
      <c r="C54" t="b">
        <v>0</v>
      </c>
    </row>
    <row r="55" spans="3:3">
      <c r="C55" t="s">
        <v>68</v>
      </c>
    </row>
    <row r="56" spans="3:3">
      <c r="C56">
        <v>1</v>
      </c>
    </row>
    <row r="57" spans="3:3">
      <c r="C57" t="s">
        <v>69</v>
      </c>
    </row>
    <row r="58" spans="3:3">
      <c r="C58">
        <v>1</v>
      </c>
    </row>
    <row r="59" spans="3:3">
      <c r="C59" t="s">
        <v>70</v>
      </c>
    </row>
    <row r="60" spans="3:3">
      <c r="C60">
        <v>1</v>
      </c>
    </row>
    <row r="61" spans="3:3">
      <c r="C61" t="s">
        <v>71</v>
      </c>
    </row>
    <row r="62" spans="3:3">
      <c r="C62" t="b">
        <v>1</v>
      </c>
    </row>
    <row r="63" spans="3:3">
      <c r="C63" t="s">
        <v>16</v>
      </c>
    </row>
    <row r="64" spans="3:3">
      <c r="C64" t="s">
        <v>21</v>
      </c>
    </row>
    <row r="65" spans="3:3">
      <c r="C65" t="s">
        <v>72</v>
      </c>
    </row>
    <row r="66" spans="3:3">
      <c r="C66" t="s">
        <v>73</v>
      </c>
    </row>
    <row r="67" spans="3:3">
      <c r="C67" t="s">
        <v>74</v>
      </c>
    </row>
    <row r="68" spans="3:3">
      <c r="C68">
        <v>0</v>
      </c>
    </row>
    <row r="69" spans="3:3">
      <c r="C69" t="s">
        <v>75</v>
      </c>
    </row>
    <row r="70" spans="3:3">
      <c r="C70" t="s">
        <v>34</v>
      </c>
    </row>
    <row r="71" spans="3:3">
      <c r="C71" t="s">
        <v>76</v>
      </c>
    </row>
    <row r="72" spans="3:3">
      <c r="C72" t="s">
        <v>77</v>
      </c>
    </row>
    <row r="73" spans="3:3">
      <c r="C73" t="s">
        <v>78</v>
      </c>
    </row>
    <row r="74" spans="3:3">
      <c r="C74">
        <v>1E-3</v>
      </c>
    </row>
    <row r="75" spans="3:3">
      <c r="C75" t="s">
        <v>79</v>
      </c>
    </row>
    <row r="76" spans="3:3">
      <c r="C76" t="s">
        <v>80</v>
      </c>
    </row>
    <row r="77" spans="3:3">
      <c r="C77" t="s">
        <v>81</v>
      </c>
    </row>
    <row r="78" spans="3:3">
      <c r="C78">
        <v>1E-3</v>
      </c>
    </row>
    <row r="79" spans="3:3">
      <c r="C79" s="32" t="s">
        <v>82</v>
      </c>
    </row>
    <row r="80" spans="3:3">
      <c r="C80" s="33">
        <v>32</v>
      </c>
    </row>
    <row r="81" spans="3:3">
      <c r="C81" t="s">
        <v>83</v>
      </c>
    </row>
    <row r="82" spans="3:3">
      <c r="C82" t="b">
        <v>1</v>
      </c>
    </row>
    <row r="83" spans="3:3">
      <c r="C83" t="s">
        <v>84</v>
      </c>
    </row>
    <row r="84" spans="3:3">
      <c r="C84" t="b">
        <v>1</v>
      </c>
    </row>
    <row r="85" spans="3:3">
      <c r="C85" s="32" t="s">
        <v>85</v>
      </c>
    </row>
    <row r="86" spans="3:3">
      <c r="C86" s="33">
        <v>10</v>
      </c>
    </row>
    <row r="87" spans="3:3">
      <c r="C87" t="s">
        <v>86</v>
      </c>
    </row>
    <row r="88" spans="3:3">
      <c r="C88" t="s">
        <v>87</v>
      </c>
    </row>
    <row r="89" spans="3:3">
      <c r="C89" t="s">
        <v>88</v>
      </c>
    </row>
    <row r="90" spans="3:3">
      <c r="C90">
        <v>0</v>
      </c>
    </row>
    <row r="91" spans="3:3">
      <c r="C91" t="s">
        <v>89</v>
      </c>
    </row>
    <row r="92" spans="3:3">
      <c r="C92">
        <v>0</v>
      </c>
    </row>
    <row r="93" spans="3:3">
      <c r="C93" t="s">
        <v>90</v>
      </c>
    </row>
    <row r="94" spans="3:3">
      <c r="C94">
        <v>0</v>
      </c>
    </row>
    <row r="95" spans="3:3">
      <c r="C95" t="s">
        <v>91</v>
      </c>
    </row>
    <row r="96" spans="3:3">
      <c r="C96">
        <v>1</v>
      </c>
    </row>
    <row r="97" spans="3:3">
      <c r="C97" t="s">
        <v>92</v>
      </c>
    </row>
    <row r="98" spans="3:3">
      <c r="C98" t="b">
        <v>0</v>
      </c>
    </row>
    <row r="99" spans="3:3">
      <c r="C99" t="s">
        <v>93</v>
      </c>
    </row>
    <row r="100" spans="3:3">
      <c r="C100">
        <v>1</v>
      </c>
    </row>
    <row r="101" spans="3:3">
      <c r="C101" t="s">
        <v>94</v>
      </c>
    </row>
    <row r="102" spans="3:3">
      <c r="C102" t="b">
        <v>0</v>
      </c>
    </row>
    <row r="103" spans="3:3">
      <c r="C103" t="s">
        <v>95</v>
      </c>
    </row>
    <row r="104" spans="3:3">
      <c r="C104" t="b">
        <v>0</v>
      </c>
    </row>
    <row r="105" spans="3:3">
      <c r="C105" t="s">
        <v>96</v>
      </c>
    </row>
    <row r="106" spans="3:3">
      <c r="C106" t="b">
        <v>0</v>
      </c>
    </row>
    <row r="107" spans="3:3">
      <c r="C107" t="s">
        <v>97</v>
      </c>
    </row>
    <row r="108" spans="3:3">
      <c r="C108" t="b">
        <v>1</v>
      </c>
    </row>
    <row r="109" spans="3:3">
      <c r="C109" t="s">
        <v>98</v>
      </c>
    </row>
    <row r="110" spans="3:3">
      <c r="C110" t="b">
        <v>0</v>
      </c>
    </row>
    <row r="111" spans="3:3">
      <c r="C111" t="s">
        <v>99</v>
      </c>
    </row>
    <row r="112" spans="3:3">
      <c r="C112" t="s">
        <v>34</v>
      </c>
    </row>
    <row r="113" spans="3:3">
      <c r="C113" t="s">
        <v>100</v>
      </c>
    </row>
    <row r="114" spans="3:3">
      <c r="C114" t="s">
        <v>80</v>
      </c>
    </row>
    <row r="115" spans="3:3">
      <c r="C115" t="s">
        <v>101</v>
      </c>
    </row>
    <row r="116" spans="3:3">
      <c r="C116" t="s">
        <v>131</v>
      </c>
    </row>
    <row r="117" spans="3:3">
      <c r="C117" t="s">
        <v>102</v>
      </c>
    </row>
    <row r="118" spans="3:3">
      <c r="C118">
        <v>1</v>
      </c>
    </row>
    <row r="119" spans="3:3">
      <c r="C119" t="s">
        <v>103</v>
      </c>
    </row>
    <row r="120" spans="3:3">
      <c r="C120" t="b">
        <v>1</v>
      </c>
    </row>
    <row r="121" spans="3:3">
      <c r="C121" t="s">
        <v>104</v>
      </c>
    </row>
    <row r="122" spans="3:3">
      <c r="C122" t="b">
        <v>0</v>
      </c>
    </row>
    <row r="123" spans="3:3">
      <c r="C123" t="s">
        <v>105</v>
      </c>
    </row>
    <row r="124" spans="3:3">
      <c r="C124">
        <v>4</v>
      </c>
    </row>
    <row r="125" spans="3:3">
      <c r="C125" t="s">
        <v>106</v>
      </c>
    </row>
    <row r="126" spans="3:3">
      <c r="C126">
        <v>-1</v>
      </c>
    </row>
    <row r="127" spans="3:3">
      <c r="C127" t="s">
        <v>107</v>
      </c>
    </row>
    <row r="128" spans="3:3">
      <c r="C128" t="s">
        <v>42</v>
      </c>
    </row>
    <row r="129" spans="3:3">
      <c r="C129" t="s">
        <v>108</v>
      </c>
    </row>
    <row r="130" spans="3:3">
      <c r="C130" t="s">
        <v>109</v>
      </c>
    </row>
    <row r="131" spans="3:3">
      <c r="C131" t="b">
        <v>0</v>
      </c>
    </row>
    <row r="132" spans="3:3">
      <c r="C132" t="s">
        <v>110</v>
      </c>
    </row>
    <row r="133" spans="3:3">
      <c r="C133">
        <v>8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F3AB-A7B8-A54C-8FAB-3113CAA972B8}">
  <sheetPr>
    <tabColor theme="5" tint="0.79998168889431442"/>
  </sheetPr>
  <dimension ref="A1:K11"/>
  <sheetViews>
    <sheetView workbookViewId="0">
      <selection activeCell="B1" sqref="B1:D1"/>
    </sheetView>
  </sheetViews>
  <sheetFormatPr baseColWidth="10" defaultRowHeight="20"/>
  <cols>
    <col min="1" max="1" width="56" customWidth="1"/>
    <col min="2" max="2" width="18.85546875" bestFit="1" customWidth="1"/>
    <col min="3" max="3" width="14.28515625" customWidth="1"/>
  </cols>
  <sheetData>
    <row r="1" spans="1:11" s="2" customFormat="1" ht="42">
      <c r="A1" s="2" t="s">
        <v>15</v>
      </c>
      <c r="B1" s="6" t="s">
        <v>16</v>
      </c>
      <c r="C1" s="2" t="s">
        <v>340</v>
      </c>
      <c r="D1" s="6" t="s">
        <v>126</v>
      </c>
      <c r="E1" s="2" t="s">
        <v>34</v>
      </c>
      <c r="F1" s="2" t="s">
        <v>35</v>
      </c>
      <c r="G1" s="2" t="s">
        <v>33</v>
      </c>
      <c r="H1" s="2" t="s">
        <v>158</v>
      </c>
      <c r="I1" s="2" t="s">
        <v>159</v>
      </c>
      <c r="J1" s="2" t="s">
        <v>160</v>
      </c>
      <c r="K1" s="2" t="s">
        <v>161</v>
      </c>
    </row>
    <row r="2" spans="1:11">
      <c r="A2" t="s">
        <v>330</v>
      </c>
      <c r="B2" t="s">
        <v>28</v>
      </c>
      <c r="C2">
        <v>7.98</v>
      </c>
      <c r="D2">
        <v>1E-4</v>
      </c>
      <c r="E2">
        <v>13.2867</v>
      </c>
      <c r="F2" t="s">
        <v>127</v>
      </c>
      <c r="G2" s="1">
        <v>4.6296296296296294E-3</v>
      </c>
      <c r="H2">
        <f>HOUR(G2)</f>
        <v>0</v>
      </c>
      <c r="I2">
        <f>MINUTE(G2)</f>
        <v>6</v>
      </c>
      <c r="J2">
        <f>SECOND(G2)</f>
        <v>40</v>
      </c>
      <c r="K2">
        <f>H2*60+I2+J2/60</f>
        <v>6.666666666666667</v>
      </c>
    </row>
    <row r="3" spans="1:11">
      <c r="A3" t="s">
        <v>331</v>
      </c>
      <c r="B3" t="s">
        <v>21</v>
      </c>
      <c r="C3">
        <v>21.8</v>
      </c>
      <c r="D3">
        <v>1E-3</v>
      </c>
      <c r="E3">
        <v>2.1120999999999999</v>
      </c>
      <c r="F3" t="s">
        <v>127</v>
      </c>
      <c r="G3" s="1">
        <v>4.1087962962962962E-3</v>
      </c>
      <c r="H3">
        <f t="shared" ref="H3:H11" si="0">HOUR(G3)</f>
        <v>0</v>
      </c>
      <c r="I3">
        <f t="shared" ref="I3:I11" si="1">MINUTE(G3)</f>
        <v>5</v>
      </c>
      <c r="J3">
        <f t="shared" ref="J3:J11" si="2">SECOND(G3)</f>
        <v>55</v>
      </c>
      <c r="K3">
        <f t="shared" ref="K3:K11" si="3">H3*60+I3+J3/60</f>
        <v>5.916666666666667</v>
      </c>
    </row>
    <row r="4" spans="1:11">
      <c r="A4" t="s">
        <v>332</v>
      </c>
      <c r="B4" t="s">
        <v>154</v>
      </c>
      <c r="C4">
        <v>24.14</v>
      </c>
      <c r="D4">
        <v>1E-3</v>
      </c>
      <c r="E4">
        <v>32.075200000000002</v>
      </c>
      <c r="F4" t="s">
        <v>127</v>
      </c>
      <c r="G4" s="1">
        <v>4.1087962962962962E-3</v>
      </c>
      <c r="H4">
        <f t="shared" si="0"/>
        <v>0</v>
      </c>
      <c r="I4">
        <f t="shared" si="1"/>
        <v>5</v>
      </c>
      <c r="J4">
        <f t="shared" si="2"/>
        <v>55</v>
      </c>
      <c r="K4">
        <f t="shared" si="3"/>
        <v>5.916666666666667</v>
      </c>
    </row>
    <row r="5" spans="1:11">
      <c r="A5" t="s">
        <v>333</v>
      </c>
      <c r="B5" t="s">
        <v>30</v>
      </c>
      <c r="C5">
        <v>5.29</v>
      </c>
      <c r="D5">
        <v>1E-4</v>
      </c>
      <c r="E5">
        <v>19.071100000000001</v>
      </c>
      <c r="F5" t="s">
        <v>127</v>
      </c>
      <c r="G5" s="1">
        <v>3.1018518518518517E-3</v>
      </c>
      <c r="H5">
        <f t="shared" si="0"/>
        <v>0</v>
      </c>
      <c r="I5">
        <f t="shared" si="1"/>
        <v>4</v>
      </c>
      <c r="J5">
        <f t="shared" si="2"/>
        <v>28</v>
      </c>
      <c r="K5">
        <f t="shared" si="3"/>
        <v>4.4666666666666668</v>
      </c>
    </row>
    <row r="6" spans="1:11">
      <c r="A6" t="s">
        <v>334</v>
      </c>
      <c r="B6" t="s">
        <v>28</v>
      </c>
      <c r="C6">
        <v>7.98</v>
      </c>
      <c r="D6">
        <v>1E-3</v>
      </c>
      <c r="E6">
        <v>2.0768</v>
      </c>
      <c r="F6" t="s">
        <v>127</v>
      </c>
      <c r="G6" s="1">
        <v>4.6064814814814814E-3</v>
      </c>
      <c r="H6">
        <f t="shared" si="0"/>
        <v>0</v>
      </c>
      <c r="I6">
        <f t="shared" si="1"/>
        <v>6</v>
      </c>
      <c r="J6">
        <f t="shared" si="2"/>
        <v>38</v>
      </c>
      <c r="K6">
        <f t="shared" si="3"/>
        <v>6.6333333333333329</v>
      </c>
    </row>
    <row r="7" spans="1:11">
      <c r="A7" t="s">
        <v>335</v>
      </c>
      <c r="B7" t="s">
        <v>20</v>
      </c>
      <c r="C7">
        <v>7.14</v>
      </c>
      <c r="D7">
        <v>1E-4</v>
      </c>
      <c r="E7">
        <v>18.8369</v>
      </c>
      <c r="F7" t="s">
        <v>127</v>
      </c>
      <c r="G7" s="1">
        <v>3.0671296296296297E-3</v>
      </c>
      <c r="H7">
        <f t="shared" si="0"/>
        <v>0</v>
      </c>
      <c r="I7">
        <f t="shared" si="1"/>
        <v>4</v>
      </c>
      <c r="J7">
        <f t="shared" si="2"/>
        <v>25</v>
      </c>
      <c r="K7">
        <f t="shared" si="3"/>
        <v>4.416666666666667</v>
      </c>
    </row>
    <row r="8" spans="1:11">
      <c r="A8" t="s">
        <v>336</v>
      </c>
      <c r="B8" t="s">
        <v>154</v>
      </c>
      <c r="C8">
        <v>24.14</v>
      </c>
      <c r="D8">
        <v>1E-4</v>
      </c>
      <c r="E8">
        <v>24.947800000000001</v>
      </c>
      <c r="F8" t="s">
        <v>127</v>
      </c>
      <c r="G8" s="1">
        <v>4.0856481481481481E-3</v>
      </c>
      <c r="H8">
        <f t="shared" si="0"/>
        <v>0</v>
      </c>
      <c r="I8">
        <f t="shared" si="1"/>
        <v>5</v>
      </c>
      <c r="J8">
        <f t="shared" si="2"/>
        <v>53</v>
      </c>
      <c r="K8">
        <f t="shared" si="3"/>
        <v>5.8833333333333329</v>
      </c>
    </row>
    <row r="9" spans="1:11">
      <c r="A9" t="s">
        <v>337</v>
      </c>
      <c r="B9" t="s">
        <v>30</v>
      </c>
      <c r="C9">
        <v>5.29</v>
      </c>
      <c r="D9">
        <v>1E-3</v>
      </c>
      <c r="E9">
        <v>2.5981000000000001</v>
      </c>
      <c r="F9" t="s">
        <v>127</v>
      </c>
      <c r="G9" s="1">
        <v>3.0787037037037037E-3</v>
      </c>
      <c r="H9">
        <f t="shared" si="0"/>
        <v>0</v>
      </c>
      <c r="I9">
        <f t="shared" si="1"/>
        <v>4</v>
      </c>
      <c r="J9">
        <f t="shared" si="2"/>
        <v>26</v>
      </c>
      <c r="K9">
        <f t="shared" si="3"/>
        <v>4.4333333333333336</v>
      </c>
    </row>
    <row r="10" spans="1:11">
      <c r="A10" t="s">
        <v>338</v>
      </c>
      <c r="B10" t="s">
        <v>20</v>
      </c>
      <c r="C10">
        <v>7.14</v>
      </c>
      <c r="D10">
        <v>1E-3</v>
      </c>
      <c r="E10">
        <v>1.6579999999999999</v>
      </c>
      <c r="F10" t="s">
        <v>127</v>
      </c>
      <c r="G10" s="1">
        <v>3.0208333333333333E-3</v>
      </c>
      <c r="H10">
        <f t="shared" si="0"/>
        <v>0</v>
      </c>
      <c r="I10">
        <f t="shared" si="1"/>
        <v>4</v>
      </c>
      <c r="J10">
        <f t="shared" si="2"/>
        <v>21</v>
      </c>
      <c r="K10">
        <f t="shared" si="3"/>
        <v>4.3499999999999996</v>
      </c>
    </row>
    <row r="11" spans="1:11">
      <c r="A11" t="s">
        <v>339</v>
      </c>
      <c r="B11" t="s">
        <v>21</v>
      </c>
      <c r="C11">
        <v>21.8</v>
      </c>
      <c r="D11">
        <v>1E-4</v>
      </c>
      <c r="E11">
        <v>4.5084</v>
      </c>
      <c r="F11" t="s">
        <v>127</v>
      </c>
      <c r="G11" s="1">
        <v>2.3842592592592591E-3</v>
      </c>
      <c r="H11">
        <f t="shared" si="0"/>
        <v>0</v>
      </c>
      <c r="I11">
        <f t="shared" si="1"/>
        <v>3</v>
      </c>
      <c r="J11">
        <f t="shared" si="2"/>
        <v>26</v>
      </c>
      <c r="K11">
        <f t="shared" si="3"/>
        <v>3.4333333333333336</v>
      </c>
    </row>
  </sheetData>
  <autoFilter ref="A1:K1" xr:uid="{B9C9F3AB-A7B8-A54C-8FAB-3113CAA972B8}"/>
  <phoneticPr fontId="1"/>
  <conditionalFormatting sqref="C2:C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{81459AF9-F00C-554B-8FCC-5B5E4252B453}</x14:id>
        </ext>
      </extLst>
    </cfRule>
  </conditionalFormatting>
  <conditionalFormatting sqref="E2:E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{7D304BF6-F8CB-DB40-A501-485927710BD8}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459AF9-F00C-554B-8FCC-5B5E4252B4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C2:C11</xm:sqref>
        </x14:conditionalFormatting>
        <x14:conditionalFormatting xmlns:xm="http://schemas.microsoft.com/office/excel/2006/main">
          <x14:cfRule type="dataBar" id="{7D304BF6-F8CB-DB40-A501-485927710B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E2:E11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0D1F1-1F66-9141-B29B-9FA6C9EC91A0}">
  <sheetPr>
    <tabColor rgb="FFC00000"/>
  </sheetPr>
  <dimension ref="C3:AD34"/>
  <sheetViews>
    <sheetView zoomScale="80" zoomScaleNormal="80" workbookViewId="0">
      <selection activeCell="J12" sqref="J12"/>
    </sheetView>
  </sheetViews>
  <sheetFormatPr baseColWidth="10" defaultRowHeight="20"/>
  <cols>
    <col min="3" max="3" width="28" customWidth="1"/>
    <col min="4" max="4" width="20.7109375" bestFit="1" customWidth="1"/>
    <col min="5" max="5" width="27.140625" bestFit="1" customWidth="1"/>
    <col min="7" max="7" width="13" bestFit="1" customWidth="1"/>
    <col min="30" max="30" width="17.7109375" customWidth="1"/>
  </cols>
  <sheetData>
    <row r="3" spans="3:30" ht="21" thickBot="1"/>
    <row r="4" spans="3:30" ht="21" thickBot="1">
      <c r="F4" s="20" t="s">
        <v>34</v>
      </c>
      <c r="G4" s="21" t="s">
        <v>162</v>
      </c>
    </row>
    <row r="5" spans="3:30">
      <c r="C5" s="9" t="s">
        <v>341</v>
      </c>
      <c r="D5" s="10" t="s">
        <v>28</v>
      </c>
      <c r="E5" s="11" t="s">
        <v>342</v>
      </c>
      <c r="F5" s="9">
        <v>7.6817500000000001</v>
      </c>
      <c r="G5" s="17">
        <v>6.65</v>
      </c>
    </row>
    <row r="6" spans="3:30">
      <c r="C6" s="12"/>
      <c r="D6" t="s">
        <v>154</v>
      </c>
      <c r="E6" s="13" t="s">
        <v>343</v>
      </c>
      <c r="F6" s="12">
        <v>28.511500000000002</v>
      </c>
      <c r="G6" s="18">
        <v>5.9</v>
      </c>
      <c r="AD6" t="s">
        <v>351</v>
      </c>
    </row>
    <row r="7" spans="3:30">
      <c r="C7" s="12"/>
      <c r="D7" t="s">
        <v>21</v>
      </c>
      <c r="E7" s="13" t="s">
        <v>344</v>
      </c>
      <c r="F7" s="12">
        <v>3.3102499999999999</v>
      </c>
      <c r="G7" s="18">
        <v>4.6749999999999998</v>
      </c>
      <c r="AD7" t="s">
        <v>352</v>
      </c>
    </row>
    <row r="8" spans="3:30">
      <c r="C8" s="12"/>
      <c r="D8" t="s">
        <v>30</v>
      </c>
      <c r="E8" s="13" t="s">
        <v>345</v>
      </c>
      <c r="F8" s="12">
        <v>10.8346</v>
      </c>
      <c r="G8" s="18">
        <v>4.45</v>
      </c>
    </row>
    <row r="9" spans="3:30" ht="21" thickBot="1">
      <c r="C9" s="14"/>
      <c r="D9" s="15" t="s">
        <v>20</v>
      </c>
      <c r="E9" s="16" t="s">
        <v>346</v>
      </c>
      <c r="F9" s="14">
        <v>10.247450000000001</v>
      </c>
      <c r="G9" s="19">
        <v>4.3833330000000004</v>
      </c>
      <c r="AD9" t="s">
        <v>353</v>
      </c>
    </row>
    <row r="10" spans="3:30">
      <c r="C10" s="12" t="s">
        <v>190</v>
      </c>
      <c r="D10" s="34">
        <v>1E-4</v>
      </c>
      <c r="E10" s="35"/>
      <c r="F10" s="12">
        <v>16.130179999999999</v>
      </c>
      <c r="G10" s="18">
        <v>4.9733330000000002</v>
      </c>
    </row>
    <row r="11" spans="3:30" ht="21" thickBot="1">
      <c r="C11" s="14"/>
      <c r="D11" s="15">
        <v>1E-3</v>
      </c>
      <c r="E11" s="16"/>
      <c r="F11" s="14">
        <v>8.1040399999999995</v>
      </c>
      <c r="G11" s="19">
        <v>5.45</v>
      </c>
    </row>
    <row r="20" spans="3:9">
      <c r="D20" s="23" t="s">
        <v>193</v>
      </c>
      <c r="E20" s="23" t="s">
        <v>199</v>
      </c>
      <c r="F20" s="23" t="s">
        <v>200</v>
      </c>
      <c r="G20" s="23" t="s">
        <v>201</v>
      </c>
      <c r="H20" s="23" t="s">
        <v>194</v>
      </c>
      <c r="I20" s="23"/>
    </row>
    <row r="21" spans="3:9">
      <c r="C21" s="23" t="s">
        <v>16</v>
      </c>
      <c r="D21" s="23">
        <v>4</v>
      </c>
      <c r="E21" s="23">
        <v>742.3</v>
      </c>
      <c r="F21" s="23">
        <v>185.57499999999999</v>
      </c>
      <c r="G21" s="23">
        <v>3.4802</v>
      </c>
      <c r="H21" s="23">
        <v>0.12720000000000001</v>
      </c>
      <c r="I21" s="23"/>
    </row>
    <row r="22" spans="3:9">
      <c r="C22" s="23" t="s">
        <v>190</v>
      </c>
      <c r="D22" s="23">
        <v>1</v>
      </c>
      <c r="E22" s="23">
        <v>161.05000000000001</v>
      </c>
      <c r="F22" s="23">
        <v>161.047</v>
      </c>
      <c r="G22" s="23">
        <v>3.0202</v>
      </c>
      <c r="H22" s="23">
        <v>0.15720000000000001</v>
      </c>
      <c r="I22" s="23"/>
    </row>
    <row r="23" spans="3:9">
      <c r="C23" s="23" t="s">
        <v>198</v>
      </c>
      <c r="D23" s="23">
        <v>4</v>
      </c>
      <c r="E23" s="23">
        <v>213.29</v>
      </c>
      <c r="F23" s="23">
        <v>53.323</v>
      </c>
      <c r="G23" s="23"/>
      <c r="H23" s="23"/>
      <c r="I23" s="23"/>
    </row>
    <row r="28" spans="3:9">
      <c r="D28" s="23" t="s">
        <v>389</v>
      </c>
      <c r="E28" s="23" t="s">
        <v>228</v>
      </c>
      <c r="F28" s="23" t="s">
        <v>227</v>
      </c>
      <c r="G28" s="23" t="s">
        <v>212</v>
      </c>
      <c r="H28" s="23"/>
    </row>
    <row r="29" spans="3:9">
      <c r="C29" s="23" t="s">
        <v>213</v>
      </c>
      <c r="D29" s="23">
        <v>11.695</v>
      </c>
      <c r="E29" s="23">
        <v>5.6559999999999997</v>
      </c>
      <c r="F29" s="23">
        <v>2.0680000000000001</v>
      </c>
      <c r="G29" s="23">
        <v>0.1075</v>
      </c>
      <c r="H29" s="23"/>
    </row>
    <row r="30" spans="3:9">
      <c r="C30" s="23" t="s">
        <v>347</v>
      </c>
      <c r="D30" s="23">
        <v>20.83</v>
      </c>
      <c r="E30" s="23">
        <v>7.3019999999999996</v>
      </c>
      <c r="F30" s="23">
        <v>2.8530000000000002</v>
      </c>
      <c r="G30" s="23">
        <v>4.6300000000000001E-2</v>
      </c>
      <c r="H30" s="23" t="s">
        <v>196</v>
      </c>
    </row>
    <row r="31" spans="3:9">
      <c r="C31" s="23" t="s">
        <v>348</v>
      </c>
      <c r="D31" s="23">
        <v>-4.3719999999999999</v>
      </c>
      <c r="E31" s="23">
        <v>7.3019999999999996</v>
      </c>
      <c r="F31" s="23">
        <v>-0.59899999999999998</v>
      </c>
      <c r="G31" s="23">
        <v>0.58169999999999999</v>
      </c>
      <c r="H31" s="23"/>
    </row>
    <row r="32" spans="3:9">
      <c r="C32" s="23" t="s">
        <v>349</v>
      </c>
      <c r="D32" s="23">
        <v>3.153</v>
      </c>
      <c r="E32" s="23">
        <v>7.3019999999999996</v>
      </c>
      <c r="F32" s="23">
        <v>0.432</v>
      </c>
      <c r="G32" s="23">
        <v>0.68820000000000003</v>
      </c>
      <c r="H32" s="23"/>
    </row>
    <row r="33" spans="3:8">
      <c r="C33" s="23" t="s">
        <v>350</v>
      </c>
      <c r="D33" s="23">
        <v>2.5659999999999998</v>
      </c>
      <c r="E33" s="23">
        <v>7.3019999999999996</v>
      </c>
      <c r="F33" s="23">
        <v>0.35099999999999998</v>
      </c>
      <c r="G33" s="23">
        <v>0.74299999999999999</v>
      </c>
      <c r="H33" s="23"/>
    </row>
    <row r="34" spans="3:8">
      <c r="C34" s="23" t="s">
        <v>217</v>
      </c>
      <c r="D34" s="23">
        <v>-8.0259999999999998</v>
      </c>
      <c r="E34" s="23">
        <v>4.6180000000000003</v>
      </c>
      <c r="F34" s="23">
        <v>-1.738</v>
      </c>
      <c r="G34" s="23">
        <v>0.15720000000000001</v>
      </c>
      <c r="H34" s="23"/>
    </row>
  </sheetData>
  <phoneticPr fontId="1"/>
  <conditionalFormatting sqref="F5:F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{28EDD075-B4B0-CD4B-B1A5-106E7F5D0C2D}</x14:id>
        </ext>
      </extLst>
    </cfRule>
  </conditionalFormatting>
  <conditionalFormatting sqref="G5:G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{84ABD71C-F526-7443-B6A3-2B89B79558E1}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EDD075-B4B0-CD4B-B1A5-106E7F5D0C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F5:F11</xm:sqref>
        </x14:conditionalFormatting>
        <x14:conditionalFormatting xmlns:xm="http://schemas.microsoft.com/office/excel/2006/main">
          <x14:cfRule type="dataBar" id="{84ABD71C-F526-7443-B6A3-2B89B79558E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G5:G11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C4E6-8B57-9C4E-BEBA-6420AA50ECA1}">
  <dimension ref="C4:N132"/>
  <sheetViews>
    <sheetView workbookViewId="0">
      <selection activeCell="G11" sqref="G11"/>
    </sheetView>
  </sheetViews>
  <sheetFormatPr baseColWidth="10" defaultRowHeight="20"/>
  <sheetData>
    <row r="4" spans="3:3">
      <c r="C4" t="s">
        <v>15</v>
      </c>
    </row>
    <row r="5" spans="3:3">
      <c r="C5" t="s">
        <v>355</v>
      </c>
    </row>
    <row r="6" spans="3:3">
      <c r="C6" t="s">
        <v>36</v>
      </c>
    </row>
    <row r="7" spans="3:3">
      <c r="C7" t="s">
        <v>130</v>
      </c>
    </row>
    <row r="8" spans="3:3">
      <c r="C8" t="s">
        <v>37</v>
      </c>
    </row>
    <row r="9" spans="3:3">
      <c r="C9" t="s">
        <v>38</v>
      </c>
    </row>
    <row r="10" spans="3:3">
      <c r="C10" t="s">
        <v>39</v>
      </c>
    </row>
    <row r="11" spans="3:3">
      <c r="C11" t="s">
        <v>40</v>
      </c>
    </row>
    <row r="12" spans="3:3">
      <c r="C12" t="s">
        <v>41</v>
      </c>
    </row>
    <row r="13" spans="3:3">
      <c r="C13" t="s">
        <v>42</v>
      </c>
    </row>
    <row r="14" spans="3:3">
      <c r="C14" t="s">
        <v>43</v>
      </c>
    </row>
    <row r="15" spans="3:3">
      <c r="C15">
        <v>0.2</v>
      </c>
    </row>
    <row r="16" spans="3:3">
      <c r="C16" t="s">
        <v>44</v>
      </c>
    </row>
    <row r="17" spans="3:4">
      <c r="C17" t="s">
        <v>45</v>
      </c>
    </row>
    <row r="18" spans="3:4">
      <c r="C18" t="s">
        <v>46</v>
      </c>
    </row>
    <row r="19" spans="3:4">
      <c r="C19" t="s">
        <v>366</v>
      </c>
      <c r="D19" t="s">
        <v>367</v>
      </c>
    </row>
    <row r="20" spans="3:4">
      <c r="C20" t="s">
        <v>47</v>
      </c>
    </row>
    <row r="21" spans="3:4">
      <c r="C21" t="s">
        <v>42</v>
      </c>
    </row>
    <row r="22" spans="3:4">
      <c r="C22" t="s">
        <v>48</v>
      </c>
    </row>
    <row r="23" spans="3:4">
      <c r="C23" t="s">
        <v>42</v>
      </c>
    </row>
    <row r="24" spans="3:4">
      <c r="C24" t="s">
        <v>49</v>
      </c>
    </row>
    <row r="25" spans="3:4">
      <c r="C25" t="s">
        <v>42</v>
      </c>
    </row>
    <row r="26" spans="3:4">
      <c r="C26" t="s">
        <v>50</v>
      </c>
    </row>
    <row r="27" spans="3:4">
      <c r="C27" t="s">
        <v>368</v>
      </c>
      <c r="D27" t="s">
        <v>367</v>
      </c>
    </row>
    <row r="28" spans="3:4">
      <c r="C28" t="s">
        <v>51</v>
      </c>
    </row>
    <row r="29" spans="3:4">
      <c r="C29" t="s">
        <v>45</v>
      </c>
    </row>
    <row r="30" spans="3:4">
      <c r="C30" t="s">
        <v>52</v>
      </c>
    </row>
    <row r="31" spans="3:4">
      <c r="C31">
        <v>1</v>
      </c>
    </row>
    <row r="32" spans="3:4">
      <c r="C32" t="s">
        <v>53</v>
      </c>
    </row>
    <row r="33" spans="3:14">
      <c r="C33" t="s">
        <v>369</v>
      </c>
      <c r="D33" t="s">
        <v>370</v>
      </c>
    </row>
    <row r="34" spans="3:14">
      <c r="C34" t="s">
        <v>54</v>
      </c>
    </row>
    <row r="35" spans="3:14">
      <c r="C35">
        <v>384</v>
      </c>
    </row>
    <row r="36" spans="3:14">
      <c r="C36" t="s">
        <v>55</v>
      </c>
    </row>
    <row r="37" spans="3:14">
      <c r="C37">
        <v>384</v>
      </c>
    </row>
    <row r="38" spans="3:14">
      <c r="C38" t="s">
        <v>56</v>
      </c>
    </row>
    <row r="39" spans="3:14">
      <c r="C39">
        <v>3</v>
      </c>
    </row>
    <row r="40" spans="3:14">
      <c r="C40" t="s">
        <v>57</v>
      </c>
    </row>
    <row r="41" spans="3:14">
      <c r="C41" t="s">
        <v>58</v>
      </c>
    </row>
    <row r="42" spans="3:14">
      <c r="C42" t="s">
        <v>59</v>
      </c>
    </row>
    <row r="43" spans="3:14">
      <c r="C43" t="s">
        <v>60</v>
      </c>
    </row>
    <row r="44" spans="3:14">
      <c r="C44" t="s">
        <v>61</v>
      </c>
    </row>
    <row r="45" spans="3:14">
      <c r="C45" t="s">
        <v>371</v>
      </c>
      <c r="D45" t="s">
        <v>372</v>
      </c>
      <c r="E45" t="s">
        <v>373</v>
      </c>
      <c r="F45" t="s">
        <v>374</v>
      </c>
      <c r="G45" t="s">
        <v>375</v>
      </c>
      <c r="H45" t="s">
        <v>376</v>
      </c>
      <c r="I45" t="s">
        <v>377</v>
      </c>
      <c r="J45" t="s">
        <v>378</v>
      </c>
      <c r="K45" t="s">
        <v>379</v>
      </c>
      <c r="L45" t="s">
        <v>380</v>
      </c>
      <c r="M45" t="s">
        <v>381</v>
      </c>
      <c r="N45" t="s">
        <v>382</v>
      </c>
    </row>
    <row r="46" spans="3:14">
      <c r="C46" t="s">
        <v>62</v>
      </c>
    </row>
    <row r="47" spans="3:14">
      <c r="C47" t="s">
        <v>371</v>
      </c>
      <c r="D47" t="s">
        <v>372</v>
      </c>
      <c r="E47" t="s">
        <v>373</v>
      </c>
      <c r="F47" t="s">
        <v>374</v>
      </c>
      <c r="G47" t="s">
        <v>375</v>
      </c>
      <c r="H47" t="s">
        <v>376</v>
      </c>
      <c r="I47" t="s">
        <v>377</v>
      </c>
      <c r="J47" t="s">
        <v>378</v>
      </c>
      <c r="K47" t="s">
        <v>379</v>
      </c>
      <c r="L47" t="s">
        <v>380</v>
      </c>
      <c r="M47" t="s">
        <v>381</v>
      </c>
      <c r="N47" t="s">
        <v>382</v>
      </c>
    </row>
    <row r="48" spans="3:14">
      <c r="C48" t="s">
        <v>63</v>
      </c>
    </row>
    <row r="49" spans="3:3">
      <c r="C49" t="s">
        <v>64</v>
      </c>
    </row>
    <row r="50" spans="3:3">
      <c r="C50" t="s">
        <v>65</v>
      </c>
    </row>
    <row r="51" spans="3:3">
      <c r="C51" t="s">
        <v>66</v>
      </c>
    </row>
    <row r="52" spans="3:3">
      <c r="C52" t="s">
        <v>67</v>
      </c>
    </row>
    <row r="53" spans="3:3">
      <c r="C53" t="b">
        <v>0</v>
      </c>
    </row>
    <row r="54" spans="3:3">
      <c r="C54" t="s">
        <v>68</v>
      </c>
    </row>
    <row r="55" spans="3:3">
      <c r="C55">
        <v>1</v>
      </c>
    </row>
    <row r="56" spans="3:3">
      <c r="C56" t="s">
        <v>69</v>
      </c>
    </row>
    <row r="57" spans="3:3">
      <c r="C57">
        <v>1</v>
      </c>
    </row>
    <row r="58" spans="3:3">
      <c r="C58" t="s">
        <v>70</v>
      </c>
    </row>
    <row r="59" spans="3:3">
      <c r="C59">
        <v>1</v>
      </c>
    </row>
    <row r="60" spans="3:3">
      <c r="C60" t="s">
        <v>71</v>
      </c>
    </row>
    <row r="61" spans="3:3">
      <c r="C61" t="b">
        <v>1</v>
      </c>
    </row>
    <row r="62" spans="3:3">
      <c r="C62" t="s">
        <v>16</v>
      </c>
    </row>
    <row r="63" spans="3:3">
      <c r="C63" t="s">
        <v>30</v>
      </c>
    </row>
    <row r="64" spans="3:3">
      <c r="C64" t="s">
        <v>72</v>
      </c>
    </row>
    <row r="65" spans="3:3">
      <c r="C65" t="s">
        <v>73</v>
      </c>
    </row>
    <row r="66" spans="3:3">
      <c r="C66" t="s">
        <v>74</v>
      </c>
    </row>
    <row r="67" spans="3:3">
      <c r="C67">
        <v>0</v>
      </c>
    </row>
    <row r="68" spans="3:3">
      <c r="C68" t="s">
        <v>75</v>
      </c>
    </row>
    <row r="69" spans="3:3">
      <c r="C69" t="s">
        <v>34</v>
      </c>
    </row>
    <row r="70" spans="3:3">
      <c r="C70" t="s">
        <v>76</v>
      </c>
    </row>
    <row r="71" spans="3:3">
      <c r="C71" t="s">
        <v>77</v>
      </c>
    </row>
    <row r="72" spans="3:3">
      <c r="C72" t="s">
        <v>78</v>
      </c>
    </row>
    <row r="73" spans="3:3">
      <c r="C73">
        <v>2.9999999999999997E-4</v>
      </c>
    </row>
    <row r="74" spans="3:3">
      <c r="C74" t="s">
        <v>79</v>
      </c>
    </row>
    <row r="75" spans="3:3">
      <c r="C75" t="s">
        <v>80</v>
      </c>
    </row>
    <row r="76" spans="3:3">
      <c r="C76" t="s">
        <v>81</v>
      </c>
    </row>
    <row r="77" spans="3:3">
      <c r="C77">
        <v>1E-3</v>
      </c>
    </row>
    <row r="78" spans="3:3">
      <c r="C78" t="s">
        <v>82</v>
      </c>
    </row>
    <row r="79" spans="3:3">
      <c r="C79">
        <v>32</v>
      </c>
    </row>
    <row r="80" spans="3:3">
      <c r="C80" t="s">
        <v>83</v>
      </c>
    </row>
    <row r="81" spans="3:3">
      <c r="C81" t="b">
        <v>1</v>
      </c>
    </row>
    <row r="82" spans="3:3">
      <c r="C82" t="s">
        <v>84</v>
      </c>
    </row>
    <row r="83" spans="3:3">
      <c r="C83" t="b">
        <v>1</v>
      </c>
    </row>
    <row r="84" spans="3:3">
      <c r="C84" t="s">
        <v>85</v>
      </c>
    </row>
    <row r="85" spans="3:3">
      <c r="C85">
        <v>15</v>
      </c>
    </row>
    <row r="86" spans="3:3">
      <c r="C86" t="s">
        <v>86</v>
      </c>
    </row>
    <row r="87" spans="3:3">
      <c r="C87" t="s">
        <v>87</v>
      </c>
    </row>
    <row r="88" spans="3:3">
      <c r="C88" t="s">
        <v>88</v>
      </c>
    </row>
    <row r="89" spans="3:3">
      <c r="C89">
        <v>0</v>
      </c>
    </row>
    <row r="90" spans="3:3">
      <c r="C90" t="s">
        <v>89</v>
      </c>
    </row>
    <row r="91" spans="3:3">
      <c r="C91">
        <v>0</v>
      </c>
    </row>
    <row r="92" spans="3:3">
      <c r="C92" t="s">
        <v>90</v>
      </c>
    </row>
    <row r="93" spans="3:3">
      <c r="C93">
        <v>0</v>
      </c>
    </row>
    <row r="94" spans="3:3">
      <c r="C94" t="s">
        <v>91</v>
      </c>
    </row>
    <row r="95" spans="3:3">
      <c r="C95">
        <v>1</v>
      </c>
    </row>
    <row r="96" spans="3:3">
      <c r="C96" t="s">
        <v>92</v>
      </c>
    </row>
    <row r="97" spans="3:3">
      <c r="C97" t="b">
        <v>0</v>
      </c>
    </row>
    <row r="98" spans="3:3">
      <c r="C98" t="s">
        <v>93</v>
      </c>
    </row>
    <row r="99" spans="3:3">
      <c r="C99">
        <v>1</v>
      </c>
    </row>
    <row r="100" spans="3:3">
      <c r="C100" t="s">
        <v>94</v>
      </c>
    </row>
    <row r="101" spans="3:3">
      <c r="C101" t="b">
        <v>0</v>
      </c>
    </row>
    <row r="102" spans="3:3">
      <c r="C102" t="s">
        <v>95</v>
      </c>
    </row>
    <row r="103" spans="3:3">
      <c r="C103" t="b">
        <v>0</v>
      </c>
    </row>
    <row r="104" spans="3:3">
      <c r="C104" t="s">
        <v>96</v>
      </c>
    </row>
    <row r="105" spans="3:3">
      <c r="C105" t="b">
        <v>0</v>
      </c>
    </row>
    <row r="106" spans="3:3">
      <c r="C106" t="s">
        <v>97</v>
      </c>
    </row>
    <row r="107" spans="3:3">
      <c r="C107" t="b">
        <v>1</v>
      </c>
    </row>
    <row r="108" spans="3:3">
      <c r="C108" t="s">
        <v>98</v>
      </c>
    </row>
    <row r="109" spans="3:3">
      <c r="C109" t="b">
        <v>0</v>
      </c>
    </row>
    <row r="110" spans="3:3">
      <c r="C110" t="s">
        <v>99</v>
      </c>
    </row>
    <row r="111" spans="3:3">
      <c r="C111" t="s">
        <v>34</v>
      </c>
    </row>
    <row r="112" spans="3:3">
      <c r="C112" t="s">
        <v>100</v>
      </c>
    </row>
    <row r="113" spans="3:4">
      <c r="C113" t="s">
        <v>80</v>
      </c>
    </row>
    <row r="114" spans="3:4">
      <c r="C114" t="s">
        <v>101</v>
      </c>
    </row>
    <row r="115" spans="3:4">
      <c r="C115" t="s">
        <v>366</v>
      </c>
      <c r="D115" t="s">
        <v>367</v>
      </c>
    </row>
    <row r="116" spans="3:4">
      <c r="C116" t="s">
        <v>102</v>
      </c>
    </row>
    <row r="117" spans="3:4">
      <c r="C117">
        <v>1</v>
      </c>
    </row>
    <row r="118" spans="3:4">
      <c r="C118" t="s">
        <v>103</v>
      </c>
    </row>
    <row r="119" spans="3:4">
      <c r="C119" t="b">
        <v>1</v>
      </c>
    </row>
    <row r="120" spans="3:4">
      <c r="C120" t="s">
        <v>104</v>
      </c>
    </row>
    <row r="121" spans="3:4">
      <c r="C121" t="b">
        <v>0</v>
      </c>
    </row>
    <row r="122" spans="3:4">
      <c r="C122" t="s">
        <v>105</v>
      </c>
    </row>
    <row r="123" spans="3:4">
      <c r="C123">
        <v>4</v>
      </c>
    </row>
    <row r="124" spans="3:4">
      <c r="C124" t="s">
        <v>106</v>
      </c>
    </row>
    <row r="125" spans="3:4">
      <c r="C125">
        <v>-1</v>
      </c>
    </row>
    <row r="126" spans="3:4">
      <c r="C126" t="s">
        <v>107</v>
      </c>
    </row>
    <row r="127" spans="3:4">
      <c r="C127" t="s">
        <v>42</v>
      </c>
    </row>
    <row r="128" spans="3:4">
      <c r="C128" t="s">
        <v>108</v>
      </c>
    </row>
    <row r="129" spans="3:3">
      <c r="C129" t="s">
        <v>109</v>
      </c>
    </row>
    <row r="130" spans="3:3">
      <c r="C130" t="b">
        <v>0</v>
      </c>
    </row>
    <row r="131" spans="3:3">
      <c r="C131" t="s">
        <v>110</v>
      </c>
    </row>
    <row r="132" spans="3:3">
      <c r="C132">
        <v>8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5143E-9B1A-774E-B3A3-264CBBFA1A70}">
  <sheetPr>
    <tabColor theme="5" tint="0.79998168889431442"/>
  </sheetPr>
  <dimension ref="A1:K13"/>
  <sheetViews>
    <sheetView workbookViewId="0">
      <selection activeCell="E31" sqref="E31"/>
    </sheetView>
  </sheetViews>
  <sheetFormatPr baseColWidth="10" defaultRowHeight="20"/>
  <cols>
    <col min="1" max="1" width="66.7109375" bestFit="1" customWidth="1"/>
    <col min="2" max="2" width="18.85546875" bestFit="1" customWidth="1"/>
    <col min="3" max="3" width="18.85546875" customWidth="1"/>
  </cols>
  <sheetData>
    <row r="1" spans="1:11" ht="42">
      <c r="A1" s="2" t="s">
        <v>15</v>
      </c>
      <c r="B1" s="6" t="s">
        <v>16</v>
      </c>
      <c r="C1" s="2" t="s">
        <v>340</v>
      </c>
      <c r="D1" s="6" t="s">
        <v>126</v>
      </c>
      <c r="E1" s="2" t="s">
        <v>34</v>
      </c>
      <c r="F1" s="2" t="s">
        <v>33</v>
      </c>
      <c r="G1" s="2" t="s">
        <v>158</v>
      </c>
      <c r="H1" s="2" t="s">
        <v>159</v>
      </c>
      <c r="I1" s="2" t="s">
        <v>160</v>
      </c>
      <c r="J1" s="2" t="s">
        <v>161</v>
      </c>
      <c r="K1" s="2"/>
    </row>
    <row r="2" spans="1:11">
      <c r="A2" t="s">
        <v>354</v>
      </c>
      <c r="B2" t="s">
        <v>26</v>
      </c>
      <c r="C2">
        <v>12.23</v>
      </c>
      <c r="D2">
        <v>1E-4</v>
      </c>
      <c r="E2">
        <v>5.0667</v>
      </c>
      <c r="F2" s="1">
        <v>6.5162037037037037E-3</v>
      </c>
      <c r="G2">
        <f>HOUR(F2)</f>
        <v>0</v>
      </c>
      <c r="H2">
        <f>MINUTE(F2)</f>
        <v>9</v>
      </c>
      <c r="I2">
        <f>SECOND(F2)</f>
        <v>23</v>
      </c>
      <c r="J2">
        <f>G2*60+H2+I2/60</f>
        <v>9.3833333333333329</v>
      </c>
    </row>
    <row r="3" spans="1:11">
      <c r="A3" t="s">
        <v>355</v>
      </c>
      <c r="B3" t="s">
        <v>30</v>
      </c>
      <c r="C3">
        <v>5.29</v>
      </c>
      <c r="D3">
        <v>2.9999999999999997E-4</v>
      </c>
      <c r="E3">
        <v>1.5052000000000001</v>
      </c>
      <c r="F3" s="1">
        <v>4.5601851851851853E-3</v>
      </c>
      <c r="G3">
        <f t="shared" ref="G3:G13" si="0">HOUR(F3)</f>
        <v>0</v>
      </c>
      <c r="H3">
        <f t="shared" ref="H3:H13" si="1">MINUTE(F3)</f>
        <v>6</v>
      </c>
      <c r="I3">
        <f t="shared" ref="I3:I13" si="2">SECOND(F3)</f>
        <v>34</v>
      </c>
      <c r="J3">
        <f t="shared" ref="J3:J13" si="3">G3*60+H3+I3/60</f>
        <v>6.5666666666666664</v>
      </c>
    </row>
    <row r="4" spans="1:11">
      <c r="A4" t="s">
        <v>356</v>
      </c>
      <c r="B4" t="s">
        <v>23</v>
      </c>
      <c r="C4">
        <v>7.79</v>
      </c>
      <c r="D4">
        <v>1E-3</v>
      </c>
      <c r="E4">
        <v>1.4384999999999999</v>
      </c>
      <c r="F4" s="1">
        <v>5.4861111111111109E-3</v>
      </c>
      <c r="G4">
        <f t="shared" si="0"/>
        <v>0</v>
      </c>
      <c r="H4">
        <f t="shared" si="1"/>
        <v>7</v>
      </c>
      <c r="I4">
        <f t="shared" si="2"/>
        <v>54</v>
      </c>
      <c r="J4">
        <f t="shared" si="3"/>
        <v>7.9</v>
      </c>
    </row>
    <row r="5" spans="1:11">
      <c r="A5" t="s">
        <v>357</v>
      </c>
      <c r="B5" t="s">
        <v>24</v>
      </c>
      <c r="C5">
        <v>30.39</v>
      </c>
      <c r="D5">
        <v>2.9999999999999997E-4</v>
      </c>
      <c r="E5">
        <v>1.8613999999999999</v>
      </c>
      <c r="F5" s="1">
        <v>1.3275462962962963E-2</v>
      </c>
      <c r="G5">
        <f t="shared" si="0"/>
        <v>0</v>
      </c>
      <c r="H5">
        <f t="shared" si="1"/>
        <v>19</v>
      </c>
      <c r="I5">
        <f t="shared" si="2"/>
        <v>7</v>
      </c>
      <c r="J5">
        <f t="shared" si="3"/>
        <v>19.116666666666667</v>
      </c>
    </row>
    <row r="6" spans="1:11">
      <c r="A6" t="s">
        <v>358</v>
      </c>
      <c r="B6" t="s">
        <v>24</v>
      </c>
      <c r="C6">
        <v>30.39</v>
      </c>
      <c r="D6">
        <v>1E-4</v>
      </c>
      <c r="E6">
        <v>2.3658000000000001</v>
      </c>
      <c r="F6" s="1">
        <v>1.3310185185185185E-2</v>
      </c>
      <c r="G6">
        <f t="shared" si="0"/>
        <v>0</v>
      </c>
      <c r="H6">
        <f t="shared" si="1"/>
        <v>19</v>
      </c>
      <c r="I6">
        <f t="shared" si="2"/>
        <v>10</v>
      </c>
      <c r="J6">
        <f t="shared" si="3"/>
        <v>19.166666666666668</v>
      </c>
    </row>
    <row r="7" spans="1:11">
      <c r="A7" t="s">
        <v>359</v>
      </c>
      <c r="B7" t="s">
        <v>30</v>
      </c>
      <c r="C7">
        <v>5.29</v>
      </c>
      <c r="D7">
        <v>1E-3</v>
      </c>
      <c r="E7">
        <v>1.6536</v>
      </c>
      <c r="F7" s="1">
        <v>4.5601851851851853E-3</v>
      </c>
      <c r="G7">
        <f t="shared" si="0"/>
        <v>0</v>
      </c>
      <c r="H7">
        <f t="shared" si="1"/>
        <v>6</v>
      </c>
      <c r="I7">
        <f t="shared" si="2"/>
        <v>34</v>
      </c>
      <c r="J7">
        <f t="shared" si="3"/>
        <v>6.5666666666666664</v>
      </c>
    </row>
    <row r="8" spans="1:11">
      <c r="A8" t="s">
        <v>360</v>
      </c>
      <c r="B8" t="s">
        <v>24</v>
      </c>
      <c r="C8">
        <v>30.39</v>
      </c>
      <c r="D8">
        <v>1E-3</v>
      </c>
      <c r="E8">
        <v>1.5564</v>
      </c>
      <c r="F8" s="1">
        <v>1.337962962962963E-2</v>
      </c>
      <c r="G8">
        <f t="shared" si="0"/>
        <v>0</v>
      </c>
      <c r="H8">
        <f t="shared" si="1"/>
        <v>19</v>
      </c>
      <c r="I8">
        <f t="shared" si="2"/>
        <v>16</v>
      </c>
      <c r="J8">
        <f t="shared" si="3"/>
        <v>19.266666666666666</v>
      </c>
    </row>
    <row r="9" spans="1:11">
      <c r="A9" t="s">
        <v>361</v>
      </c>
      <c r="B9" t="s">
        <v>30</v>
      </c>
      <c r="C9">
        <v>5.29</v>
      </c>
      <c r="D9">
        <v>1E-4</v>
      </c>
      <c r="E9">
        <v>6.7545999999999999</v>
      </c>
      <c r="F9" s="1">
        <v>4.5370370370370373E-3</v>
      </c>
      <c r="G9">
        <f t="shared" si="0"/>
        <v>0</v>
      </c>
      <c r="H9">
        <f t="shared" si="1"/>
        <v>6</v>
      </c>
      <c r="I9">
        <f t="shared" si="2"/>
        <v>32</v>
      </c>
      <c r="J9">
        <f t="shared" si="3"/>
        <v>6.5333333333333332</v>
      </c>
    </row>
    <row r="10" spans="1:11">
      <c r="A10" t="s">
        <v>362</v>
      </c>
      <c r="B10" t="s">
        <v>23</v>
      </c>
      <c r="C10">
        <v>7.79</v>
      </c>
      <c r="D10">
        <v>2.9999999999999997E-4</v>
      </c>
      <c r="E10">
        <v>1.9077999999999999</v>
      </c>
      <c r="F10" s="1">
        <v>5.6018518518518518E-3</v>
      </c>
      <c r="G10">
        <f t="shared" si="0"/>
        <v>0</v>
      </c>
      <c r="H10">
        <f t="shared" si="1"/>
        <v>8</v>
      </c>
      <c r="I10">
        <f t="shared" si="2"/>
        <v>4</v>
      </c>
      <c r="J10">
        <f t="shared" si="3"/>
        <v>8.0666666666666664</v>
      </c>
    </row>
    <row r="11" spans="1:11">
      <c r="A11" t="s">
        <v>363</v>
      </c>
      <c r="B11" t="s">
        <v>26</v>
      </c>
      <c r="C11">
        <v>12.23</v>
      </c>
      <c r="D11">
        <v>1E-3</v>
      </c>
      <c r="E11">
        <v>1.7762</v>
      </c>
      <c r="F11" s="1">
        <v>6.5393518518518517E-3</v>
      </c>
      <c r="G11">
        <f t="shared" si="0"/>
        <v>0</v>
      </c>
      <c r="H11">
        <f t="shared" si="1"/>
        <v>9</v>
      </c>
      <c r="I11">
        <f t="shared" si="2"/>
        <v>25</v>
      </c>
      <c r="J11">
        <f t="shared" si="3"/>
        <v>9.4166666666666661</v>
      </c>
    </row>
    <row r="12" spans="1:11">
      <c r="A12" t="s">
        <v>364</v>
      </c>
      <c r="B12" t="s">
        <v>23</v>
      </c>
      <c r="C12">
        <v>7.79</v>
      </c>
      <c r="D12">
        <v>1E-4</v>
      </c>
      <c r="E12">
        <v>6.7378</v>
      </c>
      <c r="F12" s="1">
        <v>5.6249999999999998E-3</v>
      </c>
      <c r="G12">
        <f t="shared" si="0"/>
        <v>0</v>
      </c>
      <c r="H12">
        <f t="shared" si="1"/>
        <v>8</v>
      </c>
      <c r="I12">
        <f t="shared" si="2"/>
        <v>6</v>
      </c>
      <c r="J12">
        <f t="shared" si="3"/>
        <v>8.1</v>
      </c>
    </row>
    <row r="13" spans="1:11">
      <c r="A13" t="s">
        <v>365</v>
      </c>
      <c r="B13" t="s">
        <v>26</v>
      </c>
      <c r="C13">
        <v>12.23</v>
      </c>
      <c r="D13">
        <v>2.9999999999999997E-4</v>
      </c>
      <c r="E13">
        <v>1.6825000000000001</v>
      </c>
      <c r="F13" s="1">
        <v>6.4814814814814813E-3</v>
      </c>
      <c r="G13">
        <f t="shared" si="0"/>
        <v>0</v>
      </c>
      <c r="H13">
        <f t="shared" si="1"/>
        <v>9</v>
      </c>
      <c r="I13">
        <f t="shared" si="2"/>
        <v>20</v>
      </c>
      <c r="J13">
        <f t="shared" si="3"/>
        <v>9.3333333333333339</v>
      </c>
    </row>
  </sheetData>
  <autoFilter ref="A1:J1" xr:uid="{B375143E-9B1A-774E-B3A3-264CBBFA1A70}"/>
  <phoneticPr fontId="1"/>
  <conditionalFormatting sqref="E2:E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{4D31501D-219F-D847-A04F-0BC36163C983}</x14:id>
        </ext>
      </extLst>
    </cfRule>
  </conditionalFormatting>
  <conditionalFormatting sqref="J2:J13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{58BC205E-BCAA-4B4B-827D-6CACC70C5E1C}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31501D-219F-D847-A04F-0BC36163C9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E2:E13</xm:sqref>
        </x14:conditionalFormatting>
        <x14:conditionalFormatting xmlns:xm="http://schemas.microsoft.com/office/excel/2006/main">
          <x14:cfRule type="dataBar" id="{58BC205E-BCAA-4B4B-827D-6CACC70C5E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J2:J13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781D4-B38F-5241-A78B-CA6BED1B3777}">
  <sheetPr>
    <tabColor rgb="FFC00000"/>
  </sheetPr>
  <dimension ref="C3:N29"/>
  <sheetViews>
    <sheetView topLeftCell="E2" zoomScale="80" zoomScaleNormal="80" workbookViewId="0">
      <selection activeCell="K21" sqref="K21"/>
    </sheetView>
  </sheetViews>
  <sheetFormatPr baseColWidth="10" defaultRowHeight="20"/>
  <cols>
    <col min="3" max="3" width="26.140625" customWidth="1"/>
    <col min="4" max="4" width="18.85546875" bestFit="1" customWidth="1"/>
    <col min="5" max="5" width="24" customWidth="1"/>
    <col min="7" max="7" width="13" bestFit="1" customWidth="1"/>
  </cols>
  <sheetData>
    <row r="3" spans="3:9" ht="21" thickBot="1"/>
    <row r="4" spans="3:9" ht="21" thickBot="1">
      <c r="F4" s="9" t="s">
        <v>34</v>
      </c>
      <c r="G4" s="17" t="s">
        <v>162</v>
      </c>
    </row>
    <row r="5" spans="3:9">
      <c r="C5" s="9" t="s">
        <v>16</v>
      </c>
      <c r="D5" s="10" t="s">
        <v>30</v>
      </c>
      <c r="E5" s="10" t="s">
        <v>345</v>
      </c>
      <c r="F5" s="9">
        <v>3.3044669999999998</v>
      </c>
      <c r="G5" s="11">
        <v>6.5555560000000002</v>
      </c>
      <c r="I5" t="s">
        <v>390</v>
      </c>
    </row>
    <row r="6" spans="3:9">
      <c r="C6" s="12"/>
      <c r="D6" t="s">
        <v>23</v>
      </c>
      <c r="E6" t="s">
        <v>383</v>
      </c>
      <c r="F6" s="12">
        <v>3.361367</v>
      </c>
      <c r="G6" s="13">
        <v>8.0222219999999993</v>
      </c>
    </row>
    <row r="7" spans="3:9">
      <c r="C7" s="12"/>
      <c r="D7" t="s">
        <v>26</v>
      </c>
      <c r="E7" t="s">
        <v>384</v>
      </c>
      <c r="F7" s="12">
        <v>2.8418000000000001</v>
      </c>
      <c r="G7" s="13">
        <v>9.3777779999999993</v>
      </c>
    </row>
    <row r="8" spans="3:9" ht="21" thickBot="1">
      <c r="C8" s="14"/>
      <c r="D8" s="15" t="s">
        <v>24</v>
      </c>
      <c r="E8" s="15" t="s">
        <v>385</v>
      </c>
      <c r="F8" s="14">
        <v>1.927867</v>
      </c>
      <c r="G8" s="16">
        <v>19.183333000000001</v>
      </c>
    </row>
    <row r="9" spans="3:9">
      <c r="C9" s="9" t="s">
        <v>190</v>
      </c>
      <c r="D9" s="36">
        <v>1E-4</v>
      </c>
      <c r="E9" s="11"/>
      <c r="F9" s="12">
        <v>5.2312250000000002</v>
      </c>
      <c r="G9" s="13">
        <v>10.79583</v>
      </c>
    </row>
    <row r="10" spans="3:9">
      <c r="C10" s="12"/>
      <c r="D10" s="34">
        <v>2.9999999999999997E-4</v>
      </c>
      <c r="E10" s="13"/>
      <c r="F10" s="12">
        <v>1.739225</v>
      </c>
      <c r="G10" s="13">
        <v>10.77083</v>
      </c>
    </row>
    <row r="11" spans="3:9" ht="21" thickBot="1">
      <c r="C11" s="14"/>
      <c r="D11" s="15">
        <v>1E-3</v>
      </c>
      <c r="E11" s="16"/>
      <c r="F11" s="14">
        <v>1.6061749999999999</v>
      </c>
      <c r="G11" s="16">
        <v>10.7875</v>
      </c>
    </row>
    <row r="16" spans="3:9">
      <c r="D16" s="22" t="s">
        <v>193</v>
      </c>
      <c r="E16" s="22" t="s">
        <v>199</v>
      </c>
      <c r="F16" s="22" t="s">
        <v>200</v>
      </c>
      <c r="G16" s="22" t="s">
        <v>201</v>
      </c>
      <c r="H16" s="22" t="s">
        <v>194</v>
      </c>
      <c r="I16" s="22"/>
    </row>
    <row r="17" spans="3:14">
      <c r="C17" s="23" t="s">
        <v>16</v>
      </c>
      <c r="D17" s="23">
        <v>3</v>
      </c>
      <c r="E17" s="23">
        <v>3.9540000000000002</v>
      </c>
      <c r="F17" s="23">
        <v>1.3181</v>
      </c>
      <c r="G17" s="23">
        <v>0.87519999999999998</v>
      </c>
      <c r="H17" s="23">
        <v>0.50448000000000004</v>
      </c>
      <c r="I17" s="23"/>
    </row>
    <row r="18" spans="3:14">
      <c r="C18" s="23" t="s">
        <v>190</v>
      </c>
      <c r="D18" s="23">
        <v>2</v>
      </c>
      <c r="E18" s="23">
        <v>33.804000000000002</v>
      </c>
      <c r="F18" s="23">
        <v>16.901800000000001</v>
      </c>
      <c r="G18" s="23">
        <v>11.2219</v>
      </c>
      <c r="H18" s="23">
        <v>9.3860000000000002E-3</v>
      </c>
      <c r="I18" s="23" t="s">
        <v>202</v>
      </c>
    </row>
    <row r="19" spans="3:14">
      <c r="C19" s="23" t="s">
        <v>198</v>
      </c>
      <c r="D19" s="23">
        <v>6</v>
      </c>
      <c r="E19" s="23">
        <v>9.0370000000000008</v>
      </c>
      <c r="F19" s="23">
        <v>1.5061</v>
      </c>
      <c r="G19" s="23"/>
      <c r="H19" s="23"/>
      <c r="I19" s="23"/>
    </row>
    <row r="22" spans="3:14">
      <c r="N22" t="s">
        <v>391</v>
      </c>
    </row>
    <row r="23" spans="3:14">
      <c r="D23" s="22" t="s">
        <v>389</v>
      </c>
      <c r="E23" s="22" t="s">
        <v>228</v>
      </c>
      <c r="F23" s="22" t="s">
        <v>227</v>
      </c>
      <c r="G23" s="22" t="s">
        <v>212</v>
      </c>
      <c r="H23" s="22"/>
    </row>
    <row r="24" spans="3:14">
      <c r="C24" s="23" t="s">
        <v>213</v>
      </c>
      <c r="D24" s="23">
        <v>5.6768000000000001</v>
      </c>
      <c r="E24" s="23">
        <v>0.86780000000000002</v>
      </c>
      <c r="F24" s="23">
        <v>6.5419999999999998</v>
      </c>
      <c r="G24" s="23">
        <v>6.0999999999999997E-4</v>
      </c>
      <c r="H24" s="23" t="s">
        <v>197</v>
      </c>
    </row>
    <row r="25" spans="3:14">
      <c r="C25" s="23" t="s">
        <v>386</v>
      </c>
      <c r="D25" s="23">
        <v>5.6899999999999999E-2</v>
      </c>
      <c r="E25" s="23">
        <v>1.0021</v>
      </c>
      <c r="F25" s="23">
        <v>5.7000000000000002E-2</v>
      </c>
      <c r="G25" s="23">
        <v>0.95655999999999997</v>
      </c>
      <c r="H25" s="23"/>
    </row>
    <row r="26" spans="3:14">
      <c r="C26" s="23" t="s">
        <v>387</v>
      </c>
      <c r="D26" s="23">
        <v>-0.4627</v>
      </c>
      <c r="E26" s="23">
        <v>1.0021</v>
      </c>
      <c r="F26" s="23">
        <v>-0.46200000000000002</v>
      </c>
      <c r="G26" s="23">
        <v>0.66054999999999997</v>
      </c>
      <c r="H26" s="23"/>
    </row>
    <row r="27" spans="3:14">
      <c r="C27" s="23" t="s">
        <v>388</v>
      </c>
      <c r="D27" s="23">
        <v>-1.3766</v>
      </c>
      <c r="E27" s="23">
        <v>1.0021</v>
      </c>
      <c r="F27" s="23">
        <v>-1.3740000000000001</v>
      </c>
      <c r="G27" s="23">
        <v>0.21862000000000001</v>
      </c>
      <c r="H27" s="23"/>
    </row>
    <row r="28" spans="3:14">
      <c r="C28" s="23" t="s">
        <v>216</v>
      </c>
      <c r="D28" s="23">
        <v>-3.492</v>
      </c>
      <c r="E28" s="23">
        <v>0.86780000000000002</v>
      </c>
      <c r="F28" s="23">
        <v>-4.024</v>
      </c>
      <c r="G28" s="23">
        <v>6.9300000000000004E-3</v>
      </c>
      <c r="H28" s="23" t="s">
        <v>202</v>
      </c>
    </row>
    <row r="29" spans="3:14">
      <c r="C29" s="23" t="s">
        <v>217</v>
      </c>
      <c r="D29" s="23">
        <v>-3.625</v>
      </c>
      <c r="E29" s="23">
        <v>0.86780000000000002</v>
      </c>
      <c r="F29" s="23">
        <v>-4.1769999999999996</v>
      </c>
      <c r="G29" s="23">
        <v>5.8300000000000001E-3</v>
      </c>
      <c r="H29" s="23" t="s">
        <v>202</v>
      </c>
    </row>
  </sheetData>
  <phoneticPr fontId="1"/>
  <conditionalFormatting sqref="F5:F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{B4035020-1B0B-C948-AD48-2DDD9CD445F8}</x14:id>
        </ext>
      </extLst>
    </cfRule>
  </conditionalFormatting>
  <conditionalFormatting sqref="G5:G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{F9AE6C76-CAD7-4644-8491-97A3BDF8F697}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035020-1B0B-C948-AD48-2DDD9CD445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F5:F11</xm:sqref>
        </x14:conditionalFormatting>
        <x14:conditionalFormatting xmlns:xm="http://schemas.microsoft.com/office/excel/2006/main">
          <x14:cfRule type="dataBar" id="{F9AE6C76-CAD7-4644-8491-97A3BDF8F6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G5:G11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6CE9-4D3D-2343-AD46-66FB706F6ED1}">
  <dimension ref="B3:AA133"/>
  <sheetViews>
    <sheetView topLeftCell="A46" workbookViewId="0">
      <selection activeCell="B74" sqref="B74"/>
    </sheetView>
  </sheetViews>
  <sheetFormatPr baseColWidth="10" defaultRowHeight="20"/>
  <sheetData>
    <row r="3" spans="2:4">
      <c r="B3" t="s">
        <v>408</v>
      </c>
      <c r="C3" t="s">
        <v>409</v>
      </c>
    </row>
    <row r="4" spans="2:4">
      <c r="B4" t="s">
        <v>400</v>
      </c>
      <c r="C4" t="s">
        <v>410</v>
      </c>
      <c r="D4">
        <v>0</v>
      </c>
    </row>
    <row r="5" spans="2:4">
      <c r="B5" t="s">
        <v>409</v>
      </c>
      <c r="C5" t="s">
        <v>411</v>
      </c>
    </row>
    <row r="6" spans="2:4">
      <c r="B6" t="s">
        <v>398</v>
      </c>
    </row>
    <row r="7" spans="2:4">
      <c r="B7" t="s">
        <v>412</v>
      </c>
      <c r="C7" t="s">
        <v>413</v>
      </c>
    </row>
    <row r="8" spans="2:4">
      <c r="B8" t="s">
        <v>130</v>
      </c>
    </row>
    <row r="9" spans="2:4">
      <c r="B9" t="s">
        <v>414</v>
      </c>
      <c r="C9" t="s">
        <v>415</v>
      </c>
    </row>
    <row r="10" spans="2:4">
      <c r="B10" t="s">
        <v>38</v>
      </c>
    </row>
    <row r="11" spans="2:4">
      <c r="B11" t="s">
        <v>416</v>
      </c>
      <c r="C11" t="s">
        <v>417</v>
      </c>
    </row>
    <row r="12" spans="2:4">
      <c r="B12" t="s">
        <v>40</v>
      </c>
    </row>
    <row r="13" spans="2:4">
      <c r="B13" t="s">
        <v>416</v>
      </c>
      <c r="C13" t="s">
        <v>413</v>
      </c>
    </row>
    <row r="14" spans="2:4">
      <c r="B14" t="s">
        <v>42</v>
      </c>
    </row>
    <row r="15" spans="2:4">
      <c r="B15" t="s">
        <v>416</v>
      </c>
      <c r="C15" t="s">
        <v>418</v>
      </c>
    </row>
    <row r="16" spans="2:4">
      <c r="B16">
        <v>0.2</v>
      </c>
    </row>
    <row r="17" spans="2:4">
      <c r="B17" t="s">
        <v>419</v>
      </c>
      <c r="C17" t="s">
        <v>420</v>
      </c>
      <c r="D17" t="s">
        <v>421</v>
      </c>
    </row>
    <row r="18" spans="2:4">
      <c r="B18" t="s">
        <v>45</v>
      </c>
    </row>
    <row r="19" spans="2:4">
      <c r="B19" t="s">
        <v>422</v>
      </c>
      <c r="C19" t="s">
        <v>423</v>
      </c>
    </row>
    <row r="20" spans="2:4">
      <c r="B20" t="s">
        <v>366</v>
      </c>
      <c r="C20" t="s">
        <v>367</v>
      </c>
    </row>
    <row r="21" spans="2:4">
      <c r="B21" t="s">
        <v>424</v>
      </c>
      <c r="C21" t="s">
        <v>413</v>
      </c>
    </row>
    <row r="22" spans="2:4">
      <c r="B22" t="s">
        <v>42</v>
      </c>
    </row>
    <row r="23" spans="2:4">
      <c r="B23" t="s">
        <v>414</v>
      </c>
      <c r="C23" t="s">
        <v>415</v>
      </c>
      <c r="D23" t="s">
        <v>424</v>
      </c>
    </row>
    <row r="24" spans="2:4">
      <c r="B24" t="s">
        <v>42</v>
      </c>
    </row>
    <row r="25" spans="2:4">
      <c r="B25" t="s">
        <v>425</v>
      </c>
      <c r="C25" t="s">
        <v>413</v>
      </c>
    </row>
    <row r="26" spans="2:4">
      <c r="B26" t="s">
        <v>42</v>
      </c>
    </row>
    <row r="27" spans="2:4">
      <c r="B27" t="s">
        <v>426</v>
      </c>
      <c r="C27" t="s">
        <v>427</v>
      </c>
    </row>
    <row r="28" spans="2:4">
      <c r="B28" t="s">
        <v>368</v>
      </c>
      <c r="C28" t="s">
        <v>367</v>
      </c>
    </row>
    <row r="29" spans="2:4">
      <c r="B29" t="s">
        <v>399</v>
      </c>
      <c r="C29" t="s">
        <v>421</v>
      </c>
    </row>
    <row r="30" spans="2:4">
      <c r="B30" t="s">
        <v>45</v>
      </c>
    </row>
    <row r="31" spans="2:4">
      <c r="B31" t="s">
        <v>414</v>
      </c>
      <c r="C31" t="s">
        <v>428</v>
      </c>
    </row>
    <row r="32" spans="2:4">
      <c r="B32">
        <v>1</v>
      </c>
    </row>
    <row r="33" spans="2:27">
      <c r="B33" t="s">
        <v>414</v>
      </c>
      <c r="C33" t="s">
        <v>428</v>
      </c>
      <c r="D33" t="s">
        <v>429</v>
      </c>
    </row>
    <row r="34" spans="2:27">
      <c r="B34" t="s">
        <v>369</v>
      </c>
      <c r="C34" t="s">
        <v>430</v>
      </c>
    </row>
    <row r="35" spans="2:27">
      <c r="B35" t="s">
        <v>399</v>
      </c>
      <c r="C35" t="s">
        <v>431</v>
      </c>
    </row>
    <row r="36" spans="2:27">
      <c r="B36">
        <v>96</v>
      </c>
    </row>
    <row r="37" spans="2:27">
      <c r="B37" t="s">
        <v>399</v>
      </c>
      <c r="C37" t="s">
        <v>432</v>
      </c>
    </row>
    <row r="38" spans="2:27">
      <c r="B38">
        <v>96</v>
      </c>
    </row>
    <row r="39" spans="2:27">
      <c r="B39" t="s">
        <v>399</v>
      </c>
      <c r="C39" t="s">
        <v>433</v>
      </c>
    </row>
    <row r="40" spans="2:27">
      <c r="B40">
        <v>3</v>
      </c>
    </row>
    <row r="41" spans="2:27">
      <c r="B41" t="s">
        <v>399</v>
      </c>
      <c r="C41" t="s">
        <v>434</v>
      </c>
    </row>
    <row r="42" spans="2:27">
      <c r="B42" t="s">
        <v>58</v>
      </c>
    </row>
    <row r="43" spans="2:27">
      <c r="B43" t="s">
        <v>435</v>
      </c>
      <c r="C43" t="s">
        <v>417</v>
      </c>
    </row>
    <row r="44" spans="2:27">
      <c r="B44" t="s">
        <v>60</v>
      </c>
    </row>
    <row r="45" spans="2:27">
      <c r="B45" t="s">
        <v>436</v>
      </c>
      <c r="C45" t="s">
        <v>412</v>
      </c>
      <c r="D45" t="s">
        <v>435</v>
      </c>
    </row>
    <row r="46" spans="2:27">
      <c r="B46" t="s">
        <v>437</v>
      </c>
      <c r="C46" t="s">
        <v>438</v>
      </c>
      <c r="D46" t="s">
        <v>439</v>
      </c>
      <c r="E46" t="s">
        <v>440</v>
      </c>
      <c r="F46" t="s">
        <v>441</v>
      </c>
      <c r="G46" t="s">
        <v>442</v>
      </c>
      <c r="H46">
        <v>1</v>
      </c>
      <c r="I46" t="s">
        <v>443</v>
      </c>
      <c r="J46" t="s">
        <v>444</v>
      </c>
      <c r="K46" t="s">
        <v>445</v>
      </c>
      <c r="L46" t="s">
        <v>446</v>
      </c>
      <c r="M46" t="b">
        <v>1</v>
      </c>
      <c r="N46" t="s">
        <v>442</v>
      </c>
      <c r="O46">
        <v>1</v>
      </c>
      <c r="P46" t="s">
        <v>447</v>
      </c>
      <c r="Q46" t="s">
        <v>448</v>
      </c>
      <c r="R46" t="s">
        <v>449</v>
      </c>
      <c r="S46" t="s">
        <v>450</v>
      </c>
      <c r="T46" t="s">
        <v>451</v>
      </c>
      <c r="U46" t="s">
        <v>452</v>
      </c>
      <c r="V46" t="s">
        <v>453</v>
      </c>
      <c r="W46" t="s">
        <v>454</v>
      </c>
      <c r="X46" t="s">
        <v>455</v>
      </c>
      <c r="Y46" t="s">
        <v>454</v>
      </c>
      <c r="Z46" t="s">
        <v>456</v>
      </c>
      <c r="AA46" t="s">
        <v>457</v>
      </c>
    </row>
    <row r="47" spans="2:27">
      <c r="B47" t="s">
        <v>436</v>
      </c>
      <c r="C47" t="s">
        <v>458</v>
      </c>
      <c r="D47" t="s">
        <v>435</v>
      </c>
    </row>
    <row r="48" spans="2:27">
      <c r="B48" t="s">
        <v>437</v>
      </c>
      <c r="C48" t="s">
        <v>438</v>
      </c>
      <c r="D48" t="s">
        <v>439</v>
      </c>
      <c r="E48" t="s">
        <v>440</v>
      </c>
      <c r="F48" t="s">
        <v>441</v>
      </c>
      <c r="G48" t="s">
        <v>442</v>
      </c>
      <c r="H48">
        <v>1</v>
      </c>
      <c r="I48" t="s">
        <v>443</v>
      </c>
      <c r="J48" t="s">
        <v>444</v>
      </c>
      <c r="K48" t="s">
        <v>445</v>
      </c>
      <c r="L48" t="s">
        <v>446</v>
      </c>
      <c r="M48" t="b">
        <v>1</v>
      </c>
      <c r="N48" t="s">
        <v>442</v>
      </c>
      <c r="O48">
        <v>1</v>
      </c>
      <c r="P48" t="s">
        <v>447</v>
      </c>
      <c r="Q48" t="s">
        <v>448</v>
      </c>
      <c r="R48" t="s">
        <v>449</v>
      </c>
      <c r="S48" t="s">
        <v>450</v>
      </c>
      <c r="T48" t="s">
        <v>451</v>
      </c>
      <c r="U48" t="s">
        <v>452</v>
      </c>
      <c r="V48" t="s">
        <v>453</v>
      </c>
      <c r="W48" t="s">
        <v>454</v>
      </c>
      <c r="X48" t="s">
        <v>455</v>
      </c>
      <c r="Y48" t="s">
        <v>454</v>
      </c>
      <c r="Z48" t="s">
        <v>456</v>
      </c>
      <c r="AA48" t="s">
        <v>457</v>
      </c>
    </row>
    <row r="49" spans="2:3">
      <c r="B49" t="s">
        <v>459</v>
      </c>
      <c r="C49" t="s">
        <v>399</v>
      </c>
    </row>
    <row r="50" spans="2:3">
      <c r="B50" t="s">
        <v>64</v>
      </c>
    </row>
    <row r="51" spans="2:3">
      <c r="B51" t="s">
        <v>459</v>
      </c>
      <c r="C51" t="s">
        <v>460</v>
      </c>
    </row>
    <row r="52" spans="2:3">
      <c r="B52" t="s">
        <v>66</v>
      </c>
    </row>
    <row r="53" spans="2:3">
      <c r="B53" t="s">
        <v>461</v>
      </c>
      <c r="C53" t="s">
        <v>462</v>
      </c>
    </row>
    <row r="54" spans="2:3">
      <c r="B54" t="b">
        <v>0</v>
      </c>
    </row>
    <row r="55" spans="2:3">
      <c r="B55" t="s">
        <v>459</v>
      </c>
      <c r="C55" t="s">
        <v>463</v>
      </c>
    </row>
    <row r="56" spans="2:3">
      <c r="B56">
        <v>1</v>
      </c>
    </row>
    <row r="57" spans="2:3">
      <c r="B57" t="s">
        <v>459</v>
      </c>
      <c r="C57" t="s">
        <v>464</v>
      </c>
    </row>
    <row r="58" spans="2:3">
      <c r="B58">
        <v>1</v>
      </c>
    </row>
    <row r="59" spans="2:3">
      <c r="B59" t="s">
        <v>459</v>
      </c>
      <c r="C59" t="s">
        <v>465</v>
      </c>
    </row>
    <row r="60" spans="2:3">
      <c r="B60">
        <v>1</v>
      </c>
    </row>
    <row r="61" spans="2:3">
      <c r="B61" t="s">
        <v>71</v>
      </c>
    </row>
    <row r="62" spans="2:3">
      <c r="B62" t="b">
        <v>1</v>
      </c>
    </row>
    <row r="63" spans="2:3">
      <c r="B63" t="s">
        <v>16</v>
      </c>
    </row>
    <row r="64" spans="2:3">
      <c r="B64" t="s">
        <v>27</v>
      </c>
    </row>
    <row r="65" spans="2:5">
      <c r="B65" t="s">
        <v>72</v>
      </c>
    </row>
    <row r="66" spans="2:5">
      <c r="B66" t="s">
        <v>73</v>
      </c>
    </row>
    <row r="67" spans="2:5">
      <c r="B67" t="s">
        <v>74</v>
      </c>
    </row>
    <row r="68" spans="2:5">
      <c r="B68">
        <v>0</v>
      </c>
    </row>
    <row r="69" spans="2:5">
      <c r="B69" t="s">
        <v>466</v>
      </c>
      <c r="C69" t="s">
        <v>467</v>
      </c>
    </row>
    <row r="70" spans="2:5">
      <c r="B70" t="s">
        <v>34</v>
      </c>
    </row>
    <row r="71" spans="2:5">
      <c r="B71" t="s">
        <v>76</v>
      </c>
    </row>
    <row r="72" spans="2:5">
      <c r="B72" t="s">
        <v>77</v>
      </c>
    </row>
    <row r="73" spans="2:5">
      <c r="B73" t="s">
        <v>468</v>
      </c>
      <c r="C73" t="s">
        <v>469</v>
      </c>
    </row>
    <row r="74" spans="2:5">
      <c r="B74">
        <v>1E-3</v>
      </c>
    </row>
    <row r="75" spans="2:5">
      <c r="B75" t="s">
        <v>470</v>
      </c>
      <c r="C75" t="s">
        <v>468</v>
      </c>
      <c r="D75" t="s">
        <v>469</v>
      </c>
      <c r="E75" t="s">
        <v>471</v>
      </c>
    </row>
    <row r="76" spans="2:5">
      <c r="B76" t="s">
        <v>80</v>
      </c>
    </row>
    <row r="77" spans="2:5">
      <c r="B77" t="s">
        <v>470</v>
      </c>
      <c r="C77" t="s">
        <v>468</v>
      </c>
      <c r="D77" t="s">
        <v>469</v>
      </c>
    </row>
    <row r="78" spans="2:5">
      <c r="B78">
        <v>1E-3</v>
      </c>
    </row>
    <row r="79" spans="2:5">
      <c r="B79" t="s">
        <v>472</v>
      </c>
      <c r="C79" t="s">
        <v>418</v>
      </c>
    </row>
    <row r="80" spans="2:5">
      <c r="B80">
        <v>32</v>
      </c>
    </row>
    <row r="81" spans="2:5">
      <c r="B81" t="s">
        <v>473</v>
      </c>
      <c r="C81" t="s">
        <v>474</v>
      </c>
      <c r="D81" t="s">
        <v>472</v>
      </c>
      <c r="E81" t="s">
        <v>418</v>
      </c>
    </row>
    <row r="82" spans="2:5">
      <c r="B82" t="b">
        <v>0</v>
      </c>
    </row>
    <row r="83" spans="2:5">
      <c r="B83" t="s">
        <v>475</v>
      </c>
      <c r="C83" t="s">
        <v>476</v>
      </c>
      <c r="D83" t="s">
        <v>472</v>
      </c>
    </row>
    <row r="84" spans="2:5">
      <c r="B84" t="b">
        <v>1</v>
      </c>
    </row>
    <row r="85" spans="2:5">
      <c r="B85" t="s">
        <v>85</v>
      </c>
    </row>
    <row r="86" spans="2:5">
      <c r="B86">
        <v>15</v>
      </c>
    </row>
    <row r="87" spans="2:5">
      <c r="B87" t="s">
        <v>86</v>
      </c>
    </row>
    <row r="88" spans="2:5">
      <c r="B88" t="s">
        <v>87</v>
      </c>
    </row>
    <row r="89" spans="2:5">
      <c r="B89" t="s">
        <v>477</v>
      </c>
      <c r="C89" t="s">
        <v>85</v>
      </c>
    </row>
    <row r="90" spans="2:5">
      <c r="B90">
        <v>0</v>
      </c>
    </row>
    <row r="91" spans="2:5">
      <c r="B91" t="s">
        <v>478</v>
      </c>
      <c r="C91" t="s">
        <v>479</v>
      </c>
    </row>
    <row r="92" spans="2:5">
      <c r="B92">
        <v>0</v>
      </c>
    </row>
    <row r="93" spans="2:5">
      <c r="B93" t="s">
        <v>480</v>
      </c>
      <c r="C93" t="s">
        <v>481</v>
      </c>
    </row>
    <row r="94" spans="2:5">
      <c r="B94">
        <v>0</v>
      </c>
    </row>
    <row r="95" spans="2:5">
      <c r="B95" t="s">
        <v>482</v>
      </c>
      <c r="C95" t="s">
        <v>483</v>
      </c>
    </row>
    <row r="96" spans="2:5">
      <c r="B96">
        <v>1</v>
      </c>
    </row>
    <row r="97" spans="2:4">
      <c r="B97" t="s">
        <v>484</v>
      </c>
      <c r="C97" t="s">
        <v>485</v>
      </c>
      <c r="D97" t="s">
        <v>486</v>
      </c>
    </row>
    <row r="98" spans="2:4">
      <c r="B98" t="b">
        <v>0</v>
      </c>
    </row>
    <row r="99" spans="2:4">
      <c r="B99" t="s">
        <v>487</v>
      </c>
      <c r="C99" t="s">
        <v>85</v>
      </c>
    </row>
    <row r="100" spans="2:4">
      <c r="B100">
        <v>1</v>
      </c>
    </row>
    <row r="101" spans="2:4">
      <c r="B101" t="s">
        <v>488</v>
      </c>
      <c r="C101" t="s">
        <v>489</v>
      </c>
      <c r="D101" t="s">
        <v>490</v>
      </c>
    </row>
    <row r="102" spans="2:4">
      <c r="B102" t="b">
        <v>0</v>
      </c>
    </row>
    <row r="103" spans="2:4">
      <c r="B103" t="s">
        <v>491</v>
      </c>
      <c r="C103" t="s">
        <v>412</v>
      </c>
      <c r="D103" t="s">
        <v>99</v>
      </c>
    </row>
    <row r="104" spans="2:4">
      <c r="B104" t="b">
        <v>0</v>
      </c>
    </row>
    <row r="105" spans="2:4">
      <c r="B105" t="s">
        <v>412</v>
      </c>
      <c r="C105" t="s">
        <v>416</v>
      </c>
      <c r="D105" t="s">
        <v>414</v>
      </c>
    </row>
    <row r="106" spans="2:4">
      <c r="B106" t="b">
        <v>0</v>
      </c>
    </row>
    <row r="107" spans="2:4">
      <c r="B107" t="s">
        <v>492</v>
      </c>
      <c r="C107" t="s">
        <v>493</v>
      </c>
    </row>
    <row r="108" spans="2:4">
      <c r="B108" t="b">
        <v>1</v>
      </c>
    </row>
    <row r="109" spans="2:4">
      <c r="B109" t="s">
        <v>494</v>
      </c>
      <c r="C109" t="s">
        <v>495</v>
      </c>
      <c r="D109" t="s">
        <v>496</v>
      </c>
    </row>
    <row r="110" spans="2:4">
      <c r="B110" t="b">
        <v>0</v>
      </c>
    </row>
    <row r="111" spans="2:4">
      <c r="B111" t="s">
        <v>99</v>
      </c>
    </row>
    <row r="112" spans="2:4">
      <c r="B112" t="s">
        <v>34</v>
      </c>
    </row>
    <row r="113" spans="2:6">
      <c r="B113" t="s">
        <v>424</v>
      </c>
      <c r="C113" t="s">
        <v>497</v>
      </c>
      <c r="D113" t="s">
        <v>435</v>
      </c>
    </row>
    <row r="114" spans="2:6">
      <c r="B114" t="s">
        <v>80</v>
      </c>
    </row>
    <row r="115" spans="2:6">
      <c r="B115" t="s">
        <v>101</v>
      </c>
    </row>
    <row r="116" spans="2:6">
      <c r="B116" t="s">
        <v>366</v>
      </c>
      <c r="C116" t="s">
        <v>367</v>
      </c>
    </row>
    <row r="117" spans="2:6">
      <c r="B117" t="s">
        <v>498</v>
      </c>
      <c r="C117" t="s">
        <v>499</v>
      </c>
      <c r="D117" t="s">
        <v>500</v>
      </c>
      <c r="E117" t="s">
        <v>501</v>
      </c>
      <c r="F117" t="s">
        <v>492</v>
      </c>
    </row>
    <row r="118" spans="2:6">
      <c r="B118">
        <v>1</v>
      </c>
    </row>
    <row r="119" spans="2:6">
      <c r="B119" t="s">
        <v>502</v>
      </c>
      <c r="C119" t="s">
        <v>503</v>
      </c>
      <c r="D119" t="s">
        <v>490</v>
      </c>
    </row>
    <row r="120" spans="2:6">
      <c r="B120" t="b">
        <v>1</v>
      </c>
    </row>
    <row r="121" spans="2:6">
      <c r="B121" t="s">
        <v>502</v>
      </c>
      <c r="C121" t="s">
        <v>503</v>
      </c>
      <c r="D121" t="s">
        <v>458</v>
      </c>
    </row>
    <row r="122" spans="2:6">
      <c r="B122" t="b">
        <v>0</v>
      </c>
    </row>
    <row r="123" spans="2:6">
      <c r="B123" t="s">
        <v>498</v>
      </c>
      <c r="C123" t="s">
        <v>499</v>
      </c>
      <c r="D123" t="s">
        <v>504</v>
      </c>
    </row>
    <row r="124" spans="2:6">
      <c r="B124">
        <v>4</v>
      </c>
    </row>
    <row r="125" spans="2:6">
      <c r="B125" t="s">
        <v>106</v>
      </c>
    </row>
    <row r="126" spans="2:6">
      <c r="B126">
        <v>-1</v>
      </c>
    </row>
    <row r="127" spans="2:6">
      <c r="B127" t="s">
        <v>107</v>
      </c>
    </row>
    <row r="128" spans="2:6">
      <c r="B128" t="s">
        <v>42</v>
      </c>
    </row>
    <row r="129" spans="2:4">
      <c r="B129" t="s">
        <v>505</v>
      </c>
      <c r="C129" t="s">
        <v>506</v>
      </c>
    </row>
    <row r="130" spans="2:4">
      <c r="B130" t="s">
        <v>507</v>
      </c>
      <c r="C130" t="s">
        <v>482</v>
      </c>
      <c r="D130" t="s">
        <v>508</v>
      </c>
    </row>
    <row r="131" spans="2:4">
      <c r="B131" t="b">
        <v>0</v>
      </c>
    </row>
    <row r="132" spans="2:4">
      <c r="B132" t="s">
        <v>498</v>
      </c>
      <c r="C132" t="s">
        <v>499</v>
      </c>
      <c r="D132" t="s">
        <v>509</v>
      </c>
    </row>
    <row r="133" spans="2:4">
      <c r="B133">
        <v>8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BFB78-F92A-5449-9C03-B3A34A2D3880}">
  <sheetPr>
    <tabColor theme="5" tint="0.79998168889431442"/>
  </sheetPr>
  <dimension ref="A1:G16"/>
  <sheetViews>
    <sheetView workbookViewId="0">
      <pane ySplit="1" topLeftCell="A2" activePane="bottomLeft" state="frozen"/>
      <selection pane="bottomLeft" activeCell="K7" sqref="K7"/>
    </sheetView>
  </sheetViews>
  <sheetFormatPr baseColWidth="10" defaultRowHeight="20"/>
  <cols>
    <col min="1" max="1" width="18.140625" bestFit="1" customWidth="1"/>
    <col min="2" max="2" width="17.5703125" bestFit="1" customWidth="1"/>
    <col min="3" max="3" width="11.28515625" bestFit="1" customWidth="1"/>
    <col min="4" max="4" width="13.42578125" bestFit="1" customWidth="1"/>
    <col min="5" max="5" width="8.7109375" bestFit="1" customWidth="1"/>
  </cols>
  <sheetData>
    <row r="1" spans="1:7" s="2" customFormat="1" ht="21">
      <c r="A1" s="2" t="s">
        <v>407</v>
      </c>
      <c r="B1" s="6" t="s">
        <v>512</v>
      </c>
      <c r="C1" s="2" t="s">
        <v>155</v>
      </c>
      <c r="D1" s="2" t="s">
        <v>511</v>
      </c>
      <c r="E1" s="2" t="s">
        <v>510</v>
      </c>
      <c r="F1" s="2" t="s">
        <v>34</v>
      </c>
      <c r="G1" s="2" t="s">
        <v>33</v>
      </c>
    </row>
    <row r="2" spans="1:7">
      <c r="A2" t="s">
        <v>401</v>
      </c>
      <c r="B2">
        <v>416</v>
      </c>
      <c r="C2" t="s">
        <v>27</v>
      </c>
      <c r="D2">
        <v>1E-3</v>
      </c>
      <c r="E2">
        <v>15</v>
      </c>
      <c r="F2">
        <v>0.9143</v>
      </c>
      <c r="G2" s="1">
        <v>5.6828703703703702E-3</v>
      </c>
    </row>
    <row r="3" spans="1:7">
      <c r="A3" t="s">
        <v>404</v>
      </c>
      <c r="B3">
        <v>416</v>
      </c>
      <c r="C3" t="s">
        <v>27</v>
      </c>
      <c r="D3">
        <v>1E-3</v>
      </c>
      <c r="E3">
        <v>15</v>
      </c>
      <c r="F3">
        <v>1.1368</v>
      </c>
      <c r="G3" s="1">
        <v>5.6365740740740742E-3</v>
      </c>
    </row>
    <row r="4" spans="1:7">
      <c r="A4" t="s">
        <v>405</v>
      </c>
      <c r="B4">
        <v>128</v>
      </c>
      <c r="C4" t="s">
        <v>27</v>
      </c>
      <c r="D4">
        <v>1E-3</v>
      </c>
      <c r="E4">
        <v>15</v>
      </c>
      <c r="F4">
        <v>1.7983</v>
      </c>
      <c r="G4" s="1">
        <v>2.7893518518518519E-3</v>
      </c>
    </row>
    <row r="5" spans="1:7">
      <c r="A5" t="s">
        <v>402</v>
      </c>
      <c r="B5">
        <v>128</v>
      </c>
      <c r="C5" t="s">
        <v>27</v>
      </c>
      <c r="D5">
        <v>1E-3</v>
      </c>
      <c r="E5">
        <v>15</v>
      </c>
      <c r="F5">
        <v>1.8886000000000001</v>
      </c>
      <c r="G5" s="1">
        <v>2.7083333333333334E-3</v>
      </c>
    </row>
    <row r="6" spans="1:7">
      <c r="A6" t="s">
        <v>403</v>
      </c>
      <c r="B6">
        <v>224</v>
      </c>
      <c r="C6" t="s">
        <v>27</v>
      </c>
      <c r="D6">
        <v>1E-3</v>
      </c>
      <c r="E6">
        <v>15</v>
      </c>
      <c r="F6">
        <v>1.9165000000000001</v>
      </c>
      <c r="G6" s="1">
        <v>3.1597222222222222E-3</v>
      </c>
    </row>
    <row r="7" spans="1:7">
      <c r="A7" t="s">
        <v>406</v>
      </c>
      <c r="B7">
        <v>224</v>
      </c>
      <c r="C7" t="s">
        <v>27</v>
      </c>
      <c r="D7">
        <v>1E-3</v>
      </c>
      <c r="E7">
        <v>15</v>
      </c>
      <c r="F7">
        <v>2.0775000000000001</v>
      </c>
      <c r="G7" s="1">
        <v>3.2291666666666666E-3</v>
      </c>
    </row>
    <row r="8" spans="1:7">
      <c r="A8" t="s">
        <v>400</v>
      </c>
      <c r="B8">
        <v>96</v>
      </c>
      <c r="C8" t="s">
        <v>27</v>
      </c>
      <c r="D8">
        <v>1E-3</v>
      </c>
      <c r="E8">
        <v>15</v>
      </c>
      <c r="F8">
        <v>2.2825000000000002</v>
      </c>
      <c r="G8" s="1">
        <v>2.7777777777777779E-3</v>
      </c>
    </row>
    <row r="9" spans="1:7">
      <c r="A9" t="s">
        <v>398</v>
      </c>
      <c r="B9">
        <v>96</v>
      </c>
      <c r="C9" t="s">
        <v>27</v>
      </c>
      <c r="D9">
        <v>1E-3</v>
      </c>
      <c r="E9">
        <v>15</v>
      </c>
      <c r="F9">
        <v>2.7709000000000001</v>
      </c>
      <c r="G9" s="1">
        <v>2.7199074074074074E-3</v>
      </c>
    </row>
    <row r="10" spans="1:7">
      <c r="F10" s="1"/>
    </row>
    <row r="14" spans="1:7">
      <c r="F14" s="1"/>
    </row>
    <row r="16" spans="1:7">
      <c r="A16" s="5"/>
      <c r="B16" s="5"/>
      <c r="C16" s="5"/>
      <c r="D16" s="5"/>
      <c r="E16" s="5"/>
    </row>
  </sheetData>
  <autoFilter ref="A1:G1" xr:uid="{852BFB78-F92A-5449-9C03-B3A34A2D3880}">
    <sortState xmlns:xlrd2="http://schemas.microsoft.com/office/spreadsheetml/2017/richdata2" ref="A2:G9">
      <sortCondition ref="F1:F9"/>
    </sortState>
  </autoFilter>
  <phoneticPr fontId="1"/>
  <conditionalFormatting sqref="F2:F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{9F107302-2341-FE4B-A652-3AAB68D40B83}</x14:id>
        </ext>
      </extLst>
    </cfRule>
  </conditionalFormatting>
  <conditionalFormatting sqref="G2:G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{B6209FA4-8D3F-9248-A17F-34BFEF2B97B5}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F107302-2341-FE4B-A652-3AAB68D40B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F2:F9</xm:sqref>
        </x14:conditionalFormatting>
        <x14:conditionalFormatting xmlns:xm="http://schemas.microsoft.com/office/excel/2006/main">
          <x14:cfRule type="dataBar" id="{B6209FA4-8D3F-9248-A17F-34BFEF2B97B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G2:G9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45CD-EE4D-FA44-8F83-C167E01821EA}">
  <dimension ref="A1:C65"/>
  <sheetViews>
    <sheetView workbookViewId="0">
      <selection activeCell="C3" sqref="C3"/>
    </sheetView>
  </sheetViews>
  <sheetFormatPr baseColWidth="10" defaultRowHeight="20"/>
  <cols>
    <col min="2" max="2" width="29.7109375" bestFit="1" customWidth="1"/>
    <col min="3" max="3" width="59.28515625" customWidth="1"/>
  </cols>
  <sheetData>
    <row r="1" spans="1:3">
      <c r="A1" t="s">
        <v>129</v>
      </c>
    </row>
    <row r="3" spans="1:3">
      <c r="B3" t="s">
        <v>36</v>
      </c>
      <c r="C3" t="s">
        <v>115</v>
      </c>
    </row>
    <row r="4" spans="1:3">
      <c r="B4" t="s">
        <v>37</v>
      </c>
      <c r="C4" t="s">
        <v>38</v>
      </c>
    </row>
    <row r="5" spans="1:3">
      <c r="B5" t="s">
        <v>39</v>
      </c>
      <c r="C5" t="s">
        <v>40</v>
      </c>
    </row>
    <row r="6" spans="1:3">
      <c r="B6" t="s">
        <v>41</v>
      </c>
      <c r="C6" t="s">
        <v>42</v>
      </c>
    </row>
    <row r="7" spans="1:3">
      <c r="B7" t="s">
        <v>43</v>
      </c>
      <c r="C7">
        <v>0.2</v>
      </c>
    </row>
    <row r="8" spans="1:3">
      <c r="B8" t="s">
        <v>44</v>
      </c>
      <c r="C8" t="s">
        <v>45</v>
      </c>
    </row>
    <row r="9" spans="1:3" ht="21">
      <c r="B9" t="s">
        <v>46</v>
      </c>
      <c r="C9" s="2" t="s">
        <v>111</v>
      </c>
    </row>
    <row r="10" spans="1:3">
      <c r="B10" t="s">
        <v>47</v>
      </c>
      <c r="C10" t="s">
        <v>42</v>
      </c>
    </row>
    <row r="11" spans="1:3">
      <c r="B11" t="s">
        <v>48</v>
      </c>
      <c r="C11" t="s">
        <v>42</v>
      </c>
    </row>
    <row r="12" spans="1:3">
      <c r="B12" t="s">
        <v>49</v>
      </c>
      <c r="C12" t="s">
        <v>42</v>
      </c>
    </row>
    <row r="13" spans="1:3">
      <c r="B13" t="s">
        <v>50</v>
      </c>
      <c r="C13" t="s">
        <v>112</v>
      </c>
    </row>
    <row r="14" spans="1:3">
      <c r="B14" t="s">
        <v>51</v>
      </c>
      <c r="C14" t="s">
        <v>45</v>
      </c>
    </row>
    <row r="15" spans="1:3">
      <c r="B15" t="s">
        <v>52</v>
      </c>
      <c r="C15">
        <v>1</v>
      </c>
    </row>
    <row r="16" spans="1:3">
      <c r="B16" t="s">
        <v>53</v>
      </c>
      <c r="C16" t="s">
        <v>113</v>
      </c>
    </row>
    <row r="17" spans="2:3">
      <c r="B17" t="s">
        <v>54</v>
      </c>
      <c r="C17">
        <v>224</v>
      </c>
    </row>
    <row r="18" spans="2:3">
      <c r="B18" t="s">
        <v>55</v>
      </c>
      <c r="C18">
        <v>224</v>
      </c>
    </row>
    <row r="19" spans="2:3">
      <c r="B19" t="s">
        <v>56</v>
      </c>
      <c r="C19">
        <v>3</v>
      </c>
    </row>
    <row r="20" spans="2:3">
      <c r="B20" t="s">
        <v>57</v>
      </c>
      <c r="C20" t="s">
        <v>58</v>
      </c>
    </row>
    <row r="21" spans="2:3">
      <c r="B21" t="s">
        <v>59</v>
      </c>
      <c r="C21" t="s">
        <v>60</v>
      </c>
    </row>
    <row r="22" spans="2:3">
      <c r="B22" t="s">
        <v>61</v>
      </c>
      <c r="C22" t="s">
        <v>114</v>
      </c>
    </row>
    <row r="23" spans="2:3">
      <c r="B23" t="s">
        <v>62</v>
      </c>
      <c r="C23" t="s">
        <v>114</v>
      </c>
    </row>
    <row r="24" spans="2:3">
      <c r="B24" t="s">
        <v>63</v>
      </c>
      <c r="C24" t="s">
        <v>64</v>
      </c>
    </row>
    <row r="25" spans="2:3">
      <c r="B25" t="s">
        <v>65</v>
      </c>
      <c r="C25" t="s">
        <v>66</v>
      </c>
    </row>
    <row r="26" spans="2:3">
      <c r="B26" t="s">
        <v>67</v>
      </c>
      <c r="C26" t="b">
        <v>0</v>
      </c>
    </row>
    <row r="27" spans="2:3">
      <c r="B27" t="s">
        <v>68</v>
      </c>
      <c r="C27">
        <v>1</v>
      </c>
    </row>
    <row r="28" spans="2:3">
      <c r="B28" t="s">
        <v>69</v>
      </c>
      <c r="C28">
        <v>1</v>
      </c>
    </row>
    <row r="29" spans="2:3">
      <c r="B29" t="s">
        <v>70</v>
      </c>
      <c r="C29">
        <v>1</v>
      </c>
    </row>
    <row r="30" spans="2:3">
      <c r="B30" t="s">
        <v>71</v>
      </c>
      <c r="C30" t="b">
        <v>1</v>
      </c>
    </row>
    <row r="31" spans="2:3">
      <c r="B31" t="s">
        <v>72</v>
      </c>
      <c r="C31" t="s">
        <v>73</v>
      </c>
    </row>
    <row r="32" spans="2:3">
      <c r="B32" t="s">
        <v>74</v>
      </c>
      <c r="C32">
        <v>0</v>
      </c>
    </row>
    <row r="33" spans="2:3">
      <c r="B33" t="s">
        <v>75</v>
      </c>
      <c r="C33" t="s">
        <v>34</v>
      </c>
    </row>
    <row r="34" spans="2:3">
      <c r="B34" t="s">
        <v>76</v>
      </c>
      <c r="C34" t="s">
        <v>77</v>
      </c>
    </row>
    <row r="35" spans="2:3">
      <c r="B35" t="s">
        <v>78</v>
      </c>
      <c r="C35">
        <v>1E-3</v>
      </c>
    </row>
    <row r="36" spans="2:3">
      <c r="B36" t="s">
        <v>79</v>
      </c>
      <c r="C36" t="s">
        <v>80</v>
      </c>
    </row>
    <row r="37" spans="2:3">
      <c r="B37" t="s">
        <v>81</v>
      </c>
      <c r="C37">
        <v>1E-3</v>
      </c>
    </row>
    <row r="38" spans="2:3">
      <c r="B38" t="s">
        <v>82</v>
      </c>
      <c r="C38">
        <v>32</v>
      </c>
    </row>
    <row r="39" spans="2:3">
      <c r="B39" t="s">
        <v>83</v>
      </c>
      <c r="C39" t="b">
        <v>0</v>
      </c>
    </row>
    <row r="40" spans="2:3">
      <c r="B40" t="s">
        <v>84</v>
      </c>
      <c r="C40" t="b">
        <v>1</v>
      </c>
    </row>
    <row r="41" spans="2:3">
      <c r="B41" t="s">
        <v>85</v>
      </c>
      <c r="C41">
        <v>5</v>
      </c>
    </row>
    <row r="42" spans="2:3">
      <c r="B42" t="s">
        <v>86</v>
      </c>
      <c r="C42" t="s">
        <v>87</v>
      </c>
    </row>
    <row r="43" spans="2:3">
      <c r="B43" t="s">
        <v>88</v>
      </c>
      <c r="C43">
        <v>0</v>
      </c>
    </row>
    <row r="44" spans="2:3">
      <c r="B44" t="s">
        <v>89</v>
      </c>
      <c r="C44">
        <v>0</v>
      </c>
    </row>
    <row r="45" spans="2:3">
      <c r="B45" t="s">
        <v>90</v>
      </c>
      <c r="C45">
        <v>0</v>
      </c>
    </row>
    <row r="46" spans="2:3">
      <c r="B46" t="s">
        <v>91</v>
      </c>
      <c r="C46">
        <v>1</v>
      </c>
    </row>
    <row r="47" spans="2:3">
      <c r="B47" t="s">
        <v>92</v>
      </c>
      <c r="C47" t="b">
        <v>0</v>
      </c>
    </row>
    <row r="48" spans="2:3">
      <c r="B48" t="s">
        <v>93</v>
      </c>
      <c r="C48">
        <v>1</v>
      </c>
    </row>
    <row r="49" spans="2:3">
      <c r="B49" t="s">
        <v>94</v>
      </c>
      <c r="C49" t="b">
        <v>0</v>
      </c>
    </row>
    <row r="50" spans="2:3">
      <c r="B50" t="s">
        <v>95</v>
      </c>
      <c r="C50" t="b">
        <v>0</v>
      </c>
    </row>
    <row r="51" spans="2:3">
      <c r="B51" t="s">
        <v>96</v>
      </c>
      <c r="C51" t="b">
        <v>0</v>
      </c>
    </row>
    <row r="52" spans="2:3">
      <c r="B52" t="s">
        <v>97</v>
      </c>
      <c r="C52" t="b">
        <v>1</v>
      </c>
    </row>
    <row r="53" spans="2:3">
      <c r="B53" t="s">
        <v>98</v>
      </c>
      <c r="C53" t="b">
        <v>0</v>
      </c>
    </row>
    <row r="54" spans="2:3">
      <c r="B54" t="s">
        <v>99</v>
      </c>
      <c r="C54" t="s">
        <v>34</v>
      </c>
    </row>
    <row r="55" spans="2:3">
      <c r="B55" t="s">
        <v>100</v>
      </c>
      <c r="C55" t="s">
        <v>80</v>
      </c>
    </row>
    <row r="56" spans="2:3">
      <c r="B56" t="s">
        <v>101</v>
      </c>
      <c r="C56" t="s">
        <v>111</v>
      </c>
    </row>
    <row r="57" spans="2:3">
      <c r="B57" t="s">
        <v>102</v>
      </c>
      <c r="C57">
        <v>1</v>
      </c>
    </row>
    <row r="58" spans="2:3">
      <c r="B58" t="s">
        <v>103</v>
      </c>
      <c r="C58" t="b">
        <v>1</v>
      </c>
    </row>
    <row r="59" spans="2:3">
      <c r="B59" t="s">
        <v>104</v>
      </c>
      <c r="C59" t="b">
        <v>0</v>
      </c>
    </row>
    <row r="60" spans="2:3">
      <c r="B60" t="s">
        <v>105</v>
      </c>
      <c r="C60">
        <v>4</v>
      </c>
    </row>
    <row r="61" spans="2:3">
      <c r="B61" t="s">
        <v>106</v>
      </c>
      <c r="C61">
        <v>-1</v>
      </c>
    </row>
    <row r="62" spans="2:3">
      <c r="B62" t="s">
        <v>107</v>
      </c>
      <c r="C62" t="s">
        <v>42</v>
      </c>
    </row>
    <row r="63" spans="2:3">
      <c r="B63" t="s">
        <v>108</v>
      </c>
    </row>
    <row r="64" spans="2:3">
      <c r="B64" t="s">
        <v>109</v>
      </c>
      <c r="C64" t="b">
        <v>0</v>
      </c>
    </row>
    <row r="65" spans="2:3">
      <c r="B65" t="s">
        <v>110</v>
      </c>
      <c r="C65">
        <v>8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2532-E296-D548-B942-5B94620DA98D}">
  <dimension ref="B4:AA134"/>
  <sheetViews>
    <sheetView workbookViewId="0">
      <selection activeCell="Q28" sqref="Q28"/>
    </sheetView>
  </sheetViews>
  <sheetFormatPr baseColWidth="10" defaultRowHeight="20"/>
  <sheetData>
    <row r="4" spans="2:4">
      <c r="B4" t="s">
        <v>408</v>
      </c>
      <c r="C4" t="s">
        <v>409</v>
      </c>
    </row>
    <row r="5" spans="2:4">
      <c r="B5" t="s">
        <v>401</v>
      </c>
      <c r="C5" t="s">
        <v>410</v>
      </c>
      <c r="D5">
        <v>0</v>
      </c>
    </row>
    <row r="6" spans="2:4">
      <c r="B6" t="s">
        <v>409</v>
      </c>
      <c r="C6" t="s">
        <v>411</v>
      </c>
    </row>
    <row r="7" spans="2:4">
      <c r="B7" t="s">
        <v>513</v>
      </c>
    </row>
    <row r="8" spans="2:4">
      <c r="B8" t="s">
        <v>412</v>
      </c>
      <c r="C8" t="s">
        <v>413</v>
      </c>
    </row>
    <row r="9" spans="2:4">
      <c r="B9" t="s">
        <v>130</v>
      </c>
    </row>
    <row r="10" spans="2:4">
      <c r="B10" t="s">
        <v>414</v>
      </c>
      <c r="C10" t="s">
        <v>415</v>
      </c>
    </row>
    <row r="11" spans="2:4">
      <c r="B11" t="s">
        <v>38</v>
      </c>
    </row>
    <row r="12" spans="2:4">
      <c r="B12" t="s">
        <v>416</v>
      </c>
      <c r="C12" t="s">
        <v>417</v>
      </c>
    </row>
    <row r="13" spans="2:4">
      <c r="B13" t="s">
        <v>40</v>
      </c>
    </row>
    <row r="14" spans="2:4">
      <c r="B14" t="s">
        <v>416</v>
      </c>
      <c r="C14" t="s">
        <v>413</v>
      </c>
    </row>
    <row r="15" spans="2:4">
      <c r="B15" t="s">
        <v>42</v>
      </c>
    </row>
    <row r="16" spans="2:4">
      <c r="B16" t="s">
        <v>416</v>
      </c>
      <c r="C16" t="s">
        <v>418</v>
      </c>
    </row>
    <row r="17" spans="2:4">
      <c r="B17">
        <v>0.2</v>
      </c>
    </row>
    <row r="18" spans="2:4">
      <c r="B18" t="s">
        <v>419</v>
      </c>
      <c r="C18" t="s">
        <v>420</v>
      </c>
      <c r="D18" t="s">
        <v>421</v>
      </c>
    </row>
    <row r="19" spans="2:4">
      <c r="B19" t="s">
        <v>45</v>
      </c>
    </row>
    <row r="20" spans="2:4">
      <c r="B20" t="s">
        <v>422</v>
      </c>
      <c r="C20" t="s">
        <v>423</v>
      </c>
    </row>
    <row r="21" spans="2:4">
      <c r="B21" t="s">
        <v>366</v>
      </c>
      <c r="C21" t="s">
        <v>367</v>
      </c>
    </row>
    <row r="22" spans="2:4">
      <c r="B22" t="s">
        <v>424</v>
      </c>
      <c r="C22" t="s">
        <v>413</v>
      </c>
    </row>
    <row r="23" spans="2:4">
      <c r="B23" t="s">
        <v>42</v>
      </c>
    </row>
    <row r="24" spans="2:4">
      <c r="B24" t="s">
        <v>414</v>
      </c>
      <c r="C24" t="s">
        <v>415</v>
      </c>
      <c r="D24" t="s">
        <v>424</v>
      </c>
    </row>
    <row r="25" spans="2:4">
      <c r="B25" t="s">
        <v>42</v>
      </c>
    </row>
    <row r="26" spans="2:4">
      <c r="B26" t="s">
        <v>425</v>
      </c>
      <c r="C26" t="s">
        <v>413</v>
      </c>
    </row>
    <row r="27" spans="2:4">
      <c r="B27" t="s">
        <v>42</v>
      </c>
    </row>
    <row r="28" spans="2:4">
      <c r="B28" t="s">
        <v>426</v>
      </c>
      <c r="C28" t="s">
        <v>427</v>
      </c>
    </row>
    <row r="29" spans="2:4">
      <c r="B29" t="s">
        <v>368</v>
      </c>
      <c r="C29" t="s">
        <v>367</v>
      </c>
    </row>
    <row r="30" spans="2:4">
      <c r="B30" t="s">
        <v>399</v>
      </c>
      <c r="C30" t="s">
        <v>421</v>
      </c>
    </row>
    <row r="31" spans="2:4">
      <c r="B31" t="s">
        <v>45</v>
      </c>
    </row>
    <row r="32" spans="2:4">
      <c r="B32" t="s">
        <v>414</v>
      </c>
      <c r="C32" t="s">
        <v>428</v>
      </c>
    </row>
    <row r="33" spans="2:27">
      <c r="B33">
        <v>1</v>
      </c>
    </row>
    <row r="34" spans="2:27">
      <c r="B34" t="s">
        <v>414</v>
      </c>
      <c r="C34" t="s">
        <v>428</v>
      </c>
      <c r="D34" t="s">
        <v>429</v>
      </c>
    </row>
    <row r="35" spans="2:27">
      <c r="B35" t="s">
        <v>369</v>
      </c>
      <c r="C35" t="s">
        <v>430</v>
      </c>
    </row>
    <row r="36" spans="2:27">
      <c r="B36" t="s">
        <v>399</v>
      </c>
      <c r="C36" t="s">
        <v>431</v>
      </c>
    </row>
    <row r="37" spans="2:27">
      <c r="B37">
        <v>416</v>
      </c>
    </row>
    <row r="38" spans="2:27">
      <c r="B38" t="s">
        <v>399</v>
      </c>
      <c r="C38" t="s">
        <v>432</v>
      </c>
    </row>
    <row r="39" spans="2:27">
      <c r="B39">
        <v>416</v>
      </c>
    </row>
    <row r="40" spans="2:27">
      <c r="B40" t="s">
        <v>399</v>
      </c>
      <c r="C40" t="s">
        <v>433</v>
      </c>
    </row>
    <row r="41" spans="2:27">
      <c r="B41">
        <v>3</v>
      </c>
    </row>
    <row r="42" spans="2:27">
      <c r="B42" t="s">
        <v>399</v>
      </c>
      <c r="C42" t="s">
        <v>434</v>
      </c>
    </row>
    <row r="43" spans="2:27">
      <c r="B43" t="s">
        <v>58</v>
      </c>
    </row>
    <row r="44" spans="2:27">
      <c r="B44" t="s">
        <v>435</v>
      </c>
      <c r="C44" t="s">
        <v>417</v>
      </c>
    </row>
    <row r="45" spans="2:27">
      <c r="B45" t="s">
        <v>60</v>
      </c>
    </row>
    <row r="46" spans="2:27">
      <c r="B46" t="s">
        <v>436</v>
      </c>
      <c r="C46" t="s">
        <v>412</v>
      </c>
      <c r="D46" t="s">
        <v>435</v>
      </c>
    </row>
    <row r="47" spans="2:27">
      <c r="B47" t="s">
        <v>437</v>
      </c>
      <c r="C47" t="s">
        <v>438</v>
      </c>
      <c r="D47" t="s">
        <v>439</v>
      </c>
      <c r="E47" t="s">
        <v>440</v>
      </c>
      <c r="F47" t="s">
        <v>441</v>
      </c>
      <c r="G47" t="s">
        <v>442</v>
      </c>
      <c r="H47">
        <v>1</v>
      </c>
      <c r="I47" t="s">
        <v>443</v>
      </c>
      <c r="J47" t="s">
        <v>444</v>
      </c>
      <c r="K47" t="s">
        <v>445</v>
      </c>
      <c r="L47" t="s">
        <v>446</v>
      </c>
      <c r="M47" t="b">
        <v>1</v>
      </c>
      <c r="N47" t="s">
        <v>442</v>
      </c>
      <c r="O47">
        <v>1</v>
      </c>
      <c r="P47" t="s">
        <v>447</v>
      </c>
      <c r="Q47" t="s">
        <v>448</v>
      </c>
      <c r="R47" t="s">
        <v>449</v>
      </c>
      <c r="S47" t="s">
        <v>450</v>
      </c>
      <c r="T47" t="s">
        <v>451</v>
      </c>
      <c r="U47" t="s">
        <v>452</v>
      </c>
      <c r="V47" t="s">
        <v>453</v>
      </c>
      <c r="W47" t="s">
        <v>454</v>
      </c>
      <c r="X47" t="s">
        <v>455</v>
      </c>
      <c r="Y47" t="s">
        <v>454</v>
      </c>
      <c r="Z47" t="s">
        <v>456</v>
      </c>
      <c r="AA47" t="s">
        <v>457</v>
      </c>
    </row>
    <row r="48" spans="2:27">
      <c r="B48" t="s">
        <v>436</v>
      </c>
      <c r="C48" t="s">
        <v>458</v>
      </c>
      <c r="D48" t="s">
        <v>435</v>
      </c>
    </row>
    <row r="49" spans="2:27">
      <c r="B49" t="s">
        <v>437</v>
      </c>
      <c r="C49" t="s">
        <v>438</v>
      </c>
      <c r="D49" t="s">
        <v>439</v>
      </c>
      <c r="E49" t="s">
        <v>440</v>
      </c>
      <c r="F49" t="s">
        <v>441</v>
      </c>
      <c r="G49" t="s">
        <v>442</v>
      </c>
      <c r="H49">
        <v>1</v>
      </c>
      <c r="I49" t="s">
        <v>443</v>
      </c>
      <c r="J49" t="s">
        <v>444</v>
      </c>
      <c r="K49" t="s">
        <v>445</v>
      </c>
      <c r="L49" t="s">
        <v>446</v>
      </c>
      <c r="M49" t="b">
        <v>1</v>
      </c>
      <c r="N49" t="s">
        <v>442</v>
      </c>
      <c r="O49">
        <v>1</v>
      </c>
      <c r="P49" t="s">
        <v>447</v>
      </c>
      <c r="Q49" t="s">
        <v>448</v>
      </c>
      <c r="R49" t="s">
        <v>449</v>
      </c>
      <c r="S49" t="s">
        <v>450</v>
      </c>
      <c r="T49" t="s">
        <v>451</v>
      </c>
      <c r="U49" t="s">
        <v>452</v>
      </c>
      <c r="V49" t="s">
        <v>453</v>
      </c>
      <c r="W49" t="s">
        <v>454</v>
      </c>
      <c r="X49" t="s">
        <v>455</v>
      </c>
      <c r="Y49" t="s">
        <v>454</v>
      </c>
      <c r="Z49" t="s">
        <v>456</v>
      </c>
      <c r="AA49" t="s">
        <v>457</v>
      </c>
    </row>
    <row r="50" spans="2:27">
      <c r="B50" t="s">
        <v>459</v>
      </c>
      <c r="C50" t="s">
        <v>399</v>
      </c>
    </row>
    <row r="51" spans="2:27">
      <c r="B51" t="s">
        <v>64</v>
      </c>
    </row>
    <row r="52" spans="2:27">
      <c r="B52" t="s">
        <v>459</v>
      </c>
      <c r="C52" t="s">
        <v>460</v>
      </c>
    </row>
    <row r="53" spans="2:27">
      <c r="B53" t="s">
        <v>66</v>
      </c>
    </row>
    <row r="54" spans="2:27">
      <c r="B54" t="s">
        <v>461</v>
      </c>
      <c r="C54" t="s">
        <v>462</v>
      </c>
    </row>
    <row r="55" spans="2:27">
      <c r="B55" t="b">
        <v>0</v>
      </c>
    </row>
    <row r="56" spans="2:27">
      <c r="B56" t="s">
        <v>459</v>
      </c>
      <c r="C56" t="s">
        <v>463</v>
      </c>
    </row>
    <row r="57" spans="2:27">
      <c r="B57">
        <v>1</v>
      </c>
    </row>
    <row r="58" spans="2:27">
      <c r="B58" t="s">
        <v>459</v>
      </c>
      <c r="C58" t="s">
        <v>464</v>
      </c>
    </row>
    <row r="59" spans="2:27">
      <c r="B59">
        <v>1</v>
      </c>
    </row>
    <row r="60" spans="2:27">
      <c r="B60" t="s">
        <v>459</v>
      </c>
      <c r="C60" t="s">
        <v>465</v>
      </c>
    </row>
    <row r="61" spans="2:27">
      <c r="B61">
        <v>1</v>
      </c>
    </row>
    <row r="62" spans="2:27">
      <c r="B62" t="s">
        <v>71</v>
      </c>
    </row>
    <row r="63" spans="2:27">
      <c r="B63" t="b">
        <v>1</v>
      </c>
    </row>
    <row r="64" spans="2:27">
      <c r="B64" t="s">
        <v>16</v>
      </c>
    </row>
    <row r="65" spans="2:5">
      <c r="B65" t="s">
        <v>27</v>
      </c>
    </row>
    <row r="66" spans="2:5">
      <c r="B66" t="s">
        <v>72</v>
      </c>
    </row>
    <row r="67" spans="2:5">
      <c r="B67" t="s">
        <v>73</v>
      </c>
    </row>
    <row r="68" spans="2:5">
      <c r="B68" t="s">
        <v>74</v>
      </c>
    </row>
    <row r="69" spans="2:5">
      <c r="B69">
        <v>0</v>
      </c>
    </row>
    <row r="70" spans="2:5">
      <c r="B70" t="s">
        <v>466</v>
      </c>
      <c r="C70" t="s">
        <v>467</v>
      </c>
    </row>
    <row r="71" spans="2:5">
      <c r="B71" t="s">
        <v>34</v>
      </c>
    </row>
    <row r="72" spans="2:5">
      <c r="B72" t="s">
        <v>76</v>
      </c>
    </row>
    <row r="73" spans="2:5">
      <c r="B73" t="s">
        <v>77</v>
      </c>
    </row>
    <row r="74" spans="2:5">
      <c r="B74" t="s">
        <v>468</v>
      </c>
      <c r="C74" t="s">
        <v>469</v>
      </c>
    </row>
    <row r="75" spans="2:5">
      <c r="B75">
        <v>5.0000000000000001E-4</v>
      </c>
    </row>
    <row r="76" spans="2:5">
      <c r="B76" t="s">
        <v>470</v>
      </c>
      <c r="C76" t="s">
        <v>468</v>
      </c>
      <c r="D76" t="s">
        <v>469</v>
      </c>
      <c r="E76" t="s">
        <v>471</v>
      </c>
    </row>
    <row r="77" spans="2:5">
      <c r="B77" t="s">
        <v>80</v>
      </c>
    </row>
    <row r="78" spans="2:5">
      <c r="B78" t="s">
        <v>470</v>
      </c>
      <c r="C78" t="s">
        <v>468</v>
      </c>
      <c r="D78" t="s">
        <v>469</v>
      </c>
    </row>
    <row r="79" spans="2:5">
      <c r="B79">
        <v>1E-3</v>
      </c>
    </row>
    <row r="80" spans="2:5">
      <c r="B80" t="s">
        <v>472</v>
      </c>
      <c r="C80" t="s">
        <v>418</v>
      </c>
    </row>
    <row r="81" spans="2:5">
      <c r="B81">
        <v>32</v>
      </c>
    </row>
    <row r="82" spans="2:5">
      <c r="B82" t="s">
        <v>473</v>
      </c>
      <c r="C82" t="s">
        <v>474</v>
      </c>
      <c r="D82" t="s">
        <v>472</v>
      </c>
      <c r="E82" t="s">
        <v>418</v>
      </c>
    </row>
    <row r="83" spans="2:5">
      <c r="B83" t="b">
        <v>0</v>
      </c>
    </row>
    <row r="84" spans="2:5">
      <c r="B84" t="s">
        <v>475</v>
      </c>
      <c r="C84" t="s">
        <v>476</v>
      </c>
      <c r="D84" t="s">
        <v>472</v>
      </c>
    </row>
    <row r="85" spans="2:5">
      <c r="B85" t="b">
        <v>1</v>
      </c>
    </row>
    <row r="86" spans="2:5">
      <c r="B86" t="s">
        <v>85</v>
      </c>
    </row>
    <row r="87" spans="2:5">
      <c r="B87">
        <v>15</v>
      </c>
    </row>
    <row r="88" spans="2:5">
      <c r="B88" t="s">
        <v>86</v>
      </c>
    </row>
    <row r="89" spans="2:5">
      <c r="B89" t="s">
        <v>87</v>
      </c>
    </row>
    <row r="90" spans="2:5">
      <c r="B90" t="s">
        <v>477</v>
      </c>
      <c r="C90" t="s">
        <v>85</v>
      </c>
    </row>
    <row r="91" spans="2:5">
      <c r="B91">
        <v>0</v>
      </c>
    </row>
    <row r="92" spans="2:5">
      <c r="B92" t="s">
        <v>478</v>
      </c>
      <c r="C92" t="s">
        <v>479</v>
      </c>
    </row>
    <row r="93" spans="2:5">
      <c r="B93">
        <v>0</v>
      </c>
    </row>
    <row r="94" spans="2:5">
      <c r="B94" t="s">
        <v>480</v>
      </c>
      <c r="C94" t="s">
        <v>481</v>
      </c>
    </row>
    <row r="95" spans="2:5">
      <c r="B95">
        <v>0</v>
      </c>
    </row>
    <row r="96" spans="2:5">
      <c r="B96" t="s">
        <v>482</v>
      </c>
      <c r="C96" t="s">
        <v>483</v>
      </c>
    </row>
    <row r="97" spans="2:4">
      <c r="B97">
        <v>1</v>
      </c>
    </row>
    <row r="98" spans="2:4">
      <c r="B98" t="s">
        <v>484</v>
      </c>
      <c r="C98" t="s">
        <v>485</v>
      </c>
      <c r="D98" t="s">
        <v>486</v>
      </c>
    </row>
    <row r="99" spans="2:4">
      <c r="B99" t="b">
        <v>0</v>
      </c>
    </row>
    <row r="100" spans="2:4">
      <c r="B100" t="s">
        <v>487</v>
      </c>
      <c r="C100" t="s">
        <v>85</v>
      </c>
    </row>
    <row r="101" spans="2:4">
      <c r="B101">
        <v>1</v>
      </c>
    </row>
    <row r="102" spans="2:4">
      <c r="B102" t="s">
        <v>488</v>
      </c>
      <c r="C102" t="s">
        <v>489</v>
      </c>
      <c r="D102" t="s">
        <v>490</v>
      </c>
    </row>
    <row r="103" spans="2:4">
      <c r="B103" t="b">
        <v>0</v>
      </c>
    </row>
    <row r="104" spans="2:4">
      <c r="B104" t="s">
        <v>491</v>
      </c>
      <c r="C104" t="s">
        <v>412</v>
      </c>
      <c r="D104" t="s">
        <v>99</v>
      </c>
    </row>
    <row r="105" spans="2:4">
      <c r="B105" t="b">
        <v>0</v>
      </c>
    </row>
    <row r="106" spans="2:4">
      <c r="B106" t="s">
        <v>412</v>
      </c>
      <c r="C106" t="s">
        <v>416</v>
      </c>
      <c r="D106" t="s">
        <v>414</v>
      </c>
    </row>
    <row r="107" spans="2:4">
      <c r="B107" t="b">
        <v>0</v>
      </c>
    </row>
    <row r="108" spans="2:4">
      <c r="B108" t="s">
        <v>492</v>
      </c>
      <c r="C108" t="s">
        <v>493</v>
      </c>
    </row>
    <row r="109" spans="2:4">
      <c r="B109" t="b">
        <v>1</v>
      </c>
    </row>
    <row r="110" spans="2:4">
      <c r="B110" t="s">
        <v>494</v>
      </c>
      <c r="C110" t="s">
        <v>495</v>
      </c>
      <c r="D110" t="s">
        <v>496</v>
      </c>
    </row>
    <row r="111" spans="2:4">
      <c r="B111" t="b">
        <v>0</v>
      </c>
    </row>
    <row r="112" spans="2:4">
      <c r="B112" t="s">
        <v>99</v>
      </c>
    </row>
    <row r="113" spans="2:6">
      <c r="B113" t="s">
        <v>34</v>
      </c>
    </row>
    <row r="114" spans="2:6">
      <c r="B114" t="s">
        <v>424</v>
      </c>
      <c r="C114" t="s">
        <v>497</v>
      </c>
      <c r="D114" t="s">
        <v>435</v>
      </c>
    </row>
    <row r="115" spans="2:6">
      <c r="B115" t="s">
        <v>80</v>
      </c>
    </row>
    <row r="116" spans="2:6">
      <c r="B116" t="s">
        <v>101</v>
      </c>
    </row>
    <row r="117" spans="2:6">
      <c r="B117" t="s">
        <v>366</v>
      </c>
      <c r="C117" t="s">
        <v>367</v>
      </c>
    </row>
    <row r="118" spans="2:6">
      <c r="B118" t="s">
        <v>498</v>
      </c>
      <c r="C118" t="s">
        <v>499</v>
      </c>
      <c r="D118" t="s">
        <v>500</v>
      </c>
      <c r="E118" t="s">
        <v>501</v>
      </c>
      <c r="F118" t="s">
        <v>492</v>
      </c>
    </row>
    <row r="119" spans="2:6">
      <c r="B119">
        <v>1</v>
      </c>
    </row>
    <row r="120" spans="2:6">
      <c r="B120" t="s">
        <v>502</v>
      </c>
      <c r="C120" t="s">
        <v>503</v>
      </c>
      <c r="D120" t="s">
        <v>490</v>
      </c>
    </row>
    <row r="121" spans="2:6">
      <c r="B121" t="b">
        <v>1</v>
      </c>
    </row>
    <row r="122" spans="2:6">
      <c r="B122" t="s">
        <v>502</v>
      </c>
      <c r="C122" t="s">
        <v>503</v>
      </c>
      <c r="D122" t="s">
        <v>458</v>
      </c>
    </row>
    <row r="123" spans="2:6">
      <c r="B123" t="b">
        <v>0</v>
      </c>
    </row>
    <row r="124" spans="2:6">
      <c r="B124" t="s">
        <v>498</v>
      </c>
      <c r="C124" t="s">
        <v>499</v>
      </c>
      <c r="D124" t="s">
        <v>504</v>
      </c>
    </row>
    <row r="125" spans="2:6">
      <c r="B125">
        <v>4</v>
      </c>
    </row>
    <row r="126" spans="2:6">
      <c r="B126" t="s">
        <v>106</v>
      </c>
    </row>
    <row r="127" spans="2:6">
      <c r="B127">
        <v>-1</v>
      </c>
    </row>
    <row r="128" spans="2:6">
      <c r="B128" t="s">
        <v>107</v>
      </c>
    </row>
    <row r="129" spans="2:4">
      <c r="B129" t="s">
        <v>42</v>
      </c>
    </row>
    <row r="130" spans="2:4">
      <c r="B130" t="s">
        <v>505</v>
      </c>
      <c r="C130" t="s">
        <v>506</v>
      </c>
    </row>
    <row r="131" spans="2:4">
      <c r="B131" t="s">
        <v>507</v>
      </c>
      <c r="C131" t="s">
        <v>482</v>
      </c>
      <c r="D131" t="s">
        <v>508</v>
      </c>
    </row>
    <row r="132" spans="2:4">
      <c r="B132" t="b">
        <v>0</v>
      </c>
    </row>
    <row r="133" spans="2:4">
      <c r="B133" t="s">
        <v>498</v>
      </c>
      <c r="C133" t="s">
        <v>499</v>
      </c>
      <c r="D133" t="s">
        <v>509</v>
      </c>
    </row>
    <row r="134" spans="2:4">
      <c r="B134">
        <v>8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0CE05-0655-8043-8CF1-F2A7AAC02536}">
  <sheetPr>
    <tabColor theme="5" tint="0.79998168889431442"/>
  </sheetPr>
  <dimension ref="A1:E26"/>
  <sheetViews>
    <sheetView tabSelected="1" workbookViewId="0">
      <pane ySplit="1" topLeftCell="A2" activePane="bottomLeft" state="frozen"/>
      <selection pane="bottomLeft" activeCell="J24" sqref="J24"/>
    </sheetView>
  </sheetViews>
  <sheetFormatPr baseColWidth="10" defaultRowHeight="20"/>
  <cols>
    <col min="1" max="1" width="37.28515625" bestFit="1" customWidth="1"/>
    <col min="2" max="2" width="16.85546875" customWidth="1"/>
  </cols>
  <sheetData>
    <row r="1" spans="1:5" ht="21">
      <c r="A1" s="2" t="s">
        <v>407</v>
      </c>
      <c r="B1" t="s">
        <v>512</v>
      </c>
      <c r="C1" t="s">
        <v>511</v>
      </c>
      <c r="D1" t="s">
        <v>517</v>
      </c>
      <c r="E1" s="2" t="s">
        <v>33</v>
      </c>
    </row>
    <row r="2" spans="1:5">
      <c r="A2" t="s">
        <v>515</v>
      </c>
      <c r="B2">
        <v>416</v>
      </c>
      <c r="C2">
        <v>1E-3</v>
      </c>
      <c r="D2">
        <v>1.1083000000000001</v>
      </c>
      <c r="E2" s="1">
        <v>5.6481481481481478E-3</v>
      </c>
    </row>
    <row r="3" spans="1:5">
      <c r="A3" t="s">
        <v>513</v>
      </c>
      <c r="B3">
        <v>416</v>
      </c>
      <c r="C3">
        <v>5.0000000000000001E-4</v>
      </c>
      <c r="D3">
        <v>1.2808999999999999</v>
      </c>
      <c r="E3" s="1">
        <v>5.6249999999999998E-3</v>
      </c>
    </row>
    <row r="4" spans="1:5">
      <c r="A4" t="s">
        <v>516</v>
      </c>
      <c r="B4">
        <v>416</v>
      </c>
      <c r="C4">
        <v>2.9999999999999997E-4</v>
      </c>
      <c r="D4">
        <v>1.6281000000000001</v>
      </c>
      <c r="E4" s="1">
        <v>5.6712962962962967E-3</v>
      </c>
    </row>
    <row r="5" spans="1:5">
      <c r="A5" t="s">
        <v>514</v>
      </c>
      <c r="B5">
        <v>416</v>
      </c>
      <c r="C5">
        <v>0.01</v>
      </c>
      <c r="D5">
        <v>1.8343</v>
      </c>
      <c r="E5" s="1">
        <v>5.6134259259259262E-3</v>
      </c>
    </row>
    <row r="8" spans="1:5">
      <c r="A8" s="5"/>
      <c r="B8" s="5"/>
    </row>
    <row r="10" spans="1:5">
      <c r="C10" s="1"/>
    </row>
    <row r="17" spans="1:3">
      <c r="A17" s="5"/>
      <c r="B17" s="5"/>
    </row>
    <row r="19" spans="1:3">
      <c r="C19" s="1"/>
    </row>
    <row r="26" spans="1:3">
      <c r="A26" s="5"/>
      <c r="B26" s="5"/>
    </row>
  </sheetData>
  <autoFilter ref="A1:E1" xr:uid="{FB50CE05-0655-8043-8CF1-F2A7AAC02536}">
    <sortState xmlns:xlrd2="http://schemas.microsoft.com/office/spreadsheetml/2017/richdata2" ref="A2:E5">
      <sortCondition ref="D1:D5"/>
    </sortState>
  </autoFilter>
  <phoneticPr fontId="1"/>
  <conditionalFormatting sqref="D2:D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{92D42F04-5070-EF43-887A-1281F0A84927}</x14:id>
        </ext>
      </extLst>
    </cfRule>
  </conditionalFormatting>
  <conditionalFormatting sqref="E2:E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{ED928E6B-450A-7E43-B300-BB43B19F6CD6}</x14:id>
        </ext>
      </extLst>
    </cfRule>
  </conditionalFormatting>
  <conditionalFormatting sqref="C2:C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{1E5A3F2C-E089-D64D-AF83-1CAFF065EDD5}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D42F04-5070-EF43-887A-1281F0A8492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ED928E6B-450A-7E43-B300-BB43B19F6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E2:E5</xm:sqref>
        </x14:conditionalFormatting>
        <x14:conditionalFormatting xmlns:xm="http://schemas.microsoft.com/office/excel/2006/main">
          <x14:cfRule type="dataBar" id="{1E5A3F2C-E089-D64D-AF83-1CAFF065ED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B038-EC69-204F-B620-8FDFB42B0D22}">
  <sheetPr>
    <tabColor theme="5" tint="0.79998168889431442"/>
  </sheetPr>
  <dimension ref="A1:E16"/>
  <sheetViews>
    <sheetView topLeftCell="C1" workbookViewId="0">
      <selection activeCell="H32" sqref="H32"/>
    </sheetView>
  </sheetViews>
  <sheetFormatPr baseColWidth="10" defaultRowHeight="20"/>
  <cols>
    <col min="1" max="1" width="46.7109375" bestFit="1" customWidth="1"/>
    <col min="2" max="2" width="20.140625" bestFit="1" customWidth="1"/>
  </cols>
  <sheetData>
    <row r="1" spans="1:5">
      <c r="A1" t="s">
        <v>15</v>
      </c>
      <c r="B1" s="7" t="s">
        <v>16</v>
      </c>
      <c r="C1" t="s">
        <v>34</v>
      </c>
      <c r="D1" t="s">
        <v>35</v>
      </c>
      <c r="E1" t="s">
        <v>33</v>
      </c>
    </row>
    <row r="2" spans="1:5">
      <c r="A2" t="s">
        <v>9</v>
      </c>
      <c r="B2" t="s">
        <v>26</v>
      </c>
      <c r="C2">
        <v>2.2391999999999999</v>
      </c>
      <c r="D2" t="s">
        <v>32</v>
      </c>
      <c r="E2" s="1">
        <v>1.8171296296296297E-3</v>
      </c>
    </row>
    <row r="3" spans="1:5">
      <c r="A3" t="s">
        <v>10</v>
      </c>
      <c r="B3" t="s">
        <v>27</v>
      </c>
      <c r="C3">
        <v>2.3761000000000001</v>
      </c>
      <c r="D3" t="s">
        <v>32</v>
      </c>
      <c r="E3" s="1">
        <v>1.1689814814814816E-3</v>
      </c>
    </row>
    <row r="4" spans="1:5">
      <c r="A4" t="s">
        <v>1</v>
      </c>
      <c r="B4" t="s">
        <v>18</v>
      </c>
      <c r="C4">
        <v>2.5198</v>
      </c>
      <c r="D4" t="s">
        <v>32</v>
      </c>
      <c r="E4" s="1">
        <v>2.2106481481481478E-3</v>
      </c>
    </row>
    <row r="5" spans="1:5">
      <c r="A5" t="s">
        <v>7</v>
      </c>
      <c r="B5" t="s">
        <v>24</v>
      </c>
      <c r="C5">
        <v>2.5777999999999999</v>
      </c>
      <c r="D5" t="s">
        <v>32</v>
      </c>
      <c r="E5" s="1">
        <v>2.4421296296296296E-3</v>
      </c>
    </row>
    <row r="6" spans="1:5">
      <c r="A6" t="s">
        <v>6</v>
      </c>
      <c r="B6" t="s">
        <v>23</v>
      </c>
      <c r="C6">
        <v>2.7799</v>
      </c>
      <c r="D6" t="s">
        <v>32</v>
      </c>
      <c r="E6" s="1">
        <v>1.6087962962962963E-3</v>
      </c>
    </row>
    <row r="7" spans="1:5">
      <c r="A7" t="s">
        <v>13</v>
      </c>
      <c r="B7" t="s">
        <v>30</v>
      </c>
      <c r="C7">
        <v>2.9190999999999998</v>
      </c>
      <c r="D7" t="s">
        <v>32</v>
      </c>
      <c r="E7" s="1">
        <v>1.3078703703703705E-3</v>
      </c>
    </row>
    <row r="8" spans="1:5">
      <c r="A8" t="s">
        <v>11</v>
      </c>
      <c r="B8" t="s">
        <v>28</v>
      </c>
      <c r="C8">
        <v>3.1888999999999998</v>
      </c>
      <c r="D8" t="s">
        <v>32</v>
      </c>
      <c r="E8" s="1">
        <v>1.9097222222222222E-3</v>
      </c>
    </row>
    <row r="9" spans="1:5">
      <c r="A9" t="s">
        <v>2</v>
      </c>
      <c r="B9" t="s">
        <v>19</v>
      </c>
      <c r="C9">
        <v>3.4106999999999998</v>
      </c>
      <c r="D9" t="s">
        <v>32</v>
      </c>
      <c r="E9" s="1">
        <v>3.0439814814814821E-3</v>
      </c>
    </row>
    <row r="10" spans="1:5">
      <c r="A10" t="s">
        <v>8</v>
      </c>
      <c r="B10" t="s">
        <v>25</v>
      </c>
      <c r="C10">
        <v>3.4426999999999999</v>
      </c>
      <c r="D10" t="s">
        <v>32</v>
      </c>
      <c r="E10" s="1">
        <v>1.8402777777777777E-3</v>
      </c>
    </row>
    <row r="11" spans="1:5">
      <c r="A11" t="s">
        <v>3</v>
      </c>
      <c r="B11" t="s">
        <v>20</v>
      </c>
      <c r="C11">
        <v>3.5871</v>
      </c>
      <c r="D11" t="s">
        <v>32</v>
      </c>
      <c r="E11" s="1">
        <v>1.3773148148148147E-3</v>
      </c>
    </row>
    <row r="12" spans="1:5">
      <c r="A12" t="s">
        <v>5</v>
      </c>
      <c r="B12" t="s">
        <v>22</v>
      </c>
      <c r="C12">
        <v>3.7223000000000002</v>
      </c>
      <c r="D12" t="s">
        <v>32</v>
      </c>
      <c r="E12" s="1">
        <v>2.488425925925926E-3</v>
      </c>
    </row>
    <row r="13" spans="1:5">
      <c r="A13" t="s">
        <v>4</v>
      </c>
      <c r="B13" t="s">
        <v>21</v>
      </c>
      <c r="C13">
        <v>3.8300999999999998</v>
      </c>
      <c r="D13" t="s">
        <v>32</v>
      </c>
      <c r="E13" s="1">
        <v>9.7222222222222209E-4</v>
      </c>
    </row>
    <row r="14" spans="1:5">
      <c r="A14" t="s">
        <v>14</v>
      </c>
      <c r="B14" t="s">
        <v>31</v>
      </c>
      <c r="C14">
        <v>28.8276</v>
      </c>
      <c r="D14" t="s">
        <v>32</v>
      </c>
      <c r="E14" s="1">
        <v>9.9537037037037042E-4</v>
      </c>
    </row>
    <row r="15" spans="1:5">
      <c r="A15" t="s">
        <v>12</v>
      </c>
      <c r="B15" t="s">
        <v>29</v>
      </c>
      <c r="C15">
        <v>36.935600000000001</v>
      </c>
      <c r="D15" t="s">
        <v>32</v>
      </c>
      <c r="E15" s="1">
        <v>1.4814814814814814E-3</v>
      </c>
    </row>
    <row r="16" spans="1:5">
      <c r="A16" t="s">
        <v>0</v>
      </c>
      <c r="B16" t="s">
        <v>17</v>
      </c>
      <c r="C16">
        <v>37.0167</v>
      </c>
      <c r="D16" t="s">
        <v>32</v>
      </c>
      <c r="E16" s="1">
        <v>1.4814814814814814E-3</v>
      </c>
    </row>
  </sheetData>
  <autoFilter ref="A1:E1" xr:uid="{1CB9B038-EC69-204F-B620-8FDFB42B0D22}">
    <sortState xmlns:xlrd2="http://schemas.microsoft.com/office/spreadsheetml/2017/richdata2" ref="A2:E16">
      <sortCondition ref="C1:C16"/>
    </sortState>
  </autoFilter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35456-2DA8-0D4F-9E03-BE0926B44B44}">
  <dimension ref="A1:C64"/>
  <sheetViews>
    <sheetView workbookViewId="0">
      <selection activeCell="I34" sqref="I34"/>
    </sheetView>
  </sheetViews>
  <sheetFormatPr baseColWidth="10" defaultRowHeight="20"/>
  <cols>
    <col min="2" max="2" width="29.7109375" bestFit="1" customWidth="1"/>
    <col min="3" max="3" width="35.5703125" customWidth="1"/>
  </cols>
  <sheetData>
    <row r="1" spans="1:3">
      <c r="A1" t="s">
        <v>129</v>
      </c>
    </row>
    <row r="3" spans="1:3">
      <c r="B3" t="s">
        <v>36</v>
      </c>
      <c r="C3" t="s">
        <v>115</v>
      </c>
    </row>
    <row r="4" spans="1:3">
      <c r="B4" t="s">
        <v>37</v>
      </c>
      <c r="C4" t="s">
        <v>38</v>
      </c>
    </row>
    <row r="5" spans="1:3">
      <c r="B5" t="s">
        <v>39</v>
      </c>
      <c r="C5" t="s">
        <v>40</v>
      </c>
    </row>
    <row r="6" spans="1:3">
      <c r="B6" t="s">
        <v>41</v>
      </c>
      <c r="C6" t="s">
        <v>42</v>
      </c>
    </row>
    <row r="7" spans="1:3">
      <c r="B7" t="s">
        <v>43</v>
      </c>
      <c r="C7">
        <v>0.2</v>
      </c>
    </row>
    <row r="8" spans="1:3">
      <c r="B8" t="s">
        <v>44</v>
      </c>
      <c r="C8" t="s">
        <v>45</v>
      </c>
    </row>
    <row r="9" spans="1:3" ht="21">
      <c r="B9" t="s">
        <v>46</v>
      </c>
      <c r="C9" s="2" t="s">
        <v>111</v>
      </c>
    </row>
    <row r="10" spans="1:3">
      <c r="B10" t="s">
        <v>47</v>
      </c>
      <c r="C10" t="s">
        <v>42</v>
      </c>
    </row>
    <row r="11" spans="1:3">
      <c r="B11" t="s">
        <v>48</v>
      </c>
      <c r="C11" t="s">
        <v>42</v>
      </c>
    </row>
    <row r="12" spans="1:3">
      <c r="B12" t="s">
        <v>49</v>
      </c>
      <c r="C12" t="s">
        <v>42</v>
      </c>
    </row>
    <row r="13" spans="1:3">
      <c r="B13" t="s">
        <v>50</v>
      </c>
      <c r="C13" t="s">
        <v>112</v>
      </c>
    </row>
    <row r="14" spans="1:3">
      <c r="B14" t="s">
        <v>51</v>
      </c>
      <c r="C14" t="s">
        <v>45</v>
      </c>
    </row>
    <row r="15" spans="1:3">
      <c r="B15" t="s">
        <v>52</v>
      </c>
      <c r="C15">
        <v>1</v>
      </c>
    </row>
    <row r="16" spans="1:3">
      <c r="B16" t="s">
        <v>53</v>
      </c>
      <c r="C16" t="s">
        <v>113</v>
      </c>
    </row>
    <row r="17" spans="2:3">
      <c r="B17" t="s">
        <v>54</v>
      </c>
      <c r="C17">
        <v>224</v>
      </c>
    </row>
    <row r="18" spans="2:3">
      <c r="B18" t="s">
        <v>55</v>
      </c>
      <c r="C18">
        <v>224</v>
      </c>
    </row>
    <row r="19" spans="2:3">
      <c r="B19" t="s">
        <v>56</v>
      </c>
      <c r="C19">
        <v>3</v>
      </c>
    </row>
    <row r="20" spans="2:3">
      <c r="B20" t="s">
        <v>57</v>
      </c>
      <c r="C20" t="s">
        <v>58</v>
      </c>
    </row>
    <row r="21" spans="2:3">
      <c r="B21" t="s">
        <v>59</v>
      </c>
      <c r="C21" t="s">
        <v>60</v>
      </c>
    </row>
    <row r="22" spans="2:3">
      <c r="B22" t="s">
        <v>61</v>
      </c>
      <c r="C22" t="s">
        <v>114</v>
      </c>
    </row>
    <row r="23" spans="2:3">
      <c r="B23" t="s">
        <v>62</v>
      </c>
      <c r="C23" t="s">
        <v>114</v>
      </c>
    </row>
    <row r="24" spans="2:3">
      <c r="B24" t="s">
        <v>63</v>
      </c>
      <c r="C24" t="s">
        <v>64</v>
      </c>
    </row>
    <row r="25" spans="2:3">
      <c r="B25" t="s">
        <v>65</v>
      </c>
      <c r="C25" t="s">
        <v>66</v>
      </c>
    </row>
    <row r="26" spans="2:3">
      <c r="B26" t="s">
        <v>67</v>
      </c>
      <c r="C26" t="b">
        <v>0</v>
      </c>
    </row>
    <row r="27" spans="2:3">
      <c r="B27" t="s">
        <v>68</v>
      </c>
      <c r="C27">
        <v>1</v>
      </c>
    </row>
    <row r="28" spans="2:3">
      <c r="B28" t="s">
        <v>69</v>
      </c>
      <c r="C28">
        <v>1</v>
      </c>
    </row>
    <row r="29" spans="2:3">
      <c r="B29" t="s">
        <v>70</v>
      </c>
      <c r="C29">
        <v>1</v>
      </c>
    </row>
    <row r="30" spans="2:3">
      <c r="B30" t="s">
        <v>71</v>
      </c>
      <c r="C30" t="b">
        <v>1</v>
      </c>
    </row>
    <row r="31" spans="2:3">
      <c r="B31" t="s">
        <v>72</v>
      </c>
      <c r="C31" t="s">
        <v>73</v>
      </c>
    </row>
    <row r="32" spans="2:3">
      <c r="B32" t="s">
        <v>74</v>
      </c>
      <c r="C32">
        <v>0</v>
      </c>
    </row>
    <row r="33" spans="2:3">
      <c r="B33" t="s">
        <v>75</v>
      </c>
      <c r="C33" t="s">
        <v>34</v>
      </c>
    </row>
    <row r="34" spans="2:3">
      <c r="B34" t="s">
        <v>76</v>
      </c>
      <c r="C34" t="s">
        <v>77</v>
      </c>
    </row>
    <row r="35" spans="2:3">
      <c r="B35" t="s">
        <v>79</v>
      </c>
      <c r="C35" t="s">
        <v>80</v>
      </c>
    </row>
    <row r="36" spans="2:3">
      <c r="B36" t="s">
        <v>81</v>
      </c>
      <c r="C36">
        <v>1E-3</v>
      </c>
    </row>
    <row r="37" spans="2:3">
      <c r="B37" t="s">
        <v>82</v>
      </c>
      <c r="C37">
        <v>32</v>
      </c>
    </row>
    <row r="38" spans="2:3">
      <c r="B38" t="s">
        <v>83</v>
      </c>
      <c r="C38" t="b">
        <v>0</v>
      </c>
    </row>
    <row r="39" spans="2:3">
      <c r="B39" t="s">
        <v>84</v>
      </c>
      <c r="C39" t="b">
        <v>1</v>
      </c>
    </row>
    <row r="40" spans="2:3">
      <c r="B40" t="s">
        <v>85</v>
      </c>
      <c r="C40">
        <v>5</v>
      </c>
    </row>
    <row r="41" spans="2:3">
      <c r="B41" t="s">
        <v>86</v>
      </c>
      <c r="C41" t="s">
        <v>87</v>
      </c>
    </row>
    <row r="42" spans="2:3">
      <c r="B42" t="s">
        <v>88</v>
      </c>
      <c r="C42">
        <v>0</v>
      </c>
    </row>
    <row r="43" spans="2:3">
      <c r="B43" t="s">
        <v>89</v>
      </c>
      <c r="C43">
        <v>0</v>
      </c>
    </row>
    <row r="44" spans="2:3">
      <c r="B44" t="s">
        <v>90</v>
      </c>
      <c r="C44">
        <v>0</v>
      </c>
    </row>
    <row r="45" spans="2:3">
      <c r="B45" t="s">
        <v>91</v>
      </c>
      <c r="C45">
        <v>1</v>
      </c>
    </row>
    <row r="46" spans="2:3">
      <c r="B46" t="s">
        <v>92</v>
      </c>
      <c r="C46" t="b">
        <v>0</v>
      </c>
    </row>
    <row r="47" spans="2:3">
      <c r="B47" t="s">
        <v>93</v>
      </c>
      <c r="C47">
        <v>1</v>
      </c>
    </row>
    <row r="48" spans="2:3">
      <c r="B48" t="s">
        <v>94</v>
      </c>
      <c r="C48" t="b">
        <v>0</v>
      </c>
    </row>
    <row r="49" spans="2:3">
      <c r="B49" t="s">
        <v>95</v>
      </c>
      <c r="C49" t="b">
        <v>0</v>
      </c>
    </row>
    <row r="50" spans="2:3">
      <c r="B50" t="s">
        <v>96</v>
      </c>
      <c r="C50" t="b">
        <v>0</v>
      </c>
    </row>
    <row r="51" spans="2:3">
      <c r="B51" t="s">
        <v>97</v>
      </c>
      <c r="C51" t="b">
        <v>1</v>
      </c>
    </row>
    <row r="52" spans="2:3">
      <c r="B52" t="s">
        <v>98</v>
      </c>
      <c r="C52" t="b">
        <v>0</v>
      </c>
    </row>
    <row r="53" spans="2:3">
      <c r="B53" t="s">
        <v>99</v>
      </c>
      <c r="C53" t="s">
        <v>34</v>
      </c>
    </row>
    <row r="54" spans="2:3">
      <c r="B54" t="s">
        <v>100</v>
      </c>
      <c r="C54" t="s">
        <v>80</v>
      </c>
    </row>
    <row r="55" spans="2:3">
      <c r="B55" t="s">
        <v>101</v>
      </c>
      <c r="C55" t="s">
        <v>111</v>
      </c>
    </row>
    <row r="56" spans="2:3">
      <c r="B56" t="s">
        <v>102</v>
      </c>
      <c r="C56">
        <v>1</v>
      </c>
    </row>
    <row r="57" spans="2:3">
      <c r="B57" t="s">
        <v>103</v>
      </c>
      <c r="C57" t="b">
        <v>1</v>
      </c>
    </row>
    <row r="58" spans="2:3">
      <c r="B58" t="s">
        <v>104</v>
      </c>
      <c r="C58" t="b">
        <v>0</v>
      </c>
    </row>
    <row r="59" spans="2:3">
      <c r="B59" t="s">
        <v>105</v>
      </c>
      <c r="C59">
        <v>4</v>
      </c>
    </row>
    <row r="60" spans="2:3">
      <c r="B60" t="s">
        <v>106</v>
      </c>
      <c r="C60">
        <v>-1</v>
      </c>
    </row>
    <row r="61" spans="2:3">
      <c r="B61" t="s">
        <v>107</v>
      </c>
      <c r="C61" t="s">
        <v>42</v>
      </c>
    </row>
    <row r="62" spans="2:3">
      <c r="B62" t="s">
        <v>108</v>
      </c>
    </row>
    <row r="63" spans="2:3">
      <c r="B63" t="s">
        <v>109</v>
      </c>
      <c r="C63" t="b">
        <v>0</v>
      </c>
    </row>
    <row r="64" spans="2:3">
      <c r="B64" t="s">
        <v>110</v>
      </c>
      <c r="C64">
        <v>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8C892-108C-4849-8BB5-FE665FEB1DD2}">
  <sheetPr>
    <tabColor theme="5" tint="0.79998168889431442"/>
  </sheetPr>
  <dimension ref="B1:G11"/>
  <sheetViews>
    <sheetView zoomScale="90" zoomScaleNormal="90" workbookViewId="0">
      <selection activeCell="B42" sqref="B42"/>
    </sheetView>
  </sheetViews>
  <sheetFormatPr baseColWidth="10" defaultRowHeight="20"/>
  <cols>
    <col min="2" max="2" width="66.85546875" bestFit="1" customWidth="1"/>
    <col min="3" max="3" width="18.85546875" bestFit="1" customWidth="1"/>
    <col min="4" max="4" width="16" bestFit="1" customWidth="1"/>
  </cols>
  <sheetData>
    <row r="1" spans="2:7" ht="21">
      <c r="B1" s="2" t="s">
        <v>15</v>
      </c>
      <c r="C1" s="6" t="s">
        <v>16</v>
      </c>
      <c r="D1" s="6" t="s">
        <v>126</v>
      </c>
      <c r="E1" s="2" t="s">
        <v>34</v>
      </c>
      <c r="F1" s="2" t="s">
        <v>35</v>
      </c>
      <c r="G1" s="2" t="s">
        <v>33</v>
      </c>
    </row>
    <row r="2" spans="2:7">
      <c r="B2" t="s">
        <v>122</v>
      </c>
      <c r="C2" t="s">
        <v>26</v>
      </c>
      <c r="D2">
        <v>1E-3</v>
      </c>
      <c r="E2">
        <v>2.7121</v>
      </c>
      <c r="F2" t="s">
        <v>127</v>
      </c>
      <c r="G2" s="1">
        <v>1.7592592592592592E-3</v>
      </c>
    </row>
    <row r="3" spans="2:7">
      <c r="B3" t="s">
        <v>116</v>
      </c>
      <c r="C3" t="s">
        <v>27</v>
      </c>
      <c r="D3">
        <v>1E-3</v>
      </c>
      <c r="E3">
        <v>2.8384</v>
      </c>
      <c r="F3" t="s">
        <v>127</v>
      </c>
      <c r="G3" s="1">
        <v>1.1574074074074073E-3</v>
      </c>
    </row>
    <row r="4" spans="2:7">
      <c r="B4" t="s">
        <v>119</v>
      </c>
      <c r="C4" t="s">
        <v>26</v>
      </c>
      <c r="D4">
        <v>5.0000000000000001E-4</v>
      </c>
      <c r="E4">
        <v>3.0749</v>
      </c>
      <c r="F4" t="s">
        <v>127</v>
      </c>
      <c r="G4" s="1">
        <v>1.8171296296296297E-3</v>
      </c>
    </row>
    <row r="5" spans="2:7">
      <c r="B5" t="s">
        <v>117</v>
      </c>
      <c r="C5" t="s">
        <v>26</v>
      </c>
      <c r="D5">
        <v>2.9999999999999997E-4</v>
      </c>
      <c r="E5">
        <v>3.1835</v>
      </c>
      <c r="F5" t="s">
        <v>127</v>
      </c>
      <c r="G5" s="1">
        <v>1.8634259259259261E-3</v>
      </c>
    </row>
    <row r="6" spans="2:7">
      <c r="B6" t="s">
        <v>125</v>
      </c>
      <c r="C6" t="s">
        <v>26</v>
      </c>
      <c r="D6">
        <v>0.01</v>
      </c>
      <c r="E6">
        <v>3.5701999999999998</v>
      </c>
      <c r="F6" t="s">
        <v>127</v>
      </c>
      <c r="G6" s="1">
        <v>1.8055555555555557E-3</v>
      </c>
    </row>
    <row r="7" spans="2:7">
      <c r="B7" t="s">
        <v>118</v>
      </c>
      <c r="C7" t="s">
        <v>27</v>
      </c>
      <c r="D7">
        <v>5.0000000000000001E-4</v>
      </c>
      <c r="E7">
        <v>3.8355000000000001</v>
      </c>
      <c r="F7" t="s">
        <v>127</v>
      </c>
      <c r="G7" s="1">
        <v>1.1689814814814816E-3</v>
      </c>
    </row>
    <row r="8" spans="2:7">
      <c r="B8" t="s">
        <v>121</v>
      </c>
      <c r="C8" t="s">
        <v>27</v>
      </c>
      <c r="D8">
        <v>2.9999999999999997E-4</v>
      </c>
      <c r="E8">
        <v>4.3688000000000002</v>
      </c>
      <c r="F8" t="s">
        <v>127</v>
      </c>
      <c r="G8" s="1">
        <v>1.1689814814814816E-3</v>
      </c>
    </row>
    <row r="9" spans="2:7">
      <c r="B9" t="s">
        <v>123</v>
      </c>
      <c r="C9" t="s">
        <v>27</v>
      </c>
      <c r="D9">
        <v>0.01</v>
      </c>
      <c r="E9">
        <v>4.8342000000000001</v>
      </c>
      <c r="F9" t="s">
        <v>127</v>
      </c>
      <c r="G9" s="1">
        <v>1.1689814814814816E-3</v>
      </c>
    </row>
    <row r="10" spans="2:7">
      <c r="B10" t="s">
        <v>124</v>
      </c>
      <c r="C10" t="s">
        <v>27</v>
      </c>
      <c r="D10">
        <v>0.1</v>
      </c>
      <c r="E10">
        <v>19.758299999999998</v>
      </c>
      <c r="F10" t="s">
        <v>128</v>
      </c>
    </row>
    <row r="11" spans="2:7">
      <c r="B11" t="s">
        <v>120</v>
      </c>
      <c r="C11" t="s">
        <v>26</v>
      </c>
      <c r="D11">
        <v>0.1</v>
      </c>
      <c r="E11">
        <v>44.630099999999999</v>
      </c>
      <c r="F11" t="s">
        <v>128</v>
      </c>
    </row>
  </sheetData>
  <autoFilter ref="B1:G1" xr:uid="{A368C892-108C-4849-8BB5-FE665FEB1DD2}">
    <sortState xmlns:xlrd2="http://schemas.microsoft.com/office/spreadsheetml/2017/richdata2" ref="B2:G11">
      <sortCondition ref="E1:E11"/>
    </sortState>
  </autoFilter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8F7F-40ED-3A42-8901-8743EBE7F39E}">
  <dimension ref="A1:D67"/>
  <sheetViews>
    <sheetView workbookViewId="0">
      <selection activeCell="C20" sqref="C20"/>
    </sheetView>
  </sheetViews>
  <sheetFormatPr baseColWidth="10" defaultRowHeight="20"/>
  <cols>
    <col min="3" max="3" width="15.28515625" customWidth="1"/>
  </cols>
  <sheetData>
    <row r="1" spans="1:4">
      <c r="A1" t="s">
        <v>129</v>
      </c>
    </row>
    <row r="4" spans="1:4">
      <c r="C4" s="3"/>
    </row>
    <row r="5" spans="1:4">
      <c r="C5" s="4"/>
    </row>
    <row r="6" spans="1:4">
      <c r="C6" s="3" t="s">
        <v>36</v>
      </c>
      <c r="D6" s="4" t="s">
        <v>130</v>
      </c>
    </row>
    <row r="7" spans="1:4">
      <c r="C7" s="3" t="s">
        <v>37</v>
      </c>
      <c r="D7" s="4" t="s">
        <v>38</v>
      </c>
    </row>
    <row r="8" spans="1:4">
      <c r="C8" s="3" t="s">
        <v>39</v>
      </c>
      <c r="D8" s="4" t="s">
        <v>40</v>
      </c>
    </row>
    <row r="9" spans="1:4">
      <c r="C9" s="3" t="s">
        <v>41</v>
      </c>
      <c r="D9" s="4" t="s">
        <v>42</v>
      </c>
    </row>
    <row r="10" spans="1:4">
      <c r="C10" s="3" t="s">
        <v>43</v>
      </c>
      <c r="D10" s="4">
        <v>0.2</v>
      </c>
    </row>
    <row r="11" spans="1:4">
      <c r="C11" s="3" t="s">
        <v>44</v>
      </c>
      <c r="D11" s="4" t="s">
        <v>45</v>
      </c>
    </row>
    <row r="12" spans="1:4">
      <c r="C12" s="3" t="s">
        <v>46</v>
      </c>
      <c r="D12" s="4" t="s">
        <v>131</v>
      </c>
    </row>
    <row r="13" spans="1:4">
      <c r="C13" s="3" t="s">
        <v>47</v>
      </c>
      <c r="D13" s="4" t="s">
        <v>42</v>
      </c>
    </row>
    <row r="14" spans="1:4">
      <c r="C14" s="3" t="s">
        <v>48</v>
      </c>
      <c r="D14" s="4" t="s">
        <v>42</v>
      </c>
    </row>
    <row r="15" spans="1:4">
      <c r="C15" s="3" t="s">
        <v>49</v>
      </c>
      <c r="D15" s="4" t="s">
        <v>42</v>
      </c>
    </row>
    <row r="16" spans="1:4">
      <c r="C16" s="3" t="s">
        <v>50</v>
      </c>
      <c r="D16" s="4" t="s">
        <v>132</v>
      </c>
    </row>
    <row r="17" spans="3:4">
      <c r="C17" s="3" t="s">
        <v>51</v>
      </c>
      <c r="D17" s="4" t="s">
        <v>45</v>
      </c>
    </row>
    <row r="18" spans="3:4">
      <c r="C18" s="3" t="s">
        <v>52</v>
      </c>
      <c r="D18" s="4">
        <v>1</v>
      </c>
    </row>
    <row r="19" spans="3:4">
      <c r="C19" s="3" t="s">
        <v>53</v>
      </c>
      <c r="D19" s="4" t="s">
        <v>133</v>
      </c>
    </row>
    <row r="20" spans="3:4">
      <c r="C20" s="3" t="s">
        <v>54</v>
      </c>
      <c r="D20" s="4">
        <v>384</v>
      </c>
    </row>
    <row r="21" spans="3:4">
      <c r="C21" s="3" t="s">
        <v>55</v>
      </c>
      <c r="D21" s="4">
        <v>384</v>
      </c>
    </row>
    <row r="22" spans="3:4">
      <c r="C22" s="3" t="s">
        <v>56</v>
      </c>
      <c r="D22" s="4">
        <v>3</v>
      </c>
    </row>
    <row r="23" spans="3:4">
      <c r="C23" s="3" t="s">
        <v>57</v>
      </c>
      <c r="D23" s="4" t="s">
        <v>58</v>
      </c>
    </row>
    <row r="24" spans="3:4">
      <c r="C24" s="3" t="s">
        <v>59</v>
      </c>
      <c r="D24" s="4" t="s">
        <v>60</v>
      </c>
    </row>
    <row r="25" spans="3:4">
      <c r="C25" s="3" t="s">
        <v>61</v>
      </c>
      <c r="D25" s="4" t="s">
        <v>134</v>
      </c>
    </row>
    <row r="26" spans="3:4">
      <c r="C26" s="3" t="s">
        <v>62</v>
      </c>
      <c r="D26" s="4" t="s">
        <v>134</v>
      </c>
    </row>
    <row r="27" spans="3:4">
      <c r="C27" s="3" t="s">
        <v>63</v>
      </c>
      <c r="D27" s="4" t="s">
        <v>64</v>
      </c>
    </row>
    <row r="28" spans="3:4">
      <c r="C28" s="3" t="s">
        <v>65</v>
      </c>
      <c r="D28" s="4" t="s">
        <v>66</v>
      </c>
    </row>
    <row r="29" spans="3:4">
      <c r="C29" s="3" t="s">
        <v>67</v>
      </c>
      <c r="D29" s="4" t="b">
        <v>0</v>
      </c>
    </row>
    <row r="30" spans="3:4">
      <c r="C30" s="3" t="s">
        <v>68</v>
      </c>
      <c r="D30">
        <v>1</v>
      </c>
    </row>
    <row r="31" spans="3:4">
      <c r="C31" s="3" t="s">
        <v>69</v>
      </c>
      <c r="D31">
        <v>1</v>
      </c>
    </row>
    <row r="32" spans="3:4">
      <c r="C32" s="3" t="s">
        <v>70</v>
      </c>
      <c r="D32">
        <v>1</v>
      </c>
    </row>
    <row r="33" spans="3:4">
      <c r="C33" s="3" t="s">
        <v>71</v>
      </c>
      <c r="D33" s="4" t="b">
        <v>1</v>
      </c>
    </row>
    <row r="34" spans="3:4">
      <c r="C34" s="3" t="s">
        <v>72</v>
      </c>
      <c r="D34" s="4" t="s">
        <v>73</v>
      </c>
    </row>
    <row r="35" spans="3:4">
      <c r="C35" s="3" t="s">
        <v>74</v>
      </c>
      <c r="D35">
        <v>0</v>
      </c>
    </row>
    <row r="36" spans="3:4">
      <c r="C36" s="3" t="s">
        <v>75</v>
      </c>
      <c r="D36" s="4" t="s">
        <v>34</v>
      </c>
    </row>
    <row r="37" spans="3:4">
      <c r="C37" s="3" t="s">
        <v>76</v>
      </c>
      <c r="D37" s="4" t="s">
        <v>77</v>
      </c>
    </row>
    <row r="38" spans="3:4">
      <c r="C38" s="3" t="s">
        <v>79</v>
      </c>
      <c r="D38" s="4" t="s">
        <v>80</v>
      </c>
    </row>
    <row r="39" spans="3:4">
      <c r="C39" s="3" t="s">
        <v>81</v>
      </c>
      <c r="D39" s="4">
        <v>1E-3</v>
      </c>
    </row>
    <row r="40" spans="3:4">
      <c r="C40" s="3" t="s">
        <v>82</v>
      </c>
      <c r="D40" s="4">
        <v>32</v>
      </c>
    </row>
    <row r="41" spans="3:4">
      <c r="C41" s="3" t="s">
        <v>83</v>
      </c>
      <c r="D41" s="4" t="b">
        <v>1</v>
      </c>
    </row>
    <row r="42" spans="3:4">
      <c r="C42" s="3" t="s">
        <v>84</v>
      </c>
      <c r="D42" s="4" t="b">
        <v>1</v>
      </c>
    </row>
    <row r="43" spans="3:4">
      <c r="C43" s="3" t="s">
        <v>86</v>
      </c>
      <c r="D43" s="4" t="s">
        <v>87</v>
      </c>
    </row>
    <row r="44" spans="3:4">
      <c r="C44" s="3" t="s">
        <v>88</v>
      </c>
      <c r="D44" s="4">
        <v>0</v>
      </c>
    </row>
    <row r="45" spans="3:4">
      <c r="C45" s="3" t="s">
        <v>89</v>
      </c>
      <c r="D45">
        <v>0</v>
      </c>
    </row>
    <row r="46" spans="3:4">
      <c r="C46" s="3" t="s">
        <v>90</v>
      </c>
      <c r="D46">
        <v>0</v>
      </c>
    </row>
    <row r="47" spans="3:4">
      <c r="C47" s="3" t="s">
        <v>91</v>
      </c>
      <c r="D47">
        <v>1</v>
      </c>
    </row>
    <row r="48" spans="3:4">
      <c r="C48" s="3" t="s">
        <v>92</v>
      </c>
      <c r="D48" s="4" t="b">
        <v>0</v>
      </c>
    </row>
    <row r="49" spans="3:4">
      <c r="C49" s="3" t="s">
        <v>93</v>
      </c>
      <c r="D49" s="4">
        <v>1</v>
      </c>
    </row>
    <row r="50" spans="3:4">
      <c r="C50" s="3" t="s">
        <v>94</v>
      </c>
      <c r="D50" s="4" t="b">
        <v>0</v>
      </c>
    </row>
    <row r="51" spans="3:4">
      <c r="C51" s="3" t="s">
        <v>95</v>
      </c>
      <c r="D51" s="4" t="b">
        <v>0</v>
      </c>
    </row>
    <row r="52" spans="3:4">
      <c r="C52" s="3" t="s">
        <v>96</v>
      </c>
      <c r="D52" s="4" t="b">
        <v>0</v>
      </c>
    </row>
    <row r="53" spans="3:4">
      <c r="C53" s="3" t="s">
        <v>97</v>
      </c>
      <c r="D53" s="4" t="b">
        <v>1</v>
      </c>
    </row>
    <row r="54" spans="3:4">
      <c r="C54" s="3" t="s">
        <v>98</v>
      </c>
      <c r="D54" s="4" t="b">
        <v>0</v>
      </c>
    </row>
    <row r="55" spans="3:4">
      <c r="C55" s="3" t="s">
        <v>99</v>
      </c>
      <c r="D55" s="4" t="s">
        <v>34</v>
      </c>
    </row>
    <row r="56" spans="3:4">
      <c r="C56" s="3" t="s">
        <v>100</v>
      </c>
      <c r="D56" s="4" t="s">
        <v>80</v>
      </c>
    </row>
    <row r="57" spans="3:4">
      <c r="C57" s="3" t="s">
        <v>101</v>
      </c>
      <c r="D57" s="4" t="s">
        <v>131</v>
      </c>
    </row>
    <row r="58" spans="3:4">
      <c r="C58" s="3" t="s">
        <v>102</v>
      </c>
      <c r="D58" s="4">
        <v>1</v>
      </c>
    </row>
    <row r="59" spans="3:4">
      <c r="C59" s="3" t="s">
        <v>103</v>
      </c>
      <c r="D59" s="4" t="b">
        <v>1</v>
      </c>
    </row>
    <row r="60" spans="3:4">
      <c r="C60" s="3" t="s">
        <v>104</v>
      </c>
      <c r="D60" s="4" t="b">
        <v>0</v>
      </c>
    </row>
    <row r="61" spans="3:4">
      <c r="C61" s="3" t="s">
        <v>105</v>
      </c>
      <c r="D61" s="4">
        <v>4</v>
      </c>
    </row>
    <row r="62" spans="3:4">
      <c r="C62" s="3" t="s">
        <v>106</v>
      </c>
      <c r="D62" s="4">
        <v>-1</v>
      </c>
    </row>
    <row r="63" spans="3:4">
      <c r="C63" s="3" t="s">
        <v>107</v>
      </c>
      <c r="D63" s="4" t="s">
        <v>42</v>
      </c>
    </row>
    <row r="64" spans="3:4">
      <c r="C64" s="3" t="s">
        <v>108</v>
      </c>
      <c r="D64" s="3"/>
    </row>
    <row r="65" spans="3:4">
      <c r="C65" s="3" t="s">
        <v>109</v>
      </c>
      <c r="D65" s="4" t="b">
        <v>0</v>
      </c>
    </row>
    <row r="66" spans="3:4">
      <c r="C66" s="3" t="s">
        <v>110</v>
      </c>
      <c r="D66" s="4">
        <v>8</v>
      </c>
    </row>
    <row r="67" spans="3:4">
      <c r="C67" s="4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4D7FF-3AC0-564C-8F7D-006E33B2D33D}">
  <sheetPr>
    <tabColor theme="5" tint="0.79998168889431442"/>
  </sheetPr>
  <dimension ref="A1:K30"/>
  <sheetViews>
    <sheetView zoomScaleNormal="100" workbookViewId="0">
      <selection activeCell="E2" sqref="E2:E19"/>
    </sheetView>
  </sheetViews>
  <sheetFormatPr baseColWidth="10" defaultRowHeight="20"/>
  <cols>
    <col min="1" max="1" width="65.7109375" customWidth="1"/>
    <col min="2" max="2" width="17.7109375" customWidth="1"/>
    <col min="3" max="3" width="13.42578125" bestFit="1" customWidth="1"/>
    <col min="4" max="4" width="13.42578125" customWidth="1"/>
    <col min="11" max="11" width="14.140625" bestFit="1" customWidth="1"/>
  </cols>
  <sheetData>
    <row r="1" spans="1:11" s="2" customFormat="1" ht="21">
      <c r="A1" s="2" t="s">
        <v>15</v>
      </c>
      <c r="B1" s="6" t="s">
        <v>16</v>
      </c>
      <c r="C1" s="6" t="s">
        <v>126</v>
      </c>
      <c r="D1" s="6" t="s">
        <v>153</v>
      </c>
      <c r="E1" s="2" t="s">
        <v>34</v>
      </c>
      <c r="F1" s="2" t="s">
        <v>35</v>
      </c>
      <c r="G1" s="2" t="s">
        <v>33</v>
      </c>
      <c r="H1" s="2" t="s">
        <v>158</v>
      </c>
      <c r="I1" s="2" t="s">
        <v>159</v>
      </c>
      <c r="J1" s="2" t="s">
        <v>160</v>
      </c>
      <c r="K1" s="2" t="s">
        <v>161</v>
      </c>
    </row>
    <row r="2" spans="1:11">
      <c r="A2" t="s">
        <v>152</v>
      </c>
      <c r="B2" t="s">
        <v>25</v>
      </c>
      <c r="C2">
        <v>1E-3</v>
      </c>
      <c r="D2">
        <v>5</v>
      </c>
      <c r="E2">
        <v>2.4559000000000002</v>
      </c>
      <c r="F2" t="s">
        <v>127</v>
      </c>
      <c r="G2" s="8">
        <v>2.2453703703703702E-3</v>
      </c>
      <c r="H2">
        <f>HOUR(G2)</f>
        <v>0</v>
      </c>
      <c r="I2">
        <f>MINUTE(G2)</f>
        <v>3</v>
      </c>
      <c r="J2">
        <f>SECOND(G2)</f>
        <v>14</v>
      </c>
      <c r="K2">
        <f>H2*60+I2+J2/60</f>
        <v>3.2333333333333334</v>
      </c>
    </row>
    <row r="3" spans="1:11">
      <c r="A3" t="s">
        <v>135</v>
      </c>
      <c r="B3" t="s">
        <v>154</v>
      </c>
      <c r="C3">
        <v>1E-4</v>
      </c>
      <c r="D3">
        <v>10</v>
      </c>
      <c r="E3">
        <v>23.902000000000001</v>
      </c>
      <c r="F3" t="s">
        <v>127</v>
      </c>
      <c r="G3" s="8">
        <v>4.2939814814814811E-3</v>
      </c>
      <c r="H3">
        <f t="shared" ref="H3:H19" si="0">HOUR(G3)</f>
        <v>0</v>
      </c>
      <c r="I3">
        <f t="shared" ref="I3:I19" si="1">MINUTE(G3)</f>
        <v>6</v>
      </c>
      <c r="J3">
        <f t="shared" ref="J3:J19" si="2">SECOND(G3)</f>
        <v>11</v>
      </c>
      <c r="K3">
        <f t="shared" ref="K3:K19" si="3">H3*60+I3+J3/60</f>
        <v>6.1833333333333336</v>
      </c>
    </row>
    <row r="4" spans="1:11">
      <c r="A4" t="s">
        <v>136</v>
      </c>
      <c r="B4" t="s">
        <v>25</v>
      </c>
      <c r="C4">
        <v>1E-4</v>
      </c>
      <c r="D4">
        <v>5</v>
      </c>
      <c r="E4">
        <v>40.136699999999998</v>
      </c>
      <c r="F4" t="s">
        <v>127</v>
      </c>
      <c r="G4" s="8">
        <v>2.2569444444444447E-3</v>
      </c>
      <c r="H4">
        <f t="shared" si="0"/>
        <v>0</v>
      </c>
      <c r="I4">
        <f t="shared" si="1"/>
        <v>3</v>
      </c>
      <c r="J4">
        <f t="shared" si="2"/>
        <v>15</v>
      </c>
      <c r="K4">
        <f t="shared" si="3"/>
        <v>3.25</v>
      </c>
    </row>
    <row r="5" spans="1:11">
      <c r="A5" t="s">
        <v>137</v>
      </c>
      <c r="B5" t="s">
        <v>27</v>
      </c>
      <c r="C5">
        <v>1E-4</v>
      </c>
      <c r="D5">
        <v>5</v>
      </c>
      <c r="E5">
        <v>18.601099999999999</v>
      </c>
      <c r="F5" t="s">
        <v>127</v>
      </c>
      <c r="G5" s="8">
        <v>1.8634259259259261E-3</v>
      </c>
      <c r="H5">
        <f t="shared" si="0"/>
        <v>0</v>
      </c>
      <c r="I5">
        <f t="shared" si="1"/>
        <v>2</v>
      </c>
      <c r="J5">
        <f t="shared" si="2"/>
        <v>41</v>
      </c>
      <c r="K5">
        <f t="shared" si="3"/>
        <v>2.6833333333333336</v>
      </c>
    </row>
    <row r="6" spans="1:11">
      <c r="A6" t="s">
        <v>138</v>
      </c>
      <c r="B6" t="s">
        <v>154</v>
      </c>
      <c r="C6">
        <v>1E-3</v>
      </c>
      <c r="D6">
        <v>5</v>
      </c>
      <c r="E6">
        <v>21.900300000000001</v>
      </c>
      <c r="F6" t="s">
        <v>127</v>
      </c>
      <c r="G6" s="8">
        <v>2.1874999999999998E-3</v>
      </c>
      <c r="H6">
        <f t="shared" si="0"/>
        <v>0</v>
      </c>
      <c r="I6">
        <f t="shared" si="1"/>
        <v>3</v>
      </c>
      <c r="J6">
        <f t="shared" si="2"/>
        <v>9</v>
      </c>
      <c r="K6">
        <f t="shared" si="3"/>
        <v>3.15</v>
      </c>
    </row>
    <row r="7" spans="1:11">
      <c r="A7" t="s">
        <v>139</v>
      </c>
      <c r="B7" t="s">
        <v>25</v>
      </c>
      <c r="C7">
        <v>2.9999999999999997E-4</v>
      </c>
      <c r="D7">
        <v>10</v>
      </c>
      <c r="E7">
        <v>2.6924000000000001</v>
      </c>
      <c r="F7" t="s">
        <v>127</v>
      </c>
      <c r="G7" s="8">
        <v>4.3981481481481484E-3</v>
      </c>
      <c r="H7">
        <f t="shared" si="0"/>
        <v>0</v>
      </c>
      <c r="I7">
        <f t="shared" si="1"/>
        <v>6</v>
      </c>
      <c r="J7">
        <f t="shared" si="2"/>
        <v>20</v>
      </c>
      <c r="K7">
        <f t="shared" si="3"/>
        <v>6.333333333333333</v>
      </c>
    </row>
    <row r="8" spans="1:11">
      <c r="A8" t="s">
        <v>140</v>
      </c>
      <c r="B8" t="s">
        <v>25</v>
      </c>
      <c r="C8">
        <v>1E-4</v>
      </c>
      <c r="D8">
        <v>10</v>
      </c>
      <c r="E8">
        <v>17.623000000000001</v>
      </c>
      <c r="F8" t="s">
        <v>127</v>
      </c>
      <c r="G8" s="8">
        <v>4.4560185185185189E-3</v>
      </c>
      <c r="H8">
        <f t="shared" si="0"/>
        <v>0</v>
      </c>
      <c r="I8">
        <f t="shared" si="1"/>
        <v>6</v>
      </c>
      <c r="J8">
        <f t="shared" si="2"/>
        <v>25</v>
      </c>
      <c r="K8">
        <f t="shared" si="3"/>
        <v>6.416666666666667</v>
      </c>
    </row>
    <row r="9" spans="1:11">
      <c r="A9" t="s">
        <v>141</v>
      </c>
      <c r="B9" t="s">
        <v>27</v>
      </c>
      <c r="C9">
        <v>1E-4</v>
      </c>
      <c r="D9">
        <v>10</v>
      </c>
      <c r="E9">
        <v>4.5731999999999999</v>
      </c>
      <c r="F9" t="s">
        <v>127</v>
      </c>
      <c r="G9" s="8">
        <v>3.5879629629629629E-3</v>
      </c>
      <c r="H9">
        <f t="shared" si="0"/>
        <v>0</v>
      </c>
      <c r="I9">
        <f t="shared" si="1"/>
        <v>5</v>
      </c>
      <c r="J9">
        <f t="shared" si="2"/>
        <v>10</v>
      </c>
      <c r="K9">
        <f t="shared" si="3"/>
        <v>5.166666666666667</v>
      </c>
    </row>
    <row r="10" spans="1:11">
      <c r="A10" t="s">
        <v>142</v>
      </c>
      <c r="B10" t="s">
        <v>27</v>
      </c>
      <c r="C10">
        <v>2.9999999999999997E-4</v>
      </c>
      <c r="D10">
        <v>10</v>
      </c>
      <c r="E10">
        <v>2.8403999999999998</v>
      </c>
      <c r="F10" t="s">
        <v>127</v>
      </c>
      <c r="G10" s="8">
        <v>3.6111111111111114E-3</v>
      </c>
      <c r="H10">
        <f t="shared" si="0"/>
        <v>0</v>
      </c>
      <c r="I10">
        <f t="shared" si="1"/>
        <v>5</v>
      </c>
      <c r="J10">
        <f t="shared" si="2"/>
        <v>12</v>
      </c>
      <c r="K10">
        <f t="shared" si="3"/>
        <v>5.2</v>
      </c>
    </row>
    <row r="11" spans="1:11">
      <c r="A11" t="s">
        <v>143</v>
      </c>
      <c r="B11" t="s">
        <v>27</v>
      </c>
      <c r="C11">
        <v>2.9999999999999997E-4</v>
      </c>
      <c r="D11">
        <v>5</v>
      </c>
      <c r="E11">
        <v>3.1749999999999998</v>
      </c>
      <c r="F11" t="s">
        <v>127</v>
      </c>
      <c r="G11" s="8">
        <v>1.8634259259259261E-3</v>
      </c>
      <c r="H11">
        <f t="shared" si="0"/>
        <v>0</v>
      </c>
      <c r="I11">
        <f t="shared" si="1"/>
        <v>2</v>
      </c>
      <c r="J11">
        <f t="shared" si="2"/>
        <v>41</v>
      </c>
      <c r="K11">
        <f t="shared" si="3"/>
        <v>2.6833333333333336</v>
      </c>
    </row>
    <row r="12" spans="1:11">
      <c r="A12" t="s">
        <v>144</v>
      </c>
      <c r="B12" t="s">
        <v>27</v>
      </c>
      <c r="C12">
        <v>1E-3</v>
      </c>
      <c r="D12">
        <v>5</v>
      </c>
      <c r="E12">
        <v>2.1223000000000001</v>
      </c>
      <c r="F12" t="s">
        <v>127</v>
      </c>
      <c r="G12" s="8">
        <v>1.8634259259259261E-3</v>
      </c>
      <c r="H12">
        <f t="shared" si="0"/>
        <v>0</v>
      </c>
      <c r="I12">
        <f t="shared" si="1"/>
        <v>2</v>
      </c>
      <c r="J12">
        <f t="shared" si="2"/>
        <v>41</v>
      </c>
      <c r="K12">
        <f t="shared" si="3"/>
        <v>2.6833333333333336</v>
      </c>
    </row>
    <row r="13" spans="1:11">
      <c r="A13" t="s">
        <v>145</v>
      </c>
      <c r="B13" t="s">
        <v>154</v>
      </c>
      <c r="C13">
        <v>1E-4</v>
      </c>
      <c r="D13">
        <v>5</v>
      </c>
      <c r="E13">
        <v>45.113199999999999</v>
      </c>
      <c r="F13" t="s">
        <v>127</v>
      </c>
      <c r="G13" s="8">
        <v>2.1759259259259258E-3</v>
      </c>
      <c r="H13">
        <f t="shared" si="0"/>
        <v>0</v>
      </c>
      <c r="I13">
        <f t="shared" si="1"/>
        <v>3</v>
      </c>
      <c r="J13">
        <f t="shared" si="2"/>
        <v>8</v>
      </c>
      <c r="K13">
        <f t="shared" si="3"/>
        <v>3.1333333333333333</v>
      </c>
    </row>
    <row r="14" spans="1:11">
      <c r="A14" t="s">
        <v>146</v>
      </c>
      <c r="B14" t="s">
        <v>154</v>
      </c>
      <c r="C14">
        <v>1E-3</v>
      </c>
      <c r="D14">
        <v>10</v>
      </c>
      <c r="E14">
        <v>11.7607</v>
      </c>
      <c r="F14" t="s">
        <v>127</v>
      </c>
      <c r="G14" s="8">
        <v>4.2708333333333339E-3</v>
      </c>
      <c r="H14">
        <f t="shared" si="0"/>
        <v>0</v>
      </c>
      <c r="I14">
        <f t="shared" si="1"/>
        <v>6</v>
      </c>
      <c r="J14">
        <f t="shared" si="2"/>
        <v>9</v>
      </c>
      <c r="K14">
        <f t="shared" si="3"/>
        <v>6.15</v>
      </c>
    </row>
    <row r="15" spans="1:11">
      <c r="A15" t="s">
        <v>147</v>
      </c>
      <c r="B15" t="s">
        <v>154</v>
      </c>
      <c r="C15">
        <v>2.9999999999999997E-4</v>
      </c>
      <c r="D15">
        <v>10</v>
      </c>
      <c r="E15">
        <v>22.914999999999999</v>
      </c>
      <c r="F15" t="s">
        <v>127</v>
      </c>
      <c r="G15" s="8">
        <v>4.2708333333333339E-3</v>
      </c>
      <c r="H15">
        <f t="shared" si="0"/>
        <v>0</v>
      </c>
      <c r="I15">
        <f t="shared" si="1"/>
        <v>6</v>
      </c>
      <c r="J15">
        <f t="shared" si="2"/>
        <v>9</v>
      </c>
      <c r="K15">
        <f t="shared" si="3"/>
        <v>6.15</v>
      </c>
    </row>
    <row r="16" spans="1:11">
      <c r="A16" t="s">
        <v>148</v>
      </c>
      <c r="B16" t="s">
        <v>25</v>
      </c>
      <c r="C16">
        <v>2.9999999999999997E-4</v>
      </c>
      <c r="D16">
        <v>5</v>
      </c>
      <c r="E16">
        <v>5.3261000000000003</v>
      </c>
      <c r="F16" t="s">
        <v>127</v>
      </c>
      <c r="G16" s="8">
        <v>2.2453703703703702E-3</v>
      </c>
      <c r="H16">
        <f t="shared" si="0"/>
        <v>0</v>
      </c>
      <c r="I16">
        <f t="shared" si="1"/>
        <v>3</v>
      </c>
      <c r="J16">
        <f t="shared" si="2"/>
        <v>14</v>
      </c>
      <c r="K16">
        <f t="shared" si="3"/>
        <v>3.2333333333333334</v>
      </c>
    </row>
    <row r="17" spans="1:11">
      <c r="A17" t="s">
        <v>149</v>
      </c>
      <c r="B17" t="s">
        <v>154</v>
      </c>
      <c r="C17">
        <v>2.9999999999999997E-4</v>
      </c>
      <c r="D17">
        <v>5</v>
      </c>
      <c r="E17">
        <v>25.1616</v>
      </c>
      <c r="F17" t="s">
        <v>127</v>
      </c>
      <c r="G17" s="8">
        <v>2.1874999999999998E-3</v>
      </c>
      <c r="H17">
        <f t="shared" si="0"/>
        <v>0</v>
      </c>
      <c r="I17">
        <f t="shared" si="1"/>
        <v>3</v>
      </c>
      <c r="J17">
        <f t="shared" si="2"/>
        <v>9</v>
      </c>
      <c r="K17">
        <f t="shared" si="3"/>
        <v>3.15</v>
      </c>
    </row>
    <row r="18" spans="1:11">
      <c r="A18" t="s">
        <v>150</v>
      </c>
      <c r="B18" t="s">
        <v>25</v>
      </c>
      <c r="C18">
        <v>1E-3</v>
      </c>
      <c r="D18">
        <v>10</v>
      </c>
      <c r="E18">
        <v>1.6338999999999999</v>
      </c>
      <c r="F18" t="s">
        <v>127</v>
      </c>
      <c r="G18" s="8">
        <v>4.386574074074074E-3</v>
      </c>
      <c r="H18">
        <f t="shared" si="0"/>
        <v>0</v>
      </c>
      <c r="I18">
        <f t="shared" si="1"/>
        <v>6</v>
      </c>
      <c r="J18">
        <f t="shared" si="2"/>
        <v>19</v>
      </c>
      <c r="K18">
        <f t="shared" si="3"/>
        <v>6.3166666666666664</v>
      </c>
    </row>
    <row r="19" spans="1:11">
      <c r="A19" t="s">
        <v>151</v>
      </c>
      <c r="B19" t="s">
        <v>27</v>
      </c>
      <c r="C19">
        <v>1E-3</v>
      </c>
      <c r="D19">
        <v>10</v>
      </c>
      <c r="E19">
        <v>1.2096</v>
      </c>
      <c r="F19" t="s">
        <v>127</v>
      </c>
      <c r="G19" s="8">
        <v>3.5532407407407405E-3</v>
      </c>
      <c r="H19">
        <f t="shared" si="0"/>
        <v>0</v>
      </c>
      <c r="I19">
        <f t="shared" si="1"/>
        <v>5</v>
      </c>
      <c r="J19">
        <f t="shared" si="2"/>
        <v>7</v>
      </c>
      <c r="K19">
        <f t="shared" si="3"/>
        <v>5.1166666666666663</v>
      </c>
    </row>
    <row r="21" spans="1:11">
      <c r="A21" s="5"/>
      <c r="B21" s="5"/>
    </row>
    <row r="30" spans="1:11">
      <c r="A30" s="5"/>
      <c r="B30" s="5"/>
    </row>
  </sheetData>
  <autoFilter ref="A1:K1" xr:uid="{F104D7FF-3AC0-564C-8F7D-006E33B2D33D}"/>
  <phoneticPr fontId="1"/>
  <conditionalFormatting sqref="E2:E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{B10AC598-98DC-D34A-93D2-C719E9BAC0AE}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0AC598-98DC-D34A-93D2-C719E9BAC0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6E2-76F7-4342-9941-D8A7E0F5ED66}">
  <sheetPr>
    <tabColor rgb="FFC00000"/>
  </sheetPr>
  <dimension ref="C4:V61"/>
  <sheetViews>
    <sheetView topLeftCell="A3" zoomScale="80" zoomScaleNormal="80" workbookViewId="0">
      <selection activeCell="D36" sqref="D36:H36"/>
    </sheetView>
  </sheetViews>
  <sheetFormatPr baseColWidth="10" defaultRowHeight="20"/>
  <cols>
    <col min="3" max="3" width="42" customWidth="1"/>
    <col min="4" max="4" width="18" bestFit="1" customWidth="1"/>
    <col min="6" max="6" width="13" bestFit="1" customWidth="1"/>
    <col min="10" max="11" width="7.28515625" customWidth="1"/>
  </cols>
  <sheetData>
    <row r="4" spans="3:6" ht="21" thickBot="1"/>
    <row r="5" spans="3:6" ht="21" thickBot="1">
      <c r="E5" s="20" t="s">
        <v>34</v>
      </c>
      <c r="F5" s="21" t="s">
        <v>162</v>
      </c>
    </row>
    <row r="6" spans="3:6">
      <c r="C6" s="9" t="s">
        <v>155</v>
      </c>
      <c r="D6" s="10" t="s">
        <v>27</v>
      </c>
      <c r="E6" s="9">
        <v>5.4202669999999999</v>
      </c>
      <c r="F6" s="17">
        <v>3.9222220000000001</v>
      </c>
    </row>
    <row r="7" spans="3:6">
      <c r="C7" s="12"/>
      <c r="D7" t="s">
        <v>25</v>
      </c>
      <c r="E7" s="12">
        <v>11.644667</v>
      </c>
      <c r="F7" s="18">
        <v>4.7972219999999997</v>
      </c>
    </row>
    <row r="8" spans="3:6" ht="21" thickBot="1">
      <c r="C8" s="14"/>
      <c r="D8" s="15" t="s">
        <v>154</v>
      </c>
      <c r="E8" s="14">
        <v>25.125467</v>
      </c>
      <c r="F8" s="19">
        <v>4.6527779999999996</v>
      </c>
    </row>
    <row r="9" spans="3:6">
      <c r="C9" s="9" t="s">
        <v>156</v>
      </c>
      <c r="D9" s="11">
        <v>1E-3</v>
      </c>
      <c r="E9" s="17">
        <v>6.8471169999999999</v>
      </c>
      <c r="F9" s="11">
        <v>4.4416669999999998</v>
      </c>
    </row>
    <row r="10" spans="3:6">
      <c r="C10" s="12"/>
      <c r="D10" s="13">
        <v>2.9999999999999997E-4</v>
      </c>
      <c r="E10" s="18">
        <v>10.351749999999999</v>
      </c>
      <c r="F10" s="13">
        <v>4.4583329999999997</v>
      </c>
    </row>
    <row r="11" spans="3:6" ht="21" thickBot="1">
      <c r="C11" s="14"/>
      <c r="D11" s="16">
        <v>1E-4</v>
      </c>
      <c r="E11" s="19">
        <v>24.991533</v>
      </c>
      <c r="F11" s="16">
        <v>4.4722220000000004</v>
      </c>
    </row>
    <row r="12" spans="3:6">
      <c r="C12" s="12" t="s">
        <v>157</v>
      </c>
      <c r="D12">
        <v>5</v>
      </c>
      <c r="E12" s="18">
        <v>18.221356</v>
      </c>
      <c r="F12" s="13">
        <v>3.0222220000000002</v>
      </c>
    </row>
    <row r="13" spans="3:6" ht="21" thickBot="1">
      <c r="C13" s="14"/>
      <c r="D13" s="15">
        <v>10</v>
      </c>
      <c r="E13" s="19">
        <v>9.9055780000000002</v>
      </c>
      <c r="F13" s="16">
        <v>5.8925929999999997</v>
      </c>
    </row>
    <row r="18" spans="3:22">
      <c r="D18" s="23" t="s">
        <v>193</v>
      </c>
      <c r="E18" s="23" t="s">
        <v>199</v>
      </c>
      <c r="F18" s="23" t="s">
        <v>200</v>
      </c>
      <c r="G18" s="23" t="s">
        <v>201</v>
      </c>
      <c r="H18" s="23" t="s">
        <v>194</v>
      </c>
      <c r="I18" s="23"/>
    </row>
    <row r="19" spans="3:22">
      <c r="C19" s="23" t="s">
        <v>16</v>
      </c>
      <c r="D19" s="23">
        <v>2</v>
      </c>
      <c r="E19" s="23">
        <v>1217.54</v>
      </c>
      <c r="F19" s="23">
        <v>608.77</v>
      </c>
      <c r="G19" s="23">
        <v>13.551</v>
      </c>
      <c r="H19" s="23">
        <v>8.3529999999999997E-4</v>
      </c>
      <c r="I19" s="23" t="s">
        <v>197</v>
      </c>
    </row>
    <row r="20" spans="3:22">
      <c r="C20" s="23" t="s">
        <v>190</v>
      </c>
      <c r="D20" s="23">
        <v>2</v>
      </c>
      <c r="E20" s="23">
        <v>1111.6500000000001</v>
      </c>
      <c r="F20" s="23">
        <v>555.83000000000004</v>
      </c>
      <c r="G20" s="23">
        <v>12.372999999999999</v>
      </c>
      <c r="H20" s="23">
        <v>1.2130000000000001E-3</v>
      </c>
      <c r="I20" s="23" t="s">
        <v>202</v>
      </c>
    </row>
    <row r="21" spans="3:22">
      <c r="C21" s="23" t="s">
        <v>85</v>
      </c>
      <c r="D21" s="23">
        <v>1</v>
      </c>
      <c r="E21" s="23">
        <v>311.18</v>
      </c>
      <c r="F21" s="23">
        <v>311.18</v>
      </c>
      <c r="G21" s="23">
        <v>6.9269999999999996</v>
      </c>
      <c r="H21" s="23">
        <v>2.1898299999999999E-2</v>
      </c>
      <c r="I21" s="23" t="s">
        <v>196</v>
      </c>
    </row>
    <row r="22" spans="3:22">
      <c r="C22" s="23" t="s">
        <v>198</v>
      </c>
      <c r="D22" s="23">
        <v>12</v>
      </c>
      <c r="E22" s="23">
        <v>539.08000000000004</v>
      </c>
      <c r="F22" s="23">
        <v>44.92</v>
      </c>
      <c r="G22" s="23"/>
      <c r="H22" s="23"/>
      <c r="I22" s="23"/>
      <c r="Q22" t="s">
        <v>163</v>
      </c>
      <c r="V22" t="s">
        <v>164</v>
      </c>
    </row>
    <row r="23" spans="3:22">
      <c r="V23" t="s">
        <v>167</v>
      </c>
    </row>
    <row r="25" spans="3:22">
      <c r="D25" s="22" t="s">
        <v>193</v>
      </c>
      <c r="E25" s="22" t="s">
        <v>199</v>
      </c>
      <c r="F25" s="22" t="s">
        <v>200</v>
      </c>
      <c r="G25" s="22" t="s">
        <v>201</v>
      </c>
      <c r="H25" s="22" t="s">
        <v>194</v>
      </c>
      <c r="I25" s="25"/>
    </row>
    <row r="26" spans="3:22">
      <c r="C26" s="23" t="s">
        <v>16</v>
      </c>
      <c r="D26" s="23">
        <v>2</v>
      </c>
      <c r="E26" s="23">
        <v>1217.54</v>
      </c>
      <c r="F26" s="23">
        <v>608.77</v>
      </c>
      <c r="G26" s="23">
        <v>106.69280000000001</v>
      </c>
      <c r="H26" s="23">
        <v>3.3859999999999999E-4</v>
      </c>
      <c r="I26" s="23" t="s">
        <v>197</v>
      </c>
    </row>
    <row r="27" spans="3:22">
      <c r="C27" s="23" t="s">
        <v>190</v>
      </c>
      <c r="D27" s="23">
        <v>2</v>
      </c>
      <c r="E27" s="23">
        <v>1111.6500000000001</v>
      </c>
      <c r="F27" s="23">
        <v>555.83000000000004</v>
      </c>
      <c r="G27" s="23">
        <v>97.413799999999995</v>
      </c>
      <c r="H27" s="23">
        <v>4.0470000000000002E-4</v>
      </c>
      <c r="I27" s="23" t="s">
        <v>197</v>
      </c>
    </row>
    <row r="28" spans="3:22">
      <c r="C28" s="23" t="s">
        <v>85</v>
      </c>
      <c r="D28" s="23">
        <v>1</v>
      </c>
      <c r="E28" s="23">
        <v>311.18</v>
      </c>
      <c r="F28" s="23">
        <v>311.18</v>
      </c>
      <c r="G28" s="23">
        <v>54.5381</v>
      </c>
      <c r="H28" s="23">
        <v>1.7924E-3</v>
      </c>
      <c r="I28" s="23" t="s">
        <v>202</v>
      </c>
    </row>
    <row r="29" spans="3:22">
      <c r="C29" s="30" t="s">
        <v>203</v>
      </c>
      <c r="D29" s="30">
        <v>4</v>
      </c>
      <c r="E29" s="30">
        <v>215.28</v>
      </c>
      <c r="F29" s="30">
        <v>53.82</v>
      </c>
      <c r="G29" s="30">
        <v>9.4323999999999995</v>
      </c>
      <c r="H29" s="30">
        <v>2.5803E-2</v>
      </c>
      <c r="I29" s="30" t="s">
        <v>196</v>
      </c>
      <c r="U29" t="s">
        <v>229</v>
      </c>
    </row>
    <row r="30" spans="3:22">
      <c r="C30" s="30" t="s">
        <v>209</v>
      </c>
      <c r="D30" s="30">
        <v>2</v>
      </c>
      <c r="E30" s="30">
        <v>28.24</v>
      </c>
      <c r="F30" s="30">
        <v>14.12</v>
      </c>
      <c r="G30" s="30">
        <v>2.4744000000000002</v>
      </c>
      <c r="H30" s="30">
        <v>0.19980200000000001</v>
      </c>
      <c r="I30" s="30"/>
    </row>
    <row r="31" spans="3:22">
      <c r="C31" s="30" t="s">
        <v>210</v>
      </c>
      <c r="D31" s="30">
        <v>2</v>
      </c>
      <c r="E31" s="30">
        <v>272.75</v>
      </c>
      <c r="F31" s="30">
        <v>136.37</v>
      </c>
      <c r="G31" s="30">
        <v>23.900600000000001</v>
      </c>
      <c r="H31" s="30">
        <v>5.9626999999999996E-3</v>
      </c>
      <c r="I31" s="30" t="s">
        <v>202</v>
      </c>
    </row>
    <row r="32" spans="3:22">
      <c r="C32" s="23" t="s">
        <v>198</v>
      </c>
      <c r="D32" s="23">
        <v>4</v>
      </c>
      <c r="E32" s="23">
        <v>22.82</v>
      </c>
      <c r="F32" s="23">
        <v>5.71</v>
      </c>
      <c r="G32" s="23"/>
      <c r="H32" s="23"/>
      <c r="I32" s="23"/>
    </row>
    <row r="36" spans="3:8">
      <c r="D36" s="23" t="s">
        <v>211</v>
      </c>
      <c r="E36" s="23" t="s">
        <v>228</v>
      </c>
      <c r="F36" s="23" t="s">
        <v>227</v>
      </c>
      <c r="G36" s="23" t="s">
        <v>212</v>
      </c>
      <c r="H36" s="23"/>
    </row>
    <row r="37" spans="3:8">
      <c r="C37" s="23" t="s">
        <v>213</v>
      </c>
      <c r="D37" s="23">
        <v>45.575000000000003</v>
      </c>
      <c r="E37" s="23">
        <v>2.1070000000000002</v>
      </c>
      <c r="F37" s="23">
        <v>21.634</v>
      </c>
      <c r="G37" s="31">
        <v>2.6999999999999999E-5</v>
      </c>
      <c r="H37" s="23" t="s">
        <v>197</v>
      </c>
    </row>
    <row r="38" spans="3:8">
      <c r="C38" s="23" t="s">
        <v>214</v>
      </c>
      <c r="D38" s="23">
        <v>-25.974</v>
      </c>
      <c r="E38" s="23">
        <v>2.758</v>
      </c>
      <c r="F38" s="23">
        <v>-9.4169999999999998</v>
      </c>
      <c r="G38" s="23">
        <v>7.0899999999999999E-4</v>
      </c>
      <c r="H38" s="23" t="s">
        <v>197</v>
      </c>
    </row>
    <row r="39" spans="3:8">
      <c r="C39" s="23" t="s">
        <v>215</v>
      </c>
      <c r="D39" s="23">
        <v>-6.899</v>
      </c>
      <c r="E39" s="23">
        <v>2.758</v>
      </c>
      <c r="F39" s="23">
        <v>-2.5009999999999999</v>
      </c>
      <c r="G39" s="23">
        <v>6.6674999999999998E-2</v>
      </c>
      <c r="H39" s="23" t="s">
        <v>195</v>
      </c>
    </row>
    <row r="40" spans="3:8">
      <c r="C40" s="23" t="s">
        <v>216</v>
      </c>
      <c r="D40" s="23">
        <v>-19.225999999999999</v>
      </c>
      <c r="E40" s="23">
        <v>2.758</v>
      </c>
      <c r="F40" s="23">
        <v>-6.97</v>
      </c>
      <c r="G40" s="23">
        <v>2.2269999999999998E-3</v>
      </c>
      <c r="H40" s="23" t="s">
        <v>202</v>
      </c>
    </row>
    <row r="41" spans="3:8">
      <c r="C41" s="23" t="s">
        <v>217</v>
      </c>
      <c r="D41" s="23">
        <v>-25.324000000000002</v>
      </c>
      <c r="E41" s="23">
        <v>2.758</v>
      </c>
      <c r="F41" s="23">
        <v>-9.1809999999999992</v>
      </c>
      <c r="G41" s="23">
        <v>7.8200000000000003E-4</v>
      </c>
      <c r="H41" s="23" t="s">
        <v>197</v>
      </c>
    </row>
    <row r="42" spans="3:8">
      <c r="C42" s="23" t="s">
        <v>218</v>
      </c>
      <c r="D42" s="23">
        <v>-22.134</v>
      </c>
      <c r="E42" s="23">
        <v>2.5179999999999998</v>
      </c>
      <c r="F42" s="23">
        <v>-8.7910000000000004</v>
      </c>
      <c r="G42" s="23">
        <v>9.2400000000000002E-4</v>
      </c>
      <c r="H42" s="23" t="s">
        <v>197</v>
      </c>
    </row>
    <row r="43" spans="3:8">
      <c r="C43" s="30" t="s">
        <v>219</v>
      </c>
      <c r="D43" s="30">
        <v>1.89</v>
      </c>
      <c r="E43" s="30">
        <v>3.3780000000000001</v>
      </c>
      <c r="F43" s="30">
        <v>0.55900000000000005</v>
      </c>
      <c r="G43" s="30">
        <v>0.60570400000000002</v>
      </c>
      <c r="H43" s="30"/>
    </row>
    <row r="44" spans="3:8">
      <c r="C44" s="30" t="s">
        <v>220</v>
      </c>
      <c r="D44" s="30">
        <v>-14.401</v>
      </c>
      <c r="E44" s="30">
        <v>3.3780000000000001</v>
      </c>
      <c r="F44" s="30">
        <v>-4.2629999999999999</v>
      </c>
      <c r="G44" s="30">
        <v>1.3021E-2</v>
      </c>
      <c r="H44" s="30" t="s">
        <v>196</v>
      </c>
    </row>
    <row r="45" spans="3:8">
      <c r="C45" s="30" t="s">
        <v>221</v>
      </c>
      <c r="D45" s="30">
        <v>7.7560000000000002</v>
      </c>
      <c r="E45" s="30">
        <v>3.3780000000000001</v>
      </c>
      <c r="F45" s="30">
        <v>2.2959999999999998</v>
      </c>
      <c r="G45" s="30">
        <v>8.3311999999999997E-2</v>
      </c>
      <c r="H45" s="30" t="s">
        <v>195</v>
      </c>
    </row>
    <row r="46" spans="3:8">
      <c r="C46" s="30" t="s">
        <v>222</v>
      </c>
      <c r="D46" s="30">
        <v>-9.1579999999999995</v>
      </c>
      <c r="E46" s="30">
        <v>3.3780000000000001</v>
      </c>
      <c r="F46" s="30">
        <v>-2.7109999999999999</v>
      </c>
      <c r="G46" s="30">
        <v>5.3484999999999998E-2</v>
      </c>
      <c r="H46" s="30" t="s">
        <v>195</v>
      </c>
    </row>
    <row r="47" spans="3:8">
      <c r="C47" s="30" t="s">
        <v>223</v>
      </c>
      <c r="D47" s="30">
        <v>6.1070000000000002</v>
      </c>
      <c r="E47" s="30">
        <v>2.758</v>
      </c>
      <c r="F47" s="30">
        <v>2.214</v>
      </c>
      <c r="G47" s="30">
        <v>9.1192999999999996E-2</v>
      </c>
      <c r="H47" s="30" t="s">
        <v>195</v>
      </c>
    </row>
    <row r="48" spans="3:8">
      <c r="C48" s="30" t="s">
        <v>224</v>
      </c>
      <c r="D48" s="30">
        <v>2.5430000000000001</v>
      </c>
      <c r="E48" s="30">
        <v>2.758</v>
      </c>
      <c r="F48" s="30">
        <v>0.92200000000000004</v>
      </c>
      <c r="G48" s="30">
        <v>0.40877599999999997</v>
      </c>
      <c r="H48" s="30"/>
    </row>
    <row r="49" spans="3:22">
      <c r="C49" s="30" t="s">
        <v>225</v>
      </c>
      <c r="D49" s="30">
        <v>17.513000000000002</v>
      </c>
      <c r="E49" s="30">
        <v>2.758</v>
      </c>
      <c r="F49" s="30">
        <v>6.3490000000000002</v>
      </c>
      <c r="G49" s="30">
        <v>3.1519999999999999E-3</v>
      </c>
      <c r="H49" s="30" t="s">
        <v>202</v>
      </c>
    </row>
    <row r="50" spans="3:22">
      <c r="C50" s="30" t="s">
        <v>226</v>
      </c>
      <c r="D50" s="30">
        <v>15.292999999999999</v>
      </c>
      <c r="E50" s="30">
        <v>2.758</v>
      </c>
      <c r="F50" s="30">
        <v>5.5439999999999996</v>
      </c>
      <c r="G50" s="30">
        <v>5.1749999999999999E-3</v>
      </c>
      <c r="H50" s="30" t="s">
        <v>202</v>
      </c>
    </row>
    <row r="61" spans="3:22">
      <c r="M61" t="s">
        <v>165</v>
      </c>
      <c r="Q61" t="s">
        <v>166</v>
      </c>
      <c r="V61" t="s">
        <v>230</v>
      </c>
    </row>
  </sheetData>
  <phoneticPr fontId="1"/>
  <conditionalFormatting sqref="E6:E10 E12:E1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{CCB6C33E-4A79-0645-9D0B-F7C475E3DC56}</x14:id>
        </ext>
      </extLst>
    </cfRule>
  </conditionalFormatting>
  <conditionalFormatting sqref="E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{5A108456-AADF-A747-8560-00D2E469D801}</x14:id>
        </ext>
      </extLst>
    </cfRule>
  </conditionalFormatting>
  <conditionalFormatting sqref="F6:F10 F12:F13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{E0D0CC03-7650-C34A-88AF-C3ABDDE0C4FD}</x14:id>
        </ext>
      </extLst>
    </cfRule>
  </conditionalFormatting>
  <conditionalFormatting sqref="F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{F619541C-2C08-1F4E-85B9-3AE8D4F957E6}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CB6C33E-4A79-0645-9D0B-F7C475E3DC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E6:E10 E12:E13</xm:sqref>
        </x14:conditionalFormatting>
        <x14:conditionalFormatting xmlns:xm="http://schemas.microsoft.com/office/excel/2006/main">
          <x14:cfRule type="dataBar" id="{5A108456-AADF-A747-8560-00D2E469D8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E0D0CC03-7650-C34A-88AF-C3ABDDE0C4F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F6:F10 F12:F13</xm:sqref>
        </x14:conditionalFormatting>
        <x14:conditionalFormatting xmlns:xm="http://schemas.microsoft.com/office/excel/2006/main">
          <x14:cfRule type="dataBar" id="{F619541C-2C08-1F4E-85B9-3AE8D4F957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F11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54E01-EB24-DD42-9916-E99D97CA0D01}">
  <dimension ref="B7:C71"/>
  <sheetViews>
    <sheetView topLeftCell="A16" workbookViewId="0">
      <selection activeCell="H40" sqref="H40"/>
    </sheetView>
  </sheetViews>
  <sheetFormatPr baseColWidth="10" defaultRowHeight="20"/>
  <cols>
    <col min="2" max="2" width="35.5703125" customWidth="1"/>
    <col min="3" max="3" width="19.28515625" customWidth="1"/>
  </cols>
  <sheetData>
    <row r="7" spans="2:3">
      <c r="B7" t="s">
        <v>231</v>
      </c>
      <c r="C7" t="s">
        <v>232</v>
      </c>
    </row>
    <row r="8" spans="2:3">
      <c r="B8" t="s">
        <v>233</v>
      </c>
      <c r="C8" t="s">
        <v>234</v>
      </c>
    </row>
    <row r="9" spans="2:3">
      <c r="B9" t="s">
        <v>235</v>
      </c>
      <c r="C9" t="s">
        <v>236</v>
      </c>
    </row>
    <row r="10" spans="2:3">
      <c r="B10" t="s">
        <v>237</v>
      </c>
      <c r="C10" t="s">
        <v>238</v>
      </c>
    </row>
    <row r="11" spans="2:3">
      <c r="B11" t="s">
        <v>239</v>
      </c>
      <c r="C11" t="s">
        <v>240</v>
      </c>
    </row>
    <row r="12" spans="2:3">
      <c r="B12" t="s">
        <v>241</v>
      </c>
      <c r="C12" t="s">
        <v>242</v>
      </c>
    </row>
    <row r="13" spans="2:3">
      <c r="B13" t="s">
        <v>243</v>
      </c>
      <c r="C13" t="s">
        <v>244</v>
      </c>
    </row>
    <row r="14" spans="2:3">
      <c r="B14" t="s">
        <v>245</v>
      </c>
      <c r="C14" t="s">
        <v>246</v>
      </c>
    </row>
    <row r="15" spans="2:3">
      <c r="B15" t="s">
        <v>247</v>
      </c>
      <c r="C15" t="s">
        <v>240</v>
      </c>
    </row>
    <row r="16" spans="2:3">
      <c r="B16" t="s">
        <v>248</v>
      </c>
      <c r="C16" t="s">
        <v>240</v>
      </c>
    </row>
    <row r="17" spans="2:3">
      <c r="B17" t="s">
        <v>249</v>
      </c>
      <c r="C17" t="s">
        <v>240</v>
      </c>
    </row>
    <row r="18" spans="2:3">
      <c r="B18" t="s">
        <v>250</v>
      </c>
      <c r="C18" t="s">
        <v>251</v>
      </c>
    </row>
    <row r="19" spans="2:3">
      <c r="B19" t="s">
        <v>252</v>
      </c>
      <c r="C19" t="s">
        <v>244</v>
      </c>
    </row>
    <row r="20" spans="2:3">
      <c r="B20" t="s">
        <v>253</v>
      </c>
      <c r="C20" t="s">
        <v>254</v>
      </c>
    </row>
    <row r="21" spans="2:3">
      <c r="B21" t="s">
        <v>255</v>
      </c>
      <c r="C21" t="s">
        <v>256</v>
      </c>
    </row>
    <row r="22" spans="2:3">
      <c r="B22" s="32" t="s">
        <v>257</v>
      </c>
      <c r="C22" s="33" t="s">
        <v>258</v>
      </c>
    </row>
    <row r="23" spans="2:3">
      <c r="B23" s="33" t="s">
        <v>259</v>
      </c>
      <c r="C23" s="33" t="s">
        <v>258</v>
      </c>
    </row>
    <row r="24" spans="2:3">
      <c r="B24" t="s">
        <v>260</v>
      </c>
      <c r="C24" t="s">
        <v>261</v>
      </c>
    </row>
    <row r="25" spans="2:3">
      <c r="B25" t="s">
        <v>262</v>
      </c>
      <c r="C25" t="s">
        <v>263</v>
      </c>
    </row>
    <row r="26" spans="2:3">
      <c r="B26" t="s">
        <v>264</v>
      </c>
      <c r="C26" t="s">
        <v>265</v>
      </c>
    </row>
    <row r="27" spans="2:3">
      <c r="B27" t="s">
        <v>266</v>
      </c>
      <c r="C27" t="s">
        <v>267</v>
      </c>
    </row>
    <row r="28" spans="2:3">
      <c r="B28" t="s">
        <v>268</v>
      </c>
      <c r="C28" t="s">
        <v>267</v>
      </c>
    </row>
    <row r="29" spans="2:3">
      <c r="B29" t="s">
        <v>269</v>
      </c>
      <c r="C29" t="s">
        <v>270</v>
      </c>
    </row>
    <row r="30" spans="2:3">
      <c r="B30" t="s">
        <v>271</v>
      </c>
      <c r="C30" t="s">
        <v>272</v>
      </c>
    </row>
    <row r="31" spans="2:3">
      <c r="B31" t="s">
        <v>273</v>
      </c>
      <c r="C31" t="s">
        <v>274</v>
      </c>
    </row>
    <row r="32" spans="2:3">
      <c r="B32" t="s">
        <v>275</v>
      </c>
      <c r="C32">
        <v>1</v>
      </c>
    </row>
    <row r="33" spans="2:3">
      <c r="B33" t="s">
        <v>276</v>
      </c>
      <c r="C33">
        <v>1</v>
      </c>
    </row>
    <row r="34" spans="2:3">
      <c r="B34" t="s">
        <v>277</v>
      </c>
      <c r="C34">
        <v>1</v>
      </c>
    </row>
    <row r="35" spans="2:3">
      <c r="B35" t="s">
        <v>278</v>
      </c>
      <c r="C35" t="s">
        <v>279</v>
      </c>
    </row>
    <row r="36" spans="2:3">
      <c r="B36" t="s">
        <v>280</v>
      </c>
      <c r="C36" t="s">
        <v>281</v>
      </c>
    </row>
    <row r="37" spans="2:3">
      <c r="B37" t="s">
        <v>282</v>
      </c>
      <c r="C37" t="s">
        <v>283</v>
      </c>
    </row>
    <row r="38" spans="2:3">
      <c r="B38" t="s">
        <v>284</v>
      </c>
      <c r="C38" t="s">
        <v>285</v>
      </c>
    </row>
    <row r="39" spans="2:3">
      <c r="B39" t="s">
        <v>286</v>
      </c>
      <c r="C39" t="s">
        <v>287</v>
      </c>
    </row>
    <row r="40" spans="2:3">
      <c r="B40" t="s">
        <v>288</v>
      </c>
      <c r="C40" t="s">
        <v>289</v>
      </c>
    </row>
    <row r="41" spans="2:3">
      <c r="B41" t="s">
        <v>290</v>
      </c>
      <c r="C41" t="s">
        <v>291</v>
      </c>
    </row>
    <row r="42" spans="2:3">
      <c r="B42" t="s">
        <v>292</v>
      </c>
      <c r="C42" t="s">
        <v>293</v>
      </c>
    </row>
    <row r="43" spans="2:3">
      <c r="B43" t="s">
        <v>294</v>
      </c>
      <c r="C43" t="s">
        <v>295</v>
      </c>
    </row>
    <row r="44" spans="2:3">
      <c r="B44" s="32" t="s">
        <v>296</v>
      </c>
      <c r="C44" s="33" t="s">
        <v>297</v>
      </c>
    </row>
    <row r="45" spans="2:3">
      <c r="B45" t="s">
        <v>298</v>
      </c>
      <c r="C45" t="s">
        <v>279</v>
      </c>
    </row>
    <row r="46" spans="2:3">
      <c r="B46" t="s">
        <v>299</v>
      </c>
      <c r="C46" t="s">
        <v>279</v>
      </c>
    </row>
    <row r="47" spans="2:3">
      <c r="B47" s="32" t="s">
        <v>300</v>
      </c>
      <c r="C47" s="33" t="s">
        <v>301</v>
      </c>
    </row>
    <row r="48" spans="2:3">
      <c r="B48" t="s">
        <v>302</v>
      </c>
      <c r="C48" t="s">
        <v>303</v>
      </c>
    </row>
    <row r="49" spans="2:3">
      <c r="B49" t="s">
        <v>304</v>
      </c>
      <c r="C49">
        <v>0</v>
      </c>
    </row>
    <row r="50" spans="2:3">
      <c r="B50" t="s">
        <v>305</v>
      </c>
      <c r="C50">
        <v>0</v>
      </c>
    </row>
    <row r="51" spans="2:3">
      <c r="B51" t="s">
        <v>306</v>
      </c>
      <c r="C51">
        <v>0</v>
      </c>
    </row>
    <row r="52" spans="2:3">
      <c r="B52" t="s">
        <v>307</v>
      </c>
      <c r="C52">
        <v>1</v>
      </c>
    </row>
    <row r="53" spans="2:3">
      <c r="B53" t="s">
        <v>308</v>
      </c>
      <c r="C53" t="s">
        <v>274</v>
      </c>
    </row>
    <row r="54" spans="2:3">
      <c r="B54" t="s">
        <v>309</v>
      </c>
      <c r="C54">
        <v>1</v>
      </c>
    </row>
    <row r="55" spans="2:3">
      <c r="B55" t="s">
        <v>310</v>
      </c>
      <c r="C55" t="s">
        <v>274</v>
      </c>
    </row>
    <row r="56" spans="2:3">
      <c r="B56" t="s">
        <v>311</v>
      </c>
      <c r="C56" t="s">
        <v>274</v>
      </c>
    </row>
    <row r="57" spans="2:3">
      <c r="B57" t="s">
        <v>312</v>
      </c>
      <c r="C57" t="s">
        <v>274</v>
      </c>
    </row>
    <row r="58" spans="2:3">
      <c r="B58" t="s">
        <v>313</v>
      </c>
      <c r="C58" t="s">
        <v>279</v>
      </c>
    </row>
    <row r="59" spans="2:3">
      <c r="B59" t="s">
        <v>314</v>
      </c>
      <c r="C59" t="s">
        <v>274</v>
      </c>
    </row>
    <row r="60" spans="2:3">
      <c r="B60" t="s">
        <v>315</v>
      </c>
      <c r="C60" t="s">
        <v>287</v>
      </c>
    </row>
    <row r="61" spans="2:3">
      <c r="B61" t="s">
        <v>316</v>
      </c>
      <c r="C61" t="s">
        <v>293</v>
      </c>
    </row>
    <row r="62" spans="2:3">
      <c r="B62" t="s">
        <v>317</v>
      </c>
      <c r="C62" t="s">
        <v>246</v>
      </c>
    </row>
    <row r="63" spans="2:3">
      <c r="B63" t="s">
        <v>318</v>
      </c>
      <c r="C63" t="s">
        <v>254</v>
      </c>
    </row>
    <row r="64" spans="2:3">
      <c r="B64" t="s">
        <v>319</v>
      </c>
      <c r="C64" t="s">
        <v>279</v>
      </c>
    </row>
    <row r="65" spans="2:3">
      <c r="B65" t="s">
        <v>320</v>
      </c>
      <c r="C65" t="s">
        <v>274</v>
      </c>
    </row>
    <row r="66" spans="2:3">
      <c r="B66" t="s">
        <v>321</v>
      </c>
      <c r="C66" t="s">
        <v>322</v>
      </c>
    </row>
    <row r="67" spans="2:3">
      <c r="B67" t="s">
        <v>323</v>
      </c>
      <c r="C67" t="s">
        <v>324</v>
      </c>
    </row>
    <row r="68" spans="2:3">
      <c r="B68" t="s">
        <v>325</v>
      </c>
      <c r="C68" t="s">
        <v>240</v>
      </c>
    </row>
    <row r="69" spans="2:3">
      <c r="B69" t="s">
        <v>326</v>
      </c>
    </row>
    <row r="70" spans="2:3">
      <c r="B70" t="s">
        <v>327</v>
      </c>
      <c r="C70" t="s">
        <v>274</v>
      </c>
    </row>
    <row r="71" spans="2:3">
      <c r="B71" t="s">
        <v>328</v>
      </c>
      <c r="C71" t="s">
        <v>329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Data</vt:lpstr>
      <vt:lpstr>Img_Reg</vt:lpstr>
      <vt:lpstr>Img_Reg_data</vt:lpstr>
      <vt:lpstr>Img_Reg_2</vt:lpstr>
      <vt:lpstr>Img_Reg_2_data</vt:lpstr>
      <vt:lpstr>Img_Reg_3</vt:lpstr>
      <vt:lpstr>Img_Reg_3_data</vt:lpstr>
      <vt:lpstr>Img_Reg_3_res</vt:lpstr>
      <vt:lpstr>Img_Reg_4</vt:lpstr>
      <vt:lpstr>Img_Reg_4_data</vt:lpstr>
      <vt:lpstr>Img_Reg_4_res</vt:lpstr>
      <vt:lpstr>Img_Reg_5</vt:lpstr>
      <vt:lpstr>Img_Reg_5_data</vt:lpstr>
      <vt:lpstr>Img_Reg_5_res</vt:lpstr>
      <vt:lpstr>Img_Reg_6</vt:lpstr>
      <vt:lpstr>Img_Reg_6_data</vt:lpstr>
      <vt:lpstr>Img_Reg_6_res</vt:lpstr>
      <vt:lpstr>Img_Reg7</vt:lpstr>
      <vt:lpstr>Img_Reg7_data</vt:lpstr>
      <vt:lpstr>Img_Reg8</vt:lpstr>
      <vt:lpstr>Img_Reg8_data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2023-12-06T03:26:53Z</dcterms:created>
  <dcterms:modified xsi:type="dcterms:W3CDTF">2024-03-26T01:40:06Z</dcterms:modified>
</cp:coreProperties>
</file>