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YShimada-MBP16/Documents/Code_Github/DL_for_ImageData_and_Finetuning/Graph_AmazonCoBuyComputerDataset/DAI/"/>
    </mc:Choice>
  </mc:AlternateContent>
  <xr:revisionPtr revIDLastSave="0" documentId="13_ncr:1_{82EF3DEE-1699-2948-A688-8FC4EAD32812}" xr6:coauthVersionLast="47" xr6:coauthVersionMax="47" xr10:uidLastSave="{00000000-0000-0000-0000-000000000000}"/>
  <bookViews>
    <workbookView xWindow="36520" yWindow="3440" windowWidth="28300" windowHeight="17360" xr2:uid="{C0CF3BDA-FE46-4E41-B9E5-E5F8044F262B}"/>
  </bookViews>
  <sheets>
    <sheet name="Result" sheetId="1" r:id="rId1"/>
    <sheet name="Top50_FI" sheetId="2" r:id="rId2"/>
    <sheet name="test_cm" sheetId="3" r:id="rId3"/>
  </sheets>
  <definedNames>
    <definedName name="_xlnm._FilterDatabase" localSheetId="1" hidden="1">Top50_FI!$A$2:$E$2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3" l="1"/>
  <c r="E16" i="3"/>
  <c r="E17" i="3" s="1"/>
  <c r="F16" i="3"/>
  <c r="F17" i="3" s="1"/>
  <c r="G16" i="3"/>
  <c r="G17" i="3" s="1"/>
  <c r="H16" i="3"/>
  <c r="H17" i="3" s="1"/>
  <c r="I16" i="3"/>
  <c r="I17" i="3" s="1"/>
  <c r="J16" i="3"/>
  <c r="J17" i="3" s="1"/>
  <c r="K16" i="3"/>
  <c r="K17" i="3" s="1"/>
  <c r="L16" i="3"/>
  <c r="L17" i="3" s="1"/>
  <c r="M16" i="3"/>
  <c r="M17" i="3" s="1"/>
  <c r="D16" i="3"/>
  <c r="D17" i="3" s="1"/>
  <c r="N7" i="3"/>
  <c r="O7" i="3" s="1"/>
  <c r="N8" i="3"/>
  <c r="O8" i="3" s="1"/>
  <c r="N9" i="3"/>
  <c r="O9" i="3" s="1"/>
  <c r="N10" i="3"/>
  <c r="O10" i="3" s="1"/>
  <c r="N11" i="3"/>
  <c r="O11" i="3" s="1"/>
  <c r="N12" i="3"/>
  <c r="N13" i="3"/>
  <c r="O13" i="3" s="1"/>
  <c r="N14" i="3"/>
  <c r="O14" i="3" s="1"/>
  <c r="N15" i="3"/>
  <c r="O15" i="3" s="1"/>
  <c r="N6" i="3"/>
  <c r="O6" i="3" s="1"/>
  <c r="N16" i="3" l="1"/>
  <c r="O17" i="3" s="1"/>
</calcChain>
</file>

<file path=xl/sharedStrings.xml><?xml version="1.0" encoding="utf-8"?>
<sst xmlns="http://schemas.openxmlformats.org/spreadsheetml/2006/main" count="176" uniqueCount="123">
  <si>
    <t>Graph-Amazon-default</t>
    <phoneticPr fontId="1"/>
  </si>
  <si>
    <t>Setting - Time</t>
    <phoneticPr fontId="1"/>
  </si>
  <si>
    <t>Setting - Accuracy</t>
    <phoneticPr fontId="1"/>
  </si>
  <si>
    <t>Setting - Interpretability</t>
    <phoneticPr fontId="1"/>
  </si>
  <si>
    <t>Val - Accuracy</t>
    <phoneticPr fontId="1"/>
  </si>
  <si>
    <t>Test - Accuracy</t>
    <phoneticPr fontId="1"/>
  </si>
  <si>
    <t>Run Time</t>
    <phoneticPr fontId="1"/>
  </si>
  <si>
    <t>Feature</t>
  </si>
  <si>
    <t>Description</t>
  </si>
  <si>
    <t>Transformer</t>
  </si>
  <si>
    <t>Relative Importance</t>
  </si>
  <si>
    <t xml:space="preserve">269_340 </t>
  </si>
  <si>
    <t xml:space="preserve">340 (Original) </t>
  </si>
  <si>
    <t xml:space="preserve">None </t>
  </si>
  <si>
    <t xml:space="preserve">618_655 </t>
  </si>
  <si>
    <t xml:space="preserve">655 (Original) </t>
  </si>
  <si>
    <t xml:space="preserve">501_55 </t>
  </si>
  <si>
    <t xml:space="preserve">55 (Original) </t>
  </si>
  <si>
    <t xml:space="preserve">721_748 </t>
  </si>
  <si>
    <t xml:space="preserve">748 (Original) </t>
  </si>
  <si>
    <t xml:space="preserve">276_347 </t>
  </si>
  <si>
    <t xml:space="preserve">347 (Original) </t>
  </si>
  <si>
    <t xml:space="preserve">513_560 </t>
  </si>
  <si>
    <t xml:space="preserve">560 (Original) </t>
  </si>
  <si>
    <t xml:space="preserve">522_569 </t>
  </si>
  <si>
    <t xml:space="preserve">569 (Original) </t>
  </si>
  <si>
    <t xml:space="preserve">754_88 </t>
  </si>
  <si>
    <t xml:space="preserve">88 (Original) </t>
  </si>
  <si>
    <t xml:space="preserve">354_417 </t>
  </si>
  <si>
    <t xml:space="preserve">417 (Original) </t>
  </si>
  <si>
    <t xml:space="preserve">459_511 </t>
  </si>
  <si>
    <t xml:space="preserve">511 (Original) </t>
  </si>
  <si>
    <t xml:space="preserve">370_431 </t>
  </si>
  <si>
    <t xml:space="preserve">431 (Original) </t>
  </si>
  <si>
    <t xml:space="preserve">473_524 </t>
  </si>
  <si>
    <t xml:space="preserve">524 (Original) </t>
  </si>
  <si>
    <t xml:space="preserve">352_415 </t>
  </si>
  <si>
    <t xml:space="preserve">415 (Original) </t>
  </si>
  <si>
    <t xml:space="preserve">734_76 </t>
  </si>
  <si>
    <t xml:space="preserve">76 (Original) </t>
  </si>
  <si>
    <t xml:space="preserve">206_284 </t>
  </si>
  <si>
    <t xml:space="preserve">284 (Original) </t>
  </si>
  <si>
    <t xml:space="preserve">752_86 </t>
  </si>
  <si>
    <t xml:space="preserve">86 (Original) </t>
  </si>
  <si>
    <t xml:space="preserve">471_522 </t>
  </si>
  <si>
    <t xml:space="preserve">522 (Original) </t>
  </si>
  <si>
    <t xml:space="preserve">584_624 </t>
  </si>
  <si>
    <t xml:space="preserve">624 (Original) </t>
  </si>
  <si>
    <t xml:space="preserve">457_51 </t>
  </si>
  <si>
    <t xml:space="preserve">51 (Original) </t>
  </si>
  <si>
    <t xml:space="preserve">761_94 </t>
  </si>
  <si>
    <t xml:space="preserve">94 (Original) </t>
  </si>
  <si>
    <t xml:space="preserve">356_419 </t>
  </si>
  <si>
    <t xml:space="preserve">419 (Original) </t>
  </si>
  <si>
    <t xml:space="preserve">332_398 </t>
  </si>
  <si>
    <t xml:space="preserve">398 (Original) </t>
  </si>
  <si>
    <t xml:space="preserve">78_169 </t>
  </si>
  <si>
    <t xml:space="preserve">169 (Original) </t>
  </si>
  <si>
    <t xml:space="preserve">599_638 </t>
  </si>
  <si>
    <t xml:space="preserve">638 (Original) </t>
  </si>
  <si>
    <t xml:space="preserve">193_272 </t>
  </si>
  <si>
    <t xml:space="preserve">272 (Original) </t>
  </si>
  <si>
    <t xml:space="preserve">355_418 </t>
  </si>
  <si>
    <t xml:space="preserve">418 (Original) </t>
  </si>
  <si>
    <t xml:space="preserve">184_264 </t>
  </si>
  <si>
    <t xml:space="preserve">264 (Original) </t>
  </si>
  <si>
    <t xml:space="preserve">161_243 </t>
  </si>
  <si>
    <t xml:space="preserve">243 (Original) </t>
  </si>
  <si>
    <t xml:space="preserve">667_7 </t>
  </si>
  <si>
    <t xml:space="preserve">7 (Original) </t>
  </si>
  <si>
    <t xml:space="preserve">587_627 </t>
  </si>
  <si>
    <t xml:space="preserve">627 (Original) </t>
  </si>
  <si>
    <t xml:space="preserve">653_687 </t>
  </si>
  <si>
    <t xml:space="preserve">687 (Original) </t>
  </si>
  <si>
    <t xml:space="preserve">683_713 </t>
  </si>
  <si>
    <t xml:space="preserve">713 (Original) </t>
  </si>
  <si>
    <t xml:space="preserve">182_262 </t>
  </si>
  <si>
    <t xml:space="preserve">262 (Original) </t>
  </si>
  <si>
    <t xml:space="preserve">147_230 </t>
  </si>
  <si>
    <t xml:space="preserve">230 (Original) </t>
  </si>
  <si>
    <t xml:space="preserve">720_747 </t>
  </si>
  <si>
    <t xml:space="preserve">747 (Original) </t>
  </si>
  <si>
    <t xml:space="preserve">311_379 </t>
  </si>
  <si>
    <t xml:space="preserve">379 (Original) </t>
  </si>
  <si>
    <t xml:space="preserve">51_144 </t>
  </si>
  <si>
    <t xml:space="preserve">144 (Original) </t>
  </si>
  <si>
    <t xml:space="preserve">313_380 </t>
  </si>
  <si>
    <t xml:space="preserve">380 (Original) </t>
  </si>
  <si>
    <t xml:space="preserve">100_189 </t>
  </si>
  <si>
    <t xml:space="preserve">189 (Original) </t>
  </si>
  <si>
    <t xml:space="preserve">692_721 </t>
  </si>
  <si>
    <t xml:space="preserve">721 (Original) </t>
  </si>
  <si>
    <t xml:space="preserve">758_91 </t>
  </si>
  <si>
    <t xml:space="preserve">91 (Original) </t>
  </si>
  <si>
    <t xml:space="preserve">267_339 </t>
  </si>
  <si>
    <t xml:space="preserve">339 (Original) </t>
  </si>
  <si>
    <t xml:space="preserve">656_69 </t>
  </si>
  <si>
    <t xml:space="preserve">69 (Original) </t>
  </si>
  <si>
    <t xml:space="preserve">158_240 </t>
  </si>
  <si>
    <t xml:space="preserve">240 (Original) </t>
  </si>
  <si>
    <t xml:space="preserve">307_375 </t>
  </si>
  <si>
    <t xml:space="preserve">375 (Original) </t>
  </si>
  <si>
    <t xml:space="preserve">420_477 </t>
  </si>
  <si>
    <t xml:space="preserve">477 (Original) </t>
  </si>
  <si>
    <t xml:space="preserve">427_483 </t>
  </si>
  <si>
    <t xml:space="preserve">483 (Original) </t>
  </si>
  <si>
    <t xml:space="preserve">766_99 </t>
  </si>
  <si>
    <t xml:space="preserve">99 (Original) </t>
  </si>
  <si>
    <t xml:space="preserve">87_177 </t>
  </si>
  <si>
    <t xml:space="preserve">177 (Original) </t>
  </si>
  <si>
    <t xml:space="preserve">707_735 </t>
  </si>
  <si>
    <t xml:space="preserve">735 (Original) </t>
  </si>
  <si>
    <t>No.</t>
    <phoneticPr fontId="1"/>
  </si>
  <si>
    <t>Total</t>
  </si>
  <si>
    <t>Error</t>
  </si>
  <si>
    <t>Actual</t>
    <phoneticPr fontId="1"/>
  </si>
  <si>
    <t>Pred</t>
    <phoneticPr fontId="1"/>
  </si>
  <si>
    <t>Confusuin Matrix on Test Data</t>
    <phoneticPr fontId="1"/>
  </si>
  <si>
    <t>Experiment Name</t>
    <phoneticPr fontId="1"/>
  </si>
  <si>
    <t>デフォルト設定</t>
    <rPh sb="5" eb="7">
      <t xml:space="preserve">セッテイ </t>
    </rPh>
    <phoneticPr fontId="1"/>
  </si>
  <si>
    <t>Graph-Amazon-GLM</t>
    <phoneticPr fontId="1"/>
  </si>
  <si>
    <t>モデルはGLMのみ。特徴量エンジニアリングはOriginalのみ</t>
    <rPh sb="10" eb="13">
      <t xml:space="preserve">トクチョウリョウエンジニアリングハ </t>
    </rPh>
    <phoneticPr fontId="1"/>
  </si>
  <si>
    <t>Comment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</si>
</sst>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"/>
  </numFmts>
  <fonts count="4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5" tint="-0.499984740745262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21" fontId="0" fillId="0" borderId="0" xfId="0" applyNumberFormat="1">
      <alignment vertical="center"/>
    </xf>
    <xf numFmtId="0" fontId="2" fillId="0" borderId="0" xfId="0" applyFont="1" applyAlignment="1">
      <alignment vertical="center" wrapText="1"/>
    </xf>
    <xf numFmtId="0" fontId="0" fillId="0" borderId="3" xfId="0" applyBorder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176" fontId="0" fillId="0" borderId="6" xfId="0" applyNumberFormat="1" applyBorder="1">
      <alignment vertical="center"/>
    </xf>
    <xf numFmtId="0" fontId="0" fillId="0" borderId="8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0" fillId="0" borderId="7" xfId="0" applyNumberFormat="1" applyBorder="1">
      <alignment vertical="center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ABABD-3832-0644-8EBB-FE3AEA52B7F6}">
  <dimension ref="A1:H3"/>
  <sheetViews>
    <sheetView tabSelected="1" workbookViewId="0">
      <selection activeCell="I14" sqref="I14"/>
    </sheetView>
  </sheetViews>
  <sheetFormatPr baseColWidth="10" defaultRowHeight="20"/>
  <cols>
    <col min="1" max="1" width="20.7109375" bestFit="1" customWidth="1"/>
    <col min="2" max="2" width="48.42578125" customWidth="1"/>
  </cols>
  <sheetData>
    <row r="1" spans="1:8" s="1" customFormat="1" ht="63">
      <c r="A1" s="23" t="s">
        <v>118</v>
      </c>
      <c r="B1" s="23" t="s">
        <v>122</v>
      </c>
      <c r="C1" s="23" t="s">
        <v>2</v>
      </c>
      <c r="D1" s="23" t="s">
        <v>1</v>
      </c>
      <c r="E1" s="23" t="s">
        <v>3</v>
      </c>
      <c r="F1" s="23" t="s">
        <v>4</v>
      </c>
      <c r="G1" s="23" t="s">
        <v>5</v>
      </c>
      <c r="H1" s="23" t="s">
        <v>6</v>
      </c>
    </row>
    <row r="2" spans="1:8">
      <c r="A2" t="s">
        <v>0</v>
      </c>
      <c r="B2" t="s">
        <v>119</v>
      </c>
      <c r="C2">
        <v>5</v>
      </c>
      <c r="D2">
        <v>5</v>
      </c>
      <c r="E2">
        <v>3</v>
      </c>
      <c r="F2">
        <v>0.87060000000000004</v>
      </c>
      <c r="G2">
        <v>0.87477000000000005</v>
      </c>
      <c r="H2" s="2">
        <v>1.1342592592592593E-2</v>
      </c>
    </row>
    <row r="3" spans="1:8">
      <c r="A3" t="s">
        <v>120</v>
      </c>
      <c r="B3" t="s">
        <v>121</v>
      </c>
      <c r="C3">
        <v>5</v>
      </c>
      <c r="D3">
        <v>5</v>
      </c>
      <c r="E3">
        <v>3</v>
      </c>
      <c r="F3">
        <v>0.8236</v>
      </c>
      <c r="G3">
        <v>0.85645000000000004</v>
      </c>
      <c r="H3" s="2">
        <v>7.9629629629629634E-3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FE3FF-60D6-5549-AD05-2DDC59CA7C20}">
  <dimension ref="A1:E52"/>
  <sheetViews>
    <sheetView workbookViewId="0">
      <pane ySplit="2" topLeftCell="A3" activePane="bottomLeft" state="frozen"/>
      <selection pane="bottomLeft"/>
    </sheetView>
  </sheetViews>
  <sheetFormatPr baseColWidth="10" defaultRowHeight="20"/>
  <cols>
    <col min="1" max="1" width="5" customWidth="1"/>
    <col min="2" max="2" width="9" bestFit="1" customWidth="1"/>
    <col min="3" max="3" width="13.28515625" bestFit="1" customWidth="1"/>
    <col min="4" max="4" width="11.42578125" bestFit="1" customWidth="1"/>
    <col min="5" max="5" width="13" customWidth="1"/>
  </cols>
  <sheetData>
    <row r="1" spans="1:5">
      <c r="A1" t="s">
        <v>0</v>
      </c>
    </row>
    <row r="2" spans="1:5" s="1" customFormat="1" ht="55" customHeight="1">
      <c r="A2" s="3" t="s">
        <v>112</v>
      </c>
      <c r="B2" s="3" t="s">
        <v>7</v>
      </c>
      <c r="C2" s="3" t="s">
        <v>8</v>
      </c>
      <c r="D2" s="3" t="s">
        <v>9</v>
      </c>
      <c r="E2" s="3" t="s">
        <v>10</v>
      </c>
    </row>
    <row r="3" spans="1:5">
      <c r="A3">
        <v>1</v>
      </c>
      <c r="B3" t="s">
        <v>11</v>
      </c>
      <c r="C3" t="s">
        <v>12</v>
      </c>
      <c r="D3" t="s">
        <v>13</v>
      </c>
      <c r="E3">
        <v>1</v>
      </c>
    </row>
    <row r="4" spans="1:5">
      <c r="A4">
        <v>2</v>
      </c>
      <c r="B4" t="s">
        <v>14</v>
      </c>
      <c r="C4" t="s">
        <v>15</v>
      </c>
      <c r="D4" t="s">
        <v>13</v>
      </c>
      <c r="E4">
        <v>0.69189999999999996</v>
      </c>
    </row>
    <row r="5" spans="1:5">
      <c r="A5">
        <v>3</v>
      </c>
      <c r="B5" t="s">
        <v>16</v>
      </c>
      <c r="C5" t="s">
        <v>17</v>
      </c>
      <c r="D5" t="s">
        <v>13</v>
      </c>
      <c r="E5">
        <v>0.57869999999999999</v>
      </c>
    </row>
    <row r="6" spans="1:5">
      <c r="A6">
        <v>4</v>
      </c>
      <c r="B6" t="s">
        <v>18</v>
      </c>
      <c r="C6" t="s">
        <v>19</v>
      </c>
      <c r="D6" t="s">
        <v>13</v>
      </c>
      <c r="E6">
        <v>0.51619999999999999</v>
      </c>
    </row>
    <row r="7" spans="1:5">
      <c r="A7">
        <v>5</v>
      </c>
      <c r="B7" t="s">
        <v>20</v>
      </c>
      <c r="C7" t="s">
        <v>21</v>
      </c>
      <c r="D7" t="s">
        <v>13</v>
      </c>
      <c r="E7">
        <v>0.49909999999999999</v>
      </c>
    </row>
    <row r="8" spans="1:5">
      <c r="A8">
        <v>6</v>
      </c>
      <c r="B8" t="s">
        <v>22</v>
      </c>
      <c r="C8" t="s">
        <v>23</v>
      </c>
      <c r="D8" t="s">
        <v>13</v>
      </c>
      <c r="E8">
        <v>0.39290000000000003</v>
      </c>
    </row>
    <row r="9" spans="1:5">
      <c r="A9">
        <v>7</v>
      </c>
      <c r="B9" t="s">
        <v>24</v>
      </c>
      <c r="C9" t="s">
        <v>25</v>
      </c>
      <c r="D9" t="s">
        <v>13</v>
      </c>
      <c r="E9">
        <v>0.38450000000000001</v>
      </c>
    </row>
    <row r="10" spans="1:5">
      <c r="A10">
        <v>8</v>
      </c>
      <c r="B10" t="s">
        <v>26</v>
      </c>
      <c r="C10" t="s">
        <v>27</v>
      </c>
      <c r="D10" t="s">
        <v>13</v>
      </c>
      <c r="E10">
        <v>0.34060000000000001</v>
      </c>
    </row>
    <row r="11" spans="1:5">
      <c r="A11">
        <v>9</v>
      </c>
      <c r="B11" t="s">
        <v>28</v>
      </c>
      <c r="C11" t="s">
        <v>29</v>
      </c>
      <c r="D11" t="s">
        <v>13</v>
      </c>
      <c r="E11">
        <v>0.29649999999999999</v>
      </c>
    </row>
    <row r="12" spans="1:5">
      <c r="A12">
        <v>10</v>
      </c>
      <c r="B12" t="s">
        <v>30</v>
      </c>
      <c r="C12" t="s">
        <v>31</v>
      </c>
      <c r="D12" t="s">
        <v>13</v>
      </c>
      <c r="E12">
        <v>0.2487</v>
      </c>
    </row>
    <row r="13" spans="1:5">
      <c r="A13">
        <v>11</v>
      </c>
      <c r="B13" t="s">
        <v>32</v>
      </c>
      <c r="C13" t="s">
        <v>33</v>
      </c>
      <c r="D13" t="s">
        <v>13</v>
      </c>
      <c r="E13">
        <v>0.23350000000000001</v>
      </c>
    </row>
    <row r="14" spans="1:5">
      <c r="A14">
        <v>12</v>
      </c>
      <c r="B14" t="s">
        <v>34</v>
      </c>
      <c r="C14" t="s">
        <v>35</v>
      </c>
      <c r="D14" t="s">
        <v>13</v>
      </c>
      <c r="E14">
        <v>0.22989999999999999</v>
      </c>
    </row>
    <row r="15" spans="1:5">
      <c r="A15">
        <v>13</v>
      </c>
      <c r="B15" t="s">
        <v>36</v>
      </c>
      <c r="C15" t="s">
        <v>37</v>
      </c>
      <c r="D15" t="s">
        <v>13</v>
      </c>
      <c r="E15">
        <v>0.21740000000000001</v>
      </c>
    </row>
    <row r="16" spans="1:5">
      <c r="A16">
        <v>14</v>
      </c>
      <c r="B16" t="s">
        <v>38</v>
      </c>
      <c r="C16" t="s">
        <v>39</v>
      </c>
      <c r="D16" t="s">
        <v>13</v>
      </c>
      <c r="E16">
        <v>0.2046</v>
      </c>
    </row>
    <row r="17" spans="1:5">
      <c r="A17">
        <v>15</v>
      </c>
      <c r="B17" t="s">
        <v>40</v>
      </c>
      <c r="C17" t="s">
        <v>41</v>
      </c>
      <c r="D17" t="s">
        <v>13</v>
      </c>
      <c r="E17">
        <v>0.18590000000000001</v>
      </c>
    </row>
    <row r="18" spans="1:5">
      <c r="A18">
        <v>16</v>
      </c>
      <c r="B18" t="s">
        <v>42</v>
      </c>
      <c r="C18" t="s">
        <v>43</v>
      </c>
      <c r="D18" t="s">
        <v>13</v>
      </c>
      <c r="E18">
        <v>0.1575</v>
      </c>
    </row>
    <row r="19" spans="1:5">
      <c r="A19">
        <v>17</v>
      </c>
      <c r="B19" t="s">
        <v>44</v>
      </c>
      <c r="C19" t="s">
        <v>45</v>
      </c>
      <c r="D19" t="s">
        <v>13</v>
      </c>
      <c r="E19">
        <v>0.1452</v>
      </c>
    </row>
    <row r="20" spans="1:5">
      <c r="A20">
        <v>18</v>
      </c>
      <c r="B20" t="s">
        <v>46</v>
      </c>
      <c r="C20" t="s">
        <v>47</v>
      </c>
      <c r="D20" t="s">
        <v>13</v>
      </c>
      <c r="E20">
        <v>0.1434</v>
      </c>
    </row>
    <row r="21" spans="1:5">
      <c r="A21">
        <v>19</v>
      </c>
      <c r="B21" t="s">
        <v>48</v>
      </c>
      <c r="C21" t="s">
        <v>49</v>
      </c>
      <c r="D21" t="s">
        <v>13</v>
      </c>
      <c r="E21">
        <v>0.1421</v>
      </c>
    </row>
    <row r="22" spans="1:5">
      <c r="A22">
        <v>20</v>
      </c>
      <c r="B22" t="s">
        <v>50</v>
      </c>
      <c r="C22" t="s">
        <v>51</v>
      </c>
      <c r="D22" t="s">
        <v>13</v>
      </c>
      <c r="E22">
        <v>0.14199999999999999</v>
      </c>
    </row>
    <row r="23" spans="1:5">
      <c r="A23">
        <v>21</v>
      </c>
      <c r="B23" t="s">
        <v>52</v>
      </c>
      <c r="C23" t="s">
        <v>53</v>
      </c>
      <c r="D23" t="s">
        <v>13</v>
      </c>
      <c r="E23">
        <v>0.13220000000000001</v>
      </c>
    </row>
    <row r="24" spans="1:5">
      <c r="A24">
        <v>22</v>
      </c>
      <c r="B24" t="s">
        <v>54</v>
      </c>
      <c r="C24" t="s">
        <v>55</v>
      </c>
      <c r="D24" t="s">
        <v>13</v>
      </c>
      <c r="E24">
        <v>0.1298</v>
      </c>
    </row>
    <row r="25" spans="1:5">
      <c r="A25">
        <v>23</v>
      </c>
      <c r="B25" t="s">
        <v>56</v>
      </c>
      <c r="C25" t="s">
        <v>57</v>
      </c>
      <c r="D25" t="s">
        <v>13</v>
      </c>
      <c r="E25">
        <v>0.129</v>
      </c>
    </row>
    <row r="26" spans="1:5">
      <c r="A26">
        <v>24</v>
      </c>
      <c r="B26" t="s">
        <v>58</v>
      </c>
      <c r="C26" t="s">
        <v>59</v>
      </c>
      <c r="D26" t="s">
        <v>13</v>
      </c>
      <c r="E26">
        <v>0.12870000000000001</v>
      </c>
    </row>
    <row r="27" spans="1:5">
      <c r="A27">
        <v>25</v>
      </c>
      <c r="B27" t="s">
        <v>60</v>
      </c>
      <c r="C27" t="s">
        <v>61</v>
      </c>
      <c r="D27" t="s">
        <v>13</v>
      </c>
      <c r="E27">
        <v>0.1187</v>
      </c>
    </row>
    <row r="28" spans="1:5">
      <c r="A28">
        <v>26</v>
      </c>
      <c r="B28" t="s">
        <v>62</v>
      </c>
      <c r="C28" t="s">
        <v>63</v>
      </c>
      <c r="D28" t="s">
        <v>13</v>
      </c>
      <c r="E28">
        <v>0.1125</v>
      </c>
    </row>
    <row r="29" spans="1:5">
      <c r="A29">
        <v>27</v>
      </c>
      <c r="B29" t="s">
        <v>64</v>
      </c>
      <c r="C29" t="s">
        <v>65</v>
      </c>
      <c r="D29" t="s">
        <v>13</v>
      </c>
      <c r="E29">
        <v>0.10979999999999999</v>
      </c>
    </row>
    <row r="30" spans="1:5">
      <c r="A30">
        <v>28</v>
      </c>
      <c r="B30" t="s">
        <v>66</v>
      </c>
      <c r="C30" t="s">
        <v>67</v>
      </c>
      <c r="D30" t="s">
        <v>13</v>
      </c>
      <c r="E30">
        <v>0.1009</v>
      </c>
    </row>
    <row r="31" spans="1:5">
      <c r="A31">
        <v>29</v>
      </c>
      <c r="B31" t="s">
        <v>68</v>
      </c>
      <c r="C31" t="s">
        <v>69</v>
      </c>
      <c r="D31" t="s">
        <v>13</v>
      </c>
      <c r="E31">
        <v>9.8699999999999996E-2</v>
      </c>
    </row>
    <row r="32" spans="1:5">
      <c r="A32">
        <v>30</v>
      </c>
      <c r="B32" t="s">
        <v>70</v>
      </c>
      <c r="C32" t="s">
        <v>71</v>
      </c>
      <c r="D32" t="s">
        <v>13</v>
      </c>
      <c r="E32">
        <v>9.5100000000000004E-2</v>
      </c>
    </row>
    <row r="33" spans="1:5">
      <c r="A33">
        <v>31</v>
      </c>
      <c r="B33" t="s">
        <v>72</v>
      </c>
      <c r="C33" t="s">
        <v>73</v>
      </c>
      <c r="D33" t="s">
        <v>13</v>
      </c>
      <c r="E33">
        <v>9.35E-2</v>
      </c>
    </row>
    <row r="34" spans="1:5">
      <c r="A34">
        <v>32</v>
      </c>
      <c r="B34" t="s">
        <v>74</v>
      </c>
      <c r="C34" t="s">
        <v>75</v>
      </c>
      <c r="D34" t="s">
        <v>13</v>
      </c>
      <c r="E34">
        <v>9.3299999999999994E-2</v>
      </c>
    </row>
    <row r="35" spans="1:5">
      <c r="A35">
        <v>33</v>
      </c>
      <c r="B35" t="s">
        <v>76</v>
      </c>
      <c r="C35" t="s">
        <v>77</v>
      </c>
      <c r="D35" t="s">
        <v>13</v>
      </c>
      <c r="E35">
        <v>8.9399999999999993E-2</v>
      </c>
    </row>
    <row r="36" spans="1:5">
      <c r="A36">
        <v>34</v>
      </c>
      <c r="B36" t="s">
        <v>78</v>
      </c>
      <c r="C36" t="s">
        <v>79</v>
      </c>
      <c r="D36" t="s">
        <v>13</v>
      </c>
      <c r="E36">
        <v>8.8200000000000001E-2</v>
      </c>
    </row>
    <row r="37" spans="1:5">
      <c r="A37">
        <v>35</v>
      </c>
      <c r="B37" t="s">
        <v>80</v>
      </c>
      <c r="C37" t="s">
        <v>81</v>
      </c>
      <c r="D37" t="s">
        <v>13</v>
      </c>
      <c r="E37">
        <v>8.77E-2</v>
      </c>
    </row>
    <row r="38" spans="1:5">
      <c r="A38">
        <v>36</v>
      </c>
      <c r="B38" t="s">
        <v>82</v>
      </c>
      <c r="C38" t="s">
        <v>83</v>
      </c>
      <c r="D38" t="s">
        <v>13</v>
      </c>
      <c r="E38">
        <v>8.6199999999999999E-2</v>
      </c>
    </row>
    <row r="39" spans="1:5">
      <c r="A39">
        <v>37</v>
      </c>
      <c r="B39" t="s">
        <v>84</v>
      </c>
      <c r="C39" t="s">
        <v>85</v>
      </c>
      <c r="D39" t="s">
        <v>13</v>
      </c>
      <c r="E39">
        <v>8.5400000000000004E-2</v>
      </c>
    </row>
    <row r="40" spans="1:5">
      <c r="A40">
        <v>38</v>
      </c>
      <c r="B40" t="s">
        <v>86</v>
      </c>
      <c r="C40" t="s">
        <v>87</v>
      </c>
      <c r="D40" t="s">
        <v>13</v>
      </c>
      <c r="E40">
        <v>8.5300000000000001E-2</v>
      </c>
    </row>
    <row r="41" spans="1:5">
      <c r="A41">
        <v>39</v>
      </c>
      <c r="B41" t="s">
        <v>88</v>
      </c>
      <c r="C41" t="s">
        <v>89</v>
      </c>
      <c r="D41" t="s">
        <v>13</v>
      </c>
      <c r="E41">
        <v>7.6399999999999996E-2</v>
      </c>
    </row>
    <row r="42" spans="1:5">
      <c r="A42">
        <v>40</v>
      </c>
      <c r="B42" t="s">
        <v>90</v>
      </c>
      <c r="C42" t="s">
        <v>91</v>
      </c>
      <c r="D42" t="s">
        <v>13</v>
      </c>
      <c r="E42">
        <v>7.1300000000000002E-2</v>
      </c>
    </row>
    <row r="43" spans="1:5">
      <c r="A43">
        <v>41</v>
      </c>
      <c r="B43" t="s">
        <v>92</v>
      </c>
      <c r="C43" t="s">
        <v>93</v>
      </c>
      <c r="D43" t="s">
        <v>13</v>
      </c>
      <c r="E43">
        <v>7.1099999999999997E-2</v>
      </c>
    </row>
    <row r="44" spans="1:5">
      <c r="A44">
        <v>42</v>
      </c>
      <c r="B44" t="s">
        <v>94</v>
      </c>
      <c r="C44" t="s">
        <v>95</v>
      </c>
      <c r="D44" t="s">
        <v>13</v>
      </c>
      <c r="E44">
        <v>6.4299999999999996E-2</v>
      </c>
    </row>
    <row r="45" spans="1:5">
      <c r="A45">
        <v>43</v>
      </c>
      <c r="B45" t="s">
        <v>96</v>
      </c>
      <c r="C45" t="s">
        <v>97</v>
      </c>
      <c r="D45" t="s">
        <v>13</v>
      </c>
      <c r="E45">
        <v>6.4100000000000004E-2</v>
      </c>
    </row>
    <row r="46" spans="1:5">
      <c r="A46">
        <v>44</v>
      </c>
      <c r="B46" t="s">
        <v>98</v>
      </c>
      <c r="C46" t="s">
        <v>99</v>
      </c>
      <c r="D46" t="s">
        <v>13</v>
      </c>
      <c r="E46">
        <v>6.0400000000000002E-2</v>
      </c>
    </row>
    <row r="47" spans="1:5">
      <c r="A47">
        <v>45</v>
      </c>
      <c r="B47" t="s">
        <v>100</v>
      </c>
      <c r="C47" t="s">
        <v>101</v>
      </c>
      <c r="D47" t="s">
        <v>13</v>
      </c>
      <c r="E47">
        <v>5.9900000000000002E-2</v>
      </c>
    </row>
    <row r="48" spans="1:5">
      <c r="A48">
        <v>46</v>
      </c>
      <c r="B48" t="s">
        <v>102</v>
      </c>
      <c r="C48" t="s">
        <v>103</v>
      </c>
      <c r="D48" t="s">
        <v>13</v>
      </c>
      <c r="E48">
        <v>5.9900000000000002E-2</v>
      </c>
    </row>
    <row r="49" spans="1:5">
      <c r="A49">
        <v>47</v>
      </c>
      <c r="B49" t="s">
        <v>104</v>
      </c>
      <c r="C49" t="s">
        <v>105</v>
      </c>
      <c r="D49" t="s">
        <v>13</v>
      </c>
      <c r="E49">
        <v>5.96E-2</v>
      </c>
    </row>
    <row r="50" spans="1:5">
      <c r="A50">
        <v>48</v>
      </c>
      <c r="B50" t="s">
        <v>106</v>
      </c>
      <c r="C50" t="s">
        <v>107</v>
      </c>
      <c r="D50" t="s">
        <v>13</v>
      </c>
      <c r="E50">
        <v>5.6599999999999998E-2</v>
      </c>
    </row>
    <row r="51" spans="1:5">
      <c r="A51">
        <v>49</v>
      </c>
      <c r="B51" t="s">
        <v>108</v>
      </c>
      <c r="C51" t="s">
        <v>109</v>
      </c>
      <c r="D51" t="s">
        <v>13</v>
      </c>
      <c r="E51">
        <v>5.4600000000000003E-2</v>
      </c>
    </row>
    <row r="52" spans="1:5">
      <c r="A52">
        <v>50</v>
      </c>
      <c r="B52" t="s">
        <v>110</v>
      </c>
      <c r="C52" t="s">
        <v>111</v>
      </c>
      <c r="D52" t="s">
        <v>13</v>
      </c>
      <c r="E52">
        <v>5.3199999999999997E-2</v>
      </c>
    </row>
  </sheetData>
  <autoFilter ref="A2:E2" xr:uid="{A44FE3FF-60D6-5549-AD05-2DDC59CA7C20}"/>
  <phoneticPr fontId="1"/>
  <conditionalFormatting sqref="E3:E5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{A51C0C76-F579-0E49-9659-6ED6F92C25A9}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51C0C76-F579-0E49-9659-6ED6F92C25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E3:E52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8A874-68C4-0D4E-A3A7-44301466CB01}">
  <dimension ref="A1:O17"/>
  <sheetViews>
    <sheetView zoomScale="116" zoomScaleNormal="116" workbookViewId="0">
      <selection activeCell="A6" sqref="A6"/>
    </sheetView>
  </sheetViews>
  <sheetFormatPr baseColWidth="10" defaultRowHeight="20"/>
  <cols>
    <col min="4" max="15" width="8.42578125" customWidth="1"/>
  </cols>
  <sheetData>
    <row r="1" spans="1:15">
      <c r="A1" t="s">
        <v>0</v>
      </c>
    </row>
    <row r="2" spans="1:15">
      <c r="A2" s="5" t="s">
        <v>117</v>
      </c>
    </row>
    <row r="3" spans="1:15">
      <c r="B3" s="5"/>
    </row>
    <row r="4" spans="1:15">
      <c r="D4" s="24" t="s">
        <v>116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1:15">
      <c r="D5" s="8">
        <v>0</v>
      </c>
      <c r="E5" s="9">
        <v>1</v>
      </c>
      <c r="F5" s="9">
        <v>2</v>
      </c>
      <c r="G5" s="9">
        <v>3</v>
      </c>
      <c r="H5" s="9">
        <v>4</v>
      </c>
      <c r="I5" s="9">
        <v>5</v>
      </c>
      <c r="J5" s="9">
        <v>6</v>
      </c>
      <c r="K5" s="9">
        <v>7</v>
      </c>
      <c r="L5" s="9">
        <v>8</v>
      </c>
      <c r="M5" s="9">
        <v>9</v>
      </c>
      <c r="N5" s="9" t="s">
        <v>113</v>
      </c>
      <c r="O5" s="22" t="s">
        <v>114</v>
      </c>
    </row>
    <row r="6" spans="1:15">
      <c r="B6" s="24" t="s">
        <v>115</v>
      </c>
      <c r="C6" s="7">
        <v>0</v>
      </c>
      <c r="D6" s="11">
        <v>67</v>
      </c>
      <c r="E6" s="12">
        <v>0</v>
      </c>
      <c r="F6" s="12">
        <v>3</v>
      </c>
      <c r="G6" s="12">
        <v>1</v>
      </c>
      <c r="H6" s="12">
        <v>15</v>
      </c>
      <c r="I6" s="12">
        <v>0</v>
      </c>
      <c r="J6" s="12">
        <v>0</v>
      </c>
      <c r="K6" s="12">
        <v>2</v>
      </c>
      <c r="L6" s="12">
        <v>0</v>
      </c>
      <c r="M6" s="20">
        <v>0</v>
      </c>
      <c r="N6" s="12">
        <f>SUM(D6:M6)</f>
        <v>88</v>
      </c>
      <c r="O6" s="13">
        <f>1-(D6/N6)</f>
        <v>0.23863636363636365</v>
      </c>
    </row>
    <row r="7" spans="1:15">
      <c r="B7" s="27"/>
      <c r="C7" s="10">
        <v>1</v>
      </c>
      <c r="D7" s="14">
        <v>0</v>
      </c>
      <c r="E7">
        <v>401</v>
      </c>
      <c r="F7">
        <v>0</v>
      </c>
      <c r="G7">
        <v>0</v>
      </c>
      <c r="H7">
        <v>31</v>
      </c>
      <c r="I7">
        <v>0</v>
      </c>
      <c r="J7">
        <v>1</v>
      </c>
      <c r="K7">
        <v>8</v>
      </c>
      <c r="L7">
        <v>7</v>
      </c>
      <c r="M7" s="16">
        <v>0</v>
      </c>
      <c r="N7">
        <f t="shared" ref="N7:N15" si="0">SUM(D7:M7)</f>
        <v>448</v>
      </c>
      <c r="O7" s="15">
        <f>1-(E7/N7)</f>
        <v>0.1049107142857143</v>
      </c>
    </row>
    <row r="8" spans="1:15">
      <c r="B8" s="27"/>
      <c r="C8" s="10">
        <v>2</v>
      </c>
      <c r="D8" s="14">
        <v>3</v>
      </c>
      <c r="E8">
        <v>3</v>
      </c>
      <c r="F8">
        <v>277</v>
      </c>
      <c r="G8">
        <v>0</v>
      </c>
      <c r="H8">
        <v>4</v>
      </c>
      <c r="I8">
        <v>0</v>
      </c>
      <c r="J8">
        <v>0</v>
      </c>
      <c r="K8">
        <v>15</v>
      </c>
      <c r="L8">
        <v>1</v>
      </c>
      <c r="M8" s="16">
        <v>0</v>
      </c>
      <c r="N8">
        <f t="shared" si="0"/>
        <v>303</v>
      </c>
      <c r="O8" s="15">
        <f>1-(F8/N8)</f>
        <v>8.5808580858085848E-2</v>
      </c>
    </row>
    <row r="9" spans="1:15">
      <c r="B9" s="27"/>
      <c r="C9" s="10">
        <v>3</v>
      </c>
      <c r="D9" s="14">
        <v>1</v>
      </c>
      <c r="E9">
        <v>1</v>
      </c>
      <c r="F9">
        <v>1</v>
      </c>
      <c r="G9">
        <v>101</v>
      </c>
      <c r="H9">
        <v>3</v>
      </c>
      <c r="I9">
        <v>0</v>
      </c>
      <c r="J9">
        <v>0</v>
      </c>
      <c r="K9">
        <v>1</v>
      </c>
      <c r="L9">
        <v>2</v>
      </c>
      <c r="M9" s="16">
        <v>2</v>
      </c>
      <c r="N9">
        <f t="shared" si="0"/>
        <v>112</v>
      </c>
      <c r="O9" s="15">
        <f>1-(G9/N9)</f>
        <v>9.8214285714285698E-2</v>
      </c>
    </row>
    <row r="10" spans="1:15">
      <c r="B10" s="27"/>
      <c r="C10" s="10">
        <v>4</v>
      </c>
      <c r="D10" s="14">
        <v>4</v>
      </c>
      <c r="E10">
        <v>21</v>
      </c>
      <c r="F10">
        <v>7</v>
      </c>
      <c r="G10">
        <v>3</v>
      </c>
      <c r="H10">
        <v>903</v>
      </c>
      <c r="I10">
        <v>6</v>
      </c>
      <c r="J10">
        <v>0</v>
      </c>
      <c r="K10">
        <v>6</v>
      </c>
      <c r="L10">
        <v>35</v>
      </c>
      <c r="M10" s="16">
        <v>4</v>
      </c>
      <c r="N10">
        <f t="shared" si="0"/>
        <v>989</v>
      </c>
      <c r="O10" s="15">
        <f>1-(H10/N10)</f>
        <v>8.6956521739130488E-2</v>
      </c>
    </row>
    <row r="11" spans="1:15">
      <c r="B11" s="27"/>
      <c r="C11" s="10">
        <v>5</v>
      </c>
      <c r="D11" s="14">
        <v>0</v>
      </c>
      <c r="E11">
        <v>0</v>
      </c>
      <c r="F11">
        <v>0</v>
      </c>
      <c r="G11">
        <v>1</v>
      </c>
      <c r="H11">
        <v>2</v>
      </c>
      <c r="I11">
        <v>62</v>
      </c>
      <c r="J11">
        <v>0</v>
      </c>
      <c r="K11">
        <v>1</v>
      </c>
      <c r="L11">
        <v>0</v>
      </c>
      <c r="M11" s="16">
        <v>0</v>
      </c>
      <c r="N11">
        <f t="shared" si="0"/>
        <v>66</v>
      </c>
      <c r="O11" s="15">
        <f>1-(I11/N11)</f>
        <v>6.0606060606060552E-2</v>
      </c>
    </row>
    <row r="12" spans="1:15">
      <c r="B12" s="27"/>
      <c r="C12" s="10">
        <v>6</v>
      </c>
      <c r="D12" s="14">
        <v>0</v>
      </c>
      <c r="E12">
        <v>2</v>
      </c>
      <c r="F12">
        <v>0</v>
      </c>
      <c r="G12">
        <v>0</v>
      </c>
      <c r="H12">
        <v>1</v>
      </c>
      <c r="I12">
        <v>0</v>
      </c>
      <c r="J12">
        <v>50</v>
      </c>
      <c r="K12">
        <v>2</v>
      </c>
      <c r="L12">
        <v>56</v>
      </c>
      <c r="M12" s="16">
        <v>0</v>
      </c>
      <c r="N12">
        <f t="shared" si="0"/>
        <v>111</v>
      </c>
      <c r="O12" s="15">
        <f>1-(J12/N12)</f>
        <v>0.54954954954954949</v>
      </c>
    </row>
    <row r="13" spans="1:15">
      <c r="B13" s="27"/>
      <c r="C13" s="10">
        <v>7</v>
      </c>
      <c r="D13" s="14">
        <v>0</v>
      </c>
      <c r="E13">
        <v>1</v>
      </c>
      <c r="F13">
        <v>7</v>
      </c>
      <c r="G13">
        <v>0</v>
      </c>
      <c r="H13">
        <v>2</v>
      </c>
      <c r="I13">
        <v>0</v>
      </c>
      <c r="J13">
        <v>0</v>
      </c>
      <c r="K13">
        <v>143</v>
      </c>
      <c r="L13">
        <v>2</v>
      </c>
      <c r="M13" s="16">
        <v>0</v>
      </c>
      <c r="N13">
        <f t="shared" si="0"/>
        <v>155</v>
      </c>
      <c r="O13" s="15">
        <f>1-(K13/N13)</f>
        <v>7.7419354838709653E-2</v>
      </c>
    </row>
    <row r="14" spans="1:15">
      <c r="B14" s="27"/>
      <c r="C14" s="10">
        <v>8</v>
      </c>
      <c r="D14" s="14">
        <v>0</v>
      </c>
      <c r="E14">
        <v>14</v>
      </c>
      <c r="F14">
        <v>1</v>
      </c>
      <c r="G14">
        <v>1</v>
      </c>
      <c r="H14">
        <v>32</v>
      </c>
      <c r="I14">
        <v>1</v>
      </c>
      <c r="J14">
        <v>17</v>
      </c>
      <c r="K14">
        <v>3</v>
      </c>
      <c r="L14">
        <v>332</v>
      </c>
      <c r="M14" s="16">
        <v>1</v>
      </c>
      <c r="N14">
        <f t="shared" si="0"/>
        <v>402</v>
      </c>
      <c r="O14" s="15">
        <f>1-(L14/N14)</f>
        <v>0.17412935323383083</v>
      </c>
    </row>
    <row r="15" spans="1:15">
      <c r="B15" s="27"/>
      <c r="C15" s="10">
        <v>9</v>
      </c>
      <c r="D15" s="21">
        <v>0</v>
      </c>
      <c r="E15" s="6">
        <v>1</v>
      </c>
      <c r="F15" s="6">
        <v>0</v>
      </c>
      <c r="G15" s="6">
        <v>1</v>
      </c>
      <c r="H15" s="6">
        <v>0</v>
      </c>
      <c r="I15" s="6">
        <v>0</v>
      </c>
      <c r="J15" s="6">
        <v>0</v>
      </c>
      <c r="K15" s="6">
        <v>0</v>
      </c>
      <c r="L15" s="6">
        <v>2</v>
      </c>
      <c r="M15" s="4">
        <v>53</v>
      </c>
      <c r="N15">
        <f t="shared" si="0"/>
        <v>57</v>
      </c>
      <c r="O15" s="15">
        <f>1-(M15/N15)</f>
        <v>7.0175438596491224E-2</v>
      </c>
    </row>
    <row r="16" spans="1:15">
      <c r="B16" s="27"/>
      <c r="C16" s="10" t="s">
        <v>113</v>
      </c>
      <c r="D16" s="14">
        <f>SUM(D6:D15)</f>
        <v>75</v>
      </c>
      <c r="E16">
        <f t="shared" ref="E16:M16" si="1">SUM(E6:E15)</f>
        <v>444</v>
      </c>
      <c r="F16">
        <f t="shared" si="1"/>
        <v>296</v>
      </c>
      <c r="G16">
        <f t="shared" si="1"/>
        <v>108</v>
      </c>
      <c r="H16">
        <f t="shared" si="1"/>
        <v>993</v>
      </c>
      <c r="I16">
        <f t="shared" si="1"/>
        <v>69</v>
      </c>
      <c r="J16">
        <f t="shared" si="1"/>
        <v>68</v>
      </c>
      <c r="K16">
        <f t="shared" si="1"/>
        <v>181</v>
      </c>
      <c r="L16">
        <f t="shared" si="1"/>
        <v>437</v>
      </c>
      <c r="M16">
        <f t="shared" si="1"/>
        <v>60</v>
      </c>
      <c r="N16" s="11">
        <f>SUM(N6:N15)</f>
        <v>2731</v>
      </c>
      <c r="O16" s="20"/>
    </row>
    <row r="17" spans="2:15">
      <c r="B17" s="28"/>
      <c r="C17" s="22" t="s">
        <v>114</v>
      </c>
      <c r="D17" s="17">
        <f>1-(D6/D16)</f>
        <v>0.10666666666666669</v>
      </c>
      <c r="E17" s="18">
        <f>1-(E7/E16)</f>
        <v>9.6846846846846857E-2</v>
      </c>
      <c r="F17" s="18">
        <f>1-(F8/F16)</f>
        <v>6.4189189189189144E-2</v>
      </c>
      <c r="G17" s="18">
        <f>1-(G9/G16)</f>
        <v>6.481481481481477E-2</v>
      </c>
      <c r="H17" s="18">
        <f>1-(H10/H16)</f>
        <v>9.0634441087613316E-2</v>
      </c>
      <c r="I17" s="18">
        <f>1-(I11/I16)</f>
        <v>0.10144927536231885</v>
      </c>
      <c r="J17" s="18">
        <f>1-(J12/J16)</f>
        <v>0.26470588235294112</v>
      </c>
      <c r="K17" s="18">
        <f>1-(K13/K16)</f>
        <v>0.20994475138121549</v>
      </c>
      <c r="L17" s="18">
        <f>1-(L14/L16)</f>
        <v>0.2402745995423341</v>
      </c>
      <c r="M17" s="18">
        <f>1-(M15/M16)</f>
        <v>0.1166666666666667</v>
      </c>
      <c r="N17" s="21"/>
      <c r="O17" s="19">
        <f>1-((D6+E7+F8+G9+H10+I11+J12+K13+L14+M15)/N16)</f>
        <v>0.12522885389967042</v>
      </c>
    </row>
  </sheetData>
  <mergeCells count="2">
    <mergeCell ref="D4:O4"/>
    <mergeCell ref="B6:B17"/>
  </mergeCells>
  <phoneticPr fontId="1"/>
  <conditionalFormatting sqref="D17:M17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{590B7C71-8CC4-BD41-A979-725156545760}</x14:id>
        </ext>
      </extLst>
    </cfRule>
  </conditionalFormatting>
  <conditionalFormatting sqref="O6:O15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{2A9D93B4-8894-E242-9023-0082A5CE2E1B}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0B7C71-8CC4-BD41-A979-725156545760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D17:M17</xm:sqref>
        </x14:conditionalFormatting>
        <x14:conditionalFormatting xmlns:xm="http://schemas.microsoft.com/office/excel/2006/main">
          <x14:cfRule type="dataBar" id="{2A9D93B4-8894-E242-9023-0082A5CE2E1B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O6:O15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Result</vt:lpstr>
      <vt:lpstr>Top50_FI</vt:lpstr>
      <vt:lpstr>test_cm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 Shimada</dc:creator>
  <cp:lastModifiedBy>Yuki Shimada</cp:lastModifiedBy>
  <dcterms:created xsi:type="dcterms:W3CDTF">2024-10-17T03:45:04Z</dcterms:created>
  <dcterms:modified xsi:type="dcterms:W3CDTF">2024-10-17T05:09:09Z</dcterms:modified>
</cp:coreProperties>
</file>