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.Elistratov\Documents\Презентации лекций\Неделя 2\"/>
    </mc:Choice>
  </mc:AlternateContent>
  <xr:revisionPtr revIDLastSave="0" documentId="13_ncr:1_{C2A3258D-0076-4E26-AF41-F83F97B976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L37" i="2"/>
  <c r="L38" i="2"/>
  <c r="D41" i="2"/>
  <c r="K24" i="2"/>
  <c r="K25" i="2"/>
  <c r="K26" i="2"/>
  <c r="K27" i="2"/>
  <c r="D40" i="2" s="1"/>
  <c r="K28" i="2"/>
  <c r="K29" i="2"/>
  <c r="K30" i="2"/>
  <c r="K31" i="2"/>
  <c r="K32" i="2"/>
  <c r="K33" i="2"/>
  <c r="K34" i="2"/>
  <c r="K35" i="2"/>
  <c r="K36" i="2"/>
  <c r="K37" i="2"/>
  <c r="K38" i="2"/>
  <c r="D19" i="2"/>
  <c r="E18" i="2"/>
  <c r="F17" i="2"/>
  <c r="G16" i="2"/>
  <c r="H15" i="2"/>
  <c r="I14" i="2"/>
  <c r="J13" i="2"/>
  <c r="J14" i="2" s="1"/>
  <c r="J15" i="2" s="1"/>
  <c r="G17" i="2"/>
  <c r="G18" i="2" s="1"/>
  <c r="M14" i="2" l="1"/>
  <c r="G19" i="2"/>
  <c r="E19" i="2"/>
  <c r="F18" i="2"/>
  <c r="F19" i="2" s="1"/>
  <c r="H16" i="2"/>
  <c r="H17" i="2" s="1"/>
  <c r="I15" i="2"/>
  <c r="I16" i="2" s="1"/>
  <c r="J16" i="2"/>
  <c r="M16" i="2" l="1"/>
  <c r="M15" i="2"/>
  <c r="I17" i="2"/>
  <c r="I18" i="2" s="1"/>
  <c r="I19" i="2" s="1"/>
  <c r="H18" i="2"/>
  <c r="H19" i="2" s="1"/>
  <c r="M19" i="2" s="1"/>
  <c r="J17" i="2"/>
  <c r="J18" i="2" s="1"/>
  <c r="J19" i="2" s="1"/>
  <c r="M18" i="2" l="1"/>
  <c r="M17" i="2"/>
</calcChain>
</file>

<file path=xl/sharedStrings.xml><?xml version="1.0" encoding="utf-8"?>
<sst xmlns="http://schemas.openxmlformats.org/spreadsheetml/2006/main" count="29" uniqueCount="17">
  <si>
    <t>Когорта</t>
  </si>
  <si>
    <t>Кол-во</t>
  </si>
  <si>
    <t>eff_30</t>
  </si>
  <si>
    <t>eff_60</t>
  </si>
  <si>
    <t>eff_90</t>
  </si>
  <si>
    <t>eff_120</t>
  </si>
  <si>
    <t>eff_150</t>
  </si>
  <si>
    <t>eff_180</t>
  </si>
  <si>
    <t>eff_210</t>
  </si>
  <si>
    <t>r_1</t>
  </si>
  <si>
    <t>r_2</t>
  </si>
  <si>
    <t>r_3</t>
  </si>
  <si>
    <t>r_4</t>
  </si>
  <si>
    <t>r_5</t>
  </si>
  <si>
    <t>r_6</t>
  </si>
  <si>
    <t>r_7</t>
  </si>
  <si>
    <t>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</si>
</sst>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selection activeCell="J5" sqref="J5"/>
    </sheetView>
  </sheetViews>
  <sheetFormatPr defaultRowHeight="14.4" x14ac:dyDescent="0.3"/>
  <cols>
    <col min="1" max="1" width="10.109375" bestFit="1" customWidth="1"/>
  </cols>
  <sheetData>
    <row r="1" spans="1:18" ht="21" customHeight="1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"/>
    </row>
    <row r="2" spans="1:18" x14ac:dyDescent="0.3">
      <c r="A2" s="2">
        <v>43922</v>
      </c>
      <c r="B2" s="3">
        <v>1990</v>
      </c>
      <c r="C2" s="4">
        <v>1.5947964369612939E-2</v>
      </c>
      <c r="D2" s="4">
        <v>4.3870320167283983E-2</v>
      </c>
      <c r="E2" s="4">
        <v>7.5013596872279931E-2</v>
      </c>
      <c r="F2" s="4">
        <v>7.9747371316780058E-2</v>
      </c>
      <c r="G2" s="4">
        <v>0.09</v>
      </c>
      <c r="H2" s="4">
        <v>9.5000000000000001E-2</v>
      </c>
      <c r="I2" s="5">
        <v>9.7699999999999995E-2</v>
      </c>
      <c r="J2" s="1"/>
      <c r="L2" s="4"/>
      <c r="M2" s="4"/>
      <c r="N2" s="4"/>
      <c r="O2" s="4"/>
      <c r="P2" s="4"/>
      <c r="Q2" s="4"/>
      <c r="R2" s="4"/>
    </row>
    <row r="3" spans="1:18" x14ac:dyDescent="0.3">
      <c r="A3" s="2">
        <v>43952</v>
      </c>
      <c r="B3" s="3">
        <v>2493</v>
      </c>
      <c r="C3" s="4">
        <v>1.258490797908747E-2</v>
      </c>
      <c r="D3" s="4">
        <v>4.2377651690137443E-2</v>
      </c>
      <c r="E3" s="4">
        <v>5.9892281759552128E-2</v>
      </c>
      <c r="F3" s="4">
        <v>7.1935086916377913E-2</v>
      </c>
      <c r="G3" s="4">
        <v>8.8099999999999998E-2</v>
      </c>
      <c r="H3" s="4">
        <v>9.64E-2</v>
      </c>
      <c r="I3" s="5">
        <v>0.10100000000000001</v>
      </c>
      <c r="J3" s="1"/>
      <c r="L3" s="14"/>
      <c r="M3" s="14"/>
      <c r="N3" s="14"/>
      <c r="O3" s="14"/>
      <c r="P3" s="14"/>
      <c r="Q3" s="14"/>
      <c r="R3" s="14"/>
    </row>
    <row r="4" spans="1:18" x14ac:dyDescent="0.3">
      <c r="A4" s="2">
        <v>43983</v>
      </c>
      <c r="B4" s="3">
        <v>2895</v>
      </c>
      <c r="C4" s="4">
        <v>1.0249792820130797E-2</v>
      </c>
      <c r="D4" s="4">
        <v>4.3802872885154234E-2</v>
      </c>
      <c r="E4" s="4">
        <v>6.1663925181366444E-2</v>
      </c>
      <c r="F4" s="4">
        <v>7.4984386709300327E-2</v>
      </c>
      <c r="G4" s="4">
        <v>8.8200000000000001E-2</v>
      </c>
      <c r="H4" s="4">
        <v>9.1200000000000003E-2</v>
      </c>
      <c r="I4" s="5">
        <v>9.5500000000000002E-2</v>
      </c>
      <c r="J4" s="1"/>
    </row>
    <row r="5" spans="1:18" x14ac:dyDescent="0.3">
      <c r="A5" s="2">
        <v>44013</v>
      </c>
      <c r="B5" s="3">
        <v>2451</v>
      </c>
      <c r="C5" s="4">
        <v>4.1815153085533992E-3</v>
      </c>
      <c r="D5" s="4">
        <v>4.0670143191685361E-2</v>
      </c>
      <c r="E5" s="4">
        <v>6.6237631938144734E-2</v>
      </c>
      <c r="F5" s="4">
        <v>7.2244456840265245E-2</v>
      </c>
      <c r="G5" s="4">
        <v>0.11443002327074807</v>
      </c>
      <c r="H5" s="4">
        <v>0.1314976256046336</v>
      </c>
      <c r="I5" s="5">
        <v>0.17663591835990389</v>
      </c>
      <c r="J5" s="1"/>
    </row>
    <row r="6" spans="1:18" x14ac:dyDescent="0.3">
      <c r="A6" s="2">
        <v>44044</v>
      </c>
      <c r="B6" s="3">
        <v>6700</v>
      </c>
      <c r="C6" s="4">
        <v>1.5016635328347039E-2</v>
      </c>
      <c r="D6" s="4">
        <v>3.9899999999999998E-2</v>
      </c>
      <c r="E6" s="4">
        <v>7.838411645464903E-2</v>
      </c>
      <c r="F6" s="4">
        <v>7.9899999999999999E-2</v>
      </c>
      <c r="G6" s="4">
        <v>8.6099999999999996E-2</v>
      </c>
      <c r="H6" s="4">
        <v>9.74E-2</v>
      </c>
      <c r="I6" s="5">
        <v>0.10009999999999999</v>
      </c>
      <c r="J6" s="1"/>
    </row>
    <row r="7" spans="1:18" x14ac:dyDescent="0.3">
      <c r="A7" s="2">
        <v>44075</v>
      </c>
      <c r="B7" s="3">
        <v>7000</v>
      </c>
      <c r="C7" s="4">
        <v>1.2079298078332783E-2</v>
      </c>
      <c r="D7" s="4">
        <v>4.1281368577090832E-2</v>
      </c>
      <c r="E7" s="4">
        <v>7.7831591425729582E-2</v>
      </c>
      <c r="F7" s="4">
        <v>0.08</v>
      </c>
      <c r="G7" s="4">
        <v>9.0999999999999998E-2</v>
      </c>
      <c r="H7" s="4">
        <v>9.8000000000000004E-2</v>
      </c>
      <c r="I7" s="5">
        <v>0.1022</v>
      </c>
      <c r="J7" s="1"/>
    </row>
    <row r="8" spans="1:18" x14ac:dyDescent="0.3">
      <c r="A8" s="2">
        <v>44105</v>
      </c>
      <c r="B8" s="3">
        <v>7600</v>
      </c>
      <c r="C8" s="4">
        <v>1.2224900533050753E-2</v>
      </c>
      <c r="D8" s="4">
        <v>4.8271271806631613E-2</v>
      </c>
      <c r="E8" s="4">
        <v>6.531148253494308E-2</v>
      </c>
      <c r="F8" s="4">
        <v>7.9000000000000001E-2</v>
      </c>
      <c r="G8" s="4">
        <v>0.10499581851376662</v>
      </c>
      <c r="H8" s="4">
        <v>0.15135096038865073</v>
      </c>
      <c r="I8" s="5">
        <v>0.18534096807250205</v>
      </c>
      <c r="J8" s="1"/>
    </row>
    <row r="9" spans="1:18" x14ac:dyDescent="0.3">
      <c r="A9" s="2">
        <v>44136</v>
      </c>
      <c r="B9" s="3">
        <v>2759</v>
      </c>
      <c r="C9" s="4">
        <v>1.8806243719832798E-2</v>
      </c>
      <c r="D9" s="4">
        <v>4.6291422435680962E-2</v>
      </c>
      <c r="E9" s="4">
        <v>6.9694583716343295E-2</v>
      </c>
      <c r="F9" s="4">
        <v>7.707436625931971E-2</v>
      </c>
      <c r="G9" s="4">
        <v>8.0199999999999994E-2</v>
      </c>
      <c r="H9" s="4">
        <v>0.09</v>
      </c>
      <c r="I9" s="5">
        <v>9.9599999999999994E-2</v>
      </c>
      <c r="J9" s="1"/>
    </row>
    <row r="10" spans="1:18" x14ac:dyDescent="0.3">
      <c r="A10" s="2">
        <v>44166</v>
      </c>
      <c r="B10" s="3">
        <v>1624</v>
      </c>
      <c r="C10" s="4">
        <v>1.5716103718838744E-2</v>
      </c>
      <c r="D10" s="4">
        <v>4.8754764535040462E-2</v>
      </c>
      <c r="E10" s="4">
        <v>7.7107064383460017E-2</v>
      </c>
      <c r="F10" s="4">
        <v>7.2300000000000003E-2</v>
      </c>
      <c r="G10" s="4">
        <v>7.9899999999999999E-2</v>
      </c>
      <c r="H10" s="4">
        <v>8.8999999999999996E-2</v>
      </c>
      <c r="I10" s="5">
        <v>9.6600000000000005E-2</v>
      </c>
      <c r="J10" s="1"/>
    </row>
    <row r="11" spans="1:18" x14ac:dyDescent="0.3">
      <c r="A11" s="2">
        <v>44197</v>
      </c>
      <c r="B11" s="3">
        <v>1919</v>
      </c>
      <c r="C11" s="4">
        <v>1.2198121004208369E-2</v>
      </c>
      <c r="D11" s="4">
        <v>4.6099620541472985E-2</v>
      </c>
      <c r="E11" s="4">
        <v>7.256865680915113E-2</v>
      </c>
      <c r="F11" s="4">
        <v>7.4399999999999994E-2</v>
      </c>
      <c r="G11" s="4">
        <v>8.3699999999999997E-2</v>
      </c>
      <c r="H11" s="4">
        <v>8.8800000000000004E-2</v>
      </c>
      <c r="I11" s="5">
        <v>0.1007</v>
      </c>
      <c r="J11" s="1"/>
    </row>
    <row r="12" spans="1:18" x14ac:dyDescent="0.3">
      <c r="A12" s="2">
        <v>44228</v>
      </c>
      <c r="B12" s="3">
        <v>1279</v>
      </c>
      <c r="C12" s="4">
        <v>5.8765898257235952E-3</v>
      </c>
      <c r="D12" s="4">
        <v>3.8052965576332497E-2</v>
      </c>
      <c r="E12" s="4">
        <v>6.2642281631420077E-2</v>
      </c>
      <c r="F12" s="4">
        <v>7.8781318473499048E-2</v>
      </c>
      <c r="G12" s="4">
        <v>8.9099999999999999E-2</v>
      </c>
      <c r="H12" s="4">
        <v>9.1600000000000001E-2</v>
      </c>
      <c r="I12" s="6"/>
      <c r="J12" s="1"/>
    </row>
    <row r="13" spans="1:18" x14ac:dyDescent="0.3">
      <c r="A13" s="2">
        <v>44256</v>
      </c>
      <c r="B13" s="3">
        <v>1477</v>
      </c>
      <c r="C13" s="4">
        <v>1.6757968750970742E-2</v>
      </c>
      <c r="D13" s="4">
        <v>4.3614358394422341E-2</v>
      </c>
      <c r="E13" s="4">
        <v>7.9252179433719872E-2</v>
      </c>
      <c r="F13" s="4">
        <v>0.08</v>
      </c>
      <c r="G13" s="4">
        <v>8.8400000000000006E-2</v>
      </c>
      <c r="H13" s="3"/>
      <c r="I13" s="6"/>
      <c r="J13" s="1"/>
    </row>
    <row r="14" spans="1:18" x14ac:dyDescent="0.3">
      <c r="A14" s="2">
        <v>44287</v>
      </c>
      <c r="B14" s="3">
        <v>2759</v>
      </c>
      <c r="C14" s="4">
        <v>1.9600288407853595E-2</v>
      </c>
      <c r="D14" s="4">
        <v>3.110276076205103E-2</v>
      </c>
      <c r="E14" s="4">
        <v>7.6158004351743844E-2</v>
      </c>
      <c r="F14" s="4">
        <v>7.9500000000000001E-2</v>
      </c>
      <c r="G14" s="3"/>
      <c r="H14" s="3"/>
      <c r="I14" s="6"/>
      <c r="J14" s="1"/>
    </row>
    <row r="15" spans="1:18" x14ac:dyDescent="0.3">
      <c r="A15" s="2">
        <v>44317</v>
      </c>
      <c r="B15" s="3">
        <v>12000</v>
      </c>
      <c r="C15" s="4">
        <v>3.9118830721033334E-3</v>
      </c>
      <c r="D15" s="4">
        <v>4.3278443606591811E-2</v>
      </c>
      <c r="E15" s="4">
        <v>6.489417149187536E-2</v>
      </c>
      <c r="F15" s="4"/>
      <c r="G15" s="3"/>
      <c r="H15" s="3"/>
      <c r="I15" s="6"/>
      <c r="J15" s="1"/>
    </row>
    <row r="16" spans="1:18" x14ac:dyDescent="0.3">
      <c r="A16" s="2">
        <v>44348</v>
      </c>
      <c r="B16" s="3">
        <v>2879</v>
      </c>
      <c r="C16" s="4">
        <v>1.2723127550900331E-2</v>
      </c>
      <c r="D16" s="4">
        <v>4.8359101131269504E-2</v>
      </c>
      <c r="E16" s="4"/>
      <c r="F16" s="4"/>
      <c r="G16" s="3"/>
      <c r="H16" s="3"/>
      <c r="I16" s="6"/>
      <c r="J16" s="1"/>
    </row>
    <row r="17" spans="1:10" x14ac:dyDescent="0.3">
      <c r="A17" s="2">
        <v>44378</v>
      </c>
      <c r="B17" s="3">
        <v>1250</v>
      </c>
      <c r="C17" s="4">
        <v>6.0861337373251823E-3</v>
      </c>
      <c r="D17" s="4"/>
      <c r="E17" s="4"/>
      <c r="F17" s="4"/>
      <c r="G17" s="3"/>
      <c r="H17" s="3"/>
      <c r="I17" s="6"/>
      <c r="J17" s="1"/>
    </row>
    <row r="18" spans="1:10" ht="15" thickBot="1" x14ac:dyDescent="0.35">
      <c r="A18" s="7">
        <v>44409</v>
      </c>
      <c r="B18" s="8">
        <v>1617</v>
      </c>
      <c r="C18" s="9"/>
      <c r="D18" s="9"/>
      <c r="E18" s="9"/>
      <c r="F18" s="9"/>
      <c r="G18" s="8"/>
      <c r="H18" s="8"/>
      <c r="I18" s="10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DF8C-6735-4E64-AD01-BF878ABE1C76}">
  <dimension ref="A1:Q41"/>
  <sheetViews>
    <sheetView tabSelected="1" workbookViewId="0"/>
  </sheetViews>
  <sheetFormatPr defaultRowHeight="14.4" x14ac:dyDescent="0.3"/>
  <cols>
    <col min="1" max="1" width="10.109375" bestFit="1" customWidth="1"/>
  </cols>
  <sheetData>
    <row r="1" spans="1:17" ht="15" thickBot="1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7" ht="15" thickBot="1" x14ac:dyDescent="0.35">
      <c r="A2" s="11" t="s">
        <v>0</v>
      </c>
      <c r="B2" s="12" t="s">
        <v>1</v>
      </c>
      <c r="C2" s="12" t="s">
        <v>16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13</v>
      </c>
      <c r="I2" s="12" t="s">
        <v>14</v>
      </c>
      <c r="J2" s="13" t="s">
        <v>15</v>
      </c>
    </row>
    <row r="3" spans="1:17" ht="15" thickBot="1" x14ac:dyDescent="0.35">
      <c r="A3" s="2">
        <v>43922</v>
      </c>
      <c r="B3" s="15">
        <v>4324</v>
      </c>
      <c r="C3" s="18">
        <v>1</v>
      </c>
      <c r="D3" s="18">
        <v>0.9</v>
      </c>
      <c r="E3" s="18">
        <v>0.74</v>
      </c>
      <c r="F3" s="18">
        <v>0.44</v>
      </c>
      <c r="G3" s="18">
        <v>0.23</v>
      </c>
      <c r="H3" s="18">
        <v>0.05</v>
      </c>
      <c r="I3" s="18">
        <v>0.02</v>
      </c>
      <c r="J3" s="19">
        <v>0.01</v>
      </c>
      <c r="M3" s="22">
        <f>C3/2+SUM(D3:I3)+J3/2</f>
        <v>2.8849999999999998</v>
      </c>
      <c r="N3" s="18"/>
      <c r="O3" s="18"/>
      <c r="P3" s="18"/>
      <c r="Q3" s="18"/>
    </row>
    <row r="4" spans="1:17" ht="15" thickBot="1" x14ac:dyDescent="0.35">
      <c r="A4" s="2">
        <v>43952</v>
      </c>
      <c r="B4" s="16">
        <v>5500</v>
      </c>
      <c r="C4" s="18">
        <v>1</v>
      </c>
      <c r="D4" s="20">
        <v>0.86</v>
      </c>
      <c r="E4" s="20">
        <v>0.79</v>
      </c>
      <c r="F4" s="20">
        <v>0.42</v>
      </c>
      <c r="G4" s="20">
        <v>0.27</v>
      </c>
      <c r="H4" s="20">
        <v>0.1</v>
      </c>
      <c r="I4" s="20">
        <v>0.05</v>
      </c>
      <c r="J4" s="21">
        <v>0.03</v>
      </c>
      <c r="M4" s="22">
        <f t="shared" ref="M4:M19" si="0">C4/2+SUM(D4:I4)+J4/2</f>
        <v>3.0049999999999999</v>
      </c>
    </row>
    <row r="5" spans="1:17" ht="15" thickBot="1" x14ac:dyDescent="0.35">
      <c r="A5" s="2">
        <v>43983</v>
      </c>
      <c r="B5" s="16">
        <v>1786</v>
      </c>
      <c r="C5" s="18">
        <v>1</v>
      </c>
      <c r="D5" s="20">
        <v>0.95000000000000007</v>
      </c>
      <c r="E5" s="20">
        <v>0.72</v>
      </c>
      <c r="F5" s="20">
        <v>0.51</v>
      </c>
      <c r="G5" s="20">
        <v>0.21</v>
      </c>
      <c r="H5" s="20">
        <v>0.04</v>
      </c>
      <c r="I5" s="20">
        <v>0.02</v>
      </c>
      <c r="J5" s="21">
        <v>0.01</v>
      </c>
      <c r="M5" s="22">
        <f t="shared" si="0"/>
        <v>2.9549999999999996</v>
      </c>
    </row>
    <row r="6" spans="1:17" ht="15" thickBot="1" x14ac:dyDescent="0.35">
      <c r="A6" s="2">
        <v>44013</v>
      </c>
      <c r="B6" s="16">
        <v>4030</v>
      </c>
      <c r="C6" s="18">
        <v>1</v>
      </c>
      <c r="D6" s="20">
        <v>0.92</v>
      </c>
      <c r="E6" s="20">
        <v>0.70000000000000007</v>
      </c>
      <c r="F6" s="20">
        <v>0.47000000000000003</v>
      </c>
      <c r="G6" s="20">
        <v>0.27</v>
      </c>
      <c r="H6" s="20">
        <v>7.0000000000000007E-2</v>
      </c>
      <c r="I6" s="20">
        <v>0.01</v>
      </c>
      <c r="J6" s="21">
        <v>0</v>
      </c>
      <c r="M6" s="22">
        <f t="shared" si="0"/>
        <v>2.94</v>
      </c>
    </row>
    <row r="7" spans="1:17" ht="15" thickBot="1" x14ac:dyDescent="0.35">
      <c r="A7" s="2">
        <v>44044</v>
      </c>
      <c r="B7" s="16">
        <v>3329</v>
      </c>
      <c r="C7" s="18">
        <v>1</v>
      </c>
      <c r="D7" s="20">
        <v>0.92</v>
      </c>
      <c r="E7" s="20">
        <v>0.79</v>
      </c>
      <c r="F7" s="20">
        <v>0.46</v>
      </c>
      <c r="G7" s="20">
        <v>0.27</v>
      </c>
      <c r="H7" s="20">
        <v>0.14000000000000001</v>
      </c>
      <c r="I7" s="20">
        <v>0.02</v>
      </c>
      <c r="J7" s="21">
        <v>0</v>
      </c>
      <c r="M7" s="22">
        <f t="shared" si="0"/>
        <v>3.1</v>
      </c>
    </row>
    <row r="8" spans="1:17" ht="15" thickBot="1" x14ac:dyDescent="0.35">
      <c r="A8" s="2">
        <v>44075</v>
      </c>
      <c r="B8" s="16">
        <v>4811</v>
      </c>
      <c r="C8" s="18">
        <v>1</v>
      </c>
      <c r="D8" s="20">
        <v>0.9</v>
      </c>
      <c r="E8" s="20">
        <v>0.69000000000000006</v>
      </c>
      <c r="F8" s="20">
        <v>0.49</v>
      </c>
      <c r="G8" s="20">
        <v>0.25</v>
      </c>
      <c r="H8" s="20">
        <v>0.14000000000000001</v>
      </c>
      <c r="I8" s="20">
        <v>0.04</v>
      </c>
      <c r="J8" s="21">
        <v>0</v>
      </c>
      <c r="M8" s="22">
        <f t="shared" si="0"/>
        <v>3.0100000000000002</v>
      </c>
    </row>
    <row r="9" spans="1:17" ht="21.6" customHeight="1" thickBot="1" x14ac:dyDescent="0.35">
      <c r="A9" s="2">
        <v>44105</v>
      </c>
      <c r="B9" s="16">
        <v>4438</v>
      </c>
      <c r="C9" s="18">
        <v>1</v>
      </c>
      <c r="D9" s="20">
        <v>0.92</v>
      </c>
      <c r="E9" s="20">
        <v>0.68</v>
      </c>
      <c r="F9" s="20">
        <v>0.53</v>
      </c>
      <c r="G9" s="20">
        <v>0.21</v>
      </c>
      <c r="H9" s="20">
        <v>0.12</v>
      </c>
      <c r="I9" s="20">
        <v>0.04</v>
      </c>
      <c r="J9" s="21">
        <v>0.01</v>
      </c>
      <c r="M9" s="22">
        <f t="shared" si="0"/>
        <v>3.0049999999999999</v>
      </c>
    </row>
    <row r="10" spans="1:17" ht="21.6" customHeight="1" thickBot="1" x14ac:dyDescent="0.35">
      <c r="A10" s="2">
        <v>44136</v>
      </c>
      <c r="B10" s="16">
        <v>5666</v>
      </c>
      <c r="C10" s="18">
        <v>1</v>
      </c>
      <c r="D10" s="20">
        <v>0.87</v>
      </c>
      <c r="E10" s="20">
        <v>0.72</v>
      </c>
      <c r="F10" s="20">
        <v>0.56000000000000005</v>
      </c>
      <c r="G10" s="20">
        <v>0.21</v>
      </c>
      <c r="H10" s="20">
        <v>0.13</v>
      </c>
      <c r="I10" s="20">
        <v>0.03</v>
      </c>
      <c r="J10" s="21">
        <v>0</v>
      </c>
      <c r="M10" s="22">
        <f t="shared" si="0"/>
        <v>3.0199999999999996</v>
      </c>
    </row>
    <row r="11" spans="1:17" ht="21.6" customHeight="1" thickBot="1" x14ac:dyDescent="0.35">
      <c r="A11" s="2">
        <v>44166</v>
      </c>
      <c r="B11" s="16">
        <v>5091</v>
      </c>
      <c r="C11" s="18">
        <v>1</v>
      </c>
      <c r="D11" s="20">
        <v>0.88</v>
      </c>
      <c r="E11" s="20">
        <v>0.72</v>
      </c>
      <c r="F11" s="20">
        <v>0.56000000000000005</v>
      </c>
      <c r="G11" s="20">
        <v>0.26</v>
      </c>
      <c r="H11" s="20">
        <v>0.1</v>
      </c>
      <c r="I11" s="20">
        <v>0.05</v>
      </c>
      <c r="J11" s="21">
        <v>0.02</v>
      </c>
      <c r="M11" s="22">
        <f t="shared" si="0"/>
        <v>3.0799999999999996</v>
      </c>
    </row>
    <row r="12" spans="1:17" ht="15" thickBot="1" x14ac:dyDescent="0.35">
      <c r="A12" s="2">
        <v>44197</v>
      </c>
      <c r="B12" s="16">
        <v>3509</v>
      </c>
      <c r="C12" s="18">
        <v>1</v>
      </c>
      <c r="D12" s="20">
        <v>0.94000000000000006</v>
      </c>
      <c r="E12" s="20">
        <v>0.75</v>
      </c>
      <c r="F12" s="20">
        <v>0.4</v>
      </c>
      <c r="G12" s="20">
        <v>0.27</v>
      </c>
      <c r="H12" s="20">
        <v>0.1</v>
      </c>
      <c r="I12" s="20">
        <v>0.05</v>
      </c>
      <c r="J12" s="21">
        <v>0.01</v>
      </c>
      <c r="M12" s="22">
        <f t="shared" si="0"/>
        <v>3.0149999999999997</v>
      </c>
    </row>
    <row r="13" spans="1:17" ht="15" thickBot="1" x14ac:dyDescent="0.35">
      <c r="A13" s="2">
        <v>44228</v>
      </c>
      <c r="B13" s="16">
        <v>3948</v>
      </c>
      <c r="C13" s="18">
        <v>1</v>
      </c>
      <c r="D13" s="20">
        <v>0.86</v>
      </c>
      <c r="E13" s="20">
        <v>0.70000000000000007</v>
      </c>
      <c r="F13" s="20">
        <v>0.41000000000000003</v>
      </c>
      <c r="G13" s="20">
        <v>0.23</v>
      </c>
      <c r="H13" s="20">
        <v>0.08</v>
      </c>
      <c r="I13" s="20">
        <v>0.03</v>
      </c>
      <c r="J13" s="23">
        <f>AVERAGE(J3:J12)</f>
        <v>8.9999999999999993E-3</v>
      </c>
      <c r="M13" s="22">
        <f t="shared" si="0"/>
        <v>2.8145000000000002</v>
      </c>
    </row>
    <row r="14" spans="1:17" ht="15" thickBot="1" x14ac:dyDescent="0.35">
      <c r="A14" s="2">
        <v>44256</v>
      </c>
      <c r="B14" s="16">
        <v>4855</v>
      </c>
      <c r="C14" s="18">
        <v>1</v>
      </c>
      <c r="D14" s="20">
        <v>0.91</v>
      </c>
      <c r="E14" s="20">
        <v>0.77</v>
      </c>
      <c r="F14" s="20">
        <v>0.56000000000000005</v>
      </c>
      <c r="G14" s="20">
        <v>0.24</v>
      </c>
      <c r="H14" s="20">
        <v>0.06</v>
      </c>
      <c r="I14" s="23">
        <f>AVERAGE(I3:I13)</f>
        <v>3.2727272727272723E-2</v>
      </c>
      <c r="J14" s="23">
        <f t="shared" ref="E14:J19" si="1">AVERAGE(J4:J13)</f>
        <v>8.8999999999999999E-3</v>
      </c>
      <c r="M14" s="22">
        <f t="shared" si="0"/>
        <v>3.077177272727273</v>
      </c>
    </row>
    <row r="15" spans="1:17" ht="15" thickBot="1" x14ac:dyDescent="0.35">
      <c r="A15" s="2">
        <v>44287</v>
      </c>
      <c r="B15" s="16">
        <v>3040</v>
      </c>
      <c r="C15" s="18">
        <v>1</v>
      </c>
      <c r="D15" s="20">
        <v>0.88</v>
      </c>
      <c r="E15" s="20">
        <v>0.72</v>
      </c>
      <c r="F15" s="20">
        <v>0.54</v>
      </c>
      <c r="G15" s="20">
        <v>0.23</v>
      </c>
      <c r="H15" s="23">
        <f>AVERAGE(H3:H14)</f>
        <v>9.4166666666666676E-2</v>
      </c>
      <c r="I15" s="23">
        <f t="shared" si="1"/>
        <v>3.2272727272727272E-2</v>
      </c>
      <c r="J15" s="23">
        <f t="shared" si="1"/>
        <v>6.79E-3</v>
      </c>
      <c r="M15" s="22">
        <f t="shared" si="0"/>
        <v>2.9998343939393939</v>
      </c>
    </row>
    <row r="16" spans="1:17" ht="15" thickBot="1" x14ac:dyDescent="0.35">
      <c r="A16" s="2">
        <v>44317</v>
      </c>
      <c r="B16" s="16">
        <v>2611</v>
      </c>
      <c r="C16" s="18">
        <v>1</v>
      </c>
      <c r="D16" s="20">
        <v>0.9</v>
      </c>
      <c r="E16" s="20">
        <v>0.77</v>
      </c>
      <c r="F16" s="20">
        <v>0.47000000000000003</v>
      </c>
      <c r="G16" s="23">
        <f>AVERAGE(G3:G15)</f>
        <v>0.24230769230769231</v>
      </c>
      <c r="H16" s="23">
        <f t="shared" si="1"/>
        <v>0.10341666666666667</v>
      </c>
      <c r="I16" s="23">
        <f t="shared" si="1"/>
        <v>3.3500000000000002E-2</v>
      </c>
      <c r="J16" s="23">
        <f t="shared" si="1"/>
        <v>6.4689999999999999E-3</v>
      </c>
      <c r="M16" s="22">
        <f t="shared" si="0"/>
        <v>3.0224588589743591</v>
      </c>
    </row>
    <row r="17" spans="1:13" ht="15" thickBot="1" x14ac:dyDescent="0.35">
      <c r="A17" s="2">
        <v>44348</v>
      </c>
      <c r="B17" s="16">
        <v>3460</v>
      </c>
      <c r="C17" s="18">
        <v>1</v>
      </c>
      <c r="D17" s="20">
        <v>0.95000000000000007</v>
      </c>
      <c r="E17" s="20">
        <v>0.71</v>
      </c>
      <c r="F17" s="23">
        <f>AVERAGE(F3:F16)</f>
        <v>0.48714285714285716</v>
      </c>
      <c r="G17" s="23">
        <f t="shared" si="1"/>
        <v>0.24123076923076922</v>
      </c>
      <c r="H17" s="23">
        <f t="shared" si="1"/>
        <v>0.10675833333333333</v>
      </c>
      <c r="I17" s="23">
        <f t="shared" si="1"/>
        <v>3.5850000000000007E-2</v>
      </c>
      <c r="J17" s="23">
        <f t="shared" si="1"/>
        <v>7.1158999999999997E-3</v>
      </c>
      <c r="M17" s="22">
        <f t="shared" si="0"/>
        <v>3.0345399097069596</v>
      </c>
    </row>
    <row r="18" spans="1:13" ht="15" thickBot="1" x14ac:dyDescent="0.35">
      <c r="A18" s="2">
        <v>44378</v>
      </c>
      <c r="B18" s="16">
        <v>5916</v>
      </c>
      <c r="C18" s="18">
        <v>1</v>
      </c>
      <c r="D18" s="20">
        <v>0.89</v>
      </c>
      <c r="E18" s="23">
        <f>AVERAGE(E3:E17)</f>
        <v>0.73133333333333328</v>
      </c>
      <c r="F18" s="23">
        <f t="shared" si="1"/>
        <v>0.50071428571428578</v>
      </c>
      <c r="G18" s="23">
        <f t="shared" si="1"/>
        <v>0.23835384615384614</v>
      </c>
      <c r="H18" s="23">
        <f t="shared" si="1"/>
        <v>0.10343416666666667</v>
      </c>
      <c r="I18" s="23">
        <f t="shared" si="1"/>
        <v>3.7435000000000003E-2</v>
      </c>
      <c r="J18" s="23">
        <f t="shared" si="1"/>
        <v>7.8274899999999994E-3</v>
      </c>
      <c r="M18" s="22">
        <f t="shared" si="0"/>
        <v>3.0051843768681321</v>
      </c>
    </row>
    <row r="19" spans="1:13" ht="15" thickBot="1" x14ac:dyDescent="0.35">
      <c r="A19" s="7">
        <v>44409</v>
      </c>
      <c r="B19" s="17">
        <v>2505</v>
      </c>
      <c r="C19" s="18">
        <v>1</v>
      </c>
      <c r="D19" s="23">
        <f>AVERAGE(D3:D18)</f>
        <v>0.90312500000000007</v>
      </c>
      <c r="E19" s="23">
        <f t="shared" si="1"/>
        <v>0.72713333333333341</v>
      </c>
      <c r="F19" s="23">
        <f t="shared" si="1"/>
        <v>0.50178571428571428</v>
      </c>
      <c r="G19" s="23">
        <f t="shared" si="1"/>
        <v>0.23718923076923076</v>
      </c>
      <c r="H19" s="23">
        <f t="shared" si="1"/>
        <v>9.9777583333333336E-2</v>
      </c>
      <c r="I19" s="23">
        <f t="shared" si="1"/>
        <v>3.7178499999999996E-2</v>
      </c>
      <c r="J19" s="23">
        <f t="shared" si="1"/>
        <v>8.6102390000000004E-3</v>
      </c>
      <c r="M19" s="22">
        <f t="shared" si="0"/>
        <v>3.0104944812216119</v>
      </c>
    </row>
    <row r="22" spans="1:13" ht="15" thickBot="1" x14ac:dyDescent="0.35"/>
    <row r="23" spans="1:13" ht="15" thickBot="1" x14ac:dyDescent="0.35">
      <c r="A23" s="11" t="s">
        <v>0</v>
      </c>
      <c r="B23" s="12" t="s">
        <v>1</v>
      </c>
      <c r="C23" s="12" t="s">
        <v>16</v>
      </c>
      <c r="D23" s="12" t="s">
        <v>9</v>
      </c>
      <c r="E23" s="12" t="s">
        <v>10</v>
      </c>
      <c r="F23" s="12" t="s">
        <v>11</v>
      </c>
      <c r="G23" s="12" t="s">
        <v>12</v>
      </c>
      <c r="H23" s="12" t="s">
        <v>13</v>
      </c>
      <c r="I23" s="12" t="s">
        <v>14</v>
      </c>
      <c r="J23" s="13" t="s">
        <v>15</v>
      </c>
    </row>
    <row r="24" spans="1:13" ht="15" thickBot="1" x14ac:dyDescent="0.35">
      <c r="A24" s="2">
        <v>43922</v>
      </c>
      <c r="B24" s="15">
        <v>4324</v>
      </c>
      <c r="C24" s="18">
        <v>1</v>
      </c>
      <c r="D24" s="18">
        <v>0.9</v>
      </c>
      <c r="E24" s="18">
        <v>0.74</v>
      </c>
      <c r="F24" s="18">
        <v>0.44</v>
      </c>
      <c r="G24" s="18">
        <v>0.23</v>
      </c>
      <c r="H24" s="18">
        <v>0.05</v>
      </c>
      <c r="I24" s="18">
        <v>0.02</v>
      </c>
      <c r="J24" s="19">
        <v>0.01</v>
      </c>
      <c r="K24">
        <f t="shared" ref="K24:K37" si="2">0.5/16</f>
        <v>3.125E-2</v>
      </c>
    </row>
    <row r="25" spans="1:13" ht="15" thickBot="1" x14ac:dyDescent="0.35">
      <c r="A25" s="2">
        <v>43952</v>
      </c>
      <c r="B25" s="16">
        <v>5500</v>
      </c>
      <c r="C25" s="18">
        <v>1</v>
      </c>
      <c r="D25" s="20">
        <v>0.86</v>
      </c>
      <c r="E25" s="20">
        <v>0.79</v>
      </c>
      <c r="F25" s="20">
        <v>0.42</v>
      </c>
      <c r="G25" s="20">
        <v>0.27</v>
      </c>
      <c r="H25" s="20">
        <v>0.1</v>
      </c>
      <c r="I25" s="20">
        <v>0.05</v>
      </c>
      <c r="J25" s="21">
        <v>0.03</v>
      </c>
      <c r="K25">
        <f t="shared" si="2"/>
        <v>3.125E-2</v>
      </c>
    </row>
    <row r="26" spans="1:13" ht="15" thickBot="1" x14ac:dyDescent="0.35">
      <c r="A26" s="2">
        <v>43983</v>
      </c>
      <c r="B26" s="16">
        <v>1786</v>
      </c>
      <c r="C26" s="18">
        <v>1</v>
      </c>
      <c r="D26" s="20">
        <v>0.95000000000000007</v>
      </c>
      <c r="E26" s="20">
        <v>0.72</v>
      </c>
      <c r="F26" s="20">
        <v>0.51</v>
      </c>
      <c r="G26" s="20">
        <v>0.21</v>
      </c>
      <c r="H26" s="20">
        <v>0.04</v>
      </c>
      <c r="I26" s="20">
        <v>0.02</v>
      </c>
      <c r="J26" s="21">
        <v>0.01</v>
      </c>
      <c r="K26">
        <f t="shared" si="2"/>
        <v>3.125E-2</v>
      </c>
    </row>
    <row r="27" spans="1:13" ht="15" thickBot="1" x14ac:dyDescent="0.35">
      <c r="A27" s="2">
        <v>44013</v>
      </c>
      <c r="B27" s="16">
        <v>4030</v>
      </c>
      <c r="C27" s="18">
        <v>1</v>
      </c>
      <c r="D27" s="20">
        <v>0.92</v>
      </c>
      <c r="E27" s="20">
        <v>0.70000000000000007</v>
      </c>
      <c r="F27" s="20">
        <v>0.47000000000000003</v>
      </c>
      <c r="G27" s="20">
        <v>0.27</v>
      </c>
      <c r="H27" s="20">
        <v>7.0000000000000007E-2</v>
      </c>
      <c r="I27" s="20">
        <v>0.01</v>
      </c>
      <c r="J27" s="21">
        <v>0</v>
      </c>
      <c r="K27">
        <f t="shared" si="2"/>
        <v>3.125E-2</v>
      </c>
    </row>
    <row r="28" spans="1:13" ht="15" thickBot="1" x14ac:dyDescent="0.35">
      <c r="A28" s="2">
        <v>44044</v>
      </c>
      <c r="B28" s="16">
        <v>3329</v>
      </c>
      <c r="C28" s="18">
        <v>1</v>
      </c>
      <c r="D28" s="20">
        <v>0.92</v>
      </c>
      <c r="E28" s="20">
        <v>0.79</v>
      </c>
      <c r="F28" s="20">
        <v>0.46</v>
      </c>
      <c r="G28" s="20">
        <v>0.27</v>
      </c>
      <c r="H28" s="20">
        <v>0.14000000000000001</v>
      </c>
      <c r="I28" s="20">
        <v>0.02</v>
      </c>
      <c r="J28" s="21">
        <v>0</v>
      </c>
      <c r="K28">
        <f t="shared" si="2"/>
        <v>3.125E-2</v>
      </c>
    </row>
    <row r="29" spans="1:13" ht="15" thickBot="1" x14ac:dyDescent="0.35">
      <c r="A29" s="2">
        <v>44075</v>
      </c>
      <c r="B29" s="16">
        <v>4811</v>
      </c>
      <c r="C29" s="18">
        <v>1</v>
      </c>
      <c r="D29" s="20">
        <v>0.9</v>
      </c>
      <c r="E29" s="20">
        <v>0.69000000000000006</v>
      </c>
      <c r="F29" s="20">
        <v>0.49</v>
      </c>
      <c r="G29" s="20">
        <v>0.25</v>
      </c>
      <c r="H29" s="20">
        <v>0.14000000000000001</v>
      </c>
      <c r="I29" s="20">
        <v>0.04</v>
      </c>
      <c r="J29" s="21">
        <v>0</v>
      </c>
      <c r="K29">
        <f t="shared" si="2"/>
        <v>3.125E-2</v>
      </c>
    </row>
    <row r="30" spans="1:13" ht="15" thickBot="1" x14ac:dyDescent="0.35">
      <c r="A30" s="2">
        <v>44105</v>
      </c>
      <c r="B30" s="16">
        <v>4438</v>
      </c>
      <c r="C30" s="18">
        <v>1</v>
      </c>
      <c r="D30" s="20">
        <v>0.92</v>
      </c>
      <c r="E30" s="20">
        <v>0.68</v>
      </c>
      <c r="F30" s="20">
        <v>0.53</v>
      </c>
      <c r="G30" s="20">
        <v>0.21</v>
      </c>
      <c r="H30" s="20">
        <v>0.12</v>
      </c>
      <c r="I30" s="20">
        <v>0.04</v>
      </c>
      <c r="J30" s="21">
        <v>0.01</v>
      </c>
      <c r="K30">
        <f t="shared" si="2"/>
        <v>3.125E-2</v>
      </c>
    </row>
    <row r="31" spans="1:13" ht="15" thickBot="1" x14ac:dyDescent="0.35">
      <c r="A31" s="2">
        <v>44136</v>
      </c>
      <c r="B31" s="16">
        <v>5666</v>
      </c>
      <c r="C31" s="18">
        <v>1</v>
      </c>
      <c r="D31" s="20">
        <v>0.87</v>
      </c>
      <c r="E31" s="20">
        <v>0.72</v>
      </c>
      <c r="F31" s="20">
        <v>0.56000000000000005</v>
      </c>
      <c r="G31" s="20">
        <v>0.21</v>
      </c>
      <c r="H31" s="20">
        <v>0.13</v>
      </c>
      <c r="I31" s="20">
        <v>0.03</v>
      </c>
      <c r="J31" s="21">
        <v>0</v>
      </c>
      <c r="K31">
        <f t="shared" si="2"/>
        <v>3.125E-2</v>
      </c>
    </row>
    <row r="32" spans="1:13" ht="15" thickBot="1" x14ac:dyDescent="0.35">
      <c r="A32" s="2">
        <v>44166</v>
      </c>
      <c r="B32" s="16">
        <v>5091</v>
      </c>
      <c r="C32" s="18">
        <v>1</v>
      </c>
      <c r="D32" s="20">
        <v>0.88</v>
      </c>
      <c r="E32" s="20">
        <v>0.72</v>
      </c>
      <c r="F32" s="20">
        <v>0.56000000000000005</v>
      </c>
      <c r="G32" s="20">
        <v>0.26</v>
      </c>
      <c r="H32" s="20">
        <v>0.1</v>
      </c>
      <c r="I32" s="20">
        <v>0.05</v>
      </c>
      <c r="J32" s="21">
        <v>0.02</v>
      </c>
      <c r="K32">
        <f t="shared" si="2"/>
        <v>3.125E-2</v>
      </c>
    </row>
    <row r="33" spans="1:12" ht="15" thickBot="1" x14ac:dyDescent="0.35">
      <c r="A33" s="2">
        <v>44197</v>
      </c>
      <c r="B33" s="16">
        <v>3509</v>
      </c>
      <c r="C33" s="18">
        <v>1</v>
      </c>
      <c r="D33" s="20">
        <v>0.94000000000000006</v>
      </c>
      <c r="E33" s="20">
        <v>0.75</v>
      </c>
      <c r="F33" s="20">
        <v>0.4</v>
      </c>
      <c r="G33" s="20">
        <v>0.27</v>
      </c>
      <c r="H33" s="20">
        <v>0.1</v>
      </c>
      <c r="I33" s="20">
        <v>0.05</v>
      </c>
      <c r="J33" s="21">
        <v>0.01</v>
      </c>
      <c r="K33">
        <f t="shared" si="2"/>
        <v>3.125E-2</v>
      </c>
    </row>
    <row r="34" spans="1:12" ht="15" thickBot="1" x14ac:dyDescent="0.35">
      <c r="A34" s="2">
        <v>44228</v>
      </c>
      <c r="B34" s="16">
        <v>3948</v>
      </c>
      <c r="C34" s="18">
        <v>1</v>
      </c>
      <c r="D34" s="20">
        <v>0.86</v>
      </c>
      <c r="E34" s="20">
        <v>0.70000000000000007</v>
      </c>
      <c r="F34" s="20">
        <v>0.41000000000000003</v>
      </c>
      <c r="G34" s="20">
        <v>0.23</v>
      </c>
      <c r="H34" s="20">
        <v>0.08</v>
      </c>
      <c r="I34" s="20">
        <v>0.03</v>
      </c>
      <c r="J34" s="23"/>
      <c r="K34">
        <f t="shared" si="2"/>
        <v>3.125E-2</v>
      </c>
    </row>
    <row r="35" spans="1:12" ht="15" thickBot="1" x14ac:dyDescent="0.35">
      <c r="A35" s="2">
        <v>44256</v>
      </c>
      <c r="B35" s="16">
        <v>4855</v>
      </c>
      <c r="C35" s="18">
        <v>1</v>
      </c>
      <c r="D35" s="20">
        <v>0.91</v>
      </c>
      <c r="E35" s="20">
        <v>0.77</v>
      </c>
      <c r="F35" s="20">
        <v>0.56000000000000005</v>
      </c>
      <c r="G35" s="20">
        <v>0.24</v>
      </c>
      <c r="H35" s="20">
        <v>0.06</v>
      </c>
      <c r="I35" s="23"/>
      <c r="J35" s="23"/>
      <c r="K35">
        <f t="shared" si="2"/>
        <v>3.125E-2</v>
      </c>
    </row>
    <row r="36" spans="1:12" ht="15" thickBot="1" x14ac:dyDescent="0.35">
      <c r="A36" s="2">
        <v>44287</v>
      </c>
      <c r="B36" s="16">
        <v>3040</v>
      </c>
      <c r="C36" s="18">
        <v>1</v>
      </c>
      <c r="D36" s="20">
        <v>0.88</v>
      </c>
      <c r="E36" s="20">
        <v>0.72</v>
      </c>
      <c r="F36" s="20">
        <v>0.54</v>
      </c>
      <c r="G36" s="20">
        <v>0.23</v>
      </c>
      <c r="H36" s="23"/>
      <c r="I36" s="23"/>
      <c r="J36" s="23"/>
      <c r="K36">
        <f t="shared" si="2"/>
        <v>3.125E-2</v>
      </c>
    </row>
    <row r="37" spans="1:12" ht="15" thickBot="1" x14ac:dyDescent="0.35">
      <c r="A37" s="2">
        <v>44317</v>
      </c>
      <c r="B37" s="16">
        <v>2611</v>
      </c>
      <c r="C37" s="18">
        <v>1</v>
      </c>
      <c r="D37" s="20">
        <v>0.9</v>
      </c>
      <c r="E37" s="20">
        <v>0.77</v>
      </c>
      <c r="F37" s="20">
        <v>0.47000000000000003</v>
      </c>
      <c r="G37" s="23"/>
      <c r="H37" s="23"/>
      <c r="I37" s="23"/>
      <c r="J37" s="23"/>
      <c r="K37">
        <f t="shared" si="2"/>
        <v>3.125E-2</v>
      </c>
      <c r="L37">
        <f>15/17</f>
        <v>0.88235294117647056</v>
      </c>
    </row>
    <row r="38" spans="1:12" ht="15" thickBot="1" x14ac:dyDescent="0.35">
      <c r="A38" s="2">
        <v>44348</v>
      </c>
      <c r="B38" s="16">
        <v>3460</v>
      </c>
      <c r="C38" s="18">
        <v>1</v>
      </c>
      <c r="D38" s="20">
        <v>0.95000000000000007</v>
      </c>
      <c r="E38" s="20">
        <v>0.71</v>
      </c>
      <c r="F38" s="23"/>
      <c r="G38" s="23"/>
      <c r="H38" s="23"/>
      <c r="I38" s="23"/>
      <c r="J38" s="23"/>
      <c r="K38">
        <f>0.5/16</f>
        <v>3.125E-2</v>
      </c>
      <c r="L38">
        <f>16/17</f>
        <v>0.94117647058823528</v>
      </c>
    </row>
    <row r="39" spans="1:12" ht="15" thickBot="1" x14ac:dyDescent="0.35">
      <c r="A39" s="2">
        <v>44378</v>
      </c>
      <c r="B39" s="16">
        <v>5916</v>
      </c>
      <c r="C39" s="18">
        <v>1</v>
      </c>
      <c r="D39" s="20">
        <v>0.89</v>
      </c>
      <c r="E39" s="23"/>
      <c r="F39" s="23"/>
      <c r="G39" s="23"/>
      <c r="H39" s="23"/>
      <c r="I39" s="23"/>
      <c r="J39" s="23"/>
      <c r="K39">
        <v>0.5</v>
      </c>
      <c r="L39">
        <v>1</v>
      </c>
    </row>
    <row r="40" spans="1:12" ht="15" thickBot="1" x14ac:dyDescent="0.35">
      <c r="A40" s="7">
        <v>44409</v>
      </c>
      <c r="B40" s="17">
        <v>2505</v>
      </c>
      <c r="C40" s="18">
        <v>1</v>
      </c>
      <c r="D40" s="23">
        <f>SUMPRODUCT(D24:D39,K24:K39)</f>
        <v>0.86875000000000002</v>
      </c>
      <c r="E40" s="23"/>
      <c r="F40" s="23"/>
      <c r="G40" s="23"/>
      <c r="H40" s="23"/>
      <c r="I40" s="23"/>
      <c r="J40" s="23"/>
    </row>
    <row r="41" spans="1:12" x14ac:dyDescent="0.3">
      <c r="D41" s="24">
        <f>AVERAGE(D24:D39)</f>
        <v>0.90312500000000007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D.Elistratov</cp:lastModifiedBy>
  <dcterms:created xsi:type="dcterms:W3CDTF">2015-06-05T18:19:34Z</dcterms:created>
  <dcterms:modified xsi:type="dcterms:W3CDTF">2021-09-07T12:36:10Z</dcterms:modified>
</cp:coreProperties>
</file>