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9343E\Documents\Teaching\Customer Analytics\2022 Winter\Blue Apron\For Student Upload\"/>
    </mc:Choice>
  </mc:AlternateContent>
  <bookViews>
    <workbookView xWindow="0" yWindow="0" windowWidth="28800" windowHeight="13410"/>
  </bookViews>
  <sheets>
    <sheet name="1 Segment" sheetId="1" r:id="rId1"/>
    <sheet name="2 Segments" sheetId="2" r:id="rId2"/>
  </sheets>
  <definedNames>
    <definedName name="solver_adj" localSheetId="0" hidden="1">'1 Segment'!$F$8</definedName>
    <definedName name="solver_adj" localSheetId="1" hidden="1">'2 Segments'!$E$8,'2 Segments'!$F$8,'2 Segments'!$F$9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 Segment'!$F$8</definedName>
    <definedName name="solver_lhs1" localSheetId="1" hidden="1">'2 Segments'!$E$8</definedName>
    <definedName name="solver_lhs2" localSheetId="0" hidden="1">'1 Segment'!$F$8</definedName>
    <definedName name="solver_lhs2" localSheetId="1" hidden="1">'2 Segments'!$E$8</definedName>
    <definedName name="solver_lhs3" localSheetId="1" hidden="1">'2 Segments'!$F$8</definedName>
    <definedName name="solver_lhs4" localSheetId="1" hidden="1">'2 Segments'!$F$8</definedName>
    <definedName name="solver_lhs5" localSheetId="1" hidden="1">'2 Segments'!$F$9</definedName>
    <definedName name="solver_lhs6" localSheetId="1" hidden="1">'2 Segments'!$F$9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'1 Segment'!$F$25</definedName>
    <definedName name="solver_opt" localSheetId="1" hidden="1">'2 Segments'!$G$26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1" hidden="1">1</definedName>
    <definedName name="solver_rel4" localSheetId="1" hidden="1">3</definedName>
    <definedName name="solver_rel5" localSheetId="1" hidden="1">1</definedName>
    <definedName name="solver_rel6" localSheetId="1" hidden="1">3</definedName>
    <definedName name="solver_rhs1" localSheetId="0" hidden="1">0.999999999999</definedName>
    <definedName name="solver_rhs1" localSheetId="1" hidden="1">0.99999999999</definedName>
    <definedName name="solver_rhs2" localSheetId="0" hidden="1">0.00000000001</definedName>
    <definedName name="solver_rhs2" localSheetId="1" hidden="1">0.000000000001</definedName>
    <definedName name="solver_rhs3" localSheetId="1" hidden="1">0.99999999999</definedName>
    <definedName name="solver_rhs4" localSheetId="1" hidden="1">0.000000000001</definedName>
    <definedName name="solver_rhs5" localSheetId="1" hidden="1">0.99999999999</definedName>
    <definedName name="solver_rhs6" localSheetId="1" hidden="1">0.00000000001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C12" i="1" l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D12" i="2" l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E9" i="2"/>
  <c r="E12" i="2" l="1"/>
  <c r="F12" i="2" s="1"/>
  <c r="G12" i="2" s="1"/>
  <c r="E13" i="2" l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13" i="2" l="1"/>
  <c r="G13" i="2" s="1"/>
  <c r="F14" i="2"/>
  <c r="G14" i="2" s="1"/>
  <c r="F15" i="2"/>
  <c r="F11" i="1"/>
  <c r="F16" i="1"/>
  <c r="F13" i="1"/>
  <c r="F18" i="1"/>
  <c r="F17" i="1"/>
  <c r="F22" i="1"/>
  <c r="F23" i="1"/>
  <c r="F14" i="1"/>
  <c r="F21" i="1"/>
  <c r="F19" i="1"/>
  <c r="F15" i="1"/>
  <c r="F12" i="1"/>
  <c r="F20" i="1"/>
  <c r="G15" i="2" l="1"/>
  <c r="F16" i="2"/>
  <c r="F25" i="1"/>
  <c r="F17" i="2" l="1"/>
  <c r="G16" i="2"/>
  <c r="G17" i="2" l="1"/>
  <c r="F18" i="2"/>
  <c r="G18" i="2" l="1"/>
  <c r="F19" i="2"/>
  <c r="G19" i="2" l="1"/>
  <c r="F20" i="2"/>
  <c r="G20" i="2" l="1"/>
  <c r="F21" i="2"/>
  <c r="G21" i="2" l="1"/>
  <c r="F22" i="2"/>
  <c r="G22" i="2" l="1"/>
  <c r="F24" i="2"/>
  <c r="F23" i="2"/>
  <c r="G24" i="2" l="1"/>
  <c r="G23" i="2"/>
  <c r="G26" i="2" l="1"/>
</calcChain>
</file>

<file path=xl/sharedStrings.xml><?xml version="1.0" encoding="utf-8"?>
<sst xmlns="http://schemas.openxmlformats.org/spreadsheetml/2006/main" count="27" uniqueCount="21">
  <si>
    <t>Retention Rate</t>
  </si>
  <si>
    <t>Month</t>
  </si>
  <si>
    <t>Segment 1</t>
  </si>
  <si>
    <t>Segment 2</t>
  </si>
  <si>
    <t>Squared Error</t>
  </si>
  <si>
    <t>MSE =</t>
  </si>
  <si>
    <t>Actual % Who Are Subscribers as of the Beginning of the Month</t>
  </si>
  <si>
    <t>Predicted % Who Are Subscribers as of the Beginning of the Month</t>
  </si>
  <si>
    <t>Estimated Retention Rate =</t>
  </si>
  <si>
    <t>Fraction in Segment</t>
  </si>
  <si>
    <t>Predicted % Who Are Subscribers as of the Beginning of the Month - Segment 1</t>
  </si>
  <si>
    <t>Predicted % Who Are Subscribers as of the Beginning of the Month - Segment 2</t>
  </si>
  <si>
    <t>Predicted % Who Are Subscribers as of the Beginning of the Month - Total</t>
  </si>
  <si>
    <t>INSTRUCTIONS</t>
  </si>
  <si>
    <t>Enter the actual retention curve percentages in Cells D12-D23.</t>
  </si>
  <si>
    <t>In the Data tab, run Solver</t>
  </si>
  <si>
    <t>The estimated retention rate appears in Cell F8.</t>
  </si>
  <si>
    <t>The graph shows predicted vs. actual retention curves.</t>
  </si>
  <si>
    <t>The estimated % of the customer base in Segments 1 and 2 are in Cells E8-E9.  The estimated retention rates for each segment are in Cells F8-59.</t>
  </si>
  <si>
    <t>The left graph shows actual vs. predicted retention curves among all customers.  The right graph in addition shows the retention curves for each of the segments.</t>
  </si>
  <si>
    <t>Enter the actual retention curve percentages in Cells C13-C24.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</si>
</sst>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.000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wrapText="1"/>
    </xf>
    <xf numFmtId="9" fontId="2" fillId="0" borderId="0" xfId="0" applyNumberFormat="1" applyFont="1" applyBorder="1" applyAlignment="1">
      <alignment horizontal="right" vertical="center"/>
    </xf>
    <xf numFmtId="10" fontId="0" fillId="0" borderId="0" xfId="0" applyNumberFormat="1"/>
    <xf numFmtId="10" fontId="0" fillId="0" borderId="0" xfId="1" applyNumberFormat="1" applyFont="1"/>
    <xf numFmtId="8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10" fontId="0" fillId="0" borderId="0" xfId="0" applyNumberFormat="1" applyBorder="1"/>
    <xf numFmtId="10" fontId="0" fillId="0" borderId="5" xfId="1" applyNumberFormat="1" applyFont="1" applyBorder="1"/>
    <xf numFmtId="0" fontId="0" fillId="0" borderId="6" xfId="0" applyBorder="1" applyAlignment="1">
      <alignment horizontal="right"/>
    </xf>
    <xf numFmtId="10" fontId="0" fillId="0" borderId="7" xfId="0" applyNumberFormat="1" applyBorder="1"/>
    <xf numFmtId="10" fontId="0" fillId="0" borderId="8" xfId="1" applyNumberFormat="1" applyFont="1" applyBorder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vs. Predicted Retention Curves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Segment'!$D$10</c:f>
              <c:strCache>
                <c:ptCount val="1"/>
                <c:pt idx="0">
                  <c:v>Actual % Who Are Subscribers as of the Beginning of the Month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 Segment'!$C$11:$C$23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 Segment'!$D$11:$D$23</c:f>
              <c:numCache>
                <c:formatCode>0%</c:formatCode>
                <c:ptCount val="13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E-4715-A7E4-AD19D397C5EC}"/>
            </c:ext>
          </c:extLst>
        </c:ser>
        <c:ser>
          <c:idx val="1"/>
          <c:order val="1"/>
          <c:tx>
            <c:strRef>
              <c:f>'1 Segment'!$E$10</c:f>
              <c:strCache>
                <c:ptCount val="1"/>
                <c:pt idx="0">
                  <c:v>Predicted % Who Are Subscribers as of the Beginning of the Month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 Segment'!$C$11:$C$23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 Segment'!$E$11:$E$23</c:f>
              <c:numCache>
                <c:formatCode>0%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AE-4715-A7E4-AD19D397C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056048"/>
        <c:axId val="585054080"/>
      </c:scatterChart>
      <c:valAx>
        <c:axId val="585056048"/>
        <c:scaling>
          <c:orientation val="minMax"/>
          <c:max val="1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54080"/>
        <c:crosses val="autoZero"/>
        <c:crossBetween val="midCat"/>
        <c:majorUnit val="1"/>
      </c:valAx>
      <c:valAx>
        <c:axId val="585054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Customer at Beginning of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560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Actual vs. Predicted Retention Curve - 2 Segments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Segments'!$C$11</c:f>
              <c:strCache>
                <c:ptCount val="1"/>
                <c:pt idx="0">
                  <c:v>Actual % Who Are Subscribers as of the Beginning of the Month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Segments'!$B$12:$B$24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'2 Segments'!$C$12:$C$24</c:f>
              <c:numCache>
                <c:formatCode>0%</c:formatCode>
                <c:ptCount val="13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E0-4B29-993E-A1F1DE643C26}"/>
            </c:ext>
          </c:extLst>
        </c:ser>
        <c:ser>
          <c:idx val="1"/>
          <c:order val="1"/>
          <c:tx>
            <c:strRef>
              <c:f>'2 Segments'!$F$11</c:f>
              <c:strCache>
                <c:ptCount val="1"/>
                <c:pt idx="0">
                  <c:v>Predicted % Who Are Subscribers as of the Beginning of the Month -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Segments'!$B$12:$B$24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'2 Segments'!$F$12:$F$24</c:f>
              <c:numCache>
                <c:formatCode>0%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0-4B29-993E-A1F1DE643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39368"/>
        <c:axId val="627742320"/>
      </c:scatterChart>
      <c:valAx>
        <c:axId val="627739368"/>
        <c:scaling>
          <c:orientation val="minMax"/>
          <c:max val="1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42320"/>
        <c:crosses val="autoZero"/>
        <c:crossBetween val="midCat"/>
      </c:valAx>
      <c:valAx>
        <c:axId val="627742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Customers at Beginning of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3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Actual vs. Predicted Retention Curve - 2 Segments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Segments'!$C$11</c:f>
              <c:strCache>
                <c:ptCount val="1"/>
                <c:pt idx="0">
                  <c:v>Actual % Who Are Subscribers as of the Beginning of the Month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Segments'!$B$12:$B$24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'2 Segments'!$C$12:$C$24</c:f>
              <c:numCache>
                <c:formatCode>0%</c:formatCode>
                <c:ptCount val="13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7C-4418-B3D9-5150F6077E01}"/>
            </c:ext>
          </c:extLst>
        </c:ser>
        <c:ser>
          <c:idx val="1"/>
          <c:order val="1"/>
          <c:tx>
            <c:strRef>
              <c:f>'2 Segments'!$D$11</c:f>
              <c:strCache>
                <c:ptCount val="1"/>
                <c:pt idx="0">
                  <c:v>Predicted % Who Are Subscribers as of the Beginning of the Month - Segment 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 Segments'!$B$12:$B$24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'2 Segments'!$D$12:$D$24</c:f>
              <c:numCache>
                <c:formatCode>0%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7C-4418-B3D9-5150F6077E01}"/>
            </c:ext>
          </c:extLst>
        </c:ser>
        <c:ser>
          <c:idx val="2"/>
          <c:order val="2"/>
          <c:tx>
            <c:strRef>
              <c:f>'2 Segments'!$E$11</c:f>
              <c:strCache>
                <c:ptCount val="1"/>
                <c:pt idx="0">
                  <c:v>Predicted % Who Are Subscribers as of the Beginning of the Month - Segment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 Segments'!$B$12:$B$24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'2 Segments'!$E$12:$E$24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7C-4418-B3D9-5150F6077E01}"/>
            </c:ext>
          </c:extLst>
        </c:ser>
        <c:ser>
          <c:idx val="3"/>
          <c:order val="3"/>
          <c:tx>
            <c:strRef>
              <c:f>'2 Segments'!$F$11</c:f>
              <c:strCache>
                <c:ptCount val="1"/>
                <c:pt idx="0">
                  <c:v>Predicted % Who Are Subscribers as of the Beginning of the Month - Total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 Segments'!$B$12:$B$24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'2 Segments'!$F$12:$F$24</c:f>
              <c:numCache>
                <c:formatCode>0%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7C-4418-B3D9-5150F6077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32272"/>
        <c:axId val="635127024"/>
      </c:scatterChart>
      <c:valAx>
        <c:axId val="635132272"/>
        <c:scaling>
          <c:orientation val="minMax"/>
          <c:max val="1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27024"/>
        <c:crosses val="autoZero"/>
        <c:crossBetween val="midCat"/>
      </c:valAx>
      <c:valAx>
        <c:axId val="635127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Customers at Beginning of 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3227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9</xdr:row>
      <xdr:rowOff>38101</xdr:rowOff>
    </xdr:from>
    <xdr:to>
      <xdr:col>13</xdr:col>
      <xdr:colOff>390525</xdr:colOff>
      <xdr:row>25</xdr:row>
      <xdr:rowOff>152402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8</xdr:row>
      <xdr:rowOff>85725</xdr:rowOff>
    </xdr:from>
    <xdr:to>
      <xdr:col>12</xdr:col>
      <xdr:colOff>409575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8</xdr:row>
      <xdr:rowOff>161926</xdr:rowOff>
    </xdr:from>
    <xdr:to>
      <xdr:col>21</xdr:col>
      <xdr:colOff>104775</xdr:colOff>
      <xdr:row>24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E34" sqref="E34"/>
    </sheetView>
  </sheetViews>
  <sheetFormatPr defaultRowHeight="15" x14ac:dyDescent="0.25"/>
  <cols>
    <col min="2" max="2" width="11.5703125" bestFit="1" customWidth="1"/>
    <col min="3" max="3" width="8.140625" customWidth="1"/>
    <col min="4" max="4" width="15.140625" customWidth="1"/>
    <col min="5" max="5" width="15.5703125" customWidth="1"/>
    <col min="6" max="6" width="12.7109375" customWidth="1"/>
    <col min="8" max="8" width="14.5703125" customWidth="1"/>
    <col min="9" max="9" width="15.85546875" customWidth="1"/>
    <col min="10" max="10" width="9.5703125" bestFit="1" customWidth="1"/>
  </cols>
  <sheetData>
    <row r="1" spans="1:18" x14ac:dyDescent="0.25">
      <c r="A1" s="20" t="s">
        <v>13</v>
      </c>
    </row>
    <row r="2" spans="1:18" x14ac:dyDescent="0.25">
      <c r="B2">
        <v>1</v>
      </c>
      <c r="C2" t="s">
        <v>14</v>
      </c>
    </row>
    <row r="3" spans="1:18" x14ac:dyDescent="0.25">
      <c r="B3">
        <v>2</v>
      </c>
      <c r="C3" t="s">
        <v>15</v>
      </c>
    </row>
    <row r="4" spans="1:18" x14ac:dyDescent="0.25">
      <c r="B4">
        <v>3</v>
      </c>
      <c r="C4" t="s">
        <v>16</v>
      </c>
    </row>
    <row r="5" spans="1:18" x14ac:dyDescent="0.25">
      <c r="B5">
        <v>4</v>
      </c>
      <c r="C5" t="s">
        <v>17</v>
      </c>
    </row>
    <row r="8" spans="1:18" x14ac:dyDescent="0.25">
      <c r="C8" t="s">
        <v>8</v>
      </c>
      <c r="F8" s="7">
        <v>0</v>
      </c>
    </row>
    <row r="9" spans="1:18" x14ac:dyDescent="0.25">
      <c r="F9" s="4"/>
    </row>
    <row r="10" spans="1:18" ht="80.25" customHeight="1" x14ac:dyDescent="0.25">
      <c r="A10" s="5"/>
      <c r="B10" s="5"/>
      <c r="C10" s="5" t="s">
        <v>1</v>
      </c>
      <c r="D10" s="5" t="s">
        <v>6</v>
      </c>
      <c r="E10" s="5" t="s">
        <v>7</v>
      </c>
      <c r="F10" s="5" t="s">
        <v>4</v>
      </c>
    </row>
    <row r="11" spans="1:18" x14ac:dyDescent="0.25">
      <c r="B11" s="2"/>
      <c r="C11">
        <v>1</v>
      </c>
      <c r="D11" s="6">
        <v>1</v>
      </c>
      <c r="E11" s="4">
        <f>D11</f>
        <v>1</v>
      </c>
      <c r="F11" s="1">
        <f>(D11-E11)^2</f>
        <v>0</v>
      </c>
      <c r="R11" s="6"/>
    </row>
    <row r="12" spans="1:18" x14ac:dyDescent="0.25">
      <c r="B12" s="2"/>
      <c r="C12">
        <f>1+C11</f>
        <v>2</v>
      </c>
      <c r="D12" s="6"/>
      <c r="E12" s="4">
        <f t="shared" ref="E12:E23" si="0">E11*$F$8</f>
        <v>0</v>
      </c>
      <c r="F12" s="1">
        <f t="shared" ref="F12:F23" si="1">(D12-E12)^2</f>
        <v>0</v>
      </c>
      <c r="R12" s="6"/>
    </row>
    <row r="13" spans="1:18" x14ac:dyDescent="0.25">
      <c r="B13" s="2"/>
      <c r="C13">
        <f t="shared" ref="C13:C23" si="2">1+C12</f>
        <v>3</v>
      </c>
      <c r="D13" s="6"/>
      <c r="E13" s="4">
        <f t="shared" si="0"/>
        <v>0</v>
      </c>
      <c r="F13" s="1">
        <f t="shared" si="1"/>
        <v>0</v>
      </c>
      <c r="R13" s="6"/>
    </row>
    <row r="14" spans="1:18" x14ac:dyDescent="0.25">
      <c r="B14" s="2"/>
      <c r="C14">
        <f t="shared" si="2"/>
        <v>4</v>
      </c>
      <c r="D14" s="6"/>
      <c r="E14" s="4">
        <f t="shared" si="0"/>
        <v>0</v>
      </c>
      <c r="F14" s="1">
        <f t="shared" si="1"/>
        <v>0</v>
      </c>
      <c r="R14" s="6"/>
    </row>
    <row r="15" spans="1:18" x14ac:dyDescent="0.25">
      <c r="B15" s="2"/>
      <c r="C15">
        <f t="shared" si="2"/>
        <v>5</v>
      </c>
      <c r="D15" s="6"/>
      <c r="E15" s="4">
        <f t="shared" si="0"/>
        <v>0</v>
      </c>
      <c r="F15" s="1">
        <f t="shared" si="1"/>
        <v>0</v>
      </c>
      <c r="R15" s="6"/>
    </row>
    <row r="16" spans="1:18" x14ac:dyDescent="0.25">
      <c r="B16" s="2"/>
      <c r="C16">
        <f t="shared" si="2"/>
        <v>6</v>
      </c>
      <c r="D16" s="6"/>
      <c r="E16" s="4">
        <f t="shared" si="0"/>
        <v>0</v>
      </c>
      <c r="F16" s="1">
        <f t="shared" si="1"/>
        <v>0</v>
      </c>
      <c r="R16" s="6"/>
    </row>
    <row r="17" spans="2:18" x14ac:dyDescent="0.25">
      <c r="B17" s="2"/>
      <c r="C17">
        <f t="shared" si="2"/>
        <v>7</v>
      </c>
      <c r="D17" s="6"/>
      <c r="E17" s="4">
        <f t="shared" si="0"/>
        <v>0</v>
      </c>
      <c r="F17" s="1">
        <f t="shared" si="1"/>
        <v>0</v>
      </c>
      <c r="R17" s="6"/>
    </row>
    <row r="18" spans="2:18" x14ac:dyDescent="0.25">
      <c r="B18" s="2"/>
      <c r="C18">
        <f t="shared" si="2"/>
        <v>8</v>
      </c>
      <c r="D18" s="6"/>
      <c r="E18" s="4">
        <f t="shared" si="0"/>
        <v>0</v>
      </c>
      <c r="F18" s="1">
        <f t="shared" si="1"/>
        <v>0</v>
      </c>
      <c r="R18" s="6"/>
    </row>
    <row r="19" spans="2:18" x14ac:dyDescent="0.25">
      <c r="B19" s="2"/>
      <c r="C19">
        <f t="shared" si="2"/>
        <v>9</v>
      </c>
      <c r="D19" s="6"/>
      <c r="E19" s="4">
        <f t="shared" si="0"/>
        <v>0</v>
      </c>
      <c r="F19" s="1">
        <f t="shared" si="1"/>
        <v>0</v>
      </c>
      <c r="R19" s="6"/>
    </row>
    <row r="20" spans="2:18" x14ac:dyDescent="0.25">
      <c r="B20" s="2"/>
      <c r="C20">
        <f t="shared" si="2"/>
        <v>10</v>
      </c>
      <c r="D20" s="6"/>
      <c r="E20" s="4">
        <f t="shared" si="0"/>
        <v>0</v>
      </c>
      <c r="F20" s="1">
        <f t="shared" si="1"/>
        <v>0</v>
      </c>
      <c r="R20" s="6"/>
    </row>
    <row r="21" spans="2:18" x14ac:dyDescent="0.25">
      <c r="B21" s="2"/>
      <c r="C21">
        <f t="shared" si="2"/>
        <v>11</v>
      </c>
      <c r="D21" s="6"/>
      <c r="E21" s="4">
        <f t="shared" si="0"/>
        <v>0</v>
      </c>
      <c r="F21" s="1">
        <f t="shared" si="1"/>
        <v>0</v>
      </c>
      <c r="R21" s="6"/>
    </row>
    <row r="22" spans="2:18" x14ac:dyDescent="0.25">
      <c r="B22" s="2"/>
      <c r="C22">
        <f t="shared" si="2"/>
        <v>12</v>
      </c>
      <c r="D22" s="6"/>
      <c r="E22" s="4">
        <f t="shared" si="0"/>
        <v>0</v>
      </c>
      <c r="F22" s="1">
        <f t="shared" si="1"/>
        <v>0</v>
      </c>
      <c r="R22" s="6"/>
    </row>
    <row r="23" spans="2:18" x14ac:dyDescent="0.25">
      <c r="B23" s="2"/>
      <c r="C23">
        <f t="shared" si="2"/>
        <v>13</v>
      </c>
      <c r="D23" s="6"/>
      <c r="E23" s="4">
        <f t="shared" si="0"/>
        <v>0</v>
      </c>
      <c r="F23" s="1">
        <f t="shared" si="1"/>
        <v>0</v>
      </c>
    </row>
    <row r="25" spans="2:18" x14ac:dyDescent="0.25">
      <c r="E25" t="s">
        <v>5</v>
      </c>
      <c r="F25" s="1">
        <f>SUM(F11:F23)/13</f>
        <v>0</v>
      </c>
    </row>
    <row r="27" spans="2:18" x14ac:dyDescent="0.25">
      <c r="F27" s="8"/>
    </row>
    <row r="29" spans="2:18" x14ac:dyDescent="0.25">
      <c r="E29" s="3"/>
      <c r="F29" s="4"/>
    </row>
    <row r="30" spans="2:18" x14ac:dyDescent="0.25">
      <c r="E30" s="3"/>
      <c r="F30" s="4"/>
    </row>
    <row r="31" spans="2:18" x14ac:dyDescent="0.25">
      <c r="E31" s="3"/>
      <c r="F31" s="4"/>
    </row>
    <row r="32" spans="2:18" x14ac:dyDescent="0.25">
      <c r="E32" s="3"/>
      <c r="F32" s="4"/>
    </row>
    <row r="33" spans="5:6" x14ac:dyDescent="0.25">
      <c r="E33" s="3"/>
      <c r="F33" s="4"/>
    </row>
    <row r="34" spans="5:6" x14ac:dyDescent="0.25">
      <c r="E34" s="3"/>
      <c r="F34" s="4"/>
    </row>
    <row r="35" spans="5:6" x14ac:dyDescent="0.25">
      <c r="E35" s="3"/>
      <c r="F35" s="4"/>
    </row>
    <row r="36" spans="5:6" x14ac:dyDescent="0.25">
      <c r="E36" s="3"/>
      <c r="F36" s="4"/>
    </row>
    <row r="37" spans="5:6" x14ac:dyDescent="0.25">
      <c r="E37" s="3"/>
      <c r="F37" s="4"/>
    </row>
    <row r="38" spans="5:6" x14ac:dyDescent="0.25">
      <c r="E38" s="3"/>
      <c r="F38" s="4"/>
    </row>
    <row r="39" spans="5:6" x14ac:dyDescent="0.25">
      <c r="E39" s="3"/>
      <c r="F39" s="4"/>
    </row>
    <row r="40" spans="5:6" x14ac:dyDescent="0.25">
      <c r="E40" s="3"/>
      <c r="F40" s="4"/>
    </row>
    <row r="41" spans="5:6" x14ac:dyDescent="0.25">
      <c r="E41" s="3"/>
      <c r="F41" s="4"/>
    </row>
    <row r="43" spans="5:6" x14ac:dyDescent="0.25">
      <c r="F4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D27" sqref="D27"/>
    </sheetView>
  </sheetViews>
  <sheetFormatPr defaultRowHeight="15" x14ac:dyDescent="0.25"/>
  <cols>
    <col min="3" max="3" width="17" customWidth="1"/>
    <col min="4" max="4" width="16.85546875" customWidth="1"/>
    <col min="5" max="5" width="18.5703125" customWidth="1"/>
    <col min="6" max="6" width="17" customWidth="1"/>
    <col min="8" max="8" width="14.28515625" customWidth="1"/>
    <col min="9" max="9" width="15.28515625" customWidth="1"/>
    <col min="10" max="10" width="15.5703125" customWidth="1"/>
    <col min="11" max="11" width="15.42578125" customWidth="1"/>
  </cols>
  <sheetData>
    <row r="1" spans="1:7" x14ac:dyDescent="0.25">
      <c r="A1" s="20" t="s">
        <v>13</v>
      </c>
    </row>
    <row r="2" spans="1:7" x14ac:dyDescent="0.25">
      <c r="B2">
        <v>1</v>
      </c>
      <c r="C2" t="s">
        <v>20</v>
      </c>
    </row>
    <row r="3" spans="1:7" x14ac:dyDescent="0.25">
      <c r="B3">
        <v>2</v>
      </c>
      <c r="C3" t="s">
        <v>15</v>
      </c>
    </row>
    <row r="4" spans="1:7" x14ac:dyDescent="0.25">
      <c r="B4">
        <v>3</v>
      </c>
      <c r="C4" t="s">
        <v>18</v>
      </c>
    </row>
    <row r="5" spans="1:7" x14ac:dyDescent="0.25">
      <c r="B5">
        <v>4</v>
      </c>
      <c r="C5" t="s">
        <v>19</v>
      </c>
    </row>
    <row r="6" spans="1:7" ht="15.75" thickBot="1" x14ac:dyDescent="0.3"/>
    <row r="7" spans="1:7" x14ac:dyDescent="0.25">
      <c r="D7" s="11"/>
      <c r="E7" s="12" t="s">
        <v>9</v>
      </c>
      <c r="F7" s="13" t="s">
        <v>0</v>
      </c>
    </row>
    <row r="8" spans="1:7" x14ac:dyDescent="0.25">
      <c r="D8" s="14" t="s">
        <v>2</v>
      </c>
      <c r="E8" s="15">
        <v>1</v>
      </c>
      <c r="F8" s="16">
        <v>0</v>
      </c>
    </row>
    <row r="9" spans="1:7" ht="15.75" thickBot="1" x14ac:dyDescent="0.3">
      <c r="D9" s="17" t="s">
        <v>3</v>
      </c>
      <c r="E9" s="18">
        <f>1-E8</f>
        <v>0</v>
      </c>
      <c r="F9" s="19">
        <v>0</v>
      </c>
    </row>
    <row r="11" spans="1:7" ht="76.5" customHeight="1" x14ac:dyDescent="0.25">
      <c r="A11" s="5"/>
      <c r="B11" s="5" t="s">
        <v>1</v>
      </c>
      <c r="C11" s="5" t="s">
        <v>6</v>
      </c>
      <c r="D11" s="5" t="s">
        <v>10</v>
      </c>
      <c r="E11" s="5" t="s">
        <v>11</v>
      </c>
      <c r="F11" s="5" t="s">
        <v>12</v>
      </c>
      <c r="G11" s="5" t="s">
        <v>4</v>
      </c>
    </row>
    <row r="12" spans="1:7" x14ac:dyDescent="0.25">
      <c r="B12">
        <v>1</v>
      </c>
      <c r="C12" s="6">
        <v>1</v>
      </c>
      <c r="D12" s="4">
        <f>E8</f>
        <v>1</v>
      </c>
      <c r="E12" s="4">
        <f>1-D12</f>
        <v>0</v>
      </c>
      <c r="F12" s="4">
        <f>D12+E12</f>
        <v>1</v>
      </c>
      <c r="G12" s="1">
        <f>(C12-F12)^2</f>
        <v>0</v>
      </c>
    </row>
    <row r="13" spans="1:7" x14ac:dyDescent="0.25">
      <c r="B13">
        <f>1+B12</f>
        <v>2</v>
      </c>
      <c r="C13" s="6"/>
      <c r="D13" s="4">
        <f t="shared" ref="D13:D24" si="0">D12*$F$8</f>
        <v>0</v>
      </c>
      <c r="E13" s="4">
        <f t="shared" ref="E13:E24" si="1">E12*$F$9</f>
        <v>0</v>
      </c>
      <c r="F13" s="4">
        <f t="shared" ref="F13:F24" si="2">D13+E13</f>
        <v>0</v>
      </c>
      <c r="G13" s="1">
        <f t="shared" ref="G13:G24" si="3">(C13-F13)^2</f>
        <v>0</v>
      </c>
    </row>
    <row r="14" spans="1:7" x14ac:dyDescent="0.25">
      <c r="B14">
        <f t="shared" ref="B14:B24" si="4">1+B13</f>
        <v>3</v>
      </c>
      <c r="C14" s="6"/>
      <c r="D14" s="4">
        <f t="shared" si="0"/>
        <v>0</v>
      </c>
      <c r="E14" s="4">
        <f t="shared" si="1"/>
        <v>0</v>
      </c>
      <c r="F14" s="4">
        <f t="shared" si="2"/>
        <v>0</v>
      </c>
      <c r="G14" s="1">
        <f t="shared" si="3"/>
        <v>0</v>
      </c>
    </row>
    <row r="15" spans="1:7" x14ac:dyDescent="0.25">
      <c r="B15">
        <f t="shared" si="4"/>
        <v>4</v>
      </c>
      <c r="C15" s="6"/>
      <c r="D15" s="4">
        <f t="shared" si="0"/>
        <v>0</v>
      </c>
      <c r="E15" s="4">
        <f t="shared" si="1"/>
        <v>0</v>
      </c>
      <c r="F15" s="4">
        <f t="shared" si="2"/>
        <v>0</v>
      </c>
      <c r="G15" s="1">
        <f t="shared" si="3"/>
        <v>0</v>
      </c>
    </row>
    <row r="16" spans="1:7" x14ac:dyDescent="0.25">
      <c r="B16">
        <f t="shared" si="4"/>
        <v>5</v>
      </c>
      <c r="C16" s="6"/>
      <c r="D16" s="4">
        <f t="shared" si="0"/>
        <v>0</v>
      </c>
      <c r="E16" s="4">
        <f t="shared" si="1"/>
        <v>0</v>
      </c>
      <c r="F16" s="4">
        <f t="shared" si="2"/>
        <v>0</v>
      </c>
      <c r="G16" s="1">
        <f t="shared" si="3"/>
        <v>0</v>
      </c>
    </row>
    <row r="17" spans="2:11" x14ac:dyDescent="0.25">
      <c r="B17">
        <f t="shared" si="4"/>
        <v>6</v>
      </c>
      <c r="C17" s="6"/>
      <c r="D17" s="4">
        <f t="shared" si="0"/>
        <v>0</v>
      </c>
      <c r="E17" s="4">
        <f t="shared" si="1"/>
        <v>0</v>
      </c>
      <c r="F17" s="4">
        <f t="shared" si="2"/>
        <v>0</v>
      </c>
      <c r="G17" s="1">
        <f t="shared" si="3"/>
        <v>0</v>
      </c>
    </row>
    <row r="18" spans="2:11" x14ac:dyDescent="0.25">
      <c r="B18">
        <f t="shared" si="4"/>
        <v>7</v>
      </c>
      <c r="C18" s="6"/>
      <c r="D18" s="4">
        <f t="shared" si="0"/>
        <v>0</v>
      </c>
      <c r="E18" s="4">
        <f t="shared" si="1"/>
        <v>0</v>
      </c>
      <c r="F18" s="4">
        <f t="shared" si="2"/>
        <v>0</v>
      </c>
      <c r="G18" s="1">
        <f t="shared" si="3"/>
        <v>0</v>
      </c>
    </row>
    <row r="19" spans="2:11" x14ac:dyDescent="0.25">
      <c r="B19">
        <f t="shared" si="4"/>
        <v>8</v>
      </c>
      <c r="C19" s="6"/>
      <c r="D19" s="4">
        <f t="shared" si="0"/>
        <v>0</v>
      </c>
      <c r="E19" s="4">
        <f t="shared" si="1"/>
        <v>0</v>
      </c>
      <c r="F19" s="4">
        <f t="shared" si="2"/>
        <v>0</v>
      </c>
      <c r="G19" s="1">
        <f t="shared" si="3"/>
        <v>0</v>
      </c>
    </row>
    <row r="20" spans="2:11" x14ac:dyDescent="0.25">
      <c r="B20">
        <f t="shared" si="4"/>
        <v>9</v>
      </c>
      <c r="C20" s="6"/>
      <c r="D20" s="4">
        <f t="shared" si="0"/>
        <v>0</v>
      </c>
      <c r="E20" s="4">
        <f t="shared" si="1"/>
        <v>0</v>
      </c>
      <c r="F20" s="4">
        <f t="shared" si="2"/>
        <v>0</v>
      </c>
      <c r="G20" s="1">
        <f t="shared" si="3"/>
        <v>0</v>
      </c>
    </row>
    <row r="21" spans="2:11" x14ac:dyDescent="0.25">
      <c r="B21">
        <f t="shared" si="4"/>
        <v>10</v>
      </c>
      <c r="C21" s="6"/>
      <c r="D21" s="4">
        <f t="shared" si="0"/>
        <v>0</v>
      </c>
      <c r="E21" s="4">
        <f t="shared" si="1"/>
        <v>0</v>
      </c>
      <c r="F21" s="4">
        <f t="shared" si="2"/>
        <v>0</v>
      </c>
      <c r="G21" s="1">
        <f t="shared" si="3"/>
        <v>0</v>
      </c>
    </row>
    <row r="22" spans="2:11" x14ac:dyDescent="0.25">
      <c r="B22">
        <f t="shared" si="4"/>
        <v>11</v>
      </c>
      <c r="C22" s="6"/>
      <c r="D22" s="4">
        <f t="shared" si="0"/>
        <v>0</v>
      </c>
      <c r="E22" s="4">
        <f t="shared" si="1"/>
        <v>0</v>
      </c>
      <c r="F22" s="4">
        <f t="shared" si="2"/>
        <v>0</v>
      </c>
      <c r="G22" s="1">
        <f t="shared" si="3"/>
        <v>0</v>
      </c>
    </row>
    <row r="23" spans="2:11" x14ac:dyDescent="0.25">
      <c r="B23">
        <f t="shared" si="4"/>
        <v>12</v>
      </c>
      <c r="C23" s="6"/>
      <c r="D23" s="4">
        <f t="shared" si="0"/>
        <v>0</v>
      </c>
      <c r="E23" s="4">
        <f t="shared" si="1"/>
        <v>0</v>
      </c>
      <c r="F23" s="4">
        <f t="shared" si="2"/>
        <v>0</v>
      </c>
      <c r="G23" s="1">
        <f t="shared" si="3"/>
        <v>0</v>
      </c>
    </row>
    <row r="24" spans="2:11" x14ac:dyDescent="0.25">
      <c r="B24">
        <f t="shared" si="4"/>
        <v>13</v>
      </c>
      <c r="C24" s="6"/>
      <c r="D24" s="4">
        <f t="shared" si="0"/>
        <v>0</v>
      </c>
      <c r="E24" s="4">
        <f t="shared" si="1"/>
        <v>0</v>
      </c>
      <c r="F24" s="4">
        <f t="shared" si="2"/>
        <v>0</v>
      </c>
      <c r="G24" s="1">
        <f t="shared" si="3"/>
        <v>0</v>
      </c>
    </row>
    <row r="25" spans="2:11" x14ac:dyDescent="0.25">
      <c r="K25" s="8"/>
    </row>
    <row r="26" spans="2:11" x14ac:dyDescent="0.25">
      <c r="F26" t="s">
        <v>5</v>
      </c>
      <c r="G26" s="1">
        <f>SUM(G12:G24)/13</f>
        <v>0</v>
      </c>
      <c r="K26" s="8"/>
    </row>
    <row r="27" spans="2:11" x14ac:dyDescent="0.25">
      <c r="E27" s="3"/>
      <c r="F27" s="3"/>
    </row>
    <row r="28" spans="2:11" x14ac:dyDescent="0.25">
      <c r="C28" s="6"/>
      <c r="K28" s="9"/>
    </row>
    <row r="29" spans="2:11" x14ac:dyDescent="0.25">
      <c r="C29" s="6"/>
      <c r="K29" s="3"/>
    </row>
    <row r="30" spans="2:11" x14ac:dyDescent="0.25">
      <c r="C30" s="6"/>
      <c r="K30" s="7"/>
    </row>
    <row r="31" spans="2:11" x14ac:dyDescent="0.25">
      <c r="C31" s="6"/>
      <c r="K31" s="10"/>
    </row>
    <row r="32" spans="2:11" x14ac:dyDescent="0.25">
      <c r="C32" s="6"/>
    </row>
    <row r="33" spans="3:11" x14ac:dyDescent="0.25">
      <c r="C33" s="6"/>
      <c r="J33" s="7"/>
      <c r="K33" s="10"/>
    </row>
    <row r="34" spans="3:11" x14ac:dyDescent="0.25">
      <c r="C34" s="6"/>
    </row>
    <row r="35" spans="3:11" x14ac:dyDescent="0.25">
      <c r="C35" s="6"/>
    </row>
    <row r="36" spans="3:11" x14ac:dyDescent="0.25">
      <c r="C36" s="6"/>
    </row>
    <row r="37" spans="3:11" x14ac:dyDescent="0.25">
      <c r="C37" s="6"/>
    </row>
    <row r="38" spans="3:11" x14ac:dyDescent="0.25">
      <c r="C38" s="6"/>
    </row>
    <row r="39" spans="3:11" x14ac:dyDescent="0.25">
      <c r="C39" s="6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Segment</vt:lpstr>
      <vt:lpstr>2 Segments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Neslin, Scott A.</dc:creator>
  <cp:lastModifiedBy>Neslin, Scott A.</cp:lastModifiedBy>
  <dcterms:created xsi:type="dcterms:W3CDTF">2020-12-23T15:14:40Z</dcterms:created>
  <dcterms:modified xsi:type="dcterms:W3CDTF">2021-12-20T19:34:37Z</dcterms:modified>
</cp:coreProperties>
</file>