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66925"/>
  <mc:AlternateContent xmlns:mc="http://schemas.openxmlformats.org/markup-compatibility/2006">
    <mc:Choice Requires="x15">
      <x15ac:absPath xmlns:x15ac="http://schemas.microsoft.com/office/spreadsheetml/2010/11/ac" url="C:\Users\2319933\Documents\"/>
    </mc:Choice>
  </mc:AlternateContent>
  <xr:revisionPtr revIDLastSave="0" documentId="8_{1F1E7B2D-3B5A-49AD-B9B7-A75ABB8D521D}" xr6:coauthVersionLast="47" xr6:coauthVersionMax="47" xr10:uidLastSave="{00000000-0000-0000-0000-000000000000}"/>
  <bookViews>
    <workbookView xWindow="-110" yWindow="-110" windowWidth="19420" windowHeight="10300" xr2:uid="{00000000-000D-0000-FFFF-FFFF00000000}"/>
  </bookViews>
  <sheets>
    <sheet name="Module List" sheetId="2" r:id="rId1"/>
    <sheet name="ToC_DBMS &amp; Data Modeling" sheetId="4" r:id="rId2"/>
    <sheet name="ToC_ANSI SQL" sheetId="5" r:id="rId3"/>
    <sheet name="ToC_DW Basics" sheetId="6" r:id="rId4"/>
    <sheet name="ToC_ETL Concepts" sheetId="8" r:id="rId5"/>
    <sheet name="ToC_Reporting Concepts" sheetId="10" r:id="rId6"/>
    <sheet name="ToC_UNIX" sheetId="9" r:id="rId7"/>
    <sheet name="ToC_Python" sheetId="7" r:id="rId8"/>
    <sheet name="ToC_Big Data" sheetId="1" r:id="rId9"/>
    <sheet name="ToC_ADF ADLS Synapse Capstone" sheetId="11" r:id="rId10"/>
    <sheet name="Azure DP 900 Additional" sheetId="3"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1" i="2" l="1"/>
  <c r="G64" i="11"/>
  <c r="G24" i="11"/>
  <c r="G16" i="11"/>
  <c r="G6" i="11"/>
  <c r="G101" i="11"/>
  <c r="F101" i="11"/>
  <c r="E101" i="11"/>
  <c r="G100" i="11"/>
  <c r="G80" i="11"/>
  <c r="G87" i="11" s="1"/>
  <c r="F22" i="11"/>
  <c r="E22" i="11"/>
  <c r="E14" i="11"/>
  <c r="G38" i="11"/>
  <c r="F98" i="11"/>
  <c r="E98" i="11"/>
  <c r="G89" i="11"/>
  <c r="G98" i="11" s="1"/>
  <c r="F87" i="11"/>
  <c r="E87" i="11"/>
  <c r="F78" i="11"/>
  <c r="E78" i="11"/>
  <c r="G78" i="11" s="1"/>
  <c r="F62" i="11"/>
  <c r="E62" i="11"/>
  <c r="G62" i="11" s="1"/>
  <c r="F36" i="11"/>
  <c r="E36" i="11"/>
  <c r="G36" i="11" s="1"/>
  <c r="G28" i="11"/>
  <c r="F26" i="11"/>
  <c r="E26" i="11"/>
  <c r="G26" i="11" s="1"/>
  <c r="F14" i="11"/>
  <c r="F102" i="11" s="1"/>
  <c r="F18" i="10"/>
  <c r="F20" i="10" s="1"/>
  <c r="F21" i="10" s="1"/>
  <c r="E18" i="10"/>
  <c r="E20" i="10" s="1"/>
  <c r="E21" i="10" s="1"/>
  <c r="G17" i="10"/>
  <c r="G16" i="10"/>
  <c r="G15" i="10"/>
  <c r="G14" i="10"/>
  <c r="G13" i="10"/>
  <c r="G12" i="10"/>
  <c r="G11" i="10"/>
  <c r="G10" i="10"/>
  <c r="G9" i="10"/>
  <c r="G18" i="10" s="1"/>
  <c r="G20" i="10" s="1"/>
  <c r="G21" i="10" s="1"/>
  <c r="G8" i="10"/>
  <c r="G98" i="1"/>
  <c r="G97" i="1"/>
  <c r="G28" i="2"/>
  <c r="G29" i="2" s="1"/>
  <c r="G27" i="2"/>
  <c r="G23" i="2"/>
  <c r="G24" i="2" s="1"/>
  <c r="F21" i="2"/>
  <c r="F23" i="2" s="1"/>
  <c r="F24" i="2" s="1"/>
  <c r="E102" i="11" l="1"/>
  <c r="E103" i="11" s="1"/>
  <c r="G22" i="11"/>
  <c r="G14" i="11"/>
  <c r="F103" i="11"/>
  <c r="G86" i="1"/>
  <c r="G93" i="1" s="1"/>
  <c r="B5" i="3"/>
  <c r="E93" i="1"/>
  <c r="G91" i="1"/>
  <c r="G89" i="1"/>
  <c r="G87" i="1"/>
  <c r="G29" i="1"/>
  <c r="F10" i="1"/>
  <c r="E10" i="1"/>
  <c r="E17" i="1"/>
  <c r="F17" i="1"/>
  <c r="F21" i="1"/>
  <c r="E21" i="1"/>
  <c r="F27" i="1"/>
  <c r="E27" i="1"/>
  <c r="E31" i="1"/>
  <c r="F31" i="1"/>
  <c r="F34" i="1"/>
  <c r="E34" i="1"/>
  <c r="F39" i="1"/>
  <c r="E39" i="1"/>
  <c r="F45" i="1"/>
  <c r="E45" i="1"/>
  <c r="F52" i="1"/>
  <c r="E52" i="1"/>
  <c r="F59" i="1"/>
  <c r="E59" i="1"/>
  <c r="F77" i="1"/>
  <c r="E77" i="1"/>
  <c r="F71" i="1"/>
  <c r="E71" i="1"/>
  <c r="G79" i="1"/>
  <c r="G73" i="1"/>
  <c r="G67" i="1"/>
  <c r="G61" i="1"/>
  <c r="G54" i="1"/>
  <c r="G47" i="1"/>
  <c r="G41" i="1"/>
  <c r="G45" i="1" s="1"/>
  <c r="G36" i="1"/>
  <c r="G39" i="1" s="1"/>
  <c r="G23" i="1"/>
  <c r="G102" i="11" l="1"/>
  <c r="G103" i="11" s="1"/>
  <c r="F93" i="1"/>
  <c r="F95" i="1" s="1"/>
  <c r="F96" i="1" s="1"/>
  <c r="G71" i="1"/>
  <c r="G77" i="1"/>
  <c r="G10" i="1"/>
  <c r="G17" i="1"/>
  <c r="E95" i="1"/>
  <c r="E96" i="1" s="1"/>
  <c r="G95" i="1" l="1"/>
  <c r="G96" i="1" s="1"/>
</calcChain>
</file>

<file path=xl/sharedStrings.xml><?xml version="1.0" encoding="utf-8"?>
<sst xmlns="http://schemas.openxmlformats.org/spreadsheetml/2006/main" count="779" uniqueCount="525">
  <si>
    <t>Course Segment</t>
  </si>
  <si>
    <t>Training Segment</t>
  </si>
  <si>
    <t>Stage</t>
  </si>
  <si>
    <t>New Course/Module</t>
  </si>
  <si>
    <t>Delivery Method</t>
  </si>
  <si>
    <t>Revised Duration (Hrs)</t>
  </si>
  <si>
    <t>Modified Duration (Hrs)</t>
  </si>
  <si>
    <t>Required</t>
  </si>
  <si>
    <t>Enablement Assured Level</t>
  </si>
  <si>
    <t>Assessment Assured Level</t>
  </si>
  <si>
    <t>Comments</t>
  </si>
  <si>
    <t>Course Content</t>
  </si>
  <si>
    <t>Fundamentals</t>
  </si>
  <si>
    <t>Enablement</t>
  </si>
  <si>
    <t>Stage 1</t>
  </si>
  <si>
    <t>DBMS &amp; Data Model</t>
  </si>
  <si>
    <t>ILT &amp; Elearning</t>
  </si>
  <si>
    <t>Yes</t>
  </si>
  <si>
    <t>Knowledge</t>
  </si>
  <si>
    <t>ANSI-SQL</t>
  </si>
  <si>
    <t>Skill</t>
  </si>
  <si>
    <t>DW Basics</t>
  </si>
  <si>
    <t>ETL Concepts</t>
  </si>
  <si>
    <t>Reporting Concepts</t>
  </si>
  <si>
    <t>Certification</t>
  </si>
  <si>
    <t>ANSI SQL Certification</t>
  </si>
  <si>
    <t>Core Java</t>
  </si>
  <si>
    <t>ILT</t>
  </si>
  <si>
    <t xml:space="preserve">Python  </t>
  </si>
  <si>
    <t>CTHPL064025</t>
  </si>
  <si>
    <t>Python Certification</t>
  </si>
  <si>
    <t>ATHPL064027 - Knowledge certification on Python</t>
  </si>
  <si>
    <t>Behavioral</t>
  </si>
  <si>
    <t>Stage 1 &amp; 2</t>
  </si>
  <si>
    <t xml:space="preserve">Communication </t>
  </si>
  <si>
    <t>Stage 2</t>
  </si>
  <si>
    <t>Certification - Pre and Post Assessment</t>
  </si>
  <si>
    <t>Advanced</t>
  </si>
  <si>
    <t>https://cognizant.udemy.com/course/linux-command-line-volume1/</t>
  </si>
  <si>
    <t>Azure - AZ 900</t>
  </si>
  <si>
    <t>Awareness</t>
  </si>
  <si>
    <t xml:space="preserve">Microsoft Azure - Beginner's Guide + AZ-900 - UPDATED 2020 </t>
  </si>
  <si>
    <t>https://cognizantlearning.sumtotal.host/core/pillarRedirect?relyingParty=LM&amp;url=app%2fmanagement%2fLMS_ActDetails.aspx%3fActivityId%3d1128167%26UserMode%3d0</t>
  </si>
  <si>
    <t>Azure DP 900</t>
  </si>
  <si>
    <t xml:space="preserve">Azure DP 900 Additional  </t>
  </si>
  <si>
    <r>
      <t>Code: </t>
    </r>
    <r>
      <rPr>
        <sz val="7"/>
        <color rgb="FF333333"/>
        <rFont val="Arial"/>
        <family val="2"/>
      </rPr>
      <t>3377424</t>
    </r>
  </si>
  <si>
    <t>ADF, ADLS and Synapse Capstone</t>
  </si>
  <si>
    <t>https://cognizant.udemy.com/course/data-engineering-on-microsoft-azure-the-definitive-guide/</t>
  </si>
  <si>
    <t>DataWarehousing</t>
  </si>
  <si>
    <t xml:space="preserve">Big Data </t>
  </si>
  <si>
    <t>Project</t>
  </si>
  <si>
    <t>Project Case study</t>
  </si>
  <si>
    <t>Total Duration in Days</t>
  </si>
  <si>
    <t xml:space="preserve">Total Duration in Weeks </t>
  </si>
  <si>
    <t>Note: New Baseline version is calculated for 5 days a week</t>
  </si>
  <si>
    <t>DBMS &amp; Data Modeling - Table of Contents</t>
  </si>
  <si>
    <t>Module Name: DBMS &amp; Data Modeling</t>
  </si>
  <si>
    <t>Topic #</t>
  </si>
  <si>
    <t>Coverage of Each Module</t>
  </si>
  <si>
    <t>Topic  Name</t>
  </si>
  <si>
    <t>Learning Objective #</t>
  </si>
  <si>
    <t>Learning Objective for the Topics</t>
  </si>
  <si>
    <r>
      <t xml:space="preserve">Estimated Duration In Mts for </t>
    </r>
    <r>
      <rPr>
        <b/>
        <sz val="11"/>
        <color theme="0"/>
        <rFont val="Calibri"/>
        <family val="2"/>
      </rPr>
      <t>Theory</t>
    </r>
  </si>
  <si>
    <t>Estimated Duration In Mts for Elearnings</t>
  </si>
  <si>
    <t>Estimated Duration In Mts for Hands-on</t>
  </si>
  <si>
    <t>Estimated Duration In Mts
Total</t>
  </si>
  <si>
    <t>Introduction to Database Systems</t>
  </si>
  <si>
    <t>Need for a database</t>
  </si>
  <si>
    <t>File- Based Systems</t>
  </si>
  <si>
    <t>Define database and DBMS</t>
  </si>
  <si>
    <t>features of the DBMS</t>
  </si>
  <si>
    <t>usage of database</t>
  </si>
  <si>
    <t xml:space="preserve">Estimated Time Duration for this Topic  </t>
  </si>
  <si>
    <t>DBMS Architecture</t>
  </si>
  <si>
    <t>three-level architecture of DBMS</t>
  </si>
  <si>
    <t>functions of Database Systems</t>
  </si>
  <si>
    <t>overall system architecture</t>
  </si>
  <si>
    <t>Types of Databases</t>
  </si>
  <si>
    <t>structure of data</t>
  </si>
  <si>
    <t>process of data access in the various data models</t>
  </si>
  <si>
    <t>Overview of Data Model</t>
  </si>
  <si>
    <t>Role of the Data Model in Application development.</t>
  </si>
  <si>
    <t>Benefits of Data Model.</t>
  </si>
  <si>
    <t>Categories of Data Model</t>
  </si>
  <si>
    <t>OLTP</t>
  </si>
  <si>
    <t>Dimensional Modeling</t>
  </si>
  <si>
    <t>Stages of Data Model</t>
  </si>
  <si>
    <t>Conceptual Modeling</t>
  </si>
  <si>
    <t>Logical Modeling</t>
  </si>
  <si>
    <t>Physical Modeling</t>
  </si>
  <si>
    <t xml:space="preserve"> Logical Data Model Contents</t>
  </si>
  <si>
    <t>Entity</t>
  </si>
  <si>
    <t>Attribute</t>
  </si>
  <si>
    <t>Relationship</t>
  </si>
  <si>
    <t>Notation</t>
  </si>
  <si>
    <t>Keys-PK, FK,AK etc</t>
  </si>
  <si>
    <t>Demo on ErwinTool</t>
  </si>
  <si>
    <t>Creating Entities,Attributes</t>
  </si>
  <si>
    <t>Creating different types of relationships</t>
  </si>
  <si>
    <t>Converting Logical to Physical Model</t>
  </si>
  <si>
    <t>Steps for logical to physical data model conversion</t>
  </si>
  <si>
    <t>Physical Model -Primary Keys &amp; Constraints</t>
  </si>
  <si>
    <t xml:space="preserve"> </t>
  </si>
  <si>
    <t>Requirement Analysis</t>
  </si>
  <si>
    <t>The goals of requirement analysis</t>
  </si>
  <si>
    <t>Points to keep in mind for requirement analysis.</t>
  </si>
  <si>
    <t>Structured Data Modeling Process</t>
  </si>
  <si>
    <t>Normalization and De-Normalization</t>
  </si>
  <si>
    <t>Why Normalization?</t>
  </si>
  <si>
    <t>Normalization Forms - First Normal Form (1NF)</t>
  </si>
  <si>
    <t>Second Normal Form (2NF)</t>
  </si>
  <si>
    <t>Third Normal Form (3NF)</t>
  </si>
  <si>
    <t>Boyce-Codd Normal Form (BCNF)</t>
  </si>
  <si>
    <t>Why do we need to de-normalize?</t>
  </si>
  <si>
    <t>Pros &amp; Cons of de-normalization</t>
  </si>
  <si>
    <t>Specialization &amp; Generalization</t>
  </si>
  <si>
    <t>What is Specialization &amp; Generalization?</t>
  </si>
  <si>
    <t>Why do we need Specialization &amp; Generalization?</t>
  </si>
  <si>
    <t>Rollup &amp; Rolldown Concepts</t>
  </si>
  <si>
    <t>Estimated Time Duration for this Topic</t>
  </si>
  <si>
    <t>Total Duration in Mins</t>
  </si>
  <si>
    <t>Total Duration in Hours</t>
  </si>
  <si>
    <t xml:space="preserve">Understanding ANSI SQL - Table of Contents  </t>
  </si>
  <si>
    <t xml:space="preserve">Module Name: Understanding ANSI SQL </t>
  </si>
  <si>
    <t>Estimated Duration In Mts for eLearning</t>
  </si>
  <si>
    <t>Understanding SQL</t>
  </si>
  <si>
    <t>Understanding ANSI SQL</t>
  </si>
  <si>
    <t>ANSI SQL Data Types</t>
  </si>
  <si>
    <t>DDL, DML, DQL, DCL, TCL</t>
  </si>
  <si>
    <t xml:space="preserve">Data Definition Language : CREATE, ALTER, RENAME, DROP, TRUNCATE </t>
  </si>
  <si>
    <t xml:space="preserve">Data Manipulation Language : INSERT, UPDATE, DELETE </t>
  </si>
  <si>
    <t>Data Query Language : SELECT, FETCH FIRST</t>
  </si>
  <si>
    <t xml:space="preserve">Data Control Language : GRANT, REVOKE, </t>
  </si>
  <si>
    <t xml:space="preserve">Transaction Control Language : COMMIT, SAVEPOINT, ROLLBACK </t>
  </si>
  <si>
    <t xml:space="preserve">Case study </t>
  </si>
  <si>
    <t>Understanding Constraints and their Types</t>
  </si>
  <si>
    <t>Data Integrity</t>
  </si>
  <si>
    <t>Integrity Constraints</t>
  </si>
  <si>
    <t>Entity integrity</t>
  </si>
  <si>
    <t xml:space="preserve">PRIMARY KEY Constraint </t>
  </si>
  <si>
    <t>Sequence generators</t>
  </si>
  <si>
    <t>Referential Integrity</t>
  </si>
  <si>
    <t xml:space="preserve">FOREIGN KEY Constraint </t>
  </si>
  <si>
    <t>Domain Integrity</t>
  </si>
  <si>
    <t>NOT NULL Constraint</t>
  </si>
  <si>
    <t>UNIQUE KEY Constraint</t>
  </si>
  <si>
    <t xml:space="preserve">CHECK Constraint </t>
  </si>
  <si>
    <t>User Defined Integrity</t>
  </si>
  <si>
    <t>Enabling and Disabling Constraints</t>
  </si>
  <si>
    <t>Case Study</t>
  </si>
  <si>
    <t>SQL Operators</t>
  </si>
  <si>
    <t>SQL Operators &amp; their types</t>
  </si>
  <si>
    <t xml:space="preserve">Arithmetic operators </t>
  </si>
  <si>
    <t>Comparison operators</t>
  </si>
  <si>
    <t>Logical operators</t>
  </si>
  <si>
    <t>Set operators</t>
  </si>
  <si>
    <t xml:space="preserve">Case Study </t>
  </si>
  <si>
    <t>SQL Functions</t>
  </si>
  <si>
    <t>ANSI (SQL 99) SQL Functions Classification</t>
  </si>
  <si>
    <t>Deterministic and Nondeterministic functions</t>
  </si>
  <si>
    <t>Aggregate Functions and Scalar Functions</t>
  </si>
  <si>
    <t>String Functions, Mathematical Functions</t>
  </si>
  <si>
    <t>Miscellaneous Functions (COALESCE &amp; NULLIF)</t>
  </si>
  <si>
    <t>Nesting of Functions &amp; SQL Expression</t>
  </si>
  <si>
    <t>Clauses in SQL</t>
  </si>
  <si>
    <t>Group By Clause</t>
  </si>
  <si>
    <t>Having Clause</t>
  </si>
  <si>
    <t>Order By Clause</t>
  </si>
  <si>
    <t>Order of Execution of Clauses in SELECT Statement</t>
  </si>
  <si>
    <t>Joins and their Types</t>
  </si>
  <si>
    <t>JOIN &amp; JOIN Style</t>
  </si>
  <si>
    <t xml:space="preserve">Theta Style </t>
  </si>
  <si>
    <t>ANSI Style : JOIN ... ON &amp; JOIN ... USING</t>
  </si>
  <si>
    <t>CROSS JOIN</t>
  </si>
  <si>
    <t>INNER JOIN</t>
  </si>
  <si>
    <t>EQUI-JOIN</t>
  </si>
  <si>
    <t>NATURAL JOIN</t>
  </si>
  <si>
    <t>OUTER JOIN</t>
  </si>
  <si>
    <t>LEFT OUTER JOIN</t>
  </si>
  <si>
    <t>RIGHT OUTER JOIN</t>
  </si>
  <si>
    <t>FULL OUTER JOIN</t>
  </si>
  <si>
    <t>SELF JOIN</t>
  </si>
  <si>
    <t>Sub-queries</t>
  </si>
  <si>
    <t>Understanding Subqueries</t>
  </si>
  <si>
    <t>Advantages of subqueries</t>
  </si>
  <si>
    <t>Rules of subqueries</t>
  </si>
  <si>
    <t xml:space="preserve">Using Subqueries With SELECT, INSERT, UPDATE, DELETE </t>
  </si>
  <si>
    <t>Subqueries Types</t>
  </si>
  <si>
    <t>Scalar Subquery</t>
  </si>
  <si>
    <t>Single Row Subquery</t>
  </si>
  <si>
    <t>Multiple Row Subquery</t>
  </si>
  <si>
    <t>Usage of IN, NOT IN, ALL, ANY, and SOME</t>
  </si>
  <si>
    <t>Correlated Subqueries</t>
  </si>
  <si>
    <t xml:space="preserve">Usage of  EXISTS, NOT EXISTS </t>
  </si>
  <si>
    <t>Difference between Correlated &amp; Non-Correlated Subquery</t>
  </si>
  <si>
    <t>Views and Indexes</t>
  </si>
  <si>
    <t>Database Objects</t>
  </si>
  <si>
    <t>What is View?</t>
  </si>
  <si>
    <t>Advantages of View</t>
  </si>
  <si>
    <t>Inline View</t>
  </si>
  <si>
    <t>What is Index ?</t>
  </si>
  <si>
    <t>Index Architecture : Non-clustered &amp; Clustered</t>
  </si>
  <si>
    <t>Unique Index</t>
  </si>
  <si>
    <t xml:space="preserve">DW Basics - Table of Contents  </t>
  </si>
  <si>
    <t>Module Name: DW Basics</t>
  </si>
  <si>
    <t>Estimated Duration In Mts for Theory + Demo</t>
  </si>
  <si>
    <t>Introduction and Architecture</t>
  </si>
  <si>
    <t>What is Operational System?</t>
  </si>
  <si>
    <t>Characteristics of Operational Systems</t>
  </si>
  <si>
    <t>Need for a Separate Informational System</t>
  </si>
  <si>
    <t>Information Center</t>
  </si>
  <si>
    <t>Basics of Data Warehouse</t>
  </si>
  <si>
    <t>Data Warehouse: Definition</t>
  </si>
  <si>
    <t>Data Warehouse: Features,Data,Business Benefits,Application Areas</t>
  </si>
  <si>
    <t>Basic Data Warehouse Architecture &amp; Implementation</t>
  </si>
  <si>
    <t>Data Warehouse: Differences from Operational Systems</t>
  </si>
  <si>
    <t>Data Marts</t>
  </si>
  <si>
    <t>Data Marts: Overview</t>
  </si>
  <si>
    <t>Data Marts: Needs</t>
  </si>
  <si>
    <t>Data Marts: Features</t>
  </si>
  <si>
    <t>Data Marts: Types</t>
  </si>
  <si>
    <t>Advantages of Data Mart</t>
  </si>
  <si>
    <t>Disadvantages of Data Mart</t>
  </si>
  <si>
    <t>Data Warehouse vs Data Mart</t>
  </si>
  <si>
    <t>Operational Data Store</t>
  </si>
  <si>
    <t>Operational Data Store Definition</t>
  </si>
  <si>
    <t>ODS: Needs</t>
  </si>
  <si>
    <t>ODS: Data</t>
  </si>
  <si>
    <t>ODS: Benefits</t>
  </si>
  <si>
    <t>Operational Data Store: Update schedule</t>
  </si>
  <si>
    <t>ODS Vs Data Warehouse</t>
  </si>
  <si>
    <t>What is OLAP</t>
  </si>
  <si>
    <t>OLAP Terminology</t>
  </si>
  <si>
    <t xml:space="preserve">Enterprise Data Warehouse </t>
  </si>
  <si>
    <t>Enterprise Data Warehouse (EDW)</t>
  </si>
  <si>
    <t>EDW- “Top Down” Approach</t>
  </si>
  <si>
    <t>EDW- “Bottom up” Approach</t>
  </si>
  <si>
    <t>Datawarehouse case study</t>
  </si>
  <si>
    <t>Case study - Store Data Warehouse</t>
  </si>
  <si>
    <t xml:space="preserve">ETL Concepts - Table of Contents </t>
  </si>
  <si>
    <t>Module Name: ETL CONCEPTS</t>
  </si>
  <si>
    <t>Estimated Duration In Mts for Theory</t>
  </si>
  <si>
    <t xml:space="preserve">
Introduction to ETL Concepts</t>
  </si>
  <si>
    <t>What is ETL</t>
  </si>
  <si>
    <t>ETL Architecture</t>
  </si>
  <si>
    <t>Transformation Options</t>
  </si>
  <si>
    <t>ETL Standards</t>
  </si>
  <si>
    <t>ETL and metadata</t>
  </si>
  <si>
    <t>FACT and Dimension Tables</t>
  </si>
  <si>
    <t>SCD I/II/III</t>
  </si>
  <si>
    <t>ETL for the Data Warehouse</t>
  </si>
  <si>
    <t xml:space="preserve">Data Sourcing / Changed Data Capture
</t>
  </si>
  <si>
    <t xml:space="preserve">Data Transport
</t>
  </si>
  <si>
    <t xml:space="preserve">Data Staging
</t>
  </si>
  <si>
    <t xml:space="preserve">Changed Data Determination
</t>
  </si>
  <si>
    <t xml:space="preserve">Loading normalized warehouse structures
</t>
  </si>
  <si>
    <t xml:space="preserve">ETL for the Data Mart </t>
  </si>
  <si>
    <t xml:space="preserve">Surrogate key lookup and assignment
</t>
  </si>
  <si>
    <t xml:space="preserve">Slowly Changing Dimensions - Types 1,2, 3 &amp; 6
</t>
  </si>
  <si>
    <t xml:space="preserve">Denormalization and impact on ETL
</t>
  </si>
  <si>
    <t xml:space="preserve">Populating “junk” dimensions using a Cartesian product
</t>
  </si>
  <si>
    <t xml:space="preserve">Aggregation
</t>
  </si>
  <si>
    <t>ETL for ODS</t>
  </si>
  <si>
    <t xml:space="preserve">Real/near time approaches
</t>
  </si>
  <si>
    <t xml:space="preserve">Data Modeling differences
</t>
  </si>
  <si>
    <t>Overview on Advanced ETL</t>
  </si>
  <si>
    <t xml:space="preserve">Indexing (b-tree, bitmap, join indexes, etc)
</t>
  </si>
  <si>
    <t xml:space="preserve">Forms of Parallelism
</t>
  </si>
  <si>
    <t xml:space="preserve">RDBMS tuning and ETL
</t>
  </si>
  <si>
    <t>Caching/Partitioning</t>
  </si>
  <si>
    <t xml:space="preserve">ETL Tools in the market and their Comparison
</t>
  </si>
  <si>
    <t xml:space="preserve">Reporting Concepts - Table of Contents </t>
  </si>
  <si>
    <t>Module Name: REPORTING CONCEPTS</t>
  </si>
  <si>
    <t>Estimated Duration in Mts for Theory</t>
  </si>
  <si>
    <t>Estimated Duration in Mts for Hands-on</t>
  </si>
  <si>
    <t>Estimated Duration in Mts
Total</t>
  </si>
  <si>
    <t xml:space="preserve">
Introduction to Reporting Concepts</t>
  </si>
  <si>
    <t>What is Reporting</t>
  </si>
  <si>
    <t>Subreports/Charts/Graphs</t>
  </si>
  <si>
    <t>Driil down/up/through concepts</t>
  </si>
  <si>
    <t xml:space="preserve">Scheduling and distribution capabilities </t>
  </si>
  <si>
    <t xml:space="preserve">Export capabilities </t>
  </si>
  <si>
    <t xml:space="preserve">Reporting Tools in the market and their Comparison
</t>
  </si>
  <si>
    <t>What is Dashboards</t>
  </si>
  <si>
    <t>What is Scorcarding</t>
  </si>
  <si>
    <t>Difference b/w Reports/Dashboards/Scorecarding</t>
  </si>
  <si>
    <t>Difference b/w Reports/Dashboards</t>
  </si>
  <si>
    <t xml:space="preserve">UNIX &amp; SHELL Scripting : Table of Contents  </t>
  </si>
  <si>
    <t>Module Name: UNIX &amp; SHELL Scripting</t>
  </si>
  <si>
    <t xml:space="preserve">
Introduction to Unix and Basic Concepts</t>
  </si>
  <si>
    <t>Overview of Unix Operating system,Kernel,History</t>
  </si>
  <si>
    <t>File system basics</t>
  </si>
  <si>
    <t>Editors</t>
  </si>
  <si>
    <t>Unix commands</t>
  </si>
  <si>
    <t>Unix commands Shell scripting</t>
  </si>
  <si>
    <t>More Unix commands</t>
  </si>
  <si>
    <t>Introduction to shell scripting</t>
  </si>
  <si>
    <t>Shell variables,Operators</t>
  </si>
  <si>
    <t>program flow controls,Functions,sample shell scripts</t>
  </si>
  <si>
    <t>Advanced Shell scripting</t>
  </si>
  <si>
    <t>Command redirection,Job control,Embedded scripts</t>
  </si>
  <si>
    <t>Regular expressions,Signals,traps,Other useful commands</t>
  </si>
  <si>
    <t>Best practices</t>
  </si>
  <si>
    <t>Reference Book Used</t>
  </si>
  <si>
    <t xml:space="preserve">Assumptions </t>
  </si>
  <si>
    <t xml:space="preserve">Prepared By (ID and Name): </t>
  </si>
  <si>
    <t xml:space="preserve">Reviewed By (ID and Name): </t>
  </si>
  <si>
    <t xml:space="preserve">Python  : Module Table of Contents  </t>
  </si>
  <si>
    <t>Module Name: Python</t>
  </si>
  <si>
    <r>
      <t xml:space="preserve">Estimated Duration In Minutes for </t>
    </r>
    <r>
      <rPr>
        <sz val="11"/>
        <color indexed="10"/>
        <rFont val="Calibri"/>
        <family val="2"/>
        <scheme val="minor"/>
      </rPr>
      <t>Theory</t>
    </r>
  </si>
  <si>
    <r>
      <t xml:space="preserve">Estimated Duration In Minutes for </t>
    </r>
    <r>
      <rPr>
        <sz val="11"/>
        <color indexed="10"/>
        <rFont val="Calibri"/>
        <family val="2"/>
        <scheme val="minor"/>
      </rPr>
      <t>Hands-on</t>
    </r>
  </si>
  <si>
    <r>
      <t xml:space="preserve">Estimated Duration 
In Minutes - </t>
    </r>
    <r>
      <rPr>
        <sz val="11"/>
        <color indexed="10"/>
        <rFont val="Calibri"/>
        <family val="2"/>
        <scheme val="minor"/>
      </rPr>
      <t>Total</t>
    </r>
  </si>
  <si>
    <t>Python Basics</t>
  </si>
  <si>
    <t>Overview of Python</t>
  </si>
  <si>
    <t>Application of Python</t>
  </si>
  <si>
    <t>Programming Basics</t>
  </si>
  <si>
    <t>Object Types</t>
  </si>
  <si>
    <t>a.</t>
  </si>
  <si>
    <t>Immutable Objects</t>
  </si>
  <si>
    <t>b.</t>
  </si>
  <si>
    <t>Mutable Objects</t>
  </si>
  <si>
    <t>Making Decisions</t>
  </si>
  <si>
    <t>If Else</t>
  </si>
  <si>
    <t xml:space="preserve">While </t>
  </si>
  <si>
    <t>c.</t>
  </si>
  <si>
    <t>For</t>
  </si>
  <si>
    <t>d.</t>
  </si>
  <si>
    <t>Break</t>
  </si>
  <si>
    <t>e.</t>
  </si>
  <si>
    <t>Continue</t>
  </si>
  <si>
    <t>f.</t>
  </si>
  <si>
    <t>Pass</t>
  </si>
  <si>
    <t>Loops &amp; Functions</t>
  </si>
  <si>
    <t>Lambda function</t>
  </si>
  <si>
    <t>Useful one liners</t>
  </si>
  <si>
    <t>Practice Session - Case Study</t>
  </si>
  <si>
    <t>Python Basics II</t>
  </si>
  <si>
    <t>Object Management</t>
  </si>
  <si>
    <t>File Handling</t>
  </si>
  <si>
    <t>Exception Handling</t>
  </si>
  <si>
    <t>Modules (sys,os,time,panda,urllib)</t>
  </si>
  <si>
    <t>Json/xml Parsing</t>
  </si>
  <si>
    <t>Real Time Scenario</t>
  </si>
  <si>
    <t>Case  Study</t>
  </si>
  <si>
    <t xml:space="preserve">Total Estimated Time Duration (In Mins)  </t>
  </si>
  <si>
    <t xml:space="preserve">Total Estimated Time Duration (In Hours)  </t>
  </si>
  <si>
    <t>Big Data Hadoop: Module Table of Contents</t>
  </si>
  <si>
    <t>Module Name: Big Data</t>
  </si>
  <si>
    <t>Estimated Duration In Mins for Theory</t>
  </si>
  <si>
    <t>Estimated Duration In Mins for Hands-on</t>
  </si>
  <si>
    <t>Total Estimated Duration In Mins</t>
  </si>
  <si>
    <t xml:space="preserve">Introduction Big Data and Hadoop </t>
  </si>
  <si>
    <t>Current Market Challenges, Why Big data ?</t>
  </si>
  <si>
    <t>Hadoop Architecture, Name node, Secondary name node, Data Nodes</t>
  </si>
  <si>
    <t>File system metadata storage, fsimage, Editlog</t>
  </si>
  <si>
    <t>Introduction to storage(HDFS) and Processing(MapReduce), Responsibilities of Job tracker and Task tracker</t>
  </si>
  <si>
    <t xml:space="preserve">HDFS and MapReduce </t>
  </si>
  <si>
    <t>File copy from Local to HDFS and HDFS to Local</t>
  </si>
  <si>
    <t>Different file formats available in HDFS</t>
  </si>
  <si>
    <t>Custom input format and Different input/output format classes</t>
  </si>
  <si>
    <t>Sequence files processing</t>
  </si>
  <si>
    <t>Partitioners, Combiners and Distributed Cache</t>
  </si>
  <si>
    <t>Advanced MapReduce and Design Patterns</t>
  </si>
  <si>
    <t>Unstructured data processing</t>
  </si>
  <si>
    <t xml:space="preserve">different joining techniques in Map Reduces and Map Reduce design patterns </t>
  </si>
  <si>
    <t>Sqoop and Flume</t>
  </si>
  <si>
    <t>Import external Relational database data into Hadoop using Sqoop</t>
  </si>
  <si>
    <t>Export hdfs data to external relational database using Sqoop</t>
  </si>
  <si>
    <t>Import only incremental data, How to set number of mappers in Sqoop job</t>
  </si>
  <si>
    <t>Bringing weblog and social media data into HDFS using Flume</t>
  </si>
  <si>
    <t>Pig</t>
  </si>
  <si>
    <t>Use of Pig in ETL processing</t>
  </si>
  <si>
    <t>Different example of using pig to analysing big data sets</t>
  </si>
  <si>
    <t>Data Processing using Pig</t>
  </si>
  <si>
    <t xml:space="preserve">UDF and Performance optimization techniques available in Pig </t>
  </si>
  <si>
    <t xml:space="preserve">Hive </t>
  </si>
  <si>
    <t>Hive-meta Store</t>
  </si>
  <si>
    <t>Hive Architecture</t>
  </si>
  <si>
    <t>Hive UDF</t>
  </si>
  <si>
    <t>Hive Cont.</t>
  </si>
  <si>
    <t>Partitioning</t>
  </si>
  <si>
    <t>Bucking</t>
  </si>
  <si>
    <t>Indexing</t>
  </si>
  <si>
    <t>Different Performance Optimization techniques</t>
  </si>
  <si>
    <t>HBase, Yarn, Spark and Storm</t>
  </si>
  <si>
    <t>NoSQL discussion</t>
  </si>
  <si>
    <t>Architecture and role of HBase</t>
  </si>
  <si>
    <t>Other NoSQL databases and their use cases</t>
  </si>
  <si>
    <t>Yarn Vs Hadoop 1.X</t>
  </si>
  <si>
    <t>Need of real time data analysis and benefits of using Storm and Spark</t>
  </si>
  <si>
    <t>Scala: Getting Started</t>
  </si>
  <si>
    <t xml:space="preserve">Introduction  </t>
  </si>
  <si>
    <t>Building blocks</t>
  </si>
  <si>
    <t>Diving for Data</t>
  </si>
  <si>
    <t>Wrapping up</t>
  </si>
  <si>
    <t>Spark</t>
  </si>
  <si>
    <t>Introduction to Spark</t>
  </si>
  <si>
    <t>RDD API and Transformations</t>
  </si>
  <si>
    <t>Key Value Methods and Caching Data</t>
  </si>
  <si>
    <t>Distribution and Instrumentation</t>
  </si>
  <si>
    <t>Spark Streaming</t>
  </si>
  <si>
    <t>Optimization</t>
  </si>
  <si>
    <t>Data Exploration and Analysis</t>
  </si>
  <si>
    <t>Transforming and Cleaning Unstructured Data</t>
  </si>
  <si>
    <t>Summarizing Data Along Dimensions</t>
  </si>
  <si>
    <t>Modeling Relationships</t>
  </si>
  <si>
    <t>Data Streaming with SPARK</t>
  </si>
  <si>
    <t>Getting Started with Structured Streams</t>
  </si>
  <si>
    <t>Transforming Blocks of Data with Structured Streams</t>
  </si>
  <si>
    <t>Applying ML Algorithms on Structured Streams</t>
  </si>
  <si>
    <t>Building a Robust Spark Streaming Application</t>
  </si>
  <si>
    <t>Data Engineering Using Spark</t>
  </si>
  <si>
    <t>Introduction</t>
  </si>
  <si>
    <t>Querying Data with the DataFrames API</t>
  </si>
  <si>
    <t>User Defined Functions and Column Functions</t>
  </si>
  <si>
    <t>Data Cleansing and Transformations using 
Dataframes and Spark SQL</t>
  </si>
  <si>
    <t>Windowing/Analytical Functions</t>
  </si>
  <si>
    <t>Processing Data with the Batch API and 
Streaming API</t>
  </si>
  <si>
    <t>Best Practices: Optimizing Batch and Streaming queries with Spark 3.x</t>
  </si>
  <si>
    <t>Introduction to Pandas and Pandas UDFs</t>
  </si>
  <si>
    <t>Azure Databricks Platform</t>
  </si>
  <si>
    <t>Azure Databricks Delta Format and LakeHouse</t>
  </si>
  <si>
    <t>Azure Databricks Data Engineering  - Developing Batch ELT Piplelines (Extract, Cleanse, Tranform, Write)</t>
  </si>
  <si>
    <t>Azure Databricks Data Engineering  - Developing Streaming ELT Piplelines (Extract, Cleanse, Tranform, Write)</t>
  </si>
  <si>
    <t>Azure Databricks - Power BI Integration</t>
  </si>
  <si>
    <t>Capstone Project</t>
  </si>
  <si>
    <t xml:space="preserve">Total Time Duration </t>
  </si>
  <si>
    <t>Total Time Duration (In Hours)</t>
  </si>
  <si>
    <t>Course Name</t>
  </si>
  <si>
    <t>Duration in Hrs</t>
  </si>
  <si>
    <t>ADF &amp; ADLS Capstone</t>
  </si>
  <si>
    <t>Synapse Capstone</t>
  </si>
  <si>
    <t>Total Time Duration in Hrs</t>
  </si>
  <si>
    <t>ADF, ADLS: Module Table of Contents</t>
  </si>
  <si>
    <t>Module Name: ADF,ADFS</t>
  </si>
  <si>
    <t>Introduction - Understanding Core Data Concepts</t>
  </si>
  <si>
    <t>Data - A simple definition</t>
  </si>
  <si>
    <t>Introduction to Structured data</t>
  </si>
  <si>
    <t>Introduction to Non Relational Data</t>
  </si>
  <si>
    <t>Introduction to Data Ingestion</t>
  </si>
  <si>
    <t>Introduction to Data Processing</t>
  </si>
  <si>
    <t>Batch Processing vs Stream Processing</t>
  </si>
  <si>
    <t>Introduction to Data Analytics</t>
  </si>
  <si>
    <t>Azure SQL - Introduction</t>
  </si>
  <si>
    <t>Create a Single Instance Database</t>
  </si>
  <si>
    <t>Create a Virtual Machine</t>
  </si>
  <si>
    <t>Authentication and Authorization</t>
  </si>
  <si>
    <t>Understanding Tables and Views</t>
  </si>
  <si>
    <t>How to Create a Database Diagram in SSMS</t>
  </si>
  <si>
    <t>Azure Cost Management - How to Create a Budget in Azure</t>
  </si>
  <si>
    <t>Azure Blob Storage - Introduction</t>
  </si>
  <si>
    <t>Introduction to Azure Storage</t>
  </si>
  <si>
    <t>Create an Azure Storage Account</t>
  </si>
  <si>
    <t xml:space="preserve"> Azure Data Factory - Core Concepts</t>
  </si>
  <si>
    <t>Section Intro</t>
  </si>
  <si>
    <t>Create Datasets</t>
  </si>
  <si>
    <t>Create Pipeline and Activities</t>
  </si>
  <si>
    <t>Create Mapping Data Flow and Adding Sources</t>
  </si>
  <si>
    <t>Mapping Data Flow - Joining Sources</t>
  </si>
  <si>
    <t>Mapping Data Flow - Aggregate Data</t>
  </si>
  <si>
    <t>Mapping Data Flow Execution</t>
  </si>
  <si>
    <t>Mapping Data Flow and Apache Spark Execution</t>
  </si>
  <si>
    <t>Practice Section: Build an ETL Pipeline with Azure Data Factory</t>
  </si>
  <si>
    <t>Cost Warning - Data Pipeline Pricing</t>
  </si>
  <si>
    <t>Azure SQL - Contained Users</t>
  </si>
  <si>
    <t>Azure Key Vault - Store SQL Server Secrets</t>
  </si>
  <si>
    <t>Azure Key Vault - Linked Service</t>
  </si>
  <si>
    <t>Create Azure Storage Account</t>
  </si>
  <si>
    <t>Azure Managed Identity - Create a Linked Service To Azure Blob Storage</t>
  </si>
  <si>
    <t>Azure Role Based Access Control - Grant Access To Managed Identity</t>
  </si>
  <si>
    <t>Create a Dataset for the Lookup Activity</t>
  </si>
  <si>
    <t>Azure Data Factory - Lookup Activity</t>
  </si>
  <si>
    <t>Azure Data Factory - ForEach Activity &amp; Pipeline Expressions</t>
  </si>
  <si>
    <t>Azure Data Factory - ForEach Activity - Part II</t>
  </si>
  <si>
    <t>Parameterize a Dataset Part I - Container Name</t>
  </si>
  <si>
    <t>Parameterize a Dataset Part II - Directory Name</t>
  </si>
  <si>
    <t>Parameterize a Dataset Part III - File Name</t>
  </si>
  <si>
    <t>Mapping Data Flow - JSON Source</t>
  </si>
  <si>
    <t>Mapping Data Flow - Parquet Source</t>
  </si>
  <si>
    <t>Mapping Data Flow - JOIN &amp; Derived Column Transformations</t>
  </si>
  <si>
    <t>Mapping Data Flow - Aggregate Transformation</t>
  </si>
  <si>
    <t>Mappind Data Flow - Parameterized CSV File Sink</t>
  </si>
  <si>
    <t>Azure Data Factory - Store SAS In Azure Key Vault</t>
  </si>
  <si>
    <t>Azure Data Factory - Copy Activity Merge Behaviour</t>
  </si>
  <si>
    <t>Azure Data Factory - End To End Pipeline Execution</t>
  </si>
  <si>
    <t>Azure Data Factory - Storage Event Triggers</t>
  </si>
  <si>
    <t>Azure Synapse Analytics - Serverless SQL pool</t>
  </si>
  <si>
    <t>Data Processing - OLAP vs OLTP</t>
  </si>
  <si>
    <t>Azure Synapse Analytics - Create a Synapse workspace</t>
  </si>
  <si>
    <t>Azure Synapse Analytics - Serverless SQL Pool Introduction</t>
  </si>
  <si>
    <t>Serverless SQL pool - Connect with Azure AD User &amp; Azure Data Studio</t>
  </si>
  <si>
    <t>Serverless SQL pool - Server Level Credential</t>
  </si>
  <si>
    <t>Openrowset - Read Parquet Files</t>
  </si>
  <si>
    <t>Openrowset - Read CSV Files</t>
  </si>
  <si>
    <t>Openrowset - Read JSON - Line Delimited JSON</t>
  </si>
  <si>
    <t>Openrowset - Read JSON - Array of Objects</t>
  </si>
  <si>
    <t>Serverless SQL pool - Introduction to External Tables</t>
  </si>
  <si>
    <t>Serverless SQL pool - Create External Table - Part I</t>
  </si>
  <si>
    <t>Serverless SQL pool - Create External Table - Part II</t>
  </si>
  <si>
    <t>Serverless SQL pool - Create External Table III - How to Handle Dirty Records</t>
  </si>
  <si>
    <t>Serverless SQL pool - CETAS - Create External Table As Select</t>
  </si>
  <si>
    <t>Azure Synapse Analytics - Serverless Apache Spark pool</t>
  </si>
  <si>
    <t>Create a Serverless Apache Spark Pool</t>
  </si>
  <si>
    <t>Scaling a Serverless Apache Spark Pool</t>
  </si>
  <si>
    <t>Azure Synapse Analytics - Workspace Quotas</t>
  </si>
  <si>
    <t>Working with Azure Data Lake Storage</t>
  </si>
  <si>
    <t>Working with Azure Blob Storage</t>
  </si>
  <si>
    <t>Working with Azure SQL</t>
  </si>
  <si>
    <t>Practice - Configure your favorite IDE tool</t>
  </si>
  <si>
    <t>Azure Synapse Analytics - Dedicated SQL Pool</t>
  </si>
  <si>
    <t>Synapse - Create a dedicated SQL pool</t>
  </si>
  <si>
    <t>Load data - Copy Statement</t>
  </si>
  <si>
    <t>Load data - CREATE TABLE AS SELECT (CTAS)</t>
  </si>
  <si>
    <t>Star Schema - Architecture of a Data Warehouse</t>
  </si>
  <si>
    <t>Hash-distributed table</t>
  </si>
  <si>
    <t>Hash-distributed table - Choose the Distribution Column</t>
  </si>
  <si>
    <t>Round-robin distributed table</t>
  </si>
  <si>
    <t>Practice: Create and Load Data into a Dedicated SQL Pool</t>
  </si>
  <si>
    <t>Workload Management - How to managed query performance</t>
  </si>
  <si>
    <t>ADF ADLF Synapse Project</t>
  </si>
  <si>
    <t>Project duration included in ADF, ADLS and Synapse Capstone. Hence removing the duration</t>
  </si>
  <si>
    <t>Project duration included through Capstone</t>
  </si>
  <si>
    <t>Buffer</t>
  </si>
  <si>
    <t>Qualifier &amp; Final Evaluation</t>
  </si>
  <si>
    <t>Azure PowerShell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</si>
</sst>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h]:mm:ss;@"/>
  </numFmts>
  <fonts count="87" x14ac:knownFonts="1">
    <font>
      <sz val="11"/>
      <color theme="1"/>
      <name val="Calibri"/>
      <family val="2"/>
      <scheme val="minor"/>
    </font>
    <font>
      <b/>
      <i/>
      <sz val="14"/>
      <color rgb="FFFFFFFF"/>
      <name val="Calibri"/>
      <family val="2"/>
      <scheme val="minor"/>
    </font>
    <font>
      <sz val="10"/>
      <name val="Arial"/>
      <family val="2"/>
    </font>
    <font>
      <b/>
      <sz val="11"/>
      <color rgb="FF333399"/>
      <name val="Calibri"/>
      <family val="2"/>
      <scheme val="minor"/>
    </font>
    <font>
      <b/>
      <sz val="11"/>
      <color rgb="FFFFCC00"/>
      <name val="Calibri"/>
      <family val="2"/>
      <scheme val="minor"/>
    </font>
    <font>
      <sz val="12"/>
      <color rgb="FFFFFFFF"/>
      <name val="Calibri"/>
      <family val="2"/>
      <scheme val="minor"/>
    </font>
    <font>
      <sz val="11"/>
      <color rgb="FF000000"/>
      <name val="Calibri"/>
      <family val="2"/>
      <scheme val="minor"/>
    </font>
    <font>
      <sz val="10"/>
      <color rgb="FF333399"/>
      <name val="Arial"/>
      <family val="2"/>
    </font>
    <font>
      <b/>
      <sz val="10"/>
      <color rgb="FF000000"/>
      <name val="Arial"/>
      <family val="2"/>
    </font>
    <font>
      <sz val="10"/>
      <color rgb="FF000000"/>
      <name val="Arial"/>
      <family val="2"/>
    </font>
    <font>
      <b/>
      <sz val="10"/>
      <name val="Arial"/>
      <family val="2"/>
    </font>
    <font>
      <b/>
      <sz val="8"/>
      <color rgb="FFFFFFFF"/>
      <name val="Calibri"/>
      <family val="2"/>
      <scheme val="minor"/>
    </font>
    <font>
      <sz val="10"/>
      <color rgb="FF000000"/>
      <name val="Calibri"/>
      <family val="2"/>
      <scheme val="minor"/>
    </font>
    <font>
      <b/>
      <sz val="8"/>
      <color rgb="FF366092"/>
      <name val="Calibri"/>
      <family val="2"/>
      <scheme val="minor"/>
    </font>
    <font>
      <b/>
      <sz val="11"/>
      <color rgb="FFFFFFFF"/>
      <name val="Calibri"/>
      <family val="2"/>
      <scheme val="minor"/>
    </font>
    <font>
      <b/>
      <sz val="11"/>
      <color rgb="FF000000"/>
      <name val="Calibri"/>
      <family val="2"/>
      <scheme val="minor"/>
    </font>
    <font>
      <sz val="10"/>
      <color rgb="FFFFFFFF"/>
      <name val="Calibri"/>
      <family val="2"/>
      <scheme val="minor"/>
    </font>
    <font>
      <u/>
      <sz val="11"/>
      <color theme="10"/>
      <name val="Calibri"/>
      <family val="2"/>
      <scheme val="minor"/>
    </font>
    <font>
      <b/>
      <sz val="8"/>
      <color rgb="FFFF0000"/>
      <name val="Calibri"/>
      <family val="2"/>
      <scheme val="minor"/>
    </font>
    <font>
      <sz val="7"/>
      <color rgb="FF333333"/>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7"/>
      <color indexed="12"/>
      <name val="Arial"/>
      <family val="2"/>
    </font>
    <font>
      <sz val="11"/>
      <color indexed="62"/>
      <name val="Calibri"/>
      <family val="2"/>
    </font>
    <font>
      <sz val="11"/>
      <color indexed="52"/>
      <name val="Calibri"/>
      <family val="2"/>
    </font>
    <font>
      <sz val="11"/>
      <color indexed="60"/>
      <name val="Calibri"/>
      <family val="2"/>
    </font>
    <font>
      <sz val="9"/>
      <name val="Sylfae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b/>
      <i/>
      <sz val="14"/>
      <color theme="0"/>
      <name val="Calibri"/>
      <family val="2"/>
      <scheme val="minor"/>
    </font>
    <font>
      <sz val="11"/>
      <color theme="1"/>
      <name val="Calibri"/>
      <family val="2"/>
    </font>
    <font>
      <b/>
      <sz val="11"/>
      <color theme="3" tint="0.39997558519241921"/>
      <name val="Calibri"/>
      <family val="2"/>
      <scheme val="minor"/>
    </font>
    <font>
      <b/>
      <sz val="11"/>
      <color rgb="FFFFC000"/>
      <name val="Calibri"/>
      <family val="2"/>
      <scheme val="minor"/>
    </font>
    <font>
      <b/>
      <i/>
      <sz val="14"/>
      <color indexed="9"/>
      <name val="Calibri"/>
      <family val="2"/>
    </font>
    <font>
      <b/>
      <sz val="11"/>
      <color indexed="51"/>
      <name val="Calibri"/>
      <family val="2"/>
    </font>
    <font>
      <b/>
      <sz val="11"/>
      <color indexed="62"/>
      <name val="Calibri"/>
      <family val="2"/>
    </font>
    <font>
      <sz val="10"/>
      <color theme="1"/>
      <name val="Calibri"/>
      <family val="2"/>
    </font>
    <font>
      <sz val="12"/>
      <color indexed="18"/>
      <name val="Calibri"/>
      <family val="2"/>
      <scheme val="minor"/>
    </font>
    <font>
      <sz val="9"/>
      <color theme="1"/>
      <name val="Calibri"/>
      <family val="2"/>
      <scheme val="minor"/>
    </font>
    <font>
      <sz val="10"/>
      <color theme="0"/>
      <name val="Calibri"/>
      <family val="2"/>
    </font>
    <font>
      <sz val="11"/>
      <color indexed="9"/>
      <name val="Calibri"/>
      <family val="2"/>
      <scheme val="minor"/>
    </font>
    <font>
      <sz val="10"/>
      <name val="Calibri"/>
      <family val="2"/>
    </font>
    <font>
      <b/>
      <sz val="10"/>
      <color indexed="62"/>
      <name val="Calibri"/>
      <family val="2"/>
    </font>
    <font>
      <b/>
      <sz val="12"/>
      <color indexed="9"/>
      <name val="Calibri"/>
      <family val="2"/>
    </font>
    <font>
      <b/>
      <sz val="10"/>
      <color indexed="8"/>
      <name val="Calibri"/>
      <family val="2"/>
    </font>
    <font>
      <b/>
      <sz val="12"/>
      <color indexed="9"/>
      <name val="Calibri"/>
      <family val="2"/>
      <scheme val="minor"/>
    </font>
    <font>
      <sz val="10"/>
      <name val="Calibri"/>
      <family val="2"/>
      <scheme val="minor"/>
    </font>
    <font>
      <b/>
      <sz val="11"/>
      <color theme="3" tint="0.39997558519241921"/>
      <name val="Calibri"/>
      <family val="2"/>
    </font>
    <font>
      <sz val="10"/>
      <color indexed="62"/>
      <name val="Calibri"/>
      <family val="2"/>
    </font>
    <font>
      <b/>
      <sz val="11"/>
      <color theme="0"/>
      <name val="Calibri"/>
      <family val="2"/>
    </font>
    <font>
      <sz val="11"/>
      <name val="Calibri"/>
      <family val="2"/>
      <scheme val="minor"/>
    </font>
    <font>
      <b/>
      <sz val="11"/>
      <color indexed="8"/>
      <name val="Calibri"/>
      <family val="2"/>
      <scheme val="minor"/>
    </font>
    <font>
      <b/>
      <sz val="11"/>
      <name val="Calibri"/>
      <family val="2"/>
      <scheme val="minor"/>
    </font>
    <font>
      <b/>
      <sz val="11"/>
      <color indexed="62"/>
      <name val="Calibri"/>
      <family val="2"/>
      <scheme val="minor"/>
    </font>
    <font>
      <b/>
      <sz val="12"/>
      <color rgb="FFFFFFFF"/>
      <name val="Calibri"/>
      <family val="2"/>
      <scheme val="minor"/>
    </font>
    <font>
      <sz val="11"/>
      <color indexed="8"/>
      <name val="Calibri"/>
      <family val="2"/>
      <scheme val="minor"/>
    </font>
    <font>
      <sz val="10"/>
      <color theme="3" tint="0.39997558519241921"/>
      <name val="Calibri"/>
      <family val="2"/>
    </font>
    <font>
      <b/>
      <sz val="11"/>
      <color theme="1"/>
      <name val="Calibri"/>
      <family val="2"/>
    </font>
    <font>
      <sz val="11"/>
      <color indexed="62"/>
      <name val="Calibri"/>
      <family val="2"/>
      <scheme val="minor"/>
    </font>
    <font>
      <sz val="11"/>
      <color indexed="10"/>
      <name val="Calibri"/>
      <family val="2"/>
      <scheme val="minor"/>
    </font>
    <font>
      <b/>
      <i/>
      <sz val="14"/>
      <color indexed="9"/>
      <name val="Calibri"/>
      <family val="2"/>
      <scheme val="minor"/>
    </font>
    <font>
      <b/>
      <sz val="10"/>
      <color indexed="9"/>
      <name val="Arial"/>
      <family val="2"/>
    </font>
    <font>
      <b/>
      <sz val="12"/>
      <color indexed="9"/>
      <name val="Arial"/>
      <family val="2"/>
    </font>
    <font>
      <b/>
      <sz val="10"/>
      <color indexed="8"/>
      <name val="Arial"/>
      <family val="2"/>
    </font>
    <font>
      <i/>
      <sz val="12"/>
      <color rgb="FFFF0000"/>
      <name val="Arial"/>
      <family val="2"/>
    </font>
    <font>
      <b/>
      <sz val="10"/>
      <color theme="0"/>
      <name val="Arial"/>
      <family val="2"/>
    </font>
    <font>
      <b/>
      <sz val="11"/>
      <color theme="4" tint="-0.499984740745262"/>
      <name val="Calibri"/>
      <family val="2"/>
      <scheme val="minor"/>
    </font>
    <font>
      <b/>
      <sz val="10"/>
      <color rgb="FFFFFFFF"/>
      <name val="Arial"/>
      <family val="2"/>
    </font>
    <font>
      <b/>
      <sz val="12"/>
      <color rgb="FFFFFFFF"/>
      <name val="Arial"/>
      <family val="2"/>
    </font>
    <font>
      <b/>
      <sz val="10"/>
      <color rgb="FF366092"/>
      <name val="Arial"/>
      <family val="2"/>
    </font>
    <font>
      <sz val="10"/>
      <color theme="1"/>
      <name val="Arial"/>
      <family val="2"/>
    </font>
    <font>
      <b/>
      <sz val="10"/>
      <color theme="1"/>
      <name val="Arial"/>
      <family val="2"/>
    </font>
    <font>
      <b/>
      <sz val="8"/>
      <color theme="4" tint="-0.249977111117893"/>
      <name val="Calibri"/>
      <family val="2"/>
      <scheme val="minor"/>
    </font>
  </fonts>
  <fills count="46">
    <fill>
      <patternFill patternType="none"/>
    </fill>
    <fill>
      <patternFill patternType="gray125"/>
    </fill>
    <fill>
      <patternFill patternType="solid">
        <fgColor rgb="FF0066CC"/>
        <bgColor rgb="FF000000"/>
      </patternFill>
    </fill>
    <fill>
      <patternFill patternType="solid">
        <fgColor rgb="FF0000FF"/>
        <bgColor rgb="FF000000"/>
      </patternFill>
    </fill>
    <fill>
      <patternFill patternType="solid">
        <fgColor rgb="FFFFCC00"/>
        <bgColor rgb="FF000000"/>
      </patternFill>
    </fill>
    <fill>
      <patternFill patternType="solid">
        <fgColor rgb="FFCCFFFF"/>
        <bgColor rgb="FF000000"/>
      </patternFill>
    </fill>
    <fill>
      <patternFill patternType="solid">
        <fgColor rgb="FFFFFFFF"/>
        <bgColor rgb="FF000000"/>
      </patternFill>
    </fill>
    <fill>
      <patternFill patternType="solid">
        <fgColor theme="5" tint="-0.249977111117893"/>
        <bgColor rgb="FF000000"/>
      </patternFill>
    </fill>
    <fill>
      <patternFill patternType="solid">
        <fgColor theme="5" tint="-0.249977111117893"/>
        <bgColor indexed="64"/>
      </patternFill>
    </fill>
    <fill>
      <patternFill patternType="solid">
        <fgColor rgb="FF00B0F0"/>
        <bgColor rgb="FF000000"/>
      </patternFill>
    </fill>
    <fill>
      <patternFill patternType="solid">
        <fgColor rgb="FFFFFF00"/>
        <bgColor rgb="FF000000"/>
      </patternFill>
    </fill>
    <fill>
      <patternFill patternType="solid">
        <fgColor rgb="FFE6B8B7"/>
        <bgColor rgb="FF000000"/>
      </patternFill>
    </fill>
    <fill>
      <patternFill patternType="solid">
        <fgColor rgb="FF00B050"/>
        <bgColor rgb="FF000000"/>
      </patternFill>
    </fill>
    <fill>
      <patternFill patternType="solid">
        <fgColor rgb="FFACB9CA"/>
        <bgColor rgb="FF00000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indexed="30"/>
        <bgColor indexed="64"/>
      </patternFill>
    </fill>
    <fill>
      <patternFill patternType="solid">
        <fgColor indexed="12"/>
        <bgColor indexed="64"/>
      </patternFill>
    </fill>
    <fill>
      <patternFill patternType="solid">
        <fgColor indexed="51"/>
        <bgColor indexed="64"/>
      </patternFill>
    </fill>
    <fill>
      <patternFill patternType="solid">
        <fgColor indexed="27"/>
        <bgColor indexed="64"/>
      </patternFill>
    </fill>
    <fill>
      <patternFill patternType="solid">
        <fgColor rgb="FFFFC000"/>
        <bgColor indexed="64"/>
      </patternFill>
    </fill>
    <fill>
      <patternFill patternType="solid">
        <fgColor rgb="FF0070C0"/>
        <bgColor indexed="64"/>
      </patternFill>
    </fill>
    <fill>
      <patternFill patternType="solid">
        <fgColor rgb="FF00B050"/>
        <bgColor indexed="64"/>
      </patternFill>
    </fill>
    <fill>
      <patternFill patternType="solid">
        <fgColor rgb="FFFFC000"/>
        <bgColor rgb="FF000000"/>
      </patternFill>
    </fill>
    <fill>
      <patternFill patternType="solid">
        <fgColor rgb="FFCCFFFF"/>
        <bgColor indexed="64"/>
      </patternFill>
    </fill>
  </fills>
  <borders count="84">
    <border>
      <left/>
      <right/>
      <top/>
      <bottom/>
      <diagonal/>
    </border>
    <border>
      <left style="medium">
        <color indexed="64"/>
      </left>
      <right/>
      <top/>
      <bottom/>
      <diagonal/>
    </border>
    <border>
      <left style="medium">
        <color indexed="64"/>
      </left>
      <right style="thin">
        <color rgb="FF99CCFF"/>
      </right>
      <top style="medium">
        <color indexed="64"/>
      </top>
      <bottom/>
      <diagonal/>
    </border>
    <border>
      <left style="medium">
        <color indexed="64"/>
      </left>
      <right style="thin">
        <color rgb="FF99CCFF"/>
      </right>
      <top/>
      <bottom style="thin">
        <color rgb="FF99CCFF"/>
      </bottom>
      <diagonal/>
    </border>
    <border>
      <left style="thin">
        <color rgb="FF99CCFF"/>
      </left>
      <right/>
      <top/>
      <bottom style="thin">
        <color rgb="FF99CCFF"/>
      </bottom>
      <diagonal/>
    </border>
    <border>
      <left/>
      <right/>
      <top/>
      <bottom style="thin">
        <color rgb="FF99CCFF"/>
      </bottom>
      <diagonal/>
    </border>
    <border>
      <left style="thin">
        <color rgb="FF99CCFF"/>
      </left>
      <right style="thin">
        <color rgb="FF99CCFF"/>
      </right>
      <top style="thin">
        <color rgb="FF99CCFF"/>
      </top>
      <bottom style="medium">
        <color indexed="64"/>
      </bottom>
      <diagonal/>
    </border>
    <border>
      <left style="thin">
        <color rgb="FF99CCFF"/>
      </left>
      <right style="thin">
        <color rgb="FF99CCFF"/>
      </right>
      <top/>
      <bottom style="thin">
        <color rgb="FF99CCFF"/>
      </bottom>
      <diagonal/>
    </border>
    <border>
      <left style="thin">
        <color rgb="FF99CCFF"/>
      </left>
      <right style="thin">
        <color rgb="FF99CCFF"/>
      </right>
      <top style="thin">
        <color rgb="FF99CCFF"/>
      </top>
      <bottom style="thin">
        <color rgb="FF99CCFF"/>
      </bottom>
      <diagonal/>
    </border>
    <border>
      <left style="thin">
        <color rgb="FF99CCFF"/>
      </left>
      <right style="thin">
        <color rgb="FF99CCFF"/>
      </right>
      <top style="thin">
        <color rgb="FF99CCFF"/>
      </top>
      <bottom/>
      <diagonal/>
    </border>
    <border>
      <left style="thin">
        <color rgb="FF99CCFF"/>
      </left>
      <right style="thin">
        <color rgb="FF99CCFF"/>
      </right>
      <top/>
      <bottom/>
      <diagonal/>
    </border>
    <border>
      <left style="thin">
        <color rgb="FF99CCFF"/>
      </left>
      <right/>
      <top style="thin">
        <color rgb="FF99CCFF"/>
      </top>
      <bottom/>
      <diagonal/>
    </border>
    <border>
      <left style="thin">
        <color rgb="FF99CCFF"/>
      </left>
      <right/>
      <top/>
      <bottom/>
      <diagonal/>
    </border>
    <border>
      <left/>
      <right/>
      <top style="thin">
        <color rgb="FF99CCFF"/>
      </top>
      <bottom/>
      <diagonal/>
    </border>
    <border>
      <left/>
      <right style="thin">
        <color rgb="FF99CCFF"/>
      </right>
      <top/>
      <bottom style="thin">
        <color rgb="FF99CCFF"/>
      </bottom>
      <diagonal/>
    </border>
    <border>
      <left style="thin">
        <color rgb="FF99CCFF"/>
      </left>
      <right/>
      <top style="thin">
        <color rgb="FF99CCFF"/>
      </top>
      <bottom style="thin">
        <color rgb="FF99CCFF"/>
      </bottom>
      <diagonal/>
    </border>
    <border>
      <left/>
      <right style="thin">
        <color rgb="FF99CCFF"/>
      </right>
      <top style="thin">
        <color rgb="FF99CCFF"/>
      </top>
      <bottom style="thin">
        <color rgb="FF99CC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theme="4" tint="0.59999389629810485"/>
      </left>
      <right style="thin">
        <color theme="4" tint="0.59999389629810485"/>
      </right>
      <top/>
      <bottom style="thin">
        <color theme="4" tint="0.59999389629810485"/>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
      <left style="thin">
        <color indexed="44"/>
      </left>
      <right style="thin">
        <color indexed="44"/>
      </right>
      <top/>
      <bottom style="thin">
        <color indexed="44"/>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44"/>
      </right>
      <top style="medium">
        <color indexed="64"/>
      </top>
      <bottom style="thin">
        <color indexed="44"/>
      </bottom>
      <diagonal/>
    </border>
    <border>
      <left style="thin">
        <color indexed="44"/>
      </left>
      <right style="thin">
        <color indexed="44"/>
      </right>
      <top style="medium">
        <color indexed="64"/>
      </top>
      <bottom style="thin">
        <color indexed="44"/>
      </bottom>
      <diagonal/>
    </border>
    <border>
      <left style="thin">
        <color indexed="44"/>
      </left>
      <right/>
      <top/>
      <bottom style="thin">
        <color indexed="44"/>
      </bottom>
      <diagonal/>
    </border>
    <border>
      <left style="thin">
        <color indexed="44"/>
      </left>
      <right/>
      <top style="medium">
        <color indexed="64"/>
      </top>
      <bottom style="thin">
        <color indexed="44"/>
      </bottom>
      <diagonal/>
    </border>
    <border>
      <left/>
      <right style="thin">
        <color indexed="44"/>
      </right>
      <top/>
      <bottom style="thin">
        <color indexed="44"/>
      </bottom>
      <diagonal/>
    </border>
    <border>
      <left style="thin">
        <color indexed="44"/>
      </left>
      <right style="thin">
        <color indexed="44"/>
      </right>
      <top style="thin">
        <color theme="4" tint="0.59999389629810485"/>
      </top>
      <bottom/>
      <diagonal/>
    </border>
    <border>
      <left style="thin">
        <color indexed="44"/>
      </left>
      <right style="medium">
        <color indexed="64"/>
      </right>
      <top style="medium">
        <color indexed="64"/>
      </top>
      <bottom style="thin">
        <color indexed="44"/>
      </bottom>
      <diagonal/>
    </border>
    <border>
      <left style="thin">
        <color indexed="44"/>
      </left>
      <right style="thin">
        <color theme="4" tint="0.59999389629810485"/>
      </right>
      <top style="thin">
        <color theme="4" tint="0.59999389629810485"/>
      </top>
      <bottom/>
      <diagonal/>
    </border>
    <border>
      <left style="thin">
        <color indexed="44"/>
      </left>
      <right style="thin">
        <color theme="4" tint="0.59999389629810485"/>
      </right>
      <top/>
      <bottom style="thin">
        <color theme="4" tint="0.59999389629810485"/>
      </bottom>
      <diagonal/>
    </border>
    <border>
      <left style="thin">
        <color indexed="44"/>
      </left>
      <right style="thin">
        <color indexed="44"/>
      </right>
      <top/>
      <bottom/>
      <diagonal/>
    </border>
    <border>
      <left style="thin">
        <color indexed="44"/>
      </left>
      <right style="thin">
        <color theme="4" tint="0.59999389629810485"/>
      </right>
      <top/>
      <bottom/>
      <diagonal/>
    </border>
    <border>
      <left style="thin">
        <color indexed="44"/>
      </left>
      <right style="thin">
        <color indexed="44"/>
      </right>
      <top style="thin">
        <color indexed="44"/>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indexed="44"/>
      </right>
      <top style="thin">
        <color indexed="44"/>
      </top>
      <bottom style="medium">
        <color indexed="64"/>
      </bottom>
      <diagonal/>
    </border>
    <border>
      <left style="thin">
        <color indexed="44"/>
      </left>
      <right style="thin">
        <color indexed="44"/>
      </right>
      <top style="thin">
        <color indexed="44"/>
      </top>
      <bottom style="medium">
        <color indexed="64"/>
      </bottom>
      <diagonal/>
    </border>
    <border>
      <left style="thin">
        <color indexed="44"/>
      </left>
      <right style="thin">
        <color indexed="44"/>
      </right>
      <top style="thin">
        <color indexed="44"/>
      </top>
      <bottom style="thin">
        <color indexed="4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theme="4" tint="0.59999389629810485"/>
      </right>
      <top style="medium">
        <color indexed="64"/>
      </top>
      <bottom style="thin">
        <color theme="4" tint="0.59999389629810485"/>
      </bottom>
      <diagonal/>
    </border>
    <border>
      <left style="thin">
        <color theme="4" tint="0.59999389629810485"/>
      </left>
      <right style="thin">
        <color theme="4" tint="0.59999389629810485"/>
      </right>
      <top style="medium">
        <color indexed="64"/>
      </top>
      <bottom style="thin">
        <color theme="4" tint="0.59999389629810485"/>
      </bottom>
      <diagonal/>
    </border>
    <border>
      <left style="medium">
        <color indexed="64"/>
      </left>
      <right style="thin">
        <color theme="4" tint="0.59999389629810485"/>
      </right>
      <top style="thin">
        <color theme="4" tint="0.59999389629810485"/>
      </top>
      <bottom style="medium">
        <color indexed="64"/>
      </bottom>
      <diagonal/>
    </border>
    <border>
      <left style="thin">
        <color theme="4" tint="0.59999389629810485"/>
      </left>
      <right style="thin">
        <color theme="4" tint="0.59999389629810485"/>
      </right>
      <top style="thin">
        <color theme="4" tint="0.59999389629810485"/>
      </top>
      <bottom style="medium">
        <color indexed="64"/>
      </bottom>
      <diagonal/>
    </border>
    <border>
      <left style="thin">
        <color theme="4" tint="0.59999389629810485"/>
      </left>
      <right style="thin">
        <color theme="4" tint="0.59999389629810485"/>
      </right>
      <top/>
      <bottom/>
      <diagonal/>
    </border>
    <border>
      <left style="thin">
        <color theme="4" tint="0.59999389629810485"/>
      </left>
      <right/>
      <top style="medium">
        <color indexed="64"/>
      </top>
      <bottom style="thin">
        <color theme="4" tint="0.59999389629810485"/>
      </bottom>
      <diagonal/>
    </border>
    <border>
      <left style="thin">
        <color theme="4" tint="0.59999389629810485"/>
      </left>
      <right style="medium">
        <color indexed="64"/>
      </right>
      <top style="medium">
        <color indexed="64"/>
      </top>
      <bottom style="thin">
        <color theme="4" tint="0.59999389629810485"/>
      </bottom>
      <diagonal/>
    </border>
    <border>
      <left style="thin">
        <color theme="4" tint="0.59999389629810485"/>
      </left>
      <right style="thin">
        <color theme="4" tint="0.59999389629810485"/>
      </right>
      <top style="thin">
        <color theme="4" tint="0.59999389629810485"/>
      </top>
      <bottom/>
      <diagonal/>
    </border>
    <border>
      <left style="medium">
        <color indexed="64"/>
      </left>
      <right style="thin">
        <color rgb="FFB8CCE4"/>
      </right>
      <top style="medium">
        <color indexed="64"/>
      </top>
      <bottom style="thin">
        <color rgb="FFB8CCE4"/>
      </bottom>
      <diagonal/>
    </border>
    <border>
      <left style="thin">
        <color rgb="FFB8CCE4"/>
      </left>
      <right style="thin">
        <color rgb="FFB8CCE4"/>
      </right>
      <top style="medium">
        <color indexed="64"/>
      </top>
      <bottom style="thin">
        <color rgb="FFB8CCE4"/>
      </bottom>
      <diagonal/>
    </border>
    <border>
      <left style="thin">
        <color rgb="FFB8CCE4"/>
      </left>
      <right/>
      <top style="medium">
        <color indexed="64"/>
      </top>
      <bottom style="thin">
        <color rgb="FFB8CCE4"/>
      </bottom>
      <diagonal/>
    </border>
    <border>
      <left style="thin">
        <color rgb="FFB8CCE4"/>
      </left>
      <right style="medium">
        <color indexed="64"/>
      </right>
      <top style="medium">
        <color indexed="64"/>
      </top>
      <bottom style="thin">
        <color rgb="FFB8CCE4"/>
      </bottom>
      <diagonal/>
    </border>
    <border>
      <left style="medium">
        <color indexed="64"/>
      </left>
      <right style="thin">
        <color rgb="FFB8CCE4"/>
      </right>
      <top style="thin">
        <color rgb="FFB8CCE4"/>
      </top>
      <bottom style="medium">
        <color indexed="64"/>
      </bottom>
      <diagonal/>
    </border>
    <border>
      <left style="thin">
        <color rgb="FFB8CCE4"/>
      </left>
      <right style="thin">
        <color rgb="FFB8CCE4"/>
      </right>
      <top style="thin">
        <color rgb="FFB8CCE4"/>
      </top>
      <bottom style="medium">
        <color indexed="64"/>
      </bottom>
      <diagonal/>
    </border>
    <border>
      <left style="thin">
        <color rgb="FFB8CCE4"/>
      </left>
      <right style="thin">
        <color rgb="FFB8CCE4"/>
      </right>
      <top/>
      <bottom style="thin">
        <color rgb="FFB8CCE4"/>
      </bottom>
      <diagonal/>
    </border>
    <border>
      <left/>
      <right/>
      <top style="thin">
        <color rgb="FFB8CCE4"/>
      </top>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s>
  <cellStyleXfs count="176">
    <xf numFmtId="0" fontId="0" fillId="0" borderId="0"/>
    <xf numFmtId="0" fontId="17" fillId="0" borderId="0" applyNumberFormat="0" applyFill="0" applyBorder="0" applyAlignment="0" applyProtection="0"/>
    <xf numFmtId="0" fontId="23" fillId="0" borderId="0"/>
    <xf numFmtId="0" fontId="2" fillId="0" borderId="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3" fillId="17" borderId="0" applyNumberFormat="0" applyBorder="0" applyAlignment="0" applyProtection="0"/>
    <xf numFmtId="0" fontId="23" fillId="20" borderId="0" applyNumberFormat="0" applyBorder="0" applyAlignment="0" applyProtection="0"/>
    <xf numFmtId="0" fontId="23" fillId="23" borderId="0" applyNumberFormat="0" applyBorder="0" applyAlignment="0" applyProtection="0"/>
    <xf numFmtId="0" fontId="24" fillId="24"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24"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24" fillId="30"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24" fillId="31" borderId="0" applyNumberFormat="0" applyBorder="0" applyAlignment="0" applyProtection="0"/>
    <xf numFmtId="0" fontId="25" fillId="15" borderId="0" applyNumberFormat="0" applyBorder="0" applyAlignment="0" applyProtection="0"/>
    <xf numFmtId="0" fontId="26" fillId="32" borderId="24" applyNumberFormat="0" applyAlignment="0" applyProtection="0"/>
    <xf numFmtId="0" fontId="27" fillId="33" borderId="25" applyNumberFormat="0" applyAlignment="0" applyProtection="0"/>
    <xf numFmtId="0" fontId="28" fillId="0" borderId="0" applyNumberFormat="0" applyFill="0" applyBorder="0" applyAlignment="0" applyProtection="0"/>
    <xf numFmtId="0" fontId="29" fillId="16" borderId="0" applyNumberFormat="0" applyBorder="0" applyAlignment="0" applyProtection="0"/>
    <xf numFmtId="0" fontId="30" fillId="0" borderId="26" applyNumberFormat="0" applyFill="0" applyAlignment="0" applyProtection="0"/>
    <xf numFmtId="0" fontId="31" fillId="0" borderId="27" applyNumberFormat="0" applyFill="0" applyAlignment="0" applyProtection="0"/>
    <xf numFmtId="0" fontId="32" fillId="0" borderId="28" applyNumberFormat="0" applyFill="0" applyAlignment="0" applyProtection="0"/>
    <xf numFmtId="0" fontId="32" fillId="0" borderId="0" applyNumberFormat="0" applyFill="0" applyBorder="0" applyAlignment="0" applyProtection="0"/>
    <xf numFmtId="0" fontId="33" fillId="0" borderId="0" applyNumberFormat="0" applyFill="0" applyBorder="0" applyAlignment="0" applyProtection="0">
      <alignment vertical="top"/>
      <protection locked="0"/>
    </xf>
    <xf numFmtId="0" fontId="34" fillId="19" borderId="24" applyNumberFormat="0" applyAlignment="0" applyProtection="0"/>
    <xf numFmtId="0" fontId="35" fillId="0" borderId="29" applyNumberFormat="0" applyFill="0" applyAlignment="0" applyProtection="0"/>
    <xf numFmtId="0" fontId="36" fillId="34"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23" fillId="0" borderId="0"/>
    <xf numFmtId="0" fontId="20" fillId="0" borderId="0"/>
    <xf numFmtId="0" fontId="23" fillId="0" borderId="0"/>
    <xf numFmtId="0" fontId="2" fillId="0" borderId="0"/>
    <xf numFmtId="0" fontId="2" fillId="0" borderId="0"/>
    <xf numFmtId="0" fontId="2" fillId="0" borderId="0"/>
    <xf numFmtId="0" fontId="37"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35" borderId="30" applyNumberFormat="0" applyFont="0" applyAlignment="0" applyProtection="0"/>
    <xf numFmtId="0" fontId="38" fillId="32" borderId="31" applyNumberFormat="0" applyAlignment="0" applyProtection="0"/>
    <xf numFmtId="0" fontId="2" fillId="0" borderId="0"/>
    <xf numFmtId="0" fontId="39" fillId="0" borderId="0" applyNumberFormat="0" applyFill="0" applyBorder="0" applyAlignment="0" applyProtection="0"/>
    <xf numFmtId="0" fontId="40" fillId="0" borderId="32"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alignment vertical="top"/>
      <protection locked="0"/>
    </xf>
    <xf numFmtId="164" fontId="42" fillId="0" borderId="0" applyNumberFormat="0" applyFill="0" applyBorder="0" applyAlignment="0" applyProtection="0">
      <alignment vertical="top"/>
      <protection locked="0"/>
    </xf>
    <xf numFmtId="164" fontId="2" fillId="0" borderId="0"/>
    <xf numFmtId="165" fontId="20"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0" fillId="0" borderId="0"/>
    <xf numFmtId="164" fontId="20" fillId="0" borderId="0"/>
    <xf numFmtId="164" fontId="20" fillId="0" borderId="0"/>
    <xf numFmtId="164" fontId="20" fillId="0" borderId="0"/>
    <xf numFmtId="164" fontId="2" fillId="0" borderId="0"/>
    <xf numFmtId="164" fontId="2" fillId="0" borderId="0"/>
    <xf numFmtId="164" fontId="2" fillId="0" borderId="0"/>
    <xf numFmtId="164" fontId="2" fillId="0" borderId="0"/>
    <xf numFmtId="16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0" fillId="0" borderId="65" applyNumberFormat="0" applyFill="0" applyAlignment="0" applyProtection="0"/>
    <xf numFmtId="0" fontId="26" fillId="32" borderId="55" applyNumberFormat="0" applyAlignment="0" applyProtection="0"/>
    <xf numFmtId="0" fontId="34" fillId="19" borderId="55" applyNumberFormat="0" applyAlignment="0" applyProtection="0"/>
    <xf numFmtId="0" fontId="34" fillId="19" borderId="62" applyNumberFormat="0" applyAlignment="0" applyProtection="0"/>
    <xf numFmtId="0" fontId="26" fillId="32" borderId="62" applyNumberFormat="0" applyAlignment="0" applyProtection="0"/>
    <xf numFmtId="0" fontId="2" fillId="35" borderId="56" applyNumberFormat="0" applyFont="0" applyAlignment="0" applyProtection="0"/>
    <xf numFmtId="0" fontId="38" fillId="32" borderId="57" applyNumberFormat="0" applyAlignment="0" applyProtection="0"/>
    <xf numFmtId="0" fontId="40" fillId="0" borderId="58" applyNumberFormat="0" applyFill="0" applyAlignment="0" applyProtection="0"/>
    <xf numFmtId="0" fontId="2" fillId="35" borderId="63" applyNumberFormat="0" applyFont="0" applyAlignment="0" applyProtection="0"/>
    <xf numFmtId="0" fontId="38" fillId="32" borderId="64" applyNumberFormat="0" applyAlignment="0" applyProtection="0"/>
    <xf numFmtId="0" fontId="2" fillId="0" borderId="0"/>
    <xf numFmtId="0" fontId="2" fillId="0" borderId="0"/>
    <xf numFmtId="0" fontId="2" fillId="0" borderId="0"/>
    <xf numFmtId="0" fontId="2" fillId="0" borderId="0"/>
    <xf numFmtId="0" fontId="20" fillId="0" borderId="0"/>
    <xf numFmtId="0" fontId="2" fillId="0" borderId="0"/>
  </cellStyleXfs>
  <cellXfs count="372">
    <xf numFmtId="0" fontId="0" fillId="0" borderId="0" xfId="0"/>
    <xf numFmtId="0" fontId="2" fillId="0" borderId="0" xfId="0" applyFont="1" applyAlignment="1">
      <alignment vertical="center"/>
    </xf>
    <xf numFmtId="0" fontId="3" fillId="0" borderId="1" xfId="0" applyFont="1" applyBorder="1" applyAlignment="1">
      <alignment vertical="center"/>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horizontal="left" vertical="center"/>
    </xf>
    <xf numFmtId="0" fontId="6" fillId="0" borderId="0" xfId="0" applyFont="1"/>
    <xf numFmtId="0" fontId="5" fillId="3" borderId="6" xfId="0" applyFont="1" applyFill="1" applyBorder="1" applyAlignment="1">
      <alignment horizontal="center" vertical="center"/>
    </xf>
    <xf numFmtId="0" fontId="5" fillId="3" borderId="6" xfId="0" applyFont="1" applyFill="1" applyBorder="1" applyAlignment="1">
      <alignment horizontal="center" vertical="center" wrapText="1"/>
    </xf>
    <xf numFmtId="0" fontId="7" fillId="4" borderId="7" xfId="0" applyFont="1" applyFill="1" applyBorder="1" applyAlignment="1">
      <alignment horizontal="center" vertical="center"/>
    </xf>
    <xf numFmtId="0" fontId="8" fillId="4" borderId="7" xfId="0" applyFont="1" applyFill="1" applyBorder="1" applyAlignment="1">
      <alignment horizontal="left" vertical="center"/>
    </xf>
    <xf numFmtId="0" fontId="9" fillId="0" borderId="0" xfId="0" applyFont="1"/>
    <xf numFmtId="0" fontId="9" fillId="4" borderId="7" xfId="0" applyFont="1" applyFill="1" applyBorder="1" applyAlignment="1">
      <alignment horizontal="left" vertical="center"/>
    </xf>
    <xf numFmtId="0" fontId="9" fillId="4" borderId="7" xfId="0" applyFont="1" applyFill="1" applyBorder="1" applyAlignment="1">
      <alignment horizontal="center" vertical="center"/>
    </xf>
    <xf numFmtId="0" fontId="7" fillId="0" borderId="8" xfId="0" applyFont="1" applyBorder="1" applyAlignment="1">
      <alignment horizontal="center" vertical="center"/>
    </xf>
    <xf numFmtId="0" fontId="8" fillId="0" borderId="0" xfId="0" applyFont="1"/>
    <xf numFmtId="0" fontId="8" fillId="0" borderId="7" xfId="0" applyFont="1" applyBorder="1" applyAlignment="1">
      <alignment horizontal="center" vertical="center"/>
    </xf>
    <xf numFmtId="0" fontId="8" fillId="0" borderId="7" xfId="0" applyFont="1" applyBorder="1" applyAlignment="1">
      <alignment horizontal="left" vertical="center"/>
    </xf>
    <xf numFmtId="0" fontId="8" fillId="5" borderId="7" xfId="0" applyFont="1" applyFill="1" applyBorder="1" applyAlignment="1">
      <alignment horizontal="center" vertical="center"/>
    </xf>
    <xf numFmtId="0" fontId="8" fillId="5" borderId="7" xfId="0" applyFont="1" applyFill="1" applyBorder="1" applyAlignment="1">
      <alignment horizontal="right" vertical="center"/>
    </xf>
    <xf numFmtId="0" fontId="2" fillId="6" borderId="8" xfId="0" applyFont="1" applyFill="1" applyBorder="1" applyAlignment="1">
      <alignment horizontal="center" vertical="center"/>
    </xf>
    <xf numFmtId="0" fontId="10" fillId="6" borderId="7" xfId="0" applyFont="1" applyFill="1" applyBorder="1" applyAlignment="1">
      <alignment horizontal="center" vertical="center"/>
    </xf>
    <xf numFmtId="0" fontId="10" fillId="6" borderId="7" xfId="0" applyFont="1" applyFill="1" applyBorder="1" applyAlignment="1">
      <alignment horizontal="left" vertical="center"/>
    </xf>
    <xf numFmtId="0" fontId="2" fillId="6" borderId="9" xfId="0" applyFont="1" applyFill="1" applyBorder="1" applyAlignment="1">
      <alignment horizontal="center" vertical="center"/>
    </xf>
    <xf numFmtId="0" fontId="7" fillId="6" borderId="8"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7" xfId="0" applyFont="1" applyFill="1" applyBorder="1" applyAlignment="1">
      <alignment horizontal="left" vertical="center"/>
    </xf>
    <xf numFmtId="0" fontId="8" fillId="6" borderId="7" xfId="0" applyFont="1" applyFill="1" applyBorder="1" applyAlignment="1">
      <alignment horizontal="right" vertical="center"/>
    </xf>
    <xf numFmtId="0" fontId="7" fillId="0" borderId="0" xfId="0" applyFont="1" applyAlignment="1">
      <alignment horizontal="center" vertical="center"/>
    </xf>
    <xf numFmtId="0" fontId="8" fillId="0" borderId="0" xfId="0" applyFont="1" applyAlignment="1">
      <alignment horizontal="center" vertical="center"/>
    </xf>
    <xf numFmtId="0" fontId="8" fillId="5" borderId="0" xfId="0" applyFont="1" applyFill="1" applyAlignment="1">
      <alignment horizontal="center" vertical="center"/>
    </xf>
    <xf numFmtId="0" fontId="9" fillId="0" borderId="7" xfId="0" applyFont="1" applyBorder="1" applyAlignment="1">
      <alignment horizontal="center" vertical="center"/>
    </xf>
    <xf numFmtId="0" fontId="2" fillId="6" borderId="10" xfId="0" applyFont="1" applyFill="1" applyBorder="1" applyAlignment="1">
      <alignment horizontal="center" vertical="center"/>
    </xf>
    <xf numFmtId="0" fontId="8" fillId="7" borderId="7" xfId="0" applyFont="1" applyFill="1" applyBorder="1" applyAlignment="1">
      <alignment horizontal="center" vertical="center"/>
    </xf>
    <xf numFmtId="0" fontId="8" fillId="7" borderId="0" xfId="0" applyFont="1" applyFill="1" applyAlignment="1">
      <alignment horizontal="center" vertical="center"/>
    </xf>
    <xf numFmtId="0" fontId="8" fillId="8" borderId="7" xfId="0" applyFont="1" applyFill="1" applyBorder="1" applyAlignment="1">
      <alignment horizontal="left" vertical="center"/>
    </xf>
    <xf numFmtId="0" fontId="8" fillId="8" borderId="7" xfId="0" applyFont="1" applyFill="1" applyBorder="1" applyAlignment="1">
      <alignment horizontal="left" vertical="center" wrapText="1"/>
    </xf>
    <xf numFmtId="0" fontId="0" fillId="0" borderId="12" xfId="0" applyBorder="1" applyAlignment="1">
      <alignment horizontal="center" vertical="center"/>
    </xf>
    <xf numFmtId="0" fontId="0" fillId="0" borderId="0" xfId="0" applyAlignment="1">
      <alignment horizontal="center" vertical="center"/>
    </xf>
    <xf numFmtId="0" fontId="2" fillId="7" borderId="9" xfId="0" applyFont="1" applyFill="1" applyBorder="1" applyAlignment="1">
      <alignment horizontal="center" vertical="center"/>
    </xf>
    <xf numFmtId="0" fontId="11" fillId="9" borderId="17" xfId="0" applyFont="1" applyFill="1" applyBorder="1" applyAlignment="1">
      <alignment horizontal="center" vertical="center" wrapText="1"/>
    </xf>
    <xf numFmtId="0" fontId="12" fillId="0" borderId="0" xfId="0" applyFont="1" applyAlignment="1">
      <alignment horizontal="center" vertical="center" wrapText="1"/>
    </xf>
    <xf numFmtId="0" fontId="13" fillId="6" borderId="17" xfId="0" applyFont="1" applyFill="1" applyBorder="1" applyAlignment="1">
      <alignment horizontal="center" vertical="center" wrapText="1"/>
    </xf>
    <xf numFmtId="0" fontId="13" fillId="6" borderId="17" xfId="0" applyFont="1" applyFill="1" applyBorder="1" applyAlignment="1">
      <alignment horizontal="center" vertical="top" wrapText="1"/>
    </xf>
    <xf numFmtId="0" fontId="13" fillId="10" borderId="17" xfId="0" applyFont="1" applyFill="1" applyBorder="1" applyAlignment="1">
      <alignment horizontal="center" vertical="center" wrapText="1"/>
    </xf>
    <xf numFmtId="0" fontId="13" fillId="10" borderId="17" xfId="0" applyFont="1" applyFill="1" applyBorder="1" applyAlignment="1">
      <alignment horizontal="center" vertical="center"/>
    </xf>
    <xf numFmtId="0" fontId="12" fillId="6" borderId="17" xfId="0" applyFont="1" applyFill="1" applyBorder="1" applyAlignment="1">
      <alignment horizontal="center" vertical="center" wrapText="1"/>
    </xf>
    <xf numFmtId="0" fontId="13" fillId="6" borderId="20" xfId="0" applyFont="1" applyFill="1" applyBorder="1" applyAlignment="1">
      <alignment horizontal="center" vertical="center"/>
    </xf>
    <xf numFmtId="0" fontId="17" fillId="6" borderId="17" xfId="1" applyFill="1" applyBorder="1" applyAlignment="1">
      <alignment horizontal="center" vertical="top" wrapText="1"/>
    </xf>
    <xf numFmtId="0" fontId="17" fillId="6" borderId="17" xfId="1" applyFill="1" applyBorder="1" applyAlignment="1">
      <alignment horizontal="center" vertical="center" wrapText="1"/>
    </xf>
    <xf numFmtId="0" fontId="13" fillId="6" borderId="19" xfId="0" applyFont="1" applyFill="1" applyBorder="1" applyAlignment="1">
      <alignment horizontal="center" vertical="center" wrapText="1"/>
    </xf>
    <xf numFmtId="0" fontId="13" fillId="6" borderId="19" xfId="0" applyFont="1" applyFill="1" applyBorder="1" applyAlignment="1">
      <alignment horizontal="center" vertical="top" wrapText="1"/>
    </xf>
    <xf numFmtId="0" fontId="14" fillId="9" borderId="20" xfId="0" applyFont="1" applyFill="1" applyBorder="1" applyAlignment="1">
      <alignment horizontal="center" vertical="center" wrapText="1"/>
    </xf>
    <xf numFmtId="0" fontId="14" fillId="9" borderId="20" xfId="0" applyFont="1" applyFill="1" applyBorder="1" applyAlignment="1">
      <alignment horizontal="left" vertical="top" wrapText="1"/>
    </xf>
    <xf numFmtId="0" fontId="14" fillId="9" borderId="20" xfId="0" applyFont="1" applyFill="1" applyBorder="1" applyAlignment="1">
      <alignment horizontal="center" vertical="top" wrapText="1"/>
    </xf>
    <xf numFmtId="0" fontId="12" fillId="0" borderId="0" xfId="0" applyFont="1" applyAlignment="1">
      <alignment vertical="center" wrapText="1"/>
    </xf>
    <xf numFmtId="0" fontId="12" fillId="6" borderId="0" xfId="0" applyFont="1" applyFill="1" applyAlignment="1">
      <alignment vertical="center" wrapText="1"/>
    </xf>
    <xf numFmtId="0" fontId="12" fillId="6" borderId="0" xfId="0" applyFont="1" applyFill="1" applyAlignment="1">
      <alignment horizontal="left" vertical="top" wrapText="1"/>
    </xf>
    <xf numFmtId="0" fontId="12" fillId="6" borderId="0" xfId="0" applyFont="1" applyFill="1" applyAlignment="1">
      <alignment horizontal="center" vertical="center" wrapText="1"/>
    </xf>
    <xf numFmtId="0" fontId="17" fillId="6" borderId="0" xfId="1" applyFill="1" applyAlignment="1">
      <alignment vertical="center" wrapText="1"/>
    </xf>
    <xf numFmtId="0" fontId="12" fillId="12" borderId="17" xfId="0" applyFont="1" applyFill="1" applyBorder="1" applyAlignment="1">
      <alignment horizontal="center" vertical="center" wrapText="1"/>
    </xf>
    <xf numFmtId="0" fontId="16" fillId="6" borderId="0" xfId="0" applyFont="1" applyFill="1" applyAlignment="1">
      <alignment vertical="center" wrapText="1"/>
    </xf>
    <xf numFmtId="0" fontId="8" fillId="13" borderId="17" xfId="0" applyFont="1" applyFill="1" applyBorder="1" applyAlignment="1">
      <alignment horizontal="center" vertical="center"/>
    </xf>
    <xf numFmtId="0" fontId="8" fillId="0" borderId="14" xfId="0" applyFont="1" applyBorder="1" applyAlignment="1">
      <alignment horizontal="center" vertical="center"/>
    </xf>
    <xf numFmtId="0" fontId="0" fillId="0" borderId="17" xfId="0" applyBorder="1" applyAlignment="1">
      <alignment horizontal="center"/>
    </xf>
    <xf numFmtId="0" fontId="0" fillId="0" borderId="17" xfId="0" applyBorder="1" applyAlignment="1">
      <alignment horizontal="center" vertical="center"/>
    </xf>
    <xf numFmtId="0" fontId="0" fillId="0" borderId="17" xfId="0" applyBorder="1" applyAlignment="1">
      <alignment wrapText="1"/>
    </xf>
    <xf numFmtId="0" fontId="8" fillId="0" borderId="7" xfId="0" applyFont="1" applyBorder="1" applyAlignment="1">
      <alignment horizontal="left" vertical="center" wrapText="1"/>
    </xf>
    <xf numFmtId="0" fontId="13" fillId="6" borderId="18" xfId="0" applyFont="1" applyFill="1" applyBorder="1" applyAlignment="1">
      <alignment horizontal="center" vertical="center" wrapText="1"/>
    </xf>
    <xf numFmtId="0" fontId="13" fillId="6" borderId="18" xfId="0" applyFont="1" applyFill="1" applyBorder="1" applyAlignment="1">
      <alignment horizontal="center" vertical="top" wrapText="1"/>
    </xf>
    <xf numFmtId="0" fontId="12" fillId="0" borderId="23" xfId="0" applyFont="1" applyBorder="1" applyAlignment="1">
      <alignment horizontal="center" vertical="center" wrapText="1"/>
    </xf>
    <xf numFmtId="0" fontId="13" fillId="10" borderId="20" xfId="0" applyFont="1" applyFill="1" applyBorder="1" applyAlignment="1">
      <alignment horizontal="center" vertical="center"/>
    </xf>
    <xf numFmtId="0" fontId="18" fillId="10" borderId="17" xfId="0" applyFont="1" applyFill="1" applyBorder="1" applyAlignment="1">
      <alignment horizontal="center" vertical="center"/>
    </xf>
    <xf numFmtId="0" fontId="18" fillId="6" borderId="20" xfId="0" applyFont="1" applyFill="1" applyBorder="1" applyAlignment="1">
      <alignment horizontal="center" vertical="center"/>
    </xf>
    <xf numFmtId="0" fontId="18" fillId="11" borderId="18" xfId="0" applyFont="1" applyFill="1" applyBorder="1" applyAlignment="1">
      <alignment horizontal="center" vertical="center"/>
    </xf>
    <xf numFmtId="0" fontId="18" fillId="11" borderId="19" xfId="0" applyFont="1" applyFill="1" applyBorder="1" applyAlignment="1">
      <alignment horizontal="center" vertical="center"/>
    </xf>
    <xf numFmtId="0" fontId="18" fillId="6" borderId="17" xfId="0" applyFont="1" applyFill="1" applyBorder="1" applyAlignment="1">
      <alignment horizontal="center" vertical="center"/>
    </xf>
    <xf numFmtId="0" fontId="13" fillId="0" borderId="17" xfId="0" applyFont="1" applyBorder="1" applyAlignment="1">
      <alignment horizontal="center" vertical="center" wrapText="1"/>
    </xf>
    <xf numFmtId="0" fontId="13" fillId="0" borderId="18" xfId="0" applyFont="1" applyBorder="1" applyAlignment="1">
      <alignment horizontal="center" vertical="center" wrapText="1"/>
    </xf>
    <xf numFmtId="0" fontId="17" fillId="0" borderId="0" xfId="1"/>
    <xf numFmtId="0" fontId="48" fillId="0" borderId="0" xfId="111" applyFont="1" applyAlignment="1">
      <alignment horizontal="left" vertical="center"/>
    </xf>
    <xf numFmtId="0" fontId="48" fillId="0" borderId="0" xfId="111" applyFont="1" applyAlignment="1">
      <alignment horizontal="center" vertical="center"/>
    </xf>
    <xf numFmtId="0" fontId="61" fillId="0" borderId="0" xfId="111" applyFont="1" applyAlignment="1">
      <alignment vertical="center"/>
    </xf>
    <xf numFmtId="0" fontId="55" fillId="0" borderId="0" xfId="159" applyFont="1" applyAlignment="1">
      <alignment vertical="center"/>
    </xf>
    <xf numFmtId="0" fontId="50" fillId="41" borderId="40" xfId="159" applyFont="1" applyFill="1" applyBorder="1" applyAlignment="1">
      <alignment horizontal="center" vertical="center" wrapText="1"/>
    </xf>
    <xf numFmtId="0" fontId="58" fillId="36" borderId="0" xfId="159" applyFont="1" applyFill="1" applyAlignment="1">
      <alignment horizontal="left" vertical="center" wrapText="1"/>
    </xf>
    <xf numFmtId="0" fontId="58" fillId="41" borderId="0" xfId="159" applyFont="1" applyFill="1" applyAlignment="1">
      <alignment horizontal="left" vertical="center" wrapText="1"/>
    </xf>
    <xf numFmtId="0" fontId="58" fillId="41" borderId="47" xfId="159" applyFont="1" applyFill="1" applyBorder="1" applyAlignment="1">
      <alignment horizontal="left" vertical="center" wrapText="1"/>
    </xf>
    <xf numFmtId="0" fontId="23" fillId="41" borderId="40" xfId="159" applyFont="1" applyFill="1" applyBorder="1" applyAlignment="1">
      <alignment horizontal="left" vertical="center" wrapText="1"/>
    </xf>
    <xf numFmtId="0" fontId="23" fillId="41" borderId="45" xfId="159" applyFont="1" applyFill="1" applyBorder="1" applyAlignment="1">
      <alignment horizontal="left" vertical="center" wrapText="1"/>
    </xf>
    <xf numFmtId="0" fontId="23" fillId="0" borderId="40" xfId="159" applyFont="1" applyBorder="1" applyAlignment="1">
      <alignment horizontal="left" vertical="center" wrapText="1"/>
    </xf>
    <xf numFmtId="0" fontId="23" fillId="0" borderId="40" xfId="159" applyFont="1" applyBorder="1" applyAlignment="1">
      <alignment horizontal="center" vertical="center" wrapText="1"/>
    </xf>
    <xf numFmtId="0" fontId="23" fillId="0" borderId="45" xfId="159" applyFont="1" applyBorder="1" applyAlignment="1">
      <alignment horizontal="center" vertical="center" wrapText="1"/>
    </xf>
    <xf numFmtId="0" fontId="23" fillId="40" borderId="40" xfId="159" applyFont="1" applyFill="1" applyBorder="1" applyAlignment="1">
      <alignment horizontal="left" vertical="center"/>
    </xf>
    <xf numFmtId="0" fontId="23" fillId="40" borderId="40" xfId="159" applyFont="1" applyFill="1" applyBorder="1" applyAlignment="1">
      <alignment horizontal="center" vertical="center"/>
    </xf>
    <xf numFmtId="0" fontId="23" fillId="40" borderId="45" xfId="159" applyFont="1" applyFill="1" applyBorder="1" applyAlignment="1">
      <alignment horizontal="center" vertical="center"/>
    </xf>
    <xf numFmtId="0" fontId="23" fillId="41" borderId="40" xfId="159" applyFont="1" applyFill="1" applyBorder="1" applyAlignment="1">
      <alignment horizontal="center" vertical="center" wrapText="1"/>
    </xf>
    <xf numFmtId="0" fontId="23" fillId="41" borderId="45" xfId="159" applyFont="1" applyFill="1" applyBorder="1" applyAlignment="1">
      <alignment horizontal="center" vertical="center" wrapText="1"/>
    </xf>
    <xf numFmtId="0" fontId="40" fillId="43" borderId="40" xfId="159" applyFont="1" applyFill="1" applyBorder="1" applyAlignment="1">
      <alignment horizontal="left" vertical="center" wrapText="1"/>
    </xf>
    <xf numFmtId="0" fontId="40" fillId="43" borderId="40" xfId="159" applyFont="1" applyFill="1" applyBorder="1" applyAlignment="1">
      <alignment horizontal="center" vertical="center" wrapText="1"/>
    </xf>
    <xf numFmtId="0" fontId="40" fillId="43" borderId="40" xfId="159" applyFont="1" applyFill="1" applyBorder="1" applyAlignment="1">
      <alignment horizontal="left" vertical="center"/>
    </xf>
    <xf numFmtId="0" fontId="40" fillId="43" borderId="40" xfId="159" applyFont="1" applyFill="1" applyBorder="1" applyAlignment="1">
      <alignment horizontal="center" vertical="center"/>
    </xf>
    <xf numFmtId="0" fontId="45" fillId="0" borderId="1" xfId="111" applyFont="1" applyBorder="1" applyAlignment="1">
      <alignment vertical="center"/>
    </xf>
    <xf numFmtId="0" fontId="46" fillId="0" borderId="0" xfId="111" applyFont="1" applyAlignment="1">
      <alignment horizontal="left" vertical="center"/>
    </xf>
    <xf numFmtId="0" fontId="46" fillId="0" borderId="0" xfId="111" applyFont="1" applyAlignment="1">
      <alignment horizontal="center" vertical="center"/>
    </xf>
    <xf numFmtId="0" fontId="20" fillId="0" borderId="0" xfId="0" applyFont="1" applyAlignment="1">
      <alignment vertical="center"/>
    </xf>
    <xf numFmtId="0" fontId="60" fillId="0" borderId="0" xfId="159" applyFont="1" applyAlignment="1">
      <alignment vertical="center"/>
    </xf>
    <xf numFmtId="0" fontId="52" fillId="0" borderId="1" xfId="0" applyFont="1" applyBorder="1" applyAlignment="1">
      <alignment vertical="center"/>
    </xf>
    <xf numFmtId="0" fontId="52" fillId="0" borderId="0" xfId="0" applyFont="1" applyAlignment="1">
      <alignment horizontal="left" vertical="center"/>
    </xf>
    <xf numFmtId="0" fontId="52" fillId="0" borderId="0" xfId="0" applyFont="1" applyAlignment="1">
      <alignment horizontal="center" vertical="center"/>
    </xf>
    <xf numFmtId="0" fontId="20" fillId="36" borderId="0" xfId="0" applyFont="1" applyFill="1"/>
    <xf numFmtId="0" fontId="64" fillId="41" borderId="38" xfId="0" applyFont="1" applyFill="1" applyBorder="1" applyAlignment="1">
      <alignment horizontal="center" vertical="center" wrapText="1"/>
    </xf>
    <xf numFmtId="0" fontId="64" fillId="41" borderId="38" xfId="0" applyFont="1" applyFill="1" applyBorder="1" applyAlignment="1">
      <alignment horizontal="left" vertical="center" wrapText="1"/>
    </xf>
    <xf numFmtId="0" fontId="69" fillId="41" borderId="40" xfId="159" applyFont="1" applyFill="1" applyBorder="1" applyAlignment="1">
      <alignment horizontal="center" vertical="center" wrapText="1"/>
    </xf>
    <xf numFmtId="0" fontId="64" fillId="0" borderId="39" xfId="0" applyFont="1" applyBorder="1" applyAlignment="1">
      <alignment horizontal="center" vertical="center" wrapText="1"/>
    </xf>
    <xf numFmtId="0" fontId="64" fillId="0" borderId="38" xfId="0" applyFont="1" applyBorder="1" applyAlignment="1">
      <alignment horizontal="left" vertical="center" wrapText="1"/>
    </xf>
    <xf numFmtId="0" fontId="64" fillId="0" borderId="38" xfId="0" applyFont="1" applyBorder="1" applyAlignment="1">
      <alignment horizontal="center" vertical="center" wrapText="1"/>
    </xf>
    <xf numFmtId="0" fontId="64" fillId="0" borderId="40" xfId="0" applyFont="1" applyBorder="1" applyAlignment="1">
      <alignment horizontal="left" vertical="center" wrapText="1"/>
    </xf>
    <xf numFmtId="0" fontId="64" fillId="36" borderId="38" xfId="0" applyFont="1" applyFill="1" applyBorder="1" applyAlignment="1">
      <alignment horizontal="center" vertical="center" wrapText="1"/>
    </xf>
    <xf numFmtId="0" fontId="69" fillId="40" borderId="0" xfId="46" applyFont="1" applyFill="1" applyAlignment="1">
      <alignment horizontal="left" vertical="center"/>
    </xf>
    <xf numFmtId="0" fontId="69" fillId="40" borderId="40" xfId="159" applyFont="1" applyFill="1" applyBorder="1" applyAlignment="1">
      <alignment horizontal="left" vertical="center"/>
    </xf>
    <xf numFmtId="0" fontId="69" fillId="40" borderId="0" xfId="46" applyFont="1" applyFill="1" applyAlignment="1">
      <alignment horizontal="center" vertical="center"/>
    </xf>
    <xf numFmtId="0" fontId="69" fillId="40" borderId="40" xfId="159" applyFont="1" applyFill="1" applyBorder="1" applyAlignment="1">
      <alignment horizontal="center" vertical="center"/>
    </xf>
    <xf numFmtId="0" fontId="64" fillId="41" borderId="38" xfId="0" applyFont="1" applyFill="1" applyBorder="1" applyAlignment="1">
      <alignment horizontal="left" vertical="top" wrapText="1"/>
    </xf>
    <xf numFmtId="0" fontId="64" fillId="0" borderId="40" xfId="0" applyFont="1" applyBorder="1" applyAlignment="1">
      <alignment vertical="center" wrapText="1"/>
    </xf>
    <xf numFmtId="0" fontId="69" fillId="36" borderId="0" xfId="46" applyFont="1" applyFill="1" applyAlignment="1">
      <alignment horizontal="left" vertical="center"/>
    </xf>
    <xf numFmtId="0" fontId="64" fillId="0" borderId="0" xfId="0" applyFont="1" applyAlignment="1">
      <alignment vertical="center" wrapText="1"/>
    </xf>
    <xf numFmtId="0" fontId="64" fillId="0" borderId="0" xfId="0" applyFont="1" applyAlignment="1">
      <alignment horizontal="left" vertical="center" wrapText="1"/>
    </xf>
    <xf numFmtId="0" fontId="64" fillId="0" borderId="39" xfId="0" applyFont="1" applyBorder="1" applyAlignment="1">
      <alignment vertical="center"/>
    </xf>
    <xf numFmtId="0" fontId="21" fillId="3" borderId="17" xfId="0" applyFont="1" applyFill="1" applyBorder="1" applyAlignment="1">
      <alignment horizontal="center" vertical="center" wrapText="1"/>
    </xf>
    <xf numFmtId="0" fontId="69" fillId="36" borderId="40" xfId="159" applyFont="1" applyFill="1" applyBorder="1" applyAlignment="1">
      <alignment horizontal="center" vertical="center"/>
    </xf>
    <xf numFmtId="0" fontId="69" fillId="36" borderId="40" xfId="159" applyFont="1" applyFill="1" applyBorder="1" applyAlignment="1">
      <alignment horizontal="center" vertical="center" wrapText="1"/>
    </xf>
    <xf numFmtId="0" fontId="14" fillId="3" borderId="17" xfId="0" applyFont="1" applyFill="1" applyBorder="1" applyAlignment="1">
      <alignment horizontal="center" vertical="center" wrapText="1"/>
    </xf>
    <xf numFmtId="0" fontId="64" fillId="0" borderId="40" xfId="0" applyFont="1" applyBorder="1" applyAlignment="1">
      <alignment horizontal="center" vertical="center" wrapText="1"/>
    </xf>
    <xf numFmtId="0" fontId="69" fillId="0" borderId="40" xfId="159" applyFont="1" applyBorder="1" applyAlignment="1">
      <alignment horizontal="center" vertical="center" wrapText="1"/>
    </xf>
    <xf numFmtId="0" fontId="20" fillId="0" borderId="0" xfId="0" applyFont="1" applyAlignment="1">
      <alignment horizontal="center" vertical="center"/>
    </xf>
    <xf numFmtId="0" fontId="20" fillId="0" borderId="0" xfId="0" applyFont="1" applyAlignment="1">
      <alignment horizontal="center" vertical="center" wrapText="1"/>
    </xf>
    <xf numFmtId="0" fontId="20" fillId="0" borderId="0" xfId="0" applyFont="1" applyAlignment="1">
      <alignment horizontal="left" vertical="center"/>
    </xf>
    <xf numFmtId="0" fontId="64" fillId="5" borderId="7" xfId="0" applyFont="1" applyFill="1" applyBorder="1" applyAlignment="1">
      <alignment horizontal="left" vertical="center"/>
    </xf>
    <xf numFmtId="0" fontId="64" fillId="5" borderId="7" xfId="0" applyFont="1" applyFill="1" applyBorder="1" applyAlignment="1">
      <alignment horizontal="right" vertical="center"/>
    </xf>
    <xf numFmtId="0" fontId="66" fillId="5" borderId="7" xfId="0" applyFont="1" applyFill="1" applyBorder="1" applyAlignment="1">
      <alignment horizontal="center" vertical="center"/>
    </xf>
    <xf numFmtId="0" fontId="64" fillId="4" borderId="7" xfId="0" applyFont="1" applyFill="1" applyBorder="1" applyAlignment="1">
      <alignment horizontal="center" vertical="center" wrapText="1"/>
    </xf>
    <xf numFmtId="0" fontId="64" fillId="4" borderId="7" xfId="0" applyFont="1" applyFill="1" applyBorder="1" applyAlignment="1">
      <alignment horizontal="left" vertical="center" wrapText="1"/>
    </xf>
    <xf numFmtId="0" fontId="64" fillId="4" borderId="7" xfId="0" applyFont="1" applyFill="1" applyBorder="1" applyAlignment="1">
      <alignment horizontal="center" vertical="center"/>
    </xf>
    <xf numFmtId="0" fontId="64" fillId="0" borderId="7" xfId="0" applyFont="1" applyBorder="1" applyAlignment="1">
      <alignment horizontal="center" vertical="center" wrapText="1"/>
    </xf>
    <xf numFmtId="0" fontId="64" fillId="0" borderId="7" xfId="0" applyFont="1" applyBorder="1" applyAlignment="1">
      <alignment horizontal="left" vertical="center" wrapText="1"/>
    </xf>
    <xf numFmtId="0" fontId="64" fillId="0" borderId="7" xfId="0" applyFont="1" applyBorder="1" applyAlignment="1">
      <alignment horizontal="center"/>
    </xf>
    <xf numFmtId="0" fontId="64" fillId="0" borderId="8" xfId="0" applyFont="1" applyBorder="1" applyAlignment="1">
      <alignment horizontal="center" vertical="center" wrapText="1"/>
    </xf>
    <xf numFmtId="0" fontId="66" fillId="5" borderId="7" xfId="0" applyFont="1" applyFill="1" applyBorder="1" applyAlignment="1">
      <alignment horizontal="center"/>
    </xf>
    <xf numFmtId="0" fontId="64" fillId="4" borderId="7" xfId="0" applyFont="1" applyFill="1" applyBorder="1" applyAlignment="1">
      <alignment horizontal="center" wrapText="1"/>
    </xf>
    <xf numFmtId="0" fontId="64" fillId="4" borderId="7" xfId="0" applyFont="1" applyFill="1" applyBorder="1" applyAlignment="1">
      <alignment horizontal="center"/>
    </xf>
    <xf numFmtId="0" fontId="65" fillId="43" borderId="0" xfId="46" applyFont="1" applyFill="1" applyAlignment="1">
      <alignment horizontal="center" vertical="center"/>
    </xf>
    <xf numFmtId="0" fontId="20" fillId="43" borderId="0" xfId="0" applyFont="1" applyFill="1"/>
    <xf numFmtId="0" fontId="51" fillId="0" borderId="0" xfId="2" applyFont="1" applyAlignment="1">
      <alignment horizontal="center" vertical="center"/>
    </xf>
    <xf numFmtId="0" fontId="54" fillId="38" borderId="60" xfId="0" applyFont="1" applyFill="1" applyBorder="1" applyAlignment="1">
      <alignment horizontal="center" vertical="center" wrapText="1"/>
    </xf>
    <xf numFmtId="0" fontId="69" fillId="39" borderId="40" xfId="0" applyFont="1" applyFill="1" applyBorder="1" applyAlignment="1">
      <alignment horizontal="center" vertical="center" wrapText="1"/>
    </xf>
    <xf numFmtId="0" fontId="69" fillId="39" borderId="40" xfId="0" applyFont="1" applyFill="1" applyBorder="1" applyAlignment="1">
      <alignment horizontal="left" vertical="center" wrapText="1"/>
    </xf>
    <xf numFmtId="0" fontId="65" fillId="39" borderId="40" xfId="0" applyFont="1" applyFill="1" applyBorder="1" applyAlignment="1">
      <alignment horizontal="left" vertical="center" wrapText="1"/>
    </xf>
    <xf numFmtId="0" fontId="65" fillId="39" borderId="40" xfId="0" applyFont="1" applyFill="1" applyBorder="1" applyAlignment="1">
      <alignment horizontal="center" vertical="center" wrapText="1"/>
    </xf>
    <xf numFmtId="0" fontId="66" fillId="39" borderId="40" xfId="0" applyFont="1" applyFill="1" applyBorder="1" applyAlignment="1">
      <alignment horizontal="center" vertical="center"/>
    </xf>
    <xf numFmtId="0" fontId="69" fillId="0" borderId="40" xfId="0" applyFont="1" applyBorder="1" applyAlignment="1">
      <alignment horizontal="center" vertical="center" wrapText="1"/>
    </xf>
    <xf numFmtId="0" fontId="64" fillId="0" borderId="0" xfId="0" applyFont="1" applyAlignment="1">
      <alignment vertical="center"/>
    </xf>
    <xf numFmtId="0" fontId="64" fillId="0" borderId="40" xfId="0" applyFont="1" applyBorder="1" applyAlignment="1">
      <alignment horizontal="center" vertical="center"/>
    </xf>
    <xf numFmtId="0" fontId="69" fillId="0" borderId="40" xfId="0" applyFont="1" applyBorder="1" applyAlignment="1">
      <alignment horizontal="right" vertical="center" wrapText="1"/>
    </xf>
    <xf numFmtId="0" fontId="64" fillId="0" borderId="40" xfId="0" applyFont="1" applyBorder="1" applyAlignment="1">
      <alignment horizontal="left" vertical="center"/>
    </xf>
    <xf numFmtId="0" fontId="69" fillId="40" borderId="40" xfId="0" applyFont="1" applyFill="1" applyBorder="1" applyAlignment="1">
      <alignment horizontal="center" vertical="center"/>
    </xf>
    <xf numFmtId="0" fontId="69" fillId="0" borderId="40" xfId="0" applyFont="1" applyBorder="1" applyAlignment="1">
      <alignment horizontal="left" vertical="center" wrapText="1"/>
    </xf>
    <xf numFmtId="0" fontId="64" fillId="0" borderId="0" xfId="0" applyFont="1" applyAlignment="1">
      <alignment horizontal="left" vertical="center"/>
    </xf>
    <xf numFmtId="0" fontId="64" fillId="0" borderId="0" xfId="0" applyFont="1" applyAlignment="1">
      <alignment horizontal="center" vertical="center"/>
    </xf>
    <xf numFmtId="0" fontId="69" fillId="43" borderId="40" xfId="0" applyFont="1" applyFill="1" applyBorder="1" applyAlignment="1">
      <alignment horizontal="center" vertical="center" wrapText="1"/>
    </xf>
    <xf numFmtId="0" fontId="69" fillId="43" borderId="40" xfId="0" applyFont="1" applyFill="1" applyBorder="1" applyAlignment="1">
      <alignment horizontal="center" vertical="center"/>
    </xf>
    <xf numFmtId="0" fontId="69" fillId="43" borderId="40" xfId="0" applyFont="1" applyFill="1" applyBorder="1" applyAlignment="1">
      <alignment horizontal="right" vertical="center" wrapText="1"/>
    </xf>
    <xf numFmtId="0" fontId="64" fillId="0" borderId="0" xfId="0" applyFont="1" applyAlignment="1">
      <alignment horizontal="left" vertical="center" indent="2"/>
    </xf>
    <xf numFmtId="0" fontId="72" fillId="0" borderId="61" xfId="0" applyFont="1" applyBorder="1" applyAlignment="1">
      <alignment horizontal="center" vertical="center" wrapText="1"/>
    </xf>
    <xf numFmtId="0" fontId="72" fillId="43" borderId="61" xfId="0" applyFont="1" applyFill="1" applyBorder="1" applyAlignment="1">
      <alignment horizontal="center" vertical="center" wrapText="1"/>
    </xf>
    <xf numFmtId="0" fontId="10" fillId="5" borderId="7" xfId="0" applyFont="1" applyFill="1" applyBorder="1" applyAlignment="1">
      <alignment horizontal="left" vertical="center"/>
    </xf>
    <xf numFmtId="0" fontId="10" fillId="5" borderId="7" xfId="0" applyFont="1" applyFill="1" applyBorder="1" applyAlignment="1">
      <alignment horizontal="right" vertical="center"/>
    </xf>
    <xf numFmtId="0" fontId="10" fillId="0" borderId="39" xfId="0" applyFont="1" applyBorder="1" applyAlignment="1">
      <alignment horizontal="center" vertical="center" wrapText="1"/>
    </xf>
    <xf numFmtId="0" fontId="10" fillId="0" borderId="38" xfId="0" applyFont="1" applyBorder="1" applyAlignment="1">
      <alignment horizontal="left" vertical="center" wrapText="1"/>
    </xf>
    <xf numFmtId="0" fontId="10" fillId="0" borderId="38" xfId="0" applyFont="1" applyBorder="1" applyAlignment="1">
      <alignment horizontal="center" vertical="center" wrapText="1"/>
    </xf>
    <xf numFmtId="0" fontId="10" fillId="41" borderId="38" xfId="0" applyFont="1" applyFill="1" applyBorder="1" applyAlignment="1">
      <alignment horizontal="center" vertical="center" wrapText="1"/>
    </xf>
    <xf numFmtId="0" fontId="10" fillId="41" borderId="38" xfId="0" applyFont="1" applyFill="1" applyBorder="1" applyAlignment="1">
      <alignment horizontal="left" vertical="center" wrapText="1"/>
    </xf>
    <xf numFmtId="0" fontId="77" fillId="40" borderId="0" xfId="46" applyFont="1" applyFill="1" applyAlignment="1">
      <alignment horizontal="center" vertical="center"/>
    </xf>
    <xf numFmtId="0" fontId="2" fillId="0" borderId="0" xfId="3" applyAlignment="1">
      <alignment horizontal="center" vertical="center"/>
    </xf>
    <xf numFmtId="0" fontId="45" fillId="0" borderId="0" xfId="111" applyFont="1" applyAlignment="1">
      <alignment vertical="center"/>
    </xf>
    <xf numFmtId="0" fontId="75" fillId="38" borderId="69" xfId="0" applyFont="1" applyFill="1" applyBorder="1" applyAlignment="1">
      <alignment horizontal="center" vertical="center" wrapText="1"/>
    </xf>
    <xf numFmtId="0" fontId="49" fillId="0" borderId="1" xfId="2" applyFont="1" applyBorder="1" applyAlignment="1">
      <alignment vertical="center"/>
    </xf>
    <xf numFmtId="0" fontId="0" fillId="0" borderId="0" xfId="0" applyAlignment="1">
      <alignment horizontal="center"/>
    </xf>
    <xf numFmtId="0" fontId="10" fillId="41" borderId="38" xfId="0" applyFont="1" applyFill="1" applyBorder="1" applyAlignment="1">
      <alignment horizontal="center" vertical="center"/>
    </xf>
    <xf numFmtId="0" fontId="10" fillId="41" borderId="38" xfId="0" applyFont="1" applyFill="1" applyBorder="1" applyAlignment="1">
      <alignment horizontal="left" vertical="center"/>
    </xf>
    <xf numFmtId="0" fontId="10" fillId="41" borderId="38" xfId="0" applyFont="1" applyFill="1" applyBorder="1" applyAlignment="1">
      <alignment horizontal="right" vertical="center"/>
    </xf>
    <xf numFmtId="0" fontId="2" fillId="41" borderId="38" xfId="0" applyFont="1" applyFill="1" applyBorder="1" applyAlignment="1">
      <alignment horizontal="right" vertical="center"/>
    </xf>
    <xf numFmtId="0" fontId="10" fillId="0" borderId="70" xfId="0" applyFont="1" applyBorder="1" applyAlignment="1">
      <alignment horizontal="center" vertical="center" wrapText="1"/>
    </xf>
    <xf numFmtId="0" fontId="10" fillId="0" borderId="70" xfId="0" applyFont="1" applyBorder="1" applyAlignment="1">
      <alignment horizontal="left" vertical="center" wrapText="1"/>
    </xf>
    <xf numFmtId="0" fontId="10" fillId="0" borderId="39" xfId="0" applyFont="1" applyBorder="1" applyAlignment="1">
      <alignment horizontal="center" vertical="center"/>
    </xf>
    <xf numFmtId="0" fontId="10" fillId="0" borderId="38" xfId="0" applyFont="1" applyBorder="1" applyAlignment="1">
      <alignment horizontal="left" vertical="center"/>
    </xf>
    <xf numFmtId="0" fontId="10" fillId="0" borderId="38" xfId="0" applyFont="1" applyBorder="1" applyAlignment="1">
      <alignment horizontal="center" vertical="center"/>
    </xf>
    <xf numFmtId="0" fontId="10" fillId="0" borderId="70" xfId="0" applyFont="1" applyBorder="1" applyAlignment="1">
      <alignment horizontal="center" vertical="center"/>
    </xf>
    <xf numFmtId="0" fontId="79" fillId="38" borderId="69" xfId="0" applyFont="1" applyFill="1" applyBorder="1" applyAlignment="1">
      <alignment horizontal="center" vertical="center" wrapText="1"/>
    </xf>
    <xf numFmtId="0" fontId="2" fillId="0" borderId="38" xfId="0" applyFont="1" applyBorder="1" applyAlignment="1">
      <alignment horizontal="center" vertical="center"/>
    </xf>
    <xf numFmtId="0" fontId="2" fillId="0" borderId="70" xfId="0" applyFont="1" applyBorder="1" applyAlignment="1">
      <alignment horizontal="center" vertical="center"/>
    </xf>
    <xf numFmtId="0" fontId="10" fillId="5" borderId="7" xfId="0" applyFont="1" applyFill="1" applyBorder="1" applyAlignment="1">
      <alignment horizontal="center"/>
    </xf>
    <xf numFmtId="0" fontId="2" fillId="41" borderId="38" xfId="0" applyFont="1" applyFill="1" applyBorder="1" applyAlignment="1">
      <alignment horizontal="center" vertical="center"/>
    </xf>
    <xf numFmtId="0" fontId="2" fillId="0" borderId="73" xfId="0" applyFont="1" applyBorder="1" applyAlignment="1">
      <alignment horizontal="center" vertical="center"/>
    </xf>
    <xf numFmtId="0" fontId="48" fillId="0" borderId="0" xfId="2" applyFont="1" applyAlignment="1">
      <alignment horizontal="left" vertical="center"/>
    </xf>
    <xf numFmtId="0" fontId="48" fillId="0" borderId="0" xfId="2" applyFont="1" applyAlignment="1">
      <alignment horizontal="center" vertical="center"/>
    </xf>
    <xf numFmtId="0" fontId="44" fillId="0" borderId="0" xfId="0" applyFont="1"/>
    <xf numFmtId="0" fontId="44" fillId="0" borderId="0" xfId="0" applyFont="1" applyAlignment="1">
      <alignment vertical="center"/>
    </xf>
    <xf numFmtId="0" fontId="44" fillId="0" borderId="0" xfId="0" applyFont="1" applyAlignment="1">
      <alignment horizontal="center" vertical="center"/>
    </xf>
    <xf numFmtId="0" fontId="53" fillId="42" borderId="33" xfId="0" applyFont="1" applyFill="1" applyBorder="1" applyAlignment="1">
      <alignment vertical="center"/>
    </xf>
    <xf numFmtId="0" fontId="55" fillId="0" borderId="1" xfId="0" applyFont="1" applyBorder="1" applyAlignment="1">
      <alignment vertical="center"/>
    </xf>
    <xf numFmtId="0" fontId="70" fillId="0" borderId="0" xfId="0" applyFont="1" applyAlignment="1">
      <alignment horizontal="left" vertical="center"/>
    </xf>
    <xf numFmtId="0" fontId="70" fillId="0" borderId="0" xfId="0" applyFont="1" applyAlignment="1">
      <alignment horizontal="center" vertical="center"/>
    </xf>
    <xf numFmtId="0" fontId="44" fillId="0" borderId="0" xfId="0" applyFont="1" applyAlignment="1">
      <alignment horizontal="center"/>
    </xf>
    <xf numFmtId="0" fontId="44" fillId="43" borderId="0" xfId="0" applyFont="1" applyFill="1"/>
    <xf numFmtId="0" fontId="44" fillId="42" borderId="34" xfId="0" applyFont="1" applyFill="1" applyBorder="1" applyAlignment="1">
      <alignment horizontal="left" vertical="center"/>
    </xf>
    <xf numFmtId="0" fontId="44" fillId="42" borderId="34" xfId="0" applyFont="1" applyFill="1" applyBorder="1" applyAlignment="1">
      <alignment horizontal="center" vertical="center"/>
    </xf>
    <xf numFmtId="0" fontId="44" fillId="0" borderId="1" xfId="0" applyFont="1" applyBorder="1" applyAlignment="1">
      <alignment vertical="center"/>
    </xf>
    <xf numFmtId="0" fontId="44" fillId="0" borderId="41" xfId="0" applyFont="1" applyBorder="1" applyAlignment="1">
      <alignment vertical="center"/>
    </xf>
    <xf numFmtId="0" fontId="44" fillId="0" borderId="42" xfId="0" applyFont="1" applyBorder="1" applyAlignment="1">
      <alignment horizontal="left" vertical="center"/>
    </xf>
    <xf numFmtId="0" fontId="44" fillId="0" borderId="42" xfId="0" applyFont="1" applyBorder="1" applyAlignment="1">
      <alignment horizontal="center" vertical="center"/>
    </xf>
    <xf numFmtId="0" fontId="44" fillId="0" borderId="36" xfId="0" applyFont="1" applyBorder="1" applyAlignment="1">
      <alignment vertical="center"/>
    </xf>
    <xf numFmtId="0" fontId="44" fillId="0" borderId="37" xfId="0" applyFont="1" applyBorder="1" applyAlignment="1">
      <alignment horizontal="left" vertical="center"/>
    </xf>
    <xf numFmtId="0" fontId="44" fillId="0" borderId="37" xfId="0" applyFont="1" applyBorder="1" applyAlignment="1">
      <alignment horizontal="center" vertical="center"/>
    </xf>
    <xf numFmtId="0" fontId="44" fillId="41" borderId="38" xfId="0" applyFont="1" applyFill="1" applyBorder="1" applyAlignment="1">
      <alignment horizontal="center" vertical="center"/>
    </xf>
    <xf numFmtId="0" fontId="44" fillId="41" borderId="38" xfId="0" applyFont="1" applyFill="1" applyBorder="1" applyAlignment="1">
      <alignment horizontal="left" vertical="center"/>
    </xf>
    <xf numFmtId="0" fontId="71" fillId="41" borderId="38" xfId="0" applyFont="1" applyFill="1" applyBorder="1" applyAlignment="1">
      <alignment horizontal="center" vertical="center"/>
    </xf>
    <xf numFmtId="0" fontId="44" fillId="0" borderId="39" xfId="0" applyFont="1" applyBorder="1" applyAlignment="1">
      <alignment horizontal="center" vertical="center" wrapText="1"/>
    </xf>
    <xf numFmtId="0" fontId="44" fillId="0" borderId="38" xfId="0" applyFont="1" applyBorder="1" applyAlignment="1">
      <alignment horizontal="left" vertical="center" wrapText="1"/>
    </xf>
    <xf numFmtId="0" fontId="44" fillId="0" borderId="38" xfId="0" applyFont="1" applyBorder="1" applyAlignment="1">
      <alignment horizontal="center" vertical="center" wrapText="1"/>
    </xf>
    <xf numFmtId="0" fontId="44" fillId="0" borderId="38" xfId="0" applyFont="1" applyBorder="1" applyAlignment="1">
      <alignment horizontal="left" vertical="top" wrapText="1"/>
    </xf>
    <xf numFmtId="0" fontId="44" fillId="40" borderId="0" xfId="46" applyFont="1" applyFill="1" applyAlignment="1">
      <alignment horizontal="center" vertical="center"/>
    </xf>
    <xf numFmtId="0" fontId="44" fillId="40" borderId="0" xfId="46" applyFont="1" applyFill="1" applyAlignment="1">
      <alignment horizontal="right" vertical="center"/>
    </xf>
    <xf numFmtId="0" fontId="71" fillId="40" borderId="0" xfId="46" applyFont="1" applyFill="1" applyAlignment="1">
      <alignment horizontal="center" vertical="center"/>
    </xf>
    <xf numFmtId="0" fontId="71" fillId="40" borderId="0" xfId="46" applyFont="1" applyFill="1" applyAlignment="1">
      <alignment horizontal="center"/>
    </xf>
    <xf numFmtId="0" fontId="44" fillId="41" borderId="38" xfId="0" applyFont="1" applyFill="1" applyBorder="1" applyAlignment="1">
      <alignment horizontal="center" vertical="center" wrapText="1"/>
    </xf>
    <xf numFmtId="0" fontId="44" fillId="41" borderId="38" xfId="0" applyFont="1" applyFill="1" applyBorder="1" applyAlignment="1">
      <alignment horizontal="left" vertical="center" wrapText="1"/>
    </xf>
    <xf numFmtId="0" fontId="71" fillId="41" borderId="38" xfId="0" applyFont="1" applyFill="1" applyBorder="1" applyAlignment="1">
      <alignment horizontal="center" vertical="center" wrapText="1"/>
    </xf>
    <xf numFmtId="0" fontId="71" fillId="41" borderId="38" xfId="0" applyFont="1" applyFill="1" applyBorder="1" applyAlignment="1">
      <alignment horizontal="center" wrapText="1"/>
    </xf>
    <xf numFmtId="0" fontId="44" fillId="0" borderId="38" xfId="0" applyFont="1" applyBorder="1" applyAlignment="1">
      <alignment horizontal="center" vertical="top" wrapText="1"/>
    </xf>
    <xf numFmtId="0" fontId="71" fillId="43" borderId="0" xfId="46" applyFont="1" applyFill="1" applyAlignment="1">
      <alignment horizontal="center" vertical="center"/>
    </xf>
    <xf numFmtId="0" fontId="63" fillId="38" borderId="17" xfId="0" applyFont="1" applyFill="1" applyBorder="1" applyAlignment="1">
      <alignment horizontal="center" vertical="center" wrapText="1"/>
    </xf>
    <xf numFmtId="0" fontId="27" fillId="38" borderId="17" xfId="0" applyFont="1" applyFill="1" applyBorder="1" applyAlignment="1">
      <alignment horizontal="center" vertical="center" wrapText="1"/>
    </xf>
    <xf numFmtId="0" fontId="44" fillId="0" borderId="0" xfId="0" applyFont="1" applyAlignment="1">
      <alignment horizontal="center" vertical="center" wrapText="1"/>
    </xf>
    <xf numFmtId="0" fontId="80" fillId="0" borderId="0" xfId="111" applyFont="1" applyAlignment="1">
      <alignment vertical="center"/>
    </xf>
    <xf numFmtId="0" fontId="80" fillId="0" borderId="0" xfId="111" applyFont="1" applyAlignment="1">
      <alignment horizontal="left" vertical="center"/>
    </xf>
    <xf numFmtId="14" fontId="80" fillId="0" borderId="0" xfId="111" applyNumberFormat="1" applyFont="1" applyAlignment="1">
      <alignment horizontal="left" vertical="center"/>
    </xf>
    <xf numFmtId="0" fontId="81" fillId="3" borderId="79" xfId="0" applyFont="1" applyFill="1" applyBorder="1" applyAlignment="1">
      <alignment horizontal="center" vertical="center" wrapText="1"/>
    </xf>
    <xf numFmtId="0" fontId="79" fillId="3" borderId="79" xfId="0" applyFont="1" applyFill="1" applyBorder="1" applyAlignment="1">
      <alignment horizontal="center" vertical="center" wrapText="1"/>
    </xf>
    <xf numFmtId="0" fontId="83" fillId="44" borderId="80" xfId="0" applyFont="1" applyFill="1" applyBorder="1" applyAlignment="1">
      <alignment horizontal="center" vertical="center" wrapText="1"/>
    </xf>
    <xf numFmtId="0" fontId="8" fillId="44" borderId="80" xfId="0" applyFont="1" applyFill="1" applyBorder="1" applyAlignment="1">
      <alignment horizontal="center" wrapText="1"/>
    </xf>
    <xf numFmtId="0" fontId="8" fillId="44" borderId="80" xfId="0" applyFont="1" applyFill="1" applyBorder="1" applyAlignment="1">
      <alignment horizontal="center" vertical="center" wrapText="1"/>
    </xf>
    <xf numFmtId="0" fontId="8" fillId="44" borderId="80" xfId="0" applyFont="1" applyFill="1" applyBorder="1" applyAlignment="1">
      <alignment horizontal="left" vertical="center" wrapText="1"/>
    </xf>
    <xf numFmtId="0" fontId="44" fillId="44" borderId="80" xfId="0" applyFont="1" applyFill="1" applyBorder="1" applyAlignment="1">
      <alignment horizontal="center" vertical="center"/>
    </xf>
    <xf numFmtId="0" fontId="84" fillId="0" borderId="0" xfId="0" applyFont="1"/>
    <xf numFmtId="0" fontId="85" fillId="0" borderId="0" xfId="0" applyFont="1" applyAlignment="1">
      <alignment horizontal="center" vertical="center"/>
    </xf>
    <xf numFmtId="0" fontId="85" fillId="0" borderId="0" xfId="0" applyFont="1"/>
    <xf numFmtId="0" fontId="84" fillId="0" borderId="0" xfId="0" applyFont="1" applyAlignment="1">
      <alignment horizontal="center" vertical="center"/>
    </xf>
    <xf numFmtId="0" fontId="84" fillId="0" borderId="81" xfId="0" applyFont="1" applyBorder="1" applyAlignment="1">
      <alignment horizontal="center" vertical="center"/>
    </xf>
    <xf numFmtId="0" fontId="85" fillId="0" borderId="0" xfId="0" applyFont="1" applyAlignment="1">
      <alignment horizontal="left" vertical="top" wrapText="1"/>
    </xf>
    <xf numFmtId="0" fontId="10" fillId="5" borderId="7" xfId="0" applyFont="1" applyFill="1" applyBorder="1" applyAlignment="1">
      <alignment vertical="center"/>
    </xf>
    <xf numFmtId="0" fontId="10" fillId="5" borderId="7" xfId="0" applyFont="1" applyFill="1" applyBorder="1" applyAlignment="1">
      <alignment horizontal="center" vertical="center"/>
    </xf>
    <xf numFmtId="0" fontId="7" fillId="0" borderId="7" xfId="0" applyFont="1" applyBorder="1" applyAlignment="1">
      <alignment horizontal="center" vertical="center"/>
    </xf>
    <xf numFmtId="0" fontId="10" fillId="6" borderId="7" xfId="0" applyFont="1" applyFill="1" applyBorder="1" applyAlignment="1">
      <alignment horizontal="left" vertical="center" wrapText="1"/>
    </xf>
    <xf numFmtId="0" fontId="8" fillId="6" borderId="7" xfId="0" applyFont="1" applyFill="1" applyBorder="1" applyAlignment="1">
      <alignment horizontal="left" vertical="center" wrapText="1"/>
    </xf>
    <xf numFmtId="0" fontId="2" fillId="0" borderId="11" xfId="0" applyFont="1" applyBorder="1" applyAlignment="1">
      <alignment vertical="center"/>
    </xf>
    <xf numFmtId="0" fontId="10" fillId="0" borderId="13" xfId="0" applyFont="1" applyBorder="1" applyAlignment="1">
      <alignment horizontal="center" vertical="center"/>
    </xf>
    <xf numFmtId="0" fontId="8" fillId="45" borderId="7" xfId="0" applyFont="1" applyFill="1" applyBorder="1" applyAlignment="1">
      <alignment horizontal="center" vertical="center"/>
    </xf>
    <xf numFmtId="0" fontId="27" fillId="38" borderId="18" xfId="46" applyFont="1" applyFill="1" applyBorder="1" applyAlignment="1">
      <alignment horizontal="center" vertical="center" wrapText="1"/>
    </xf>
    <xf numFmtId="0" fontId="63" fillId="38" borderId="18" xfId="46" applyFont="1" applyFill="1" applyBorder="1" applyAlignment="1">
      <alignment horizontal="center" vertical="center" wrapText="1"/>
    </xf>
    <xf numFmtId="0" fontId="63" fillId="38" borderId="82" xfId="46" applyFont="1" applyFill="1" applyBorder="1" applyAlignment="1">
      <alignment horizontal="center" vertical="center" wrapText="1"/>
    </xf>
    <xf numFmtId="0" fontId="50" fillId="0" borderId="61" xfId="159" applyFont="1" applyBorder="1" applyAlignment="1">
      <alignment horizontal="center" vertical="center" wrapText="1"/>
    </xf>
    <xf numFmtId="0" fontId="50" fillId="41" borderId="61" xfId="159" applyFont="1" applyFill="1" applyBorder="1" applyAlignment="1">
      <alignment horizontal="center" vertical="center" wrapText="1"/>
    </xf>
    <xf numFmtId="0" fontId="62" fillId="0" borderId="61" xfId="159" applyFont="1" applyBorder="1" applyAlignment="1">
      <alignment horizontal="center" vertical="center" wrapText="1"/>
    </xf>
    <xf numFmtId="0" fontId="56" fillId="43" borderId="61" xfId="159" applyFont="1" applyFill="1" applyBorder="1" applyAlignment="1">
      <alignment horizontal="center" vertical="center" wrapText="1"/>
    </xf>
    <xf numFmtId="0" fontId="67" fillId="43" borderId="61" xfId="159" applyFont="1" applyFill="1" applyBorder="1" applyAlignment="1">
      <alignment horizontal="center" vertical="center" wrapText="1"/>
    </xf>
    <xf numFmtId="0" fontId="22" fillId="43" borderId="61" xfId="159" applyFont="1" applyFill="1" applyBorder="1" applyAlignment="1">
      <alignment horizontal="center" vertical="center" wrapText="1"/>
    </xf>
    <xf numFmtId="1" fontId="22" fillId="43" borderId="61" xfId="159" applyNumberFormat="1" applyFont="1" applyFill="1" applyBorder="1" applyAlignment="1">
      <alignment horizontal="center" vertical="center" wrapText="1"/>
    </xf>
    <xf numFmtId="0" fontId="13" fillId="6" borderId="20" xfId="0" applyFont="1" applyFill="1" applyBorder="1" applyAlignment="1">
      <alignment horizontal="center" vertical="center" wrapText="1"/>
    </xf>
    <xf numFmtId="0" fontId="13" fillId="6" borderId="20" xfId="0" applyFont="1" applyFill="1" applyBorder="1" applyAlignment="1">
      <alignment horizontal="center" vertical="top" wrapText="1"/>
    </xf>
    <xf numFmtId="0" fontId="13" fillId="0" borderId="20" xfId="0" applyFont="1" applyBorder="1" applyAlignment="1">
      <alignment horizontal="center" vertical="center" wrapText="1"/>
    </xf>
    <xf numFmtId="0" fontId="86" fillId="0" borderId="83" xfId="0" applyFont="1" applyBorder="1" applyAlignment="1">
      <alignment horizontal="center" vertical="center" wrapText="1"/>
    </xf>
    <xf numFmtId="0" fontId="86" fillId="6" borderId="20" xfId="0" applyFont="1" applyFill="1" applyBorder="1" applyAlignment="1">
      <alignment horizontal="center" vertical="center" wrapText="1"/>
    </xf>
    <xf numFmtId="0" fontId="15" fillId="11" borderId="21" xfId="0" applyFont="1" applyFill="1" applyBorder="1" applyAlignment="1">
      <alignment horizontal="center" vertical="center" wrapText="1"/>
    </xf>
    <xf numFmtId="0" fontId="15" fillId="11" borderId="22" xfId="0" applyFont="1" applyFill="1" applyBorder="1" applyAlignment="1">
      <alignment horizontal="center" vertical="center" wrapText="1"/>
    </xf>
    <xf numFmtId="0" fontId="13" fillId="6" borderId="17" xfId="0" applyFont="1" applyFill="1" applyBorder="1" applyAlignment="1">
      <alignment horizontal="center" vertical="center"/>
    </xf>
    <xf numFmtId="0" fontId="12" fillId="6" borderId="23" xfId="0" applyFont="1" applyFill="1" applyBorder="1" applyAlignment="1">
      <alignment horizontal="left" vertical="center" wrapText="1"/>
    </xf>
    <xf numFmtId="0" fontId="12" fillId="6" borderId="0" xfId="0" applyFont="1" applyFill="1" applyAlignment="1">
      <alignment horizontal="left" vertical="center" wrapText="1"/>
    </xf>
    <xf numFmtId="0" fontId="27" fillId="38" borderId="17" xfId="46" applyFont="1" applyFill="1" applyBorder="1" applyAlignment="1">
      <alignment horizontal="center" vertical="center" wrapText="1"/>
    </xf>
    <xf numFmtId="0" fontId="27" fillId="38" borderId="18" xfId="46" applyFont="1" applyFill="1" applyBorder="1" applyAlignment="1">
      <alignment horizontal="center" vertical="center" wrapText="1"/>
    </xf>
    <xf numFmtId="0" fontId="57" fillId="38" borderId="17" xfId="46" applyFont="1" applyFill="1" applyBorder="1" applyAlignment="1">
      <alignment horizontal="center" vertical="center" wrapText="1"/>
    </xf>
    <xf numFmtId="0" fontId="47" fillId="37" borderId="1" xfId="111" applyFont="1" applyFill="1" applyBorder="1" applyAlignment="1">
      <alignment horizontal="center" vertical="center"/>
    </xf>
    <xf numFmtId="0" fontId="47" fillId="37" borderId="0" xfId="111" applyFont="1" applyFill="1" applyAlignment="1">
      <alignment horizontal="center" vertical="center"/>
    </xf>
    <xf numFmtId="0" fontId="69" fillId="36" borderId="48" xfId="159" applyFont="1" applyFill="1" applyBorder="1" applyAlignment="1">
      <alignment horizontal="center" vertical="center"/>
    </xf>
    <xf numFmtId="0" fontId="69" fillId="36" borderId="52" xfId="159" applyFont="1" applyFill="1" applyBorder="1" applyAlignment="1">
      <alignment horizontal="center" vertical="center"/>
    </xf>
    <xf numFmtId="0" fontId="69" fillId="36" borderId="40" xfId="159" applyFont="1" applyFill="1" applyBorder="1" applyAlignment="1">
      <alignment horizontal="center" vertical="center"/>
    </xf>
    <xf numFmtId="0" fontId="64" fillId="36" borderId="50" xfId="0" applyFont="1" applyFill="1" applyBorder="1" applyAlignment="1">
      <alignment horizontal="center" vertical="center" wrapText="1"/>
    </xf>
    <xf numFmtId="0" fontId="64" fillId="36" borderId="53" xfId="0" applyFont="1" applyFill="1" applyBorder="1" applyAlignment="1">
      <alignment horizontal="center" vertical="center" wrapText="1"/>
    </xf>
    <xf numFmtId="0" fontId="64" fillId="36" borderId="51" xfId="0" applyFont="1" applyFill="1" applyBorder="1" applyAlignment="1">
      <alignment horizontal="center" vertical="center" wrapText="1"/>
    </xf>
    <xf numFmtId="0" fontId="69" fillId="36" borderId="54" xfId="159" applyFont="1" applyFill="1" applyBorder="1" applyAlignment="1">
      <alignment horizontal="center" vertical="center"/>
    </xf>
    <xf numFmtId="0" fontId="69" fillId="36" borderId="54" xfId="159" applyFont="1" applyFill="1" applyBorder="1" applyAlignment="1">
      <alignment horizontal="center" vertical="center" wrapText="1"/>
    </xf>
    <xf numFmtId="0" fontId="69" fillId="36" borderId="52" xfId="159" applyFont="1" applyFill="1" applyBorder="1" applyAlignment="1">
      <alignment horizontal="center" vertical="center" wrapText="1"/>
    </xf>
    <xf numFmtId="0" fontId="69" fillId="36" borderId="40" xfId="159" applyFont="1" applyFill="1" applyBorder="1" applyAlignment="1">
      <alignment horizontal="center" vertical="center" wrapText="1"/>
    </xf>
    <xf numFmtId="0" fontId="69" fillId="36" borderId="48" xfId="159" applyFont="1" applyFill="1" applyBorder="1" applyAlignment="1">
      <alignment horizontal="center" vertical="center" wrapText="1"/>
    </xf>
    <xf numFmtId="0" fontId="43" fillId="42" borderId="17" xfId="111" applyFont="1" applyFill="1" applyBorder="1" applyAlignment="1">
      <alignment horizontal="center" vertical="center"/>
    </xf>
    <xf numFmtId="0" fontId="14" fillId="3" borderId="17" xfId="0" applyFont="1" applyFill="1" applyBorder="1" applyAlignment="1">
      <alignment horizontal="center" vertical="center" wrapText="1"/>
    </xf>
    <xf numFmtId="0" fontId="68" fillId="3" borderId="17" xfId="0" applyFont="1" applyFill="1" applyBorder="1" applyAlignment="1">
      <alignment horizontal="center" vertical="center" wrapText="1"/>
    </xf>
    <xf numFmtId="0" fontId="64" fillId="0" borderId="48" xfId="0" applyFont="1" applyBorder="1" applyAlignment="1">
      <alignment horizontal="center" vertical="center" wrapText="1"/>
    </xf>
    <xf numFmtId="0" fontId="64" fillId="0" borderId="52" xfId="0" applyFont="1" applyBorder="1" applyAlignment="1">
      <alignment horizontal="center" vertical="center" wrapText="1"/>
    </xf>
    <xf numFmtId="0" fontId="64" fillId="0" borderId="40" xfId="0" applyFont="1" applyBorder="1" applyAlignment="1">
      <alignment horizontal="center" vertical="center" wrapText="1"/>
    </xf>
    <xf numFmtId="0" fontId="69" fillId="0" borderId="48" xfId="159" applyFont="1" applyBorder="1" applyAlignment="1">
      <alignment horizontal="center" vertical="center" wrapText="1"/>
    </xf>
    <xf numFmtId="0" fontId="69" fillId="0" borderId="52" xfId="159" applyFont="1" applyBorder="1" applyAlignment="1">
      <alignment horizontal="center" vertical="center" wrapText="1"/>
    </xf>
    <xf numFmtId="0" fontId="69" fillId="0" borderId="40" xfId="159" applyFont="1" applyBorder="1" applyAlignment="1">
      <alignment horizontal="center" vertical="center" wrapText="1"/>
    </xf>
    <xf numFmtId="0" fontId="43" fillId="42" borderId="0" xfId="111" applyFont="1" applyFill="1" applyAlignment="1">
      <alignment horizontal="center" vertical="center"/>
    </xf>
    <xf numFmtId="0" fontId="78" fillId="0" borderId="0" xfId="3" applyFont="1" applyAlignment="1">
      <alignment horizontal="center" vertical="center"/>
    </xf>
    <xf numFmtId="0" fontId="75" fillId="38" borderId="66" xfId="0" applyFont="1" applyFill="1" applyBorder="1" applyAlignment="1">
      <alignment horizontal="center" vertical="center" wrapText="1"/>
    </xf>
    <xf numFmtId="0" fontId="75" fillId="38" borderId="68" xfId="0" applyFont="1" applyFill="1" applyBorder="1" applyAlignment="1">
      <alignment horizontal="center" vertical="center" wrapText="1"/>
    </xf>
    <xf numFmtId="0" fontId="76" fillId="38" borderId="67" xfId="0" applyFont="1" applyFill="1" applyBorder="1" applyAlignment="1">
      <alignment horizontal="center" vertical="center" wrapText="1"/>
    </xf>
    <xf numFmtId="0" fontId="76" fillId="38" borderId="71" xfId="0" applyFont="1" applyFill="1" applyBorder="1" applyAlignment="1">
      <alignment horizontal="center" vertical="center" wrapText="1"/>
    </xf>
    <xf numFmtId="0" fontId="76" fillId="38" borderId="72" xfId="0" applyFont="1" applyFill="1" applyBorder="1" applyAlignment="1">
      <alignment horizontal="center" vertical="center" wrapText="1"/>
    </xf>
    <xf numFmtId="0" fontId="81" fillId="3" borderId="74" xfId="0" applyFont="1" applyFill="1" applyBorder="1" applyAlignment="1">
      <alignment horizontal="center" vertical="center" wrapText="1"/>
    </xf>
    <xf numFmtId="0" fontId="81" fillId="3" borderId="78" xfId="0" applyFont="1" applyFill="1" applyBorder="1" applyAlignment="1">
      <alignment horizontal="center" vertical="center" wrapText="1"/>
    </xf>
    <xf numFmtId="0" fontId="82" fillId="3" borderId="75" xfId="0" applyFont="1" applyFill="1" applyBorder="1" applyAlignment="1">
      <alignment horizontal="center" vertical="center" wrapText="1"/>
    </xf>
    <xf numFmtId="0" fontId="82" fillId="3" borderId="76" xfId="0" applyFont="1" applyFill="1" applyBorder="1" applyAlignment="1">
      <alignment horizontal="center" vertical="center" wrapText="1"/>
    </xf>
    <xf numFmtId="0" fontId="82" fillId="3" borderId="77" xfId="0" applyFont="1" applyFill="1" applyBorder="1" applyAlignment="1">
      <alignment horizontal="center" vertical="center" wrapText="1"/>
    </xf>
    <xf numFmtId="0" fontId="47" fillId="37" borderId="17" xfId="2" applyFont="1" applyFill="1" applyBorder="1" applyAlignment="1">
      <alignment horizontal="center" vertical="center"/>
    </xf>
    <xf numFmtId="0" fontId="27" fillId="38" borderId="17" xfId="0" applyFont="1" applyFill="1" applyBorder="1" applyAlignment="1">
      <alignment horizontal="center" vertical="center" wrapText="1"/>
    </xf>
    <xf numFmtId="0" fontId="57" fillId="38" borderId="17" xfId="0" applyFont="1" applyFill="1" applyBorder="1" applyAlignment="1">
      <alignment horizontal="center" vertical="center" wrapText="1"/>
    </xf>
    <xf numFmtId="0" fontId="74" fillId="37" borderId="33" xfId="2" applyFont="1" applyFill="1" applyBorder="1" applyAlignment="1">
      <alignment horizontal="center" vertical="center"/>
    </xf>
    <xf numFmtId="0" fontId="74" fillId="37" borderId="34" xfId="2" applyFont="1" applyFill="1" applyBorder="1" applyAlignment="1">
      <alignment horizontal="center" vertical="center"/>
    </xf>
    <xf numFmtId="0" fontId="74" fillId="37" borderId="35" xfId="2" applyFont="1" applyFill="1" applyBorder="1" applyAlignment="1">
      <alignment horizontal="center" vertical="center"/>
    </xf>
    <xf numFmtId="0" fontId="51" fillId="0" borderId="37" xfId="2" applyFont="1" applyBorder="1" applyAlignment="1">
      <alignment horizontal="left" vertical="center"/>
    </xf>
    <xf numFmtId="0" fontId="54" fillId="38" borderId="43" xfId="0" applyFont="1" applyFill="1" applyBorder="1" applyAlignment="1">
      <alignment horizontal="center" vertical="center" wrapText="1"/>
    </xf>
    <xf numFmtId="0" fontId="54" fillId="38" borderId="59" xfId="0" applyFont="1" applyFill="1" applyBorder="1" applyAlignment="1">
      <alignment horizontal="center" vertical="center" wrapText="1"/>
    </xf>
    <xf numFmtId="0" fontId="59" fillId="38" borderId="44" xfId="0" applyFont="1" applyFill="1" applyBorder="1" applyAlignment="1">
      <alignment horizontal="center" vertical="center" wrapText="1"/>
    </xf>
    <xf numFmtId="0" fontId="59" fillId="38" borderId="46" xfId="0" applyFont="1" applyFill="1" applyBorder="1" applyAlignment="1">
      <alignment horizontal="center" vertical="center" wrapText="1"/>
    </xf>
    <xf numFmtId="0" fontId="59" fillId="38" borderId="49"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0" xfId="0" applyFont="1" applyFill="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6" borderId="9" xfId="0" applyFont="1" applyFill="1" applyBorder="1" applyAlignment="1">
      <alignment horizontal="center" vertical="center"/>
    </xf>
    <xf numFmtId="0" fontId="2" fillId="6" borderId="10" xfId="0" applyFont="1" applyFill="1" applyBorder="1" applyAlignment="1">
      <alignment horizontal="center" vertical="center"/>
    </xf>
    <xf numFmtId="0" fontId="2" fillId="6" borderId="7" xfId="0" applyFont="1" applyFill="1" applyBorder="1" applyAlignment="1">
      <alignment horizontal="center" vertical="center"/>
    </xf>
    <xf numFmtId="0" fontId="2" fillId="7" borderId="9" xfId="0" applyFont="1" applyFill="1" applyBorder="1" applyAlignment="1">
      <alignment horizontal="center" vertical="center"/>
    </xf>
    <xf numFmtId="0" fontId="2" fillId="7" borderId="10" xfId="0" applyFont="1" applyFill="1" applyBorder="1" applyAlignment="1">
      <alignment horizontal="center" vertical="center"/>
    </xf>
    <xf numFmtId="0" fontId="2" fillId="8" borderId="9" xfId="0" applyFont="1" applyFill="1" applyBorder="1" applyAlignment="1">
      <alignment horizontal="center" vertical="center"/>
    </xf>
    <xf numFmtId="0" fontId="2" fillId="8" borderId="10" xfId="0" applyFont="1" applyFill="1" applyBorder="1" applyAlignment="1">
      <alignment horizontal="center" vertical="center"/>
    </xf>
    <xf numFmtId="0" fontId="2" fillId="8" borderId="13" xfId="0" applyFont="1" applyFill="1" applyBorder="1" applyAlignment="1">
      <alignment horizontal="center" vertical="center"/>
    </xf>
    <xf numFmtId="0" fontId="2" fillId="8" borderId="0" xfId="0" applyFont="1" applyFill="1" applyAlignment="1">
      <alignment horizontal="center" vertical="center"/>
    </xf>
    <xf numFmtId="0" fontId="8" fillId="5" borderId="4" xfId="0" applyFont="1" applyFill="1" applyBorder="1" applyAlignment="1">
      <alignment horizontal="center" vertical="center"/>
    </xf>
    <xf numFmtId="0" fontId="8" fillId="5" borderId="14" xfId="0" applyFont="1" applyFill="1" applyBorder="1" applyAlignment="1">
      <alignment horizontal="center" vertical="center"/>
    </xf>
    <xf numFmtId="0" fontId="8" fillId="5" borderId="15" xfId="0" applyFont="1" applyFill="1" applyBorder="1" applyAlignment="1">
      <alignment horizontal="center" vertical="center"/>
    </xf>
    <xf numFmtId="0" fontId="8" fillId="5" borderId="16" xfId="0" applyFont="1" applyFill="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0" xfId="0" applyFont="1" applyAlignment="1">
      <alignment horizontal="center" vertical="center"/>
    </xf>
    <xf numFmtId="0" fontId="2" fillId="8" borderId="11" xfId="0" applyFont="1" applyFill="1" applyBorder="1" applyAlignment="1">
      <alignment horizontal="center" vertical="center"/>
    </xf>
    <xf numFmtId="0" fontId="2" fillId="8" borderId="12" xfId="0" applyFont="1" applyFill="1" applyBorder="1" applyAlignment="1">
      <alignment horizontal="center" vertical="center"/>
    </xf>
    <xf numFmtId="0" fontId="0" fillId="0" borderId="0" xfId="0" applyAlignment="1">
      <alignment horizontal="center" vertical="center"/>
    </xf>
    <xf numFmtId="0" fontId="0" fillId="0" borderId="12" xfId="0"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0" borderId="7"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cellXfs>
  <cellStyles count="176">
    <cellStyle name="20% - Accent1 2" xfId="4" xr:uid="{A53B97BE-13E8-4FD3-9BF7-E67EF955F4C4}"/>
    <cellStyle name="20% - Accent2 2" xfId="5" xr:uid="{657ACF80-D26A-483C-96B2-20C03C6F5FB2}"/>
    <cellStyle name="20% - Accent3 2" xfId="6" xr:uid="{7078FB18-B452-4D93-B6F8-213B7DC360E8}"/>
    <cellStyle name="20% - Accent4 2" xfId="7" xr:uid="{4A69316F-90FE-4552-988E-0707DC0D6CCC}"/>
    <cellStyle name="20% - Accent5 2" xfId="8" xr:uid="{22A520DB-7DEA-4C1E-A5C9-4FC12FABB89F}"/>
    <cellStyle name="20% - Accent6 2" xfId="9" xr:uid="{2374D071-E9A8-4D9B-A684-260A9735BD9B}"/>
    <cellStyle name="40% - Accent1 2" xfId="10" xr:uid="{542D695D-4E03-4A27-B5C0-EBAA8808FCD8}"/>
    <cellStyle name="40% - Accent2 2" xfId="11" xr:uid="{F8111FA0-7066-4411-93AE-9671E489A570}"/>
    <cellStyle name="40% - Accent3 2" xfId="12" xr:uid="{FC1CD203-1516-4D9C-833E-4BFB396470D3}"/>
    <cellStyle name="40% - Accent4 2" xfId="13" xr:uid="{3EEEC52C-ABB2-4EEE-84DD-11AFEBC10B82}"/>
    <cellStyle name="40% - Accent5 2" xfId="14" xr:uid="{8D87BF9C-0D5E-43B2-A66B-D210D2F7BA70}"/>
    <cellStyle name="40% - Accent6 2" xfId="15" xr:uid="{898057D4-7D01-4910-A7CC-441EFA06B3A5}"/>
    <cellStyle name="60% - Accent1 2" xfId="16" xr:uid="{0757EA7E-7A18-4E59-98B1-D23A2E62D7B8}"/>
    <cellStyle name="60% - Accent2 2" xfId="17" xr:uid="{50FA17F8-68EA-4F92-BB70-22843ADE6C2B}"/>
    <cellStyle name="60% - Accent3 2" xfId="18" xr:uid="{82A1D28F-E543-4E2B-A304-AB1B6E47A3B2}"/>
    <cellStyle name="60% - Accent4 2" xfId="19" xr:uid="{C06680B2-5B25-4F43-ADD1-B4948E426082}"/>
    <cellStyle name="60% - Accent5 2" xfId="20" xr:uid="{28C6F0CD-A495-4E61-9EBF-E724170A38BB}"/>
    <cellStyle name="60% - Accent6 2" xfId="21" xr:uid="{F6791829-5F73-49EC-845F-99B14EEFF335}"/>
    <cellStyle name="Accent1 2" xfId="22" xr:uid="{73A905B1-A418-4640-8985-42493BA0A53C}"/>
    <cellStyle name="Accent2 2" xfId="23" xr:uid="{631C0D0B-5012-4D00-8D96-0D5791BFA981}"/>
    <cellStyle name="Accent3 2" xfId="24" xr:uid="{BDA464B9-E62B-49FD-9A65-562EE277D14D}"/>
    <cellStyle name="Accent4 2" xfId="25" xr:uid="{FD40D5F3-F5A0-4451-8445-C6DF57304825}"/>
    <cellStyle name="Accent5 2" xfId="26" xr:uid="{6D613C90-7168-44AB-B1BD-3521C9F1CA40}"/>
    <cellStyle name="Accent6 2" xfId="27" xr:uid="{3673A2DF-8860-4ECF-BB33-B5683D1E768D}"/>
    <cellStyle name="Bad 2" xfId="28" xr:uid="{4AB5BE6B-BA2F-4B0F-86F7-0075AAE08B96}"/>
    <cellStyle name="Calculation 2" xfId="29" xr:uid="{071861C0-A6A6-4EF1-A8F6-7F9AD48E1064}"/>
    <cellStyle name="Calculation 2 2" xfId="161" xr:uid="{C19E48FD-941D-439D-8593-A536B09A8455}"/>
    <cellStyle name="Calculation 2 3" xfId="164" xr:uid="{3D69B41D-49A6-400E-B348-E769DE5923D2}"/>
    <cellStyle name="Check Cell 2" xfId="30" xr:uid="{16F3C74E-F458-46F4-B9A8-CF142104D772}"/>
    <cellStyle name="Explanatory Text 2" xfId="31" xr:uid="{781BAD22-AA05-4D6F-AF94-BF109D0860F5}"/>
    <cellStyle name="Good 2" xfId="32" xr:uid="{ED6D0DFE-D749-40E6-B77C-891715AD122A}"/>
    <cellStyle name="Heading 1 2" xfId="33" xr:uid="{AFAE32A6-C6D6-47E4-857E-6D25530E9BA5}"/>
    <cellStyle name="Heading 2 2" xfId="34" xr:uid="{D53455D1-092C-4867-B67F-CC4F3C0B3369}"/>
    <cellStyle name="Heading 3 2" xfId="35" xr:uid="{3C9CD727-F3B0-4ADC-8625-5795210DE0A5}"/>
    <cellStyle name="Heading 4 2" xfId="36" xr:uid="{7FAD4201-AF32-462B-9393-F3C784CE54D4}"/>
    <cellStyle name="Hyperlink" xfId="1" builtinId="8"/>
    <cellStyle name="Hyperlink 2" xfId="37" xr:uid="{702B0272-034B-4BA2-831F-9DC65979579E}"/>
    <cellStyle name="Hyperlink 2 2" xfId="131" xr:uid="{8CF4A31A-AF34-4507-946E-C0049DD7138D}"/>
    <cellStyle name="Hyperlink 3" xfId="130" xr:uid="{4A4F850F-DA65-458B-A5CA-3301F11C1A0A}"/>
    <cellStyle name="Input 2" xfId="38" xr:uid="{C87CEBC4-2C05-49FB-A548-D847E963D64D}"/>
    <cellStyle name="Input 2 2" xfId="162" xr:uid="{4A3F36FD-38C9-4932-9FC6-17C81EEF4DBC}"/>
    <cellStyle name="Input 2 3" xfId="163" xr:uid="{F3A7B8A0-CC21-4724-B5D9-B28032FCD061}"/>
    <cellStyle name="Linked Cell 2" xfId="39" xr:uid="{97169323-E40D-4D2F-B61D-8884561E7CD5}"/>
    <cellStyle name="Neutral 2" xfId="40" xr:uid="{6D80587A-58F4-41A0-A7E4-0C921893CF5A}"/>
    <cellStyle name="Normal" xfId="0" builtinId="0"/>
    <cellStyle name="Normal 10" xfId="3" xr:uid="{BA37B734-A7CE-4165-8379-BBA6D339651C}"/>
    <cellStyle name="Normal 10 2" xfId="154" xr:uid="{3128CF39-AFA0-41E1-BD1D-7A4A062E66D1}"/>
    <cellStyle name="Normal 10 2 2" xfId="171" xr:uid="{646BD59E-F8E3-46B2-8FE0-6A1D3B749C36}"/>
    <cellStyle name="Normal 11" xfId="41" xr:uid="{7B23A39A-4709-474E-A200-090C4F405C3B}"/>
    <cellStyle name="Normal 12" xfId="42" xr:uid="{A98355C2-288B-4C46-BCBD-A3DC604DC255}"/>
    <cellStyle name="Normal 13" xfId="43" xr:uid="{1F70F64A-9E0E-4175-8BE1-C5F7A5371B17}"/>
    <cellStyle name="Normal 14" xfId="44" xr:uid="{1182EC27-0B75-4F90-A363-55AE40B7B7E6}"/>
    <cellStyle name="Normal 15" xfId="45" xr:uid="{9C19353B-E067-4765-9F6E-AF4656C57A0A}"/>
    <cellStyle name="Normal 16" xfId="153" xr:uid="{C56DC63A-F3D5-4E66-BC2E-1A587564B263}"/>
    <cellStyle name="Normal 16 2" xfId="170" xr:uid="{19708C33-D669-495B-B4DC-8248229D3EEC}"/>
    <cellStyle name="Normal 17" xfId="155" xr:uid="{7398CE77-C724-49CC-A6B9-E2B833531009}"/>
    <cellStyle name="Normal 17 2" xfId="172" xr:uid="{DEAB5FC4-5CF8-41E8-ACF1-A921A08DF465}"/>
    <cellStyle name="Normal 18" xfId="156" xr:uid="{A8B6C324-F4CB-4B28-BC10-42DCFDEB1ADC}"/>
    <cellStyle name="Normal 18 2" xfId="173" xr:uid="{024B57C4-9EF5-45FF-B694-A920E78A217A}"/>
    <cellStyle name="Normal 19" xfId="159" xr:uid="{E9F8A5B2-E741-45E9-8C20-0232BCF87C0D}"/>
    <cellStyle name="Normal 2" xfId="46" xr:uid="{2A1C3F43-D446-4EE4-9985-D71F185AA274}"/>
    <cellStyle name="Normal 2 10" xfId="47" xr:uid="{F3172B4B-1020-4E18-B551-B15A7A0FD20C}"/>
    <cellStyle name="Normal 2 11" xfId="48" xr:uid="{133EBFAC-2DF5-41AB-AC12-EB4D0812A1C8}"/>
    <cellStyle name="Normal 2 12" xfId="49" xr:uid="{13FE67A1-514F-4FCE-9DB0-E1735C1F8DE9}"/>
    <cellStyle name="Normal 2 13" xfId="50" xr:uid="{A026C9A5-4115-41F7-8FE3-81944FDAC243}"/>
    <cellStyle name="Normal 2 14" xfId="51" xr:uid="{DF87C13C-E3E0-4993-BE7C-8B4E5521C820}"/>
    <cellStyle name="Normal 2 15" xfId="52" xr:uid="{092E08AA-C427-4309-A8C7-5C5F1E64F713}"/>
    <cellStyle name="Normal 2 16" xfId="53" xr:uid="{894DE043-EC61-4BE2-A7C4-E18B503AF012}"/>
    <cellStyle name="Normal 2 17" xfId="54" xr:uid="{D8DD9EC7-B68B-4C64-8746-665004E3A80C}"/>
    <cellStyle name="Normal 2 18" xfId="55" xr:uid="{0B4A82CB-1AA0-49D8-BF34-252C5B03EAC0}"/>
    <cellStyle name="Normal 2 19" xfId="56" xr:uid="{540D4C17-B3E4-49AD-B76D-3132008C2D89}"/>
    <cellStyle name="Normal 2 2" xfId="57" xr:uid="{32D779DC-8394-4BE1-AA4A-D2B7E5987DD4}"/>
    <cellStyle name="Normal 2 2 10" xfId="58" xr:uid="{24D274BB-43E4-45C2-AA21-AE58DBD0028F}"/>
    <cellStyle name="Normal 2 2 11" xfId="59" xr:uid="{B71FC510-0394-43DB-87CC-6C5F869762C6}"/>
    <cellStyle name="Normal 2 2 12" xfId="60" xr:uid="{43D290EA-D5A1-4461-BF18-CEAB0B5CFBB2}"/>
    <cellStyle name="Normal 2 2 13" xfId="61" xr:uid="{0443642F-0ED9-4994-9F64-4ECC4B03AC5C}"/>
    <cellStyle name="Normal 2 2 14" xfId="62" xr:uid="{C69033AA-BA59-4641-9D99-0C3577CACC6F}"/>
    <cellStyle name="Normal 2 2 15" xfId="63" xr:uid="{7F6AE346-3F6D-4627-9006-B9D20A7FB320}"/>
    <cellStyle name="Normal 2 2 16" xfId="132" xr:uid="{F5AF0354-DCF5-454C-856B-8A413AA99291}"/>
    <cellStyle name="Normal 2 2 2" xfId="64" xr:uid="{EA75C53A-4D3E-44B1-B147-53DF46CD06F9}"/>
    <cellStyle name="Normal 2 2 2 10" xfId="65" xr:uid="{BBB399A2-9B8F-4518-854B-2D2C54E96CE3}"/>
    <cellStyle name="Normal 2 2 2 11" xfId="66" xr:uid="{1AB8C06C-6651-4197-B42E-1D6B7540FF96}"/>
    <cellStyle name="Normal 2 2 2 12" xfId="67" xr:uid="{591BE87B-E81E-4B9F-87A4-9484182CA858}"/>
    <cellStyle name="Normal 2 2 2 13" xfId="68" xr:uid="{1BD9604F-1BBF-49DF-B72A-0D7D80951BA6}"/>
    <cellStyle name="Normal 2 2 2 14" xfId="69" xr:uid="{86F97889-F671-4E2A-B881-0D284A8321F9}"/>
    <cellStyle name="Normal 2 2 2 15" xfId="70" xr:uid="{28928CC4-35C7-49AC-A66C-3F3F9CD8D365}"/>
    <cellStyle name="Normal 2 2 2 16" xfId="133" xr:uid="{A6329E5B-8681-411B-9374-2C485C02DDCC}"/>
    <cellStyle name="Normal 2 2 2 2" xfId="71" xr:uid="{E40070BB-5BCC-44A1-9D2C-076C60636A82}"/>
    <cellStyle name="Normal 2 2 2 3" xfId="72" xr:uid="{AC41C0BE-A764-480D-A457-6AC2EEEC9D33}"/>
    <cellStyle name="Normal 2 2 2 4" xfId="73" xr:uid="{C60DCF87-14F4-4765-BF10-C296C219025D}"/>
    <cellStyle name="Normal 2 2 2 5" xfId="74" xr:uid="{FC8786C9-E486-40E1-ADF8-61D5F013E1B5}"/>
    <cellStyle name="Normal 2 2 2 6" xfId="75" xr:uid="{682155A3-1788-4954-B0FE-CD4B3B7D1576}"/>
    <cellStyle name="Normal 2 2 2 7" xfId="76" xr:uid="{0AF91FF6-DEDA-4567-B8F1-183345D0F16B}"/>
    <cellStyle name="Normal 2 2 2 8" xfId="77" xr:uid="{CFA10C0D-695D-4D84-BFF4-93A25D7F6F16}"/>
    <cellStyle name="Normal 2 2 2 9" xfId="78" xr:uid="{CC33212D-560A-4E82-BD8A-30F665AB33A8}"/>
    <cellStyle name="Normal 2 2 3" xfId="79" xr:uid="{9365ABD8-C0D4-4EA7-B1CF-B9E05188F2AA}"/>
    <cellStyle name="Normal 2 2 4" xfId="80" xr:uid="{A85F6058-25F3-403A-BE09-276342CFC9DF}"/>
    <cellStyle name="Normal 2 2 5" xfId="81" xr:uid="{B6082BFD-7DB4-45E1-A5D9-72AE58D415B3}"/>
    <cellStyle name="Normal 2 2 6" xfId="82" xr:uid="{F5599EF0-9FFE-4C61-A10C-D3E317BA6A98}"/>
    <cellStyle name="Normal 2 2 7" xfId="83" xr:uid="{0F4409FB-0AC5-48B0-928C-7429A80A8F06}"/>
    <cellStyle name="Normal 2 2 8" xfId="84" xr:uid="{78014942-2A0B-428B-9CED-F2B69E9ABDCB}"/>
    <cellStyle name="Normal 2 2 9" xfId="85" xr:uid="{EAE33F2E-8A59-4FA4-BD0C-D82253D484B0}"/>
    <cellStyle name="Normal 2 20" xfId="86" xr:uid="{C3AEF6A6-6CCC-402B-A5D9-D9106B35B5F8}"/>
    <cellStyle name="Normal 2 21" xfId="87" xr:uid="{74A7CF68-92E7-4D27-9ED0-C408CB79DEB1}"/>
    <cellStyle name="Normal 2 22" xfId="88" xr:uid="{49909189-171D-4EC7-8547-B7D5BE7A3148}"/>
    <cellStyle name="Normal 2 23" xfId="89" xr:uid="{BF63EAD6-6AE3-47CE-B102-53C374BAF8EB}"/>
    <cellStyle name="Normal 2 24" xfId="90" xr:uid="{A1A6337B-E1ED-4DE0-9F2A-23D912883270}"/>
    <cellStyle name="Normal 2 25" xfId="91" xr:uid="{79A21DB0-8E88-4DB7-B93C-D0A75D379C37}"/>
    <cellStyle name="Normal 2 26" xfId="92" xr:uid="{AA402695-DB72-4B64-B5BB-25245B569514}"/>
    <cellStyle name="Normal 2 27" xfId="93" xr:uid="{64037E05-03F9-41B2-82FF-0918785BEED5}"/>
    <cellStyle name="Normal 2 28" xfId="94" xr:uid="{A19ED8CF-FF25-4B57-917A-B74EC6DFE0F7}"/>
    <cellStyle name="Normal 2 3" xfId="95" xr:uid="{CD9D9623-F1DA-4D64-9C5B-7FC9E075267D}"/>
    <cellStyle name="Normal 2 4" xfId="96" xr:uid="{52AB6C14-3C09-422A-AC79-08353CC33F77}"/>
    <cellStyle name="Normal 2 4 2" xfId="97" xr:uid="{E976AAF1-E65A-47E1-8719-01CB70475305}"/>
    <cellStyle name="Normal 2 5" xfId="98" xr:uid="{42634890-7557-4B42-9EC6-962651A20B0C}"/>
    <cellStyle name="Normal 2 5 2" xfId="99" xr:uid="{BB2AC638-AB59-4B99-8085-7F87EFEB292E}"/>
    <cellStyle name="Normal 2 6" xfId="100" xr:uid="{BC9D419C-5FD5-48F2-880B-CD1A00BDDF64}"/>
    <cellStyle name="Normal 2 6 2" xfId="101" xr:uid="{CC16CCD2-F09D-4E9F-B030-DFF7426D399C}"/>
    <cellStyle name="Normal 2 7" xfId="102" xr:uid="{B9C83C54-AB28-445C-AC8A-89070D86281A}"/>
    <cellStyle name="Normal 2 7 2" xfId="103" xr:uid="{D346DB8D-D73F-45CA-A992-DD4E2ADEC054}"/>
    <cellStyle name="Normal 2 8" xfId="104" xr:uid="{3DDE4B8E-C8B5-4F5F-875E-395CBCDC842B}"/>
    <cellStyle name="Normal 2 8 2" xfId="105" xr:uid="{A511DE7F-D550-4A5F-B83A-B875ADDF6E88}"/>
    <cellStyle name="Normal 2 9" xfId="106" xr:uid="{58640C94-7312-41D2-9EC6-B01D070F6307}"/>
    <cellStyle name="Normal 2 9 2" xfId="107" xr:uid="{733721CA-1277-4BBF-B960-2F017033EFE1}"/>
    <cellStyle name="Normal 2_Book1" xfId="108" xr:uid="{3044779B-DE73-4AC9-A2EC-AD4CB2946E3C}"/>
    <cellStyle name="Normal 21" xfId="175" xr:uid="{2DC80F9F-8AAB-4F5B-8D5E-B111B3C0B1E0}"/>
    <cellStyle name="Normal 3" xfId="2" xr:uid="{6971EFF0-4975-43E7-898E-AC3B178B1B20}"/>
    <cellStyle name="Normal 3 2" xfId="109" xr:uid="{FFC78997-7DC4-46E6-BADC-1C9633B6C4DD}"/>
    <cellStyle name="Normal 3 2 2" xfId="110" xr:uid="{EF72C691-6152-44D9-8D34-542BA3084B54}"/>
    <cellStyle name="Normal 3 2 3" xfId="174" xr:uid="{695CA408-E029-4284-ADE7-66D9A8582B68}"/>
    <cellStyle name="Normal 3 3" xfId="111" xr:uid="{A7D1D5FF-9C04-40A5-BF20-2BD9695CF004}"/>
    <cellStyle name="Normal 3 3 2" xfId="134" xr:uid="{98BAAB23-2400-43CC-B489-435CD7C4527F}"/>
    <cellStyle name="Normal 3 4" xfId="135" xr:uid="{432C674D-17D3-4BAE-9AB7-3BEF47C20818}"/>
    <cellStyle name="Normal 3 5" xfId="136" xr:uid="{6B97791A-A59A-42BF-8424-959A15AE497F}"/>
    <cellStyle name="Normal 3 6" xfId="137" xr:uid="{713479B6-B6A8-4B24-9E00-53B44187411D}"/>
    <cellStyle name="Normal 3 7" xfId="138" xr:uid="{9257B912-3639-4BC9-998D-739721A50218}"/>
    <cellStyle name="Normal 3_Book1" xfId="112" xr:uid="{3282E454-1587-4B3B-8FF2-E4B7B5C3ACC4}"/>
    <cellStyle name="Normal 4" xfId="113" xr:uid="{8DEE97FD-5BBA-4882-A5FB-D670ACCDDBA2}"/>
    <cellStyle name="Normal 4 2" xfId="114" xr:uid="{94A334C0-63BA-48FC-8DF0-3C287E68E0EC}"/>
    <cellStyle name="Normal 4 3" xfId="139" xr:uid="{68E4F053-B4FE-42C4-9452-FE84BF7E11B9}"/>
    <cellStyle name="Normal 4 4" xfId="140" xr:uid="{F193EBA5-CDCB-4FAF-8E94-4AD8FF88CDA8}"/>
    <cellStyle name="Normal 4 5" xfId="141" xr:uid="{14F17C6D-1CAE-4608-BBE9-3EDF186FC33D}"/>
    <cellStyle name="Normal 4 6" xfId="142" xr:uid="{9A6C1470-5095-4CA3-9E5B-D33262AAC6EC}"/>
    <cellStyle name="Normal 4 7" xfId="143" xr:uid="{2EE53A8A-66B6-4FBB-A064-7555C5AEB285}"/>
    <cellStyle name="Normal 4_Dotnet" xfId="115" xr:uid="{57DDE190-B1AC-4C64-895C-18AF8162421F}"/>
    <cellStyle name="Normal 5" xfId="116" xr:uid="{151A7D22-00C4-4206-A187-56E5FB7643E0}"/>
    <cellStyle name="Normal 5 2" xfId="117" xr:uid="{99BAFDD6-F854-432A-812E-F24B06503C93}"/>
    <cellStyle name="Normal 5 2 2" xfId="118" xr:uid="{210002C7-95CD-48E9-9DCA-ED40B6CA1761}"/>
    <cellStyle name="Normal 5 3" xfId="144" xr:uid="{EB220D23-919E-46CF-9E61-9D5A29478F59}"/>
    <cellStyle name="Normal 5 4" xfId="145" xr:uid="{8C5523A9-1940-4BED-83F4-7D194605FAA6}"/>
    <cellStyle name="Normal 5 5" xfId="146" xr:uid="{03513395-3D4A-49B8-8388-486FFBB4B1B8}"/>
    <cellStyle name="Normal 5 6" xfId="147" xr:uid="{B6745904-3AD6-4468-BBB4-00096FF5A348}"/>
    <cellStyle name="Normal 5 7" xfId="148" xr:uid="{2C519FB3-F245-4CEF-B4AD-DD2BAD286D5D}"/>
    <cellStyle name="Normal 5 8" xfId="157" xr:uid="{130799CA-9704-4C0A-8762-6091EF83FF9F}"/>
    <cellStyle name="Normal 5 8 2" xfId="158" xr:uid="{9E40719C-7FAB-48EC-8370-A8FD421438F6}"/>
    <cellStyle name="Normal 6" xfId="119" xr:uid="{E7AC450B-C2A9-4B18-9F3F-7254D038899F}"/>
    <cellStyle name="Normal 6 2" xfId="149" xr:uid="{606B08E5-45B6-4656-89C6-FEB95C759C05}"/>
    <cellStyle name="Normal 7" xfId="120" xr:uid="{97E1D610-9CF6-4FD1-9A52-AE4D660BD620}"/>
    <cellStyle name="Normal 7 2" xfId="121" xr:uid="{4A35D72E-EE93-44BA-8005-ED9D962B7198}"/>
    <cellStyle name="Normal 7 3" xfId="150" xr:uid="{B25DA193-5208-4AFD-B8CD-DE3CF7D0DCA4}"/>
    <cellStyle name="Normal 8" xfId="122" xr:uid="{7BE431A9-93F6-4F13-BFB0-53430BFCB0EB}"/>
    <cellStyle name="Normal 8 2" xfId="151" xr:uid="{0854B2E4-6BB7-4E61-8C9A-D2F71CCD7DFE}"/>
    <cellStyle name="Normal 9" xfId="123" xr:uid="{278D22D0-515B-4CE2-8E3E-436B9B06A3CE}"/>
    <cellStyle name="Note 2" xfId="124" xr:uid="{5D6285C9-79DC-47C2-8BAE-02A210898116}"/>
    <cellStyle name="Note 2 2" xfId="165" xr:uid="{840D023A-E300-421A-A8B5-822A7481A3E7}"/>
    <cellStyle name="Note 2 3" xfId="168" xr:uid="{497B9757-D160-47C5-B166-8290E8F0BF4B}"/>
    <cellStyle name="Output 2" xfId="125" xr:uid="{91B9BDAF-6741-40E4-8A53-ADFD249D5273}"/>
    <cellStyle name="Output 2 2" xfId="166" xr:uid="{744412A4-B89F-4268-83D4-73259B1A5178}"/>
    <cellStyle name="Output 2 3" xfId="169" xr:uid="{5F1863B5-1C2B-4B8F-9E42-020E142573D5}"/>
    <cellStyle name="Style 1" xfId="126" xr:uid="{E33528EC-FEA0-4072-9F8F-73523C01CD5C}"/>
    <cellStyle name="Style 1 2" xfId="152" xr:uid="{4F67D877-9D98-4625-9C28-62E85AC4B4A7}"/>
    <cellStyle name="Title 2" xfId="127" xr:uid="{33C696B2-0451-4B3C-8438-743E0E8162F5}"/>
    <cellStyle name="Total 2" xfId="128" xr:uid="{62F38EC4-5D39-405D-9F4A-5583F0F215F3}"/>
    <cellStyle name="Total 2 2" xfId="167" xr:uid="{F07FF1B5-C120-4337-8729-1DABFB25264C}"/>
    <cellStyle name="Total 2 3" xfId="160" xr:uid="{D41A90A7-565F-4E0D-82B6-6D41AB3AF785}"/>
    <cellStyle name="Warning Text 2" xfId="129" xr:uid="{A2A77539-9D13-459F-9EF0-68097A74593F}"/>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9B15FAF7-9DE9-41B2-BF23-A9B21B3D6CAB}">
      <tableStyleElement type="wholeTable" dxfId="1"/>
      <tableStyleElement type="headerRow" dxfId="0"/>
    </tableStyle>
  </tableStyles>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myacademy/eltcms/course/view.php?id=40" TargetMode="External"/><Relationship Id="rId2" Type="http://schemas.openxmlformats.org/officeDocument/2006/relationships/hyperlink" Target="https://cognizantlearning.sumtotal.host/core/pillarRedirect?relyingParty=LM&amp;url=app%2fmanagement%2fLMS_ActDetails.aspx%3fActivityId%3d1128167%26UserMode%3d0" TargetMode="External"/><Relationship Id="rId1" Type="http://schemas.openxmlformats.org/officeDocument/2006/relationships/hyperlink" Target="https://cognizant.udemy.com/course/linux-command-line-volume1/" TargetMode="External"/><Relationship Id="rId5" Type="http://schemas.openxmlformats.org/officeDocument/2006/relationships/printerSettings" Target="../printerSettings/printerSettings1.bin"/><Relationship Id="rId4" Type="http://schemas.openxmlformats.org/officeDocument/2006/relationships/hyperlink" Target="https://cognizant.udemy.com/course/data-engineering-on-microsoft-azure-the-definitive-guid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9"/>
  <sheetViews>
    <sheetView tabSelected="1" workbookViewId="0"/>
  </sheetViews>
  <sheetFormatPr defaultRowHeight="15" customHeight="1" x14ac:dyDescent="0.35"/>
  <cols>
    <col min="1" max="1" width="14.453125" customWidth="1"/>
    <col min="2" max="2" width="12.7265625" customWidth="1"/>
    <col min="4" max="4" width="36.26953125" customWidth="1"/>
    <col min="5" max="5" width="13.81640625" customWidth="1"/>
    <col min="7" max="7" width="12.453125" customWidth="1"/>
    <col min="11" max="11" width="52.453125" customWidth="1"/>
    <col min="12" max="12" width="55.26953125" customWidth="1"/>
  </cols>
  <sheetData>
    <row r="1" spans="1:13" ht="15" customHeight="1" x14ac:dyDescent="0.35">
      <c r="A1" s="40" t="s">
        <v>0</v>
      </c>
      <c r="B1" s="40" t="s">
        <v>1</v>
      </c>
      <c r="C1" s="40" t="s">
        <v>2</v>
      </c>
      <c r="D1" s="40" t="s">
        <v>3</v>
      </c>
      <c r="E1" s="40" t="s">
        <v>4</v>
      </c>
      <c r="F1" s="40" t="s">
        <v>5</v>
      </c>
      <c r="G1" s="40" t="s">
        <v>6</v>
      </c>
      <c r="H1" s="40" t="s">
        <v>7</v>
      </c>
      <c r="I1" s="40" t="s">
        <v>8</v>
      </c>
      <c r="J1" s="40" t="s">
        <v>9</v>
      </c>
      <c r="K1" s="40" t="s">
        <v>10</v>
      </c>
      <c r="L1" s="40" t="s">
        <v>11</v>
      </c>
      <c r="M1" s="41"/>
    </row>
    <row r="2" spans="1:13" ht="15" customHeight="1" x14ac:dyDescent="0.35">
      <c r="A2" s="42" t="s">
        <v>12</v>
      </c>
      <c r="B2" s="43" t="s">
        <v>13</v>
      </c>
      <c r="C2" s="42" t="s">
        <v>14</v>
      </c>
      <c r="D2" s="44" t="s">
        <v>15</v>
      </c>
      <c r="E2" s="42" t="s">
        <v>16</v>
      </c>
      <c r="F2" s="45">
        <v>7</v>
      </c>
      <c r="G2" s="45">
        <v>7</v>
      </c>
      <c r="H2" s="42" t="s">
        <v>17</v>
      </c>
      <c r="I2" s="42" t="s">
        <v>18</v>
      </c>
      <c r="J2" s="42" t="s">
        <v>18</v>
      </c>
      <c r="K2" s="43"/>
      <c r="L2" s="46"/>
      <c r="M2" s="41"/>
    </row>
    <row r="3" spans="1:13" ht="15" customHeight="1" x14ac:dyDescent="0.35">
      <c r="A3" s="42" t="s">
        <v>12</v>
      </c>
      <c r="B3" s="43" t="s">
        <v>13</v>
      </c>
      <c r="C3" s="42" t="s">
        <v>14</v>
      </c>
      <c r="D3" s="44" t="s">
        <v>19</v>
      </c>
      <c r="E3" s="42" t="s">
        <v>16</v>
      </c>
      <c r="F3" s="45">
        <v>40</v>
      </c>
      <c r="G3" s="45">
        <v>40</v>
      </c>
      <c r="H3" s="42" t="s">
        <v>17</v>
      </c>
      <c r="I3" s="42" t="s">
        <v>20</v>
      </c>
      <c r="J3" s="42" t="s">
        <v>20</v>
      </c>
      <c r="K3" s="43"/>
      <c r="L3" s="46"/>
      <c r="M3" s="41"/>
    </row>
    <row r="4" spans="1:13" ht="15" customHeight="1" x14ac:dyDescent="0.35">
      <c r="A4" s="42" t="s">
        <v>12</v>
      </c>
      <c r="B4" s="43" t="s">
        <v>13</v>
      </c>
      <c r="C4" s="42" t="s">
        <v>14</v>
      </c>
      <c r="D4" s="44" t="s">
        <v>21</v>
      </c>
      <c r="E4" s="42" t="s">
        <v>16</v>
      </c>
      <c r="F4" s="45">
        <v>6</v>
      </c>
      <c r="G4" s="45">
        <v>6</v>
      </c>
      <c r="H4" s="42" t="s">
        <v>17</v>
      </c>
      <c r="I4" s="42" t="s">
        <v>18</v>
      </c>
      <c r="J4" s="42" t="s">
        <v>18</v>
      </c>
      <c r="K4" s="43"/>
      <c r="L4" s="46"/>
      <c r="M4" s="41"/>
    </row>
    <row r="5" spans="1:13" ht="15" customHeight="1" x14ac:dyDescent="0.35">
      <c r="A5" s="42" t="s">
        <v>12</v>
      </c>
      <c r="B5" s="43" t="s">
        <v>13</v>
      </c>
      <c r="C5" s="42" t="s">
        <v>14</v>
      </c>
      <c r="D5" s="44" t="s">
        <v>22</v>
      </c>
      <c r="E5" s="42" t="s">
        <v>16</v>
      </c>
      <c r="F5" s="45">
        <v>10.5</v>
      </c>
      <c r="G5" s="45">
        <v>10.5</v>
      </c>
      <c r="H5" s="42" t="s">
        <v>17</v>
      </c>
      <c r="I5" s="42" t="s">
        <v>18</v>
      </c>
      <c r="J5" s="42" t="s">
        <v>18</v>
      </c>
      <c r="K5" s="43"/>
      <c r="L5" s="46"/>
      <c r="M5" s="41"/>
    </row>
    <row r="6" spans="1:13" ht="15" customHeight="1" x14ac:dyDescent="0.35">
      <c r="A6" s="42" t="s">
        <v>12</v>
      </c>
      <c r="B6" s="43" t="s">
        <v>13</v>
      </c>
      <c r="C6" s="42" t="s">
        <v>14</v>
      </c>
      <c r="D6" s="44" t="s">
        <v>23</v>
      </c>
      <c r="E6" s="42" t="s">
        <v>16</v>
      </c>
      <c r="F6" s="45">
        <v>3.5</v>
      </c>
      <c r="G6" s="45">
        <v>3.5</v>
      </c>
      <c r="H6" s="42" t="s">
        <v>17</v>
      </c>
      <c r="I6" s="42" t="s">
        <v>18</v>
      </c>
      <c r="J6" s="42" t="s">
        <v>18</v>
      </c>
      <c r="K6" s="43"/>
      <c r="L6" s="46"/>
      <c r="M6" s="41"/>
    </row>
    <row r="7" spans="1:13" ht="15" customHeight="1" x14ac:dyDescent="0.35">
      <c r="A7" s="42" t="s">
        <v>12</v>
      </c>
      <c r="B7" s="42" t="s">
        <v>24</v>
      </c>
      <c r="C7" s="42" t="s">
        <v>14</v>
      </c>
      <c r="D7" s="44" t="s">
        <v>25</v>
      </c>
      <c r="E7" s="42" t="s">
        <v>24</v>
      </c>
      <c r="F7" s="45">
        <v>3</v>
      </c>
      <c r="G7" s="45">
        <v>3</v>
      </c>
      <c r="H7" s="42" t="s">
        <v>17</v>
      </c>
      <c r="I7" s="42" t="s">
        <v>20</v>
      </c>
      <c r="J7" s="42" t="s">
        <v>20</v>
      </c>
      <c r="K7" s="41"/>
      <c r="L7" s="46"/>
      <c r="M7" s="41"/>
    </row>
    <row r="8" spans="1:13" ht="15" customHeight="1" x14ac:dyDescent="0.35">
      <c r="A8" s="42" t="s">
        <v>12</v>
      </c>
      <c r="B8" s="43" t="s">
        <v>13</v>
      </c>
      <c r="C8" s="42" t="s">
        <v>14</v>
      </c>
      <c r="D8" s="44" t="s">
        <v>26</v>
      </c>
      <c r="E8" s="42" t="s">
        <v>27</v>
      </c>
      <c r="F8" s="72">
        <v>86</v>
      </c>
      <c r="G8" s="72">
        <v>0</v>
      </c>
      <c r="H8" s="42" t="s">
        <v>17</v>
      </c>
      <c r="I8" s="42" t="s">
        <v>18</v>
      </c>
      <c r="J8" s="42" t="s">
        <v>18</v>
      </c>
      <c r="K8" s="43"/>
      <c r="L8" s="46"/>
      <c r="M8" s="41"/>
    </row>
    <row r="9" spans="1:13" ht="15" customHeight="1" x14ac:dyDescent="0.35">
      <c r="A9" s="42" t="s">
        <v>12</v>
      </c>
      <c r="B9" s="43" t="s">
        <v>13</v>
      </c>
      <c r="C9" s="42" t="s">
        <v>14</v>
      </c>
      <c r="D9" s="44" t="s">
        <v>28</v>
      </c>
      <c r="E9" s="42" t="s">
        <v>16</v>
      </c>
      <c r="F9" s="45">
        <v>40</v>
      </c>
      <c r="G9" s="45">
        <v>40</v>
      </c>
      <c r="H9" s="42" t="s">
        <v>17</v>
      </c>
      <c r="I9" s="42" t="s">
        <v>20</v>
      </c>
      <c r="J9" s="42" t="s">
        <v>18</v>
      </c>
      <c r="K9" s="43" t="s">
        <v>29</v>
      </c>
      <c r="L9" s="46"/>
      <c r="M9" s="41"/>
    </row>
    <row r="10" spans="1:13" ht="15" customHeight="1" x14ac:dyDescent="0.35">
      <c r="A10" s="42" t="s">
        <v>12</v>
      </c>
      <c r="B10" s="42" t="s">
        <v>24</v>
      </c>
      <c r="C10" s="42" t="s">
        <v>14</v>
      </c>
      <c r="D10" s="44" t="s">
        <v>30</v>
      </c>
      <c r="E10" s="42" t="s">
        <v>27</v>
      </c>
      <c r="F10" s="71">
        <v>2</v>
      </c>
      <c r="G10" s="71">
        <v>2</v>
      </c>
      <c r="H10" s="42" t="s">
        <v>17</v>
      </c>
      <c r="I10" s="42" t="s">
        <v>20</v>
      </c>
      <c r="J10" s="42" t="s">
        <v>18</v>
      </c>
      <c r="K10" s="43" t="s">
        <v>31</v>
      </c>
      <c r="L10" s="46"/>
      <c r="M10" s="41"/>
    </row>
    <row r="11" spans="1:13" ht="15" customHeight="1" x14ac:dyDescent="0.35">
      <c r="A11" s="42" t="s">
        <v>32</v>
      </c>
      <c r="B11" s="43" t="s">
        <v>13</v>
      </c>
      <c r="C11" s="42" t="s">
        <v>33</v>
      </c>
      <c r="D11" s="77" t="s">
        <v>34</v>
      </c>
      <c r="E11" s="42" t="s">
        <v>27</v>
      </c>
      <c r="F11" s="285">
        <v>38</v>
      </c>
      <c r="G11" s="285">
        <v>38</v>
      </c>
      <c r="H11" s="42" t="s">
        <v>17</v>
      </c>
      <c r="I11" s="42" t="s">
        <v>20</v>
      </c>
      <c r="J11" s="42" t="s">
        <v>20</v>
      </c>
      <c r="K11" s="41"/>
      <c r="L11" s="46"/>
      <c r="M11" s="41"/>
    </row>
    <row r="12" spans="1:13" ht="15" customHeight="1" x14ac:dyDescent="0.35">
      <c r="A12" s="42" t="s">
        <v>32</v>
      </c>
      <c r="B12" s="43" t="s">
        <v>24</v>
      </c>
      <c r="C12" s="42" t="s">
        <v>35</v>
      </c>
      <c r="D12" s="77" t="s">
        <v>36</v>
      </c>
      <c r="E12" s="42" t="s">
        <v>24</v>
      </c>
      <c r="F12" s="285"/>
      <c r="G12" s="285"/>
      <c r="H12" s="42" t="s">
        <v>17</v>
      </c>
      <c r="I12" s="42" t="s">
        <v>20</v>
      </c>
      <c r="J12" s="42" t="s">
        <v>20</v>
      </c>
      <c r="K12" s="43"/>
      <c r="L12" s="46"/>
      <c r="M12" s="41"/>
    </row>
    <row r="13" spans="1:13" ht="15" customHeight="1" x14ac:dyDescent="0.35">
      <c r="A13" s="42" t="s">
        <v>37</v>
      </c>
      <c r="B13" s="43" t="s">
        <v>13</v>
      </c>
      <c r="C13" s="42" t="s">
        <v>14</v>
      </c>
      <c r="D13" s="77" t="s">
        <v>524</v>
      </c>
      <c r="E13" s="42" t="s">
        <v>16</v>
      </c>
      <c r="F13" s="47">
        <v>10</v>
      </c>
      <c r="G13" s="47">
        <v>10</v>
      </c>
      <c r="H13" s="42" t="s">
        <v>17</v>
      </c>
      <c r="I13" s="42" t="s">
        <v>18</v>
      </c>
      <c r="J13" s="42" t="s">
        <v>18</v>
      </c>
      <c r="K13" s="48" t="s">
        <v>38</v>
      </c>
      <c r="L13" s="46"/>
      <c r="M13" s="41"/>
    </row>
    <row r="14" spans="1:13" ht="15" customHeight="1" x14ac:dyDescent="0.35">
      <c r="A14" s="42" t="s">
        <v>37</v>
      </c>
      <c r="B14" s="43" t="s">
        <v>13</v>
      </c>
      <c r="C14" s="42" t="s">
        <v>35</v>
      </c>
      <c r="D14" s="77" t="s">
        <v>39</v>
      </c>
      <c r="E14" s="42" t="s">
        <v>16</v>
      </c>
      <c r="F14" s="47">
        <v>15</v>
      </c>
      <c r="G14" s="47">
        <v>15</v>
      </c>
      <c r="H14" s="42" t="s">
        <v>17</v>
      </c>
      <c r="I14" s="42" t="s">
        <v>40</v>
      </c>
      <c r="J14" s="42" t="s">
        <v>40</v>
      </c>
      <c r="K14" s="43" t="s">
        <v>41</v>
      </c>
      <c r="L14" s="49" t="s">
        <v>42</v>
      </c>
      <c r="M14" s="41"/>
    </row>
    <row r="15" spans="1:13" ht="15" customHeight="1" x14ac:dyDescent="0.35">
      <c r="A15" s="42" t="s">
        <v>37</v>
      </c>
      <c r="B15" s="43" t="s">
        <v>13</v>
      </c>
      <c r="C15" s="42" t="s">
        <v>35</v>
      </c>
      <c r="D15" s="77" t="s">
        <v>43</v>
      </c>
      <c r="E15" s="42" t="s">
        <v>16</v>
      </c>
      <c r="F15" s="47">
        <v>40</v>
      </c>
      <c r="G15" s="47">
        <v>40</v>
      </c>
      <c r="H15" s="42" t="s">
        <v>17</v>
      </c>
      <c r="I15" s="42" t="s">
        <v>20</v>
      </c>
      <c r="J15" s="42" t="s">
        <v>20</v>
      </c>
      <c r="K15" s="43"/>
      <c r="L15" s="46"/>
      <c r="M15" s="41"/>
    </row>
    <row r="16" spans="1:13" ht="15" customHeight="1" x14ac:dyDescent="0.35">
      <c r="A16" s="42" t="s">
        <v>37</v>
      </c>
      <c r="B16" s="43" t="s">
        <v>13</v>
      </c>
      <c r="C16" s="42" t="s">
        <v>35</v>
      </c>
      <c r="D16" s="77" t="s">
        <v>44</v>
      </c>
      <c r="E16" s="42" t="s">
        <v>27</v>
      </c>
      <c r="F16" s="73">
        <v>80</v>
      </c>
      <c r="G16" s="73">
        <v>0</v>
      </c>
      <c r="H16" s="42" t="s">
        <v>17</v>
      </c>
      <c r="I16" s="42" t="s">
        <v>20</v>
      </c>
      <c r="J16" s="42" t="s">
        <v>20</v>
      </c>
      <c r="K16" s="43"/>
      <c r="L16" s="43" t="s">
        <v>45</v>
      </c>
      <c r="M16" s="41"/>
    </row>
    <row r="17" spans="1:13" ht="15" customHeight="1" x14ac:dyDescent="0.35">
      <c r="A17" s="42" t="s">
        <v>37</v>
      </c>
      <c r="B17" s="43" t="s">
        <v>13</v>
      </c>
      <c r="C17" s="42" t="s">
        <v>35</v>
      </c>
      <c r="D17" s="77" t="s">
        <v>46</v>
      </c>
      <c r="E17" s="42" t="s">
        <v>27</v>
      </c>
      <c r="F17" s="73">
        <v>0</v>
      </c>
      <c r="G17" s="73">
        <v>80</v>
      </c>
      <c r="H17" s="42" t="s">
        <v>17</v>
      </c>
      <c r="I17" s="42" t="s">
        <v>20</v>
      </c>
      <c r="J17" s="42" t="s">
        <v>20</v>
      </c>
      <c r="K17" s="43" t="s">
        <v>521</v>
      </c>
      <c r="L17" s="79" t="s">
        <v>47</v>
      </c>
      <c r="M17" s="41"/>
    </row>
    <row r="18" spans="1:13" ht="15" customHeight="1" x14ac:dyDescent="0.35">
      <c r="A18" s="68" t="s">
        <v>48</v>
      </c>
      <c r="B18" s="69" t="s">
        <v>13</v>
      </c>
      <c r="C18" s="68" t="s">
        <v>35</v>
      </c>
      <c r="D18" s="78" t="s">
        <v>49</v>
      </c>
      <c r="E18" s="42" t="s">
        <v>16</v>
      </c>
      <c r="F18" s="74">
        <v>146</v>
      </c>
      <c r="G18" s="75">
        <v>142</v>
      </c>
      <c r="H18" s="68" t="s">
        <v>17</v>
      </c>
      <c r="I18" s="68" t="s">
        <v>18</v>
      </c>
      <c r="J18" s="68" t="s">
        <v>18</v>
      </c>
      <c r="K18" s="51"/>
      <c r="L18" s="50"/>
      <c r="M18" s="70"/>
    </row>
    <row r="19" spans="1:13" ht="15" customHeight="1" x14ac:dyDescent="0.35">
      <c r="A19" s="42" t="s">
        <v>48</v>
      </c>
      <c r="B19" s="43" t="s">
        <v>50</v>
      </c>
      <c r="C19" s="42" t="s">
        <v>35</v>
      </c>
      <c r="D19" s="77" t="s">
        <v>51</v>
      </c>
      <c r="E19" s="42" t="s">
        <v>50</v>
      </c>
      <c r="F19" s="76">
        <v>80</v>
      </c>
      <c r="G19" s="76">
        <v>0</v>
      </c>
      <c r="H19" s="42" t="s">
        <v>17</v>
      </c>
      <c r="I19" s="42" t="s">
        <v>20</v>
      </c>
      <c r="J19" s="42" t="s">
        <v>20</v>
      </c>
      <c r="K19" s="43" t="s">
        <v>520</v>
      </c>
      <c r="L19" s="46"/>
      <c r="M19" s="41"/>
    </row>
    <row r="20" spans="1:13" ht="15" customHeight="1" x14ac:dyDescent="0.35">
      <c r="A20" s="278" t="s">
        <v>522</v>
      </c>
      <c r="B20" s="279" t="s">
        <v>522</v>
      </c>
      <c r="C20" s="278" t="s">
        <v>35</v>
      </c>
      <c r="D20" s="280" t="s">
        <v>523</v>
      </c>
      <c r="E20" s="278" t="s">
        <v>522</v>
      </c>
      <c r="F20" s="73">
        <v>0</v>
      </c>
      <c r="G20" s="73">
        <v>40</v>
      </c>
      <c r="H20" s="278" t="s">
        <v>17</v>
      </c>
      <c r="I20" s="278" t="s">
        <v>20</v>
      </c>
      <c r="J20" s="278" t="s">
        <v>20</v>
      </c>
      <c r="K20" s="281"/>
      <c r="L20" s="282"/>
      <c r="M20" s="41"/>
    </row>
    <row r="21" spans="1:13" ht="15" customHeight="1" x14ac:dyDescent="0.35">
      <c r="A21" s="52"/>
      <c r="B21" s="53"/>
      <c r="C21" s="52"/>
      <c r="D21" s="52"/>
      <c r="E21" s="54"/>
      <c r="F21" s="52">
        <f>SUM(F2:F19)</f>
        <v>607</v>
      </c>
      <c r="G21" s="52">
        <f>SUM(G2:G20)</f>
        <v>477</v>
      </c>
      <c r="H21" s="52"/>
      <c r="I21" s="52"/>
      <c r="J21" s="52"/>
      <c r="K21" s="53"/>
      <c r="L21" s="52"/>
      <c r="M21" s="55"/>
    </row>
    <row r="22" spans="1:13" ht="15" customHeight="1" x14ac:dyDescent="0.35">
      <c r="A22" s="56"/>
      <c r="B22" s="57"/>
      <c r="C22" s="56"/>
      <c r="D22" s="56"/>
      <c r="E22" s="56"/>
      <c r="F22" s="58"/>
      <c r="G22" s="58"/>
      <c r="H22" s="56"/>
      <c r="I22" s="59"/>
      <c r="J22" s="56"/>
      <c r="K22" s="56"/>
      <c r="L22" s="56"/>
      <c r="M22" s="55"/>
    </row>
    <row r="23" spans="1:13" ht="15" customHeight="1" x14ac:dyDescent="0.35">
      <c r="A23" s="56"/>
      <c r="B23" s="57"/>
      <c r="C23" s="56"/>
      <c r="D23" s="283" t="s">
        <v>52</v>
      </c>
      <c r="E23" s="284"/>
      <c r="F23" s="60">
        <f>F21/8</f>
        <v>75.875</v>
      </c>
      <c r="G23" s="60">
        <f>G21/8</f>
        <v>59.625</v>
      </c>
      <c r="H23" s="61"/>
      <c r="I23" s="55"/>
      <c r="J23" s="56"/>
      <c r="K23" s="56"/>
      <c r="L23" s="56"/>
      <c r="M23" s="55"/>
    </row>
    <row r="24" spans="1:13" ht="15" customHeight="1" x14ac:dyDescent="0.35">
      <c r="A24" s="56"/>
      <c r="B24" s="57"/>
      <c r="C24" s="56"/>
      <c r="D24" s="283" t="s">
        <v>53</v>
      </c>
      <c r="E24" s="284"/>
      <c r="F24" s="60">
        <f>F23/5</f>
        <v>15.175000000000001</v>
      </c>
      <c r="G24" s="60">
        <f>G23/5</f>
        <v>11.925000000000001</v>
      </c>
      <c r="H24" s="286" t="s">
        <v>54</v>
      </c>
      <c r="I24" s="287"/>
      <c r="J24" s="287"/>
      <c r="K24" s="287"/>
      <c r="L24" s="56"/>
      <c r="M24" s="55"/>
    </row>
    <row r="25" spans="1:13" ht="15" customHeight="1" x14ac:dyDescent="0.35">
      <c r="A25" s="56"/>
      <c r="B25" s="57"/>
      <c r="C25" s="56"/>
      <c r="D25" s="56"/>
      <c r="E25" s="56"/>
      <c r="F25" s="58"/>
      <c r="G25" s="58"/>
      <c r="H25" s="56"/>
      <c r="I25" s="56"/>
      <c r="J25" s="56"/>
      <c r="K25" s="56"/>
      <c r="L25" s="56"/>
      <c r="M25" s="55"/>
    </row>
    <row r="27" spans="1:13" ht="15" customHeight="1" x14ac:dyDescent="0.35">
      <c r="G27">
        <f>SUM(G11:G19)</f>
        <v>325</v>
      </c>
    </row>
    <row r="28" spans="1:13" ht="15" customHeight="1" x14ac:dyDescent="0.35">
      <c r="G28">
        <f>G27/8</f>
        <v>40.625</v>
      </c>
    </row>
    <row r="29" spans="1:13" ht="15" customHeight="1" x14ac:dyDescent="0.35">
      <c r="G29">
        <f>G28/5</f>
        <v>8.125</v>
      </c>
    </row>
  </sheetData>
  <mergeCells count="5">
    <mergeCell ref="D23:E23"/>
    <mergeCell ref="G11:G12"/>
    <mergeCell ref="D24:E24"/>
    <mergeCell ref="H24:K24"/>
    <mergeCell ref="F11:F12"/>
  </mergeCells>
  <hyperlinks>
    <hyperlink ref="K13" r:id="rId1" xr:uid="{00000000-0004-0000-0000-000000000000}"/>
    <hyperlink ref="L14" r:id="rId2" xr:uid="{00000000-0004-0000-0000-000001000000}"/>
    <hyperlink ref="I22" r:id="rId3" display="http://myacademy/eltcms/course/view.php?id=40" xr:uid="{00000000-0004-0000-0000-000002000000}"/>
    <hyperlink ref="L17" r:id="rId4" xr:uid="{B6E4C1D6-4140-4004-AAA5-B0A270176D0F}"/>
  </hyperlinks>
  <pageMargins left="0.7" right="0.7" top="0.75" bottom="0.75" header="0.3" footer="0.3"/>
  <pageSetup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E9BF-B616-4A7D-8937-BD320BF126A4}">
  <dimension ref="A1:H103"/>
  <sheetViews>
    <sheetView workbookViewId="0">
      <selection sqref="A1:G1"/>
    </sheetView>
  </sheetViews>
  <sheetFormatPr defaultColWidth="8.7265625" defaultRowHeight="14.5" x14ac:dyDescent="0.35"/>
  <cols>
    <col min="2" max="2" width="26.54296875" customWidth="1"/>
    <col min="3" max="3" width="28.54296875" customWidth="1"/>
    <col min="4" max="4" width="44.7265625" customWidth="1"/>
    <col min="5" max="5" width="31.7265625" customWidth="1"/>
    <col min="6" max="6" width="32.1796875" customWidth="1"/>
    <col min="7" max="7" width="27" customWidth="1"/>
    <col min="8" max="8" width="22.54296875" customWidth="1"/>
  </cols>
  <sheetData>
    <row r="1" spans="1:8" ht="18.5" x14ac:dyDescent="0.35">
      <c r="A1" s="337" t="s">
        <v>433</v>
      </c>
      <c r="B1" s="338"/>
      <c r="C1" s="338"/>
      <c r="D1" s="338"/>
      <c r="E1" s="338"/>
      <c r="F1" s="338"/>
      <c r="G1" s="338"/>
      <c r="H1" s="1"/>
    </row>
    <row r="2" spans="1:8" ht="15" thickBot="1" x14ac:dyDescent="0.4">
      <c r="A2" s="2" t="s">
        <v>434</v>
      </c>
      <c r="B2" s="3"/>
      <c r="C2" s="4"/>
      <c r="D2" s="5"/>
      <c r="E2" s="1"/>
      <c r="F2" s="1"/>
      <c r="G2" s="1"/>
      <c r="H2" s="1"/>
    </row>
    <row r="3" spans="1:8" ht="15.5" x14ac:dyDescent="0.35">
      <c r="A3" s="339" t="s">
        <v>57</v>
      </c>
      <c r="B3" s="341" t="s">
        <v>58</v>
      </c>
      <c r="C3" s="342"/>
      <c r="D3" s="342"/>
      <c r="E3" s="342"/>
      <c r="F3" s="342"/>
      <c r="G3" s="342"/>
      <c r="H3" s="6"/>
    </row>
    <row r="4" spans="1:8" ht="31.5" thickBot="1" x14ac:dyDescent="0.4">
      <c r="A4" s="340"/>
      <c r="B4" s="7" t="s">
        <v>59</v>
      </c>
      <c r="C4" s="8" t="s">
        <v>60</v>
      </c>
      <c r="D4" s="8" t="s">
        <v>61</v>
      </c>
      <c r="E4" s="8" t="s">
        <v>348</v>
      </c>
      <c r="F4" s="8" t="s">
        <v>349</v>
      </c>
      <c r="G4" s="8" t="s">
        <v>350</v>
      </c>
      <c r="H4" s="6"/>
    </row>
    <row r="5" spans="1:8" x14ac:dyDescent="0.35">
      <c r="A5" s="9">
        <v>1</v>
      </c>
      <c r="B5" s="10" t="s">
        <v>435</v>
      </c>
      <c r="C5" s="12"/>
      <c r="D5" s="12"/>
      <c r="E5" s="12"/>
      <c r="F5" s="13"/>
      <c r="G5" s="13"/>
      <c r="H5" s="11"/>
    </row>
    <row r="6" spans="1:8" x14ac:dyDescent="0.35">
      <c r="A6" s="14"/>
      <c r="B6" s="16"/>
      <c r="C6" s="16">
        <v>1</v>
      </c>
      <c r="D6" s="17" t="s">
        <v>412</v>
      </c>
      <c r="E6" s="343">
        <v>120</v>
      </c>
      <c r="F6" s="343">
        <v>120</v>
      </c>
      <c r="G6" s="343">
        <f>SUM(E6,F6)</f>
        <v>240</v>
      </c>
      <c r="H6" s="11"/>
    </row>
    <row r="7" spans="1:8" x14ac:dyDescent="0.35">
      <c r="A7" s="14"/>
      <c r="B7" s="16"/>
      <c r="C7" s="16">
        <v>2</v>
      </c>
      <c r="D7" s="17" t="s">
        <v>436</v>
      </c>
      <c r="E7" s="344"/>
      <c r="F7" s="344"/>
      <c r="G7" s="344"/>
      <c r="H7" s="11"/>
    </row>
    <row r="8" spans="1:8" x14ac:dyDescent="0.35">
      <c r="A8" s="14"/>
      <c r="B8" s="16"/>
      <c r="C8" s="16">
        <v>3</v>
      </c>
      <c r="D8" s="17" t="s">
        <v>437</v>
      </c>
      <c r="E8" s="344"/>
      <c r="F8" s="344"/>
      <c r="G8" s="344"/>
      <c r="H8" s="11"/>
    </row>
    <row r="9" spans="1:8" x14ac:dyDescent="0.35">
      <c r="A9" s="14"/>
      <c r="B9" s="16"/>
      <c r="C9" s="16">
        <v>4</v>
      </c>
      <c r="D9" s="17" t="s">
        <v>438</v>
      </c>
      <c r="E9" s="344"/>
      <c r="F9" s="344"/>
      <c r="G9" s="344"/>
      <c r="H9" s="11"/>
    </row>
    <row r="10" spans="1:8" x14ac:dyDescent="0.35">
      <c r="A10" s="14"/>
      <c r="B10" s="16"/>
      <c r="C10" s="16">
        <v>5</v>
      </c>
      <c r="D10" s="17" t="s">
        <v>439</v>
      </c>
      <c r="E10" s="344"/>
      <c r="F10" s="344"/>
      <c r="G10" s="344"/>
      <c r="H10" s="11"/>
    </row>
    <row r="11" spans="1:8" x14ac:dyDescent="0.35">
      <c r="A11" s="14"/>
      <c r="B11" s="16"/>
      <c r="C11" s="16">
        <v>6</v>
      </c>
      <c r="D11" s="17" t="s">
        <v>440</v>
      </c>
      <c r="E11" s="344"/>
      <c r="F11" s="344"/>
      <c r="G11" s="344"/>
      <c r="H11" s="11"/>
    </row>
    <row r="12" spans="1:8" x14ac:dyDescent="0.35">
      <c r="A12" s="14"/>
      <c r="B12" s="16"/>
      <c r="C12" s="16">
        <v>7</v>
      </c>
      <c r="D12" s="17" t="s">
        <v>441</v>
      </c>
      <c r="E12" s="344"/>
      <c r="F12" s="344"/>
      <c r="G12" s="344"/>
      <c r="H12" s="11"/>
    </row>
    <row r="13" spans="1:8" x14ac:dyDescent="0.35">
      <c r="A13" s="14"/>
      <c r="B13" s="16"/>
      <c r="C13" s="16">
        <v>8</v>
      </c>
      <c r="D13" s="17" t="s">
        <v>442</v>
      </c>
      <c r="E13" s="344"/>
      <c r="F13" s="344"/>
      <c r="G13" s="344"/>
      <c r="H13" s="11"/>
    </row>
    <row r="14" spans="1:8" x14ac:dyDescent="0.35">
      <c r="A14" s="14"/>
      <c r="B14" s="16"/>
      <c r="C14" s="18"/>
      <c r="D14" s="19" t="s">
        <v>72</v>
      </c>
      <c r="E14" s="18">
        <f>SUM(E6)</f>
        <v>120</v>
      </c>
      <c r="F14" s="18">
        <f>SUM(F6)</f>
        <v>120</v>
      </c>
      <c r="G14" s="18">
        <f>SUM(E14:F14)</f>
        <v>240</v>
      </c>
      <c r="H14" s="11"/>
    </row>
    <row r="15" spans="1:8" x14ac:dyDescent="0.35">
      <c r="A15" s="9">
        <v>2</v>
      </c>
      <c r="B15" s="10" t="s">
        <v>443</v>
      </c>
      <c r="C15" s="12"/>
      <c r="D15" s="12"/>
      <c r="E15" s="12"/>
      <c r="F15" s="13"/>
      <c r="G15" s="13"/>
      <c r="H15" s="11"/>
    </row>
    <row r="16" spans="1:8" x14ac:dyDescent="0.35">
      <c r="A16" s="262"/>
      <c r="B16" s="17"/>
      <c r="C16" s="21">
        <v>1</v>
      </c>
      <c r="D16" s="17" t="s">
        <v>444</v>
      </c>
      <c r="E16" s="366">
        <v>150</v>
      </c>
      <c r="F16" s="366">
        <v>120</v>
      </c>
      <c r="G16" s="366">
        <f>SUM(E16,F16)</f>
        <v>270</v>
      </c>
      <c r="H16" s="11"/>
    </row>
    <row r="17" spans="1:8" x14ac:dyDescent="0.35">
      <c r="A17" s="20"/>
      <c r="B17" s="21"/>
      <c r="C17" s="21">
        <v>2</v>
      </c>
      <c r="D17" s="22" t="s">
        <v>445</v>
      </c>
      <c r="E17" s="367"/>
      <c r="F17" s="367"/>
      <c r="G17" s="367"/>
      <c r="H17" s="11"/>
    </row>
    <row r="18" spans="1:8" x14ac:dyDescent="0.35">
      <c r="A18" s="20"/>
      <c r="B18" s="21"/>
      <c r="C18" s="21">
        <v>3</v>
      </c>
      <c r="D18" s="22" t="s">
        <v>446</v>
      </c>
      <c r="E18" s="367"/>
      <c r="F18" s="367"/>
      <c r="G18" s="367"/>
      <c r="H18" s="11"/>
    </row>
    <row r="19" spans="1:8" x14ac:dyDescent="0.35">
      <c r="A19" s="20"/>
      <c r="B19" s="21"/>
      <c r="C19" s="21">
        <v>4</v>
      </c>
      <c r="D19" s="22" t="s">
        <v>447</v>
      </c>
      <c r="E19" s="367"/>
      <c r="F19" s="367"/>
      <c r="G19" s="367"/>
      <c r="H19" s="11"/>
    </row>
    <row r="20" spans="1:8" x14ac:dyDescent="0.35">
      <c r="A20" s="20"/>
      <c r="B20" s="21"/>
      <c r="C20" s="21">
        <v>5</v>
      </c>
      <c r="D20" s="22" t="s">
        <v>448</v>
      </c>
      <c r="E20" s="367"/>
      <c r="F20" s="367"/>
      <c r="G20" s="367"/>
      <c r="H20" s="11"/>
    </row>
    <row r="21" spans="1:8" ht="26" x14ac:dyDescent="0.35">
      <c r="A21" s="20"/>
      <c r="B21" s="21"/>
      <c r="C21" s="21">
        <v>6</v>
      </c>
      <c r="D21" s="263" t="s">
        <v>449</v>
      </c>
      <c r="E21" s="368"/>
      <c r="F21" s="368"/>
      <c r="G21" s="368"/>
      <c r="H21" s="11"/>
    </row>
    <row r="22" spans="1:8" x14ac:dyDescent="0.35">
      <c r="A22" s="20"/>
      <c r="B22" s="21"/>
      <c r="C22" s="18"/>
      <c r="D22" s="19" t="s">
        <v>72</v>
      </c>
      <c r="E22" s="18">
        <f>SUM(E16)</f>
        <v>150</v>
      </c>
      <c r="F22" s="18">
        <f>SUM(F16)</f>
        <v>120</v>
      </c>
      <c r="G22" s="18">
        <f>SUM(E22:F22)</f>
        <v>270</v>
      </c>
      <c r="H22" s="11"/>
    </row>
    <row r="23" spans="1:8" x14ac:dyDescent="0.35">
      <c r="A23" s="9">
        <v>3</v>
      </c>
      <c r="B23" s="10" t="s">
        <v>450</v>
      </c>
      <c r="C23" s="12"/>
      <c r="D23" s="12"/>
      <c r="E23" s="12"/>
      <c r="F23" s="13"/>
      <c r="G23" s="13"/>
      <c r="H23" s="11"/>
    </row>
    <row r="24" spans="1:8" x14ac:dyDescent="0.35">
      <c r="A24" s="20"/>
      <c r="B24" s="21"/>
      <c r="C24" s="21">
        <v>1</v>
      </c>
      <c r="D24" s="22" t="s">
        <v>451</v>
      </c>
      <c r="E24" s="343">
        <v>120</v>
      </c>
      <c r="F24" s="343">
        <v>120</v>
      </c>
      <c r="G24" s="343">
        <f>SUM(E24,F24)</f>
        <v>240</v>
      </c>
      <c r="H24" s="11"/>
    </row>
    <row r="25" spans="1:8" x14ac:dyDescent="0.35">
      <c r="A25" s="20"/>
      <c r="B25" s="21"/>
      <c r="C25" s="21">
        <v>2</v>
      </c>
      <c r="D25" s="22" t="s">
        <v>452</v>
      </c>
      <c r="E25" s="344"/>
      <c r="F25" s="344"/>
      <c r="G25" s="344"/>
      <c r="H25" s="11"/>
    </row>
    <row r="26" spans="1:8" x14ac:dyDescent="0.35">
      <c r="A26" s="14"/>
      <c r="B26" s="16"/>
      <c r="C26" s="18"/>
      <c r="D26" s="19" t="s">
        <v>72</v>
      </c>
      <c r="E26" s="267">
        <f>SUM(E24)</f>
        <v>120</v>
      </c>
      <c r="F26" s="267">
        <f>SUM(F24)</f>
        <v>120</v>
      </c>
      <c r="G26" s="267">
        <f>SUM(E26:F26)</f>
        <v>240</v>
      </c>
      <c r="H26" s="11"/>
    </row>
    <row r="27" spans="1:8" x14ac:dyDescent="0.35">
      <c r="A27" s="9">
        <v>4</v>
      </c>
      <c r="B27" s="10" t="s">
        <v>453</v>
      </c>
      <c r="C27" s="10"/>
      <c r="D27" s="10"/>
      <c r="E27" s="12"/>
      <c r="F27" s="13"/>
      <c r="G27" s="13"/>
      <c r="H27" s="11"/>
    </row>
    <row r="28" spans="1:8" x14ac:dyDescent="0.35">
      <c r="A28" s="14"/>
      <c r="B28" s="16"/>
      <c r="C28" s="16">
        <v>1</v>
      </c>
      <c r="D28" s="17" t="s">
        <v>454</v>
      </c>
      <c r="E28" s="343">
        <v>150</v>
      </c>
      <c r="F28" s="343">
        <v>120</v>
      </c>
      <c r="G28" s="343">
        <f>SUM(E28:F31)</f>
        <v>270</v>
      </c>
      <c r="H28" s="11"/>
    </row>
    <row r="29" spans="1:8" x14ac:dyDescent="0.35">
      <c r="A29" s="14"/>
      <c r="B29" s="16"/>
      <c r="C29" s="16">
        <v>2</v>
      </c>
      <c r="D29" s="17" t="s">
        <v>455</v>
      </c>
      <c r="E29" s="344"/>
      <c r="F29" s="344"/>
      <c r="G29" s="344"/>
      <c r="H29" s="11"/>
    </row>
    <row r="30" spans="1:8" x14ac:dyDescent="0.35">
      <c r="A30" s="14"/>
      <c r="B30" s="16"/>
      <c r="C30" s="16">
        <v>3</v>
      </c>
      <c r="D30" s="17" t="s">
        <v>456</v>
      </c>
      <c r="E30" s="344"/>
      <c r="F30" s="344"/>
      <c r="G30" s="344"/>
      <c r="H30" s="11"/>
    </row>
    <row r="31" spans="1:8" x14ac:dyDescent="0.35">
      <c r="A31" s="14"/>
      <c r="B31" s="16"/>
      <c r="C31" s="16">
        <v>4</v>
      </c>
      <c r="D31" s="17" t="s">
        <v>457</v>
      </c>
      <c r="E31" s="344"/>
      <c r="F31" s="344"/>
      <c r="G31" s="344"/>
      <c r="H31" s="11"/>
    </row>
    <row r="32" spans="1:8" x14ac:dyDescent="0.35">
      <c r="A32" s="14"/>
      <c r="B32" s="16"/>
      <c r="C32" s="16">
        <v>5</v>
      </c>
      <c r="D32" s="17" t="s">
        <v>458</v>
      </c>
      <c r="E32" s="344"/>
      <c r="F32" s="344"/>
      <c r="G32" s="344"/>
      <c r="H32" s="11"/>
    </row>
    <row r="33" spans="1:8" x14ac:dyDescent="0.35">
      <c r="A33" s="14"/>
      <c r="B33" s="16"/>
      <c r="C33" s="16">
        <v>6</v>
      </c>
      <c r="D33" s="17" t="s">
        <v>459</v>
      </c>
      <c r="E33" s="344"/>
      <c r="F33" s="344"/>
      <c r="G33" s="344"/>
      <c r="H33" s="11"/>
    </row>
    <row r="34" spans="1:8" x14ac:dyDescent="0.35">
      <c r="A34" s="14"/>
      <c r="B34" s="16"/>
      <c r="C34" s="16">
        <v>7</v>
      </c>
      <c r="D34" s="17" t="s">
        <v>460</v>
      </c>
      <c r="E34" s="344"/>
      <c r="F34" s="344"/>
      <c r="G34" s="344"/>
      <c r="H34" s="11"/>
    </row>
    <row r="35" spans="1:8" x14ac:dyDescent="0.35">
      <c r="A35" s="14"/>
      <c r="B35" s="16"/>
      <c r="C35" s="16">
        <v>8</v>
      </c>
      <c r="D35" s="17" t="s">
        <v>461</v>
      </c>
      <c r="E35" s="344"/>
      <c r="F35" s="344"/>
      <c r="G35" s="344"/>
      <c r="H35" s="11"/>
    </row>
    <row r="36" spans="1:8" x14ac:dyDescent="0.35">
      <c r="A36" s="14"/>
      <c r="B36" s="16"/>
      <c r="C36" s="18"/>
      <c r="D36" s="19" t="s">
        <v>72</v>
      </c>
      <c r="E36" s="267">
        <f>SUM(E28)</f>
        <v>150</v>
      </c>
      <c r="F36" s="267">
        <f>SUM(F28)</f>
        <v>120</v>
      </c>
      <c r="G36" s="267">
        <f>SUM(E36:F36)</f>
        <v>270</v>
      </c>
      <c r="H36" s="11"/>
    </row>
    <row r="37" spans="1:8" x14ac:dyDescent="0.35">
      <c r="A37" s="9">
        <v>5</v>
      </c>
      <c r="B37" s="10" t="s">
        <v>462</v>
      </c>
      <c r="C37" s="12"/>
      <c r="D37" s="12"/>
      <c r="E37" s="12"/>
      <c r="F37" s="13"/>
      <c r="G37" s="13"/>
      <c r="H37" s="11"/>
    </row>
    <row r="38" spans="1:8" x14ac:dyDescent="0.35">
      <c r="A38" s="24"/>
      <c r="B38" s="25"/>
      <c r="C38" s="25">
        <v>1</v>
      </c>
      <c r="D38" s="26" t="s">
        <v>412</v>
      </c>
      <c r="E38" s="343">
        <v>240</v>
      </c>
      <c r="F38" s="343">
        <v>180</v>
      </c>
      <c r="G38" s="343">
        <f>SUM(E38:F39)</f>
        <v>420</v>
      </c>
      <c r="H38" s="11"/>
    </row>
    <row r="39" spans="1:8" x14ac:dyDescent="0.35">
      <c r="A39" s="24"/>
      <c r="B39" s="25"/>
      <c r="C39" s="25">
        <v>2</v>
      </c>
      <c r="D39" s="26" t="s">
        <v>463</v>
      </c>
      <c r="E39" s="344"/>
      <c r="F39" s="344"/>
      <c r="G39" s="344"/>
      <c r="H39" s="11"/>
    </row>
    <row r="40" spans="1:8" x14ac:dyDescent="0.35">
      <c r="A40" s="24"/>
      <c r="B40" s="25"/>
      <c r="C40" s="25">
        <v>3</v>
      </c>
      <c r="D40" s="26" t="s">
        <v>464</v>
      </c>
      <c r="E40" s="344"/>
      <c r="F40" s="344"/>
      <c r="G40" s="344"/>
      <c r="H40" s="11"/>
    </row>
    <row r="41" spans="1:8" x14ac:dyDescent="0.35">
      <c r="A41" s="24"/>
      <c r="B41" s="25"/>
      <c r="C41" s="25">
        <v>4</v>
      </c>
      <c r="D41" s="26" t="s">
        <v>465</v>
      </c>
      <c r="E41" s="344"/>
      <c r="F41" s="344"/>
      <c r="G41" s="344"/>
      <c r="H41" s="11"/>
    </row>
    <row r="42" spans="1:8" x14ac:dyDescent="0.35">
      <c r="A42" s="24"/>
      <c r="B42" s="25"/>
      <c r="C42" s="25">
        <v>5</v>
      </c>
      <c r="D42" s="26" t="s">
        <v>466</v>
      </c>
      <c r="E42" s="344"/>
      <c r="F42" s="344"/>
      <c r="G42" s="344"/>
      <c r="H42" s="11"/>
    </row>
    <row r="43" spans="1:8" x14ac:dyDescent="0.35">
      <c r="A43" s="24"/>
      <c r="B43" s="25"/>
      <c r="C43" s="25">
        <v>6</v>
      </c>
      <c r="D43" s="26" t="s">
        <v>467</v>
      </c>
      <c r="E43" s="344"/>
      <c r="F43" s="344"/>
      <c r="G43" s="344"/>
      <c r="H43" s="11"/>
    </row>
    <row r="44" spans="1:8" ht="26" x14ac:dyDescent="0.35">
      <c r="A44" s="24"/>
      <c r="B44" s="25"/>
      <c r="C44" s="25">
        <v>7</v>
      </c>
      <c r="D44" s="264" t="s">
        <v>468</v>
      </c>
      <c r="E44" s="344"/>
      <c r="F44" s="344"/>
      <c r="G44" s="344"/>
      <c r="H44" s="11"/>
    </row>
    <row r="45" spans="1:8" ht="26" x14ac:dyDescent="0.35">
      <c r="A45" s="24"/>
      <c r="B45" s="25"/>
      <c r="C45" s="25">
        <v>8</v>
      </c>
      <c r="D45" s="264" t="s">
        <v>469</v>
      </c>
      <c r="E45" s="344"/>
      <c r="F45" s="344"/>
      <c r="G45" s="344"/>
      <c r="H45" s="11"/>
    </row>
    <row r="46" spans="1:8" x14ac:dyDescent="0.35">
      <c r="A46" s="24"/>
      <c r="B46" s="25"/>
      <c r="C46" s="25">
        <v>9</v>
      </c>
      <c r="D46" s="264" t="s">
        <v>470</v>
      </c>
      <c r="E46" s="344"/>
      <c r="F46" s="344"/>
      <c r="G46" s="344"/>
      <c r="H46" s="11"/>
    </row>
    <row r="47" spans="1:8" x14ac:dyDescent="0.35">
      <c r="A47" s="24"/>
      <c r="B47" s="25"/>
      <c r="C47" s="25">
        <v>10</v>
      </c>
      <c r="D47" s="264" t="s">
        <v>471</v>
      </c>
      <c r="E47" s="344"/>
      <c r="F47" s="344"/>
      <c r="G47" s="344"/>
      <c r="H47" s="11"/>
    </row>
    <row r="48" spans="1:8" ht="26" x14ac:dyDescent="0.35">
      <c r="A48" s="24"/>
      <c r="B48" s="25"/>
      <c r="C48" s="25">
        <v>11</v>
      </c>
      <c r="D48" s="264" t="s">
        <v>472</v>
      </c>
      <c r="E48" s="344"/>
      <c r="F48" s="344"/>
      <c r="G48" s="344"/>
      <c r="H48" s="11"/>
    </row>
    <row r="49" spans="1:8" x14ac:dyDescent="0.35">
      <c r="A49" s="24"/>
      <c r="B49" s="25"/>
      <c r="C49" s="25">
        <v>12</v>
      </c>
      <c r="D49" s="264" t="s">
        <v>473</v>
      </c>
      <c r="E49" s="344"/>
      <c r="F49" s="344"/>
      <c r="G49" s="344"/>
      <c r="H49" s="11"/>
    </row>
    <row r="50" spans="1:8" x14ac:dyDescent="0.35">
      <c r="A50" s="24"/>
      <c r="B50" s="25"/>
      <c r="C50" s="25">
        <v>13</v>
      </c>
      <c r="D50" s="264" t="s">
        <v>474</v>
      </c>
      <c r="E50" s="344"/>
      <c r="F50" s="344"/>
      <c r="G50" s="344"/>
      <c r="H50" s="11"/>
    </row>
    <row r="51" spans="1:8" x14ac:dyDescent="0.35">
      <c r="A51" s="24"/>
      <c r="B51" s="25"/>
      <c r="C51" s="25">
        <v>14</v>
      </c>
      <c r="D51" s="264" t="s">
        <v>475</v>
      </c>
      <c r="E51" s="344"/>
      <c r="F51" s="344"/>
      <c r="G51" s="344"/>
      <c r="H51" s="11"/>
    </row>
    <row r="52" spans="1:8" x14ac:dyDescent="0.35">
      <c r="A52" s="24"/>
      <c r="B52" s="25"/>
      <c r="C52" s="25">
        <v>15</v>
      </c>
      <c r="D52" s="264" t="s">
        <v>476</v>
      </c>
      <c r="E52" s="344"/>
      <c r="F52" s="344"/>
      <c r="G52" s="344"/>
      <c r="H52" s="11"/>
    </row>
    <row r="53" spans="1:8" x14ac:dyDescent="0.35">
      <c r="A53" s="24"/>
      <c r="B53" s="25"/>
      <c r="C53" s="25">
        <v>16</v>
      </c>
      <c r="D53" s="264" t="s">
        <v>477</v>
      </c>
      <c r="E53" s="344"/>
      <c r="F53" s="344"/>
      <c r="G53" s="344"/>
      <c r="H53" s="11"/>
    </row>
    <row r="54" spans="1:8" x14ac:dyDescent="0.35">
      <c r="A54" s="24"/>
      <c r="B54" s="25"/>
      <c r="C54" s="25">
        <v>17</v>
      </c>
      <c r="D54" s="264" t="s">
        <v>478</v>
      </c>
      <c r="E54" s="344"/>
      <c r="F54" s="344"/>
      <c r="G54" s="344"/>
      <c r="H54" s="11"/>
    </row>
    <row r="55" spans="1:8" ht="26" x14ac:dyDescent="0.35">
      <c r="A55" s="24"/>
      <c r="B55" s="25"/>
      <c r="C55" s="25">
        <v>18</v>
      </c>
      <c r="D55" s="264" t="s">
        <v>479</v>
      </c>
      <c r="E55" s="344"/>
      <c r="F55" s="344"/>
      <c r="G55" s="344"/>
      <c r="H55" s="11"/>
    </row>
    <row r="56" spans="1:8" x14ac:dyDescent="0.35">
      <c r="A56" s="24"/>
      <c r="B56" s="25"/>
      <c r="C56" s="25">
        <v>19</v>
      </c>
      <c r="D56" s="264" t="s">
        <v>480</v>
      </c>
      <c r="E56" s="344"/>
      <c r="F56" s="344"/>
      <c r="G56" s="344"/>
      <c r="H56" s="11"/>
    </row>
    <row r="57" spans="1:8" x14ac:dyDescent="0.35">
      <c r="A57" s="24"/>
      <c r="B57" s="25"/>
      <c r="C57" s="25">
        <v>20</v>
      </c>
      <c r="D57" s="264" t="s">
        <v>481</v>
      </c>
      <c r="E57" s="344"/>
      <c r="F57" s="344"/>
      <c r="G57" s="344"/>
      <c r="H57" s="11"/>
    </row>
    <row r="58" spans="1:8" x14ac:dyDescent="0.35">
      <c r="A58" s="24"/>
      <c r="B58" s="25"/>
      <c r="C58" s="25">
        <v>21</v>
      </c>
      <c r="D58" s="264" t="s">
        <v>482</v>
      </c>
      <c r="E58" s="344"/>
      <c r="F58" s="344"/>
      <c r="G58" s="344"/>
      <c r="H58" s="11"/>
    </row>
    <row r="59" spans="1:8" ht="26" x14ac:dyDescent="0.35">
      <c r="A59" s="24"/>
      <c r="B59" s="25"/>
      <c r="C59" s="25">
        <v>22</v>
      </c>
      <c r="D59" s="264" t="s">
        <v>483</v>
      </c>
      <c r="E59" s="344"/>
      <c r="F59" s="344"/>
      <c r="G59" s="344"/>
      <c r="H59" s="11"/>
    </row>
    <row r="60" spans="1:8" ht="26" x14ac:dyDescent="0.35">
      <c r="A60" s="24"/>
      <c r="B60" s="25"/>
      <c r="C60" s="25">
        <v>23</v>
      </c>
      <c r="D60" s="264" t="s">
        <v>484</v>
      </c>
      <c r="E60" s="344"/>
      <c r="F60" s="344"/>
      <c r="G60" s="344"/>
      <c r="H60" s="11"/>
    </row>
    <row r="61" spans="1:8" x14ac:dyDescent="0.35">
      <c r="A61" s="24"/>
      <c r="B61" s="25"/>
      <c r="C61" s="25">
        <v>24</v>
      </c>
      <c r="D61" s="264" t="s">
        <v>485</v>
      </c>
      <c r="E61" s="344"/>
      <c r="F61" s="344"/>
      <c r="G61" s="344"/>
      <c r="H61" s="11"/>
    </row>
    <row r="62" spans="1:8" x14ac:dyDescent="0.35">
      <c r="A62" s="24"/>
      <c r="B62" s="25"/>
      <c r="C62" s="18"/>
      <c r="D62" s="19" t="s">
        <v>72</v>
      </c>
      <c r="E62" s="267">
        <f>SUM(E38)</f>
        <v>240</v>
      </c>
      <c r="F62" s="267">
        <f>SUM(F38)</f>
        <v>180</v>
      </c>
      <c r="G62" s="267">
        <f>SUM(E62:F62)</f>
        <v>420</v>
      </c>
      <c r="H62" s="11"/>
    </row>
    <row r="63" spans="1:8" x14ac:dyDescent="0.35">
      <c r="A63" s="9">
        <v>6</v>
      </c>
      <c r="B63" s="10" t="s">
        <v>486</v>
      </c>
      <c r="C63" s="12"/>
      <c r="D63" s="12"/>
      <c r="E63" s="12"/>
      <c r="F63" s="13"/>
      <c r="G63" s="13"/>
      <c r="H63" s="11"/>
    </row>
    <row r="64" spans="1:8" x14ac:dyDescent="0.35">
      <c r="A64" s="24"/>
      <c r="B64" s="25"/>
      <c r="C64" s="25">
        <v>1</v>
      </c>
      <c r="D64" s="26" t="s">
        <v>487</v>
      </c>
      <c r="E64" s="343">
        <v>180</v>
      </c>
      <c r="F64" s="343">
        <v>180</v>
      </c>
      <c r="G64" s="369">
        <f>SUM(E64,F64)</f>
        <v>360</v>
      </c>
      <c r="H64" s="11"/>
    </row>
    <row r="65" spans="1:8" ht="26" x14ac:dyDescent="0.35">
      <c r="A65" s="24"/>
      <c r="B65" s="25"/>
      <c r="C65" s="25">
        <v>2</v>
      </c>
      <c r="D65" s="264" t="s">
        <v>488</v>
      </c>
      <c r="E65" s="344"/>
      <c r="F65" s="344"/>
      <c r="G65" s="370"/>
      <c r="H65" s="11"/>
    </row>
    <row r="66" spans="1:8" ht="26" x14ac:dyDescent="0.35">
      <c r="A66" s="24"/>
      <c r="B66" s="25"/>
      <c r="C66" s="25">
        <v>3</v>
      </c>
      <c r="D66" s="264" t="s">
        <v>489</v>
      </c>
      <c r="E66" s="344"/>
      <c r="F66" s="344"/>
      <c r="G66" s="370"/>
      <c r="H66" s="11"/>
    </row>
    <row r="67" spans="1:8" ht="26" x14ac:dyDescent="0.35">
      <c r="A67" s="24"/>
      <c r="B67" s="25"/>
      <c r="C67" s="25">
        <v>4</v>
      </c>
      <c r="D67" s="264" t="s">
        <v>490</v>
      </c>
      <c r="E67" s="344"/>
      <c r="F67" s="344"/>
      <c r="G67" s="370"/>
      <c r="H67" s="11"/>
    </row>
    <row r="68" spans="1:8" x14ac:dyDescent="0.35">
      <c r="A68" s="24"/>
      <c r="B68" s="25"/>
      <c r="C68" s="25">
        <v>5</v>
      </c>
      <c r="D68" s="26" t="s">
        <v>491</v>
      </c>
      <c r="E68" s="344"/>
      <c r="F68" s="344"/>
      <c r="G68" s="370"/>
      <c r="H68" s="11"/>
    </row>
    <row r="69" spans="1:8" x14ac:dyDescent="0.35">
      <c r="A69" s="24"/>
      <c r="B69" s="25"/>
      <c r="C69" s="25">
        <v>6</v>
      </c>
      <c r="D69" s="26" t="s">
        <v>492</v>
      </c>
      <c r="E69" s="344"/>
      <c r="F69" s="344"/>
      <c r="G69" s="370"/>
      <c r="H69" s="11"/>
    </row>
    <row r="70" spans="1:8" x14ac:dyDescent="0.35">
      <c r="A70" s="24"/>
      <c r="B70" s="25"/>
      <c r="C70" s="25">
        <v>7</v>
      </c>
      <c r="D70" s="26" t="s">
        <v>493</v>
      </c>
      <c r="E70" s="344"/>
      <c r="F70" s="344"/>
      <c r="G70" s="370"/>
      <c r="H70" s="11"/>
    </row>
    <row r="71" spans="1:8" x14ac:dyDescent="0.35">
      <c r="A71" s="24"/>
      <c r="B71" s="25"/>
      <c r="C71" s="25">
        <v>8</v>
      </c>
      <c r="D71" s="26" t="s">
        <v>494</v>
      </c>
      <c r="E71" s="344"/>
      <c r="F71" s="344"/>
      <c r="G71" s="370"/>
      <c r="H71" s="11"/>
    </row>
    <row r="72" spans="1:8" x14ac:dyDescent="0.35">
      <c r="A72" s="24"/>
      <c r="B72" s="25"/>
      <c r="C72" s="25">
        <v>9</v>
      </c>
      <c r="D72" s="26" t="s">
        <v>495</v>
      </c>
      <c r="E72" s="344"/>
      <c r="F72" s="344"/>
      <c r="G72" s="370"/>
      <c r="H72" s="11"/>
    </row>
    <row r="73" spans="1:8" ht="26" x14ac:dyDescent="0.35">
      <c r="A73" s="24"/>
      <c r="B73" s="25"/>
      <c r="C73" s="25">
        <v>10</v>
      </c>
      <c r="D73" s="264" t="s">
        <v>496</v>
      </c>
      <c r="E73" s="344"/>
      <c r="F73" s="344"/>
      <c r="G73" s="370"/>
      <c r="H73" s="11"/>
    </row>
    <row r="74" spans="1:8" x14ac:dyDescent="0.35">
      <c r="A74" s="24"/>
      <c r="B74" s="25"/>
      <c r="C74" s="25">
        <v>11</v>
      </c>
      <c r="D74" s="26" t="s">
        <v>497</v>
      </c>
      <c r="E74" s="344"/>
      <c r="F74" s="344"/>
      <c r="G74" s="370"/>
      <c r="H74" s="11"/>
    </row>
    <row r="75" spans="1:8" x14ac:dyDescent="0.35">
      <c r="A75" s="24"/>
      <c r="B75" s="25"/>
      <c r="C75" s="25">
        <v>12</v>
      </c>
      <c r="D75" s="26" t="s">
        <v>498</v>
      </c>
      <c r="E75" s="344"/>
      <c r="F75" s="344"/>
      <c r="G75" s="370"/>
      <c r="H75" s="11"/>
    </row>
    <row r="76" spans="1:8" ht="26" x14ac:dyDescent="0.35">
      <c r="A76" s="24"/>
      <c r="B76" s="25"/>
      <c r="C76" s="25">
        <v>13</v>
      </c>
      <c r="D76" s="264" t="s">
        <v>499</v>
      </c>
      <c r="E76" s="344"/>
      <c r="F76" s="344"/>
      <c r="G76" s="370"/>
      <c r="H76" s="11"/>
    </row>
    <row r="77" spans="1:8" ht="26" x14ac:dyDescent="0.35">
      <c r="A77" s="24"/>
      <c r="B77" s="25"/>
      <c r="C77" s="25">
        <v>14</v>
      </c>
      <c r="D77" s="264" t="s">
        <v>500</v>
      </c>
      <c r="E77" s="344"/>
      <c r="F77" s="344"/>
      <c r="G77" s="371"/>
      <c r="H77" s="11"/>
    </row>
    <row r="78" spans="1:8" x14ac:dyDescent="0.35">
      <c r="A78" s="24"/>
      <c r="B78" s="25"/>
      <c r="C78" s="18"/>
      <c r="D78" s="19" t="s">
        <v>72</v>
      </c>
      <c r="E78" s="267">
        <f>SUM(E64)</f>
        <v>180</v>
      </c>
      <c r="F78" s="267">
        <f>SUM(F64)</f>
        <v>180</v>
      </c>
      <c r="G78" s="267">
        <f>SUM(E78:F78)</f>
        <v>360</v>
      </c>
      <c r="H78" s="11"/>
    </row>
    <row r="79" spans="1:8" x14ac:dyDescent="0.35">
      <c r="A79" s="9">
        <v>7</v>
      </c>
      <c r="B79" s="10" t="s">
        <v>501</v>
      </c>
      <c r="C79" s="10"/>
      <c r="D79" s="10"/>
      <c r="E79" s="12"/>
      <c r="F79" s="13"/>
      <c r="G79" s="13"/>
      <c r="H79" s="11"/>
    </row>
    <row r="80" spans="1:8" x14ac:dyDescent="0.35">
      <c r="A80" s="14"/>
      <c r="B80" s="16"/>
      <c r="C80" s="16">
        <v>1</v>
      </c>
      <c r="D80" s="17" t="s">
        <v>502</v>
      </c>
      <c r="E80" s="343">
        <v>120</v>
      </c>
      <c r="F80" s="343">
        <v>180</v>
      </c>
      <c r="G80" s="343">
        <f>SUM(E80:F82)</f>
        <v>300</v>
      </c>
      <c r="H80" s="11"/>
    </row>
    <row r="81" spans="1:8" x14ac:dyDescent="0.35">
      <c r="A81" s="14"/>
      <c r="B81" s="16"/>
      <c r="C81" s="16">
        <v>2</v>
      </c>
      <c r="D81" s="17" t="s">
        <v>503</v>
      </c>
      <c r="E81" s="344"/>
      <c r="F81" s="344"/>
      <c r="G81" s="344"/>
      <c r="H81" s="11"/>
    </row>
    <row r="82" spans="1:8" x14ac:dyDescent="0.35">
      <c r="A82" s="14"/>
      <c r="B82" s="16"/>
      <c r="C82" s="16">
        <v>3</v>
      </c>
      <c r="D82" s="17" t="s">
        <v>504</v>
      </c>
      <c r="E82" s="344"/>
      <c r="F82" s="344"/>
      <c r="G82" s="344"/>
      <c r="H82" s="11"/>
    </row>
    <row r="83" spans="1:8" x14ac:dyDescent="0.35">
      <c r="A83" s="14"/>
      <c r="B83" s="16"/>
      <c r="C83" s="16">
        <v>4</v>
      </c>
      <c r="D83" s="17" t="s">
        <v>505</v>
      </c>
      <c r="E83" s="344"/>
      <c r="F83" s="344"/>
      <c r="G83" s="344"/>
      <c r="H83" s="11"/>
    </row>
    <row r="84" spans="1:8" x14ac:dyDescent="0.35">
      <c r="A84" s="14"/>
      <c r="B84" s="16"/>
      <c r="C84" s="16">
        <v>5</v>
      </c>
      <c r="D84" s="17" t="s">
        <v>506</v>
      </c>
      <c r="E84" s="344"/>
      <c r="F84" s="344"/>
      <c r="G84" s="344"/>
      <c r="H84" s="11"/>
    </row>
    <row r="85" spans="1:8" x14ac:dyDescent="0.35">
      <c r="A85" s="14"/>
      <c r="B85" s="16"/>
      <c r="C85" s="16">
        <v>6</v>
      </c>
      <c r="D85" s="17" t="s">
        <v>507</v>
      </c>
      <c r="E85" s="344"/>
      <c r="F85" s="344"/>
      <c r="G85" s="344"/>
      <c r="H85" s="11"/>
    </row>
    <row r="86" spans="1:8" x14ac:dyDescent="0.35">
      <c r="A86" s="14"/>
      <c r="B86" s="16"/>
      <c r="C86" s="16">
        <v>7</v>
      </c>
      <c r="D86" s="17" t="s">
        <v>508</v>
      </c>
      <c r="E86" s="344"/>
      <c r="F86" s="344"/>
      <c r="G86" s="344"/>
      <c r="H86" s="11"/>
    </row>
    <row r="87" spans="1:8" x14ac:dyDescent="0.35">
      <c r="A87" s="14"/>
      <c r="B87" s="16"/>
      <c r="C87" s="18"/>
      <c r="D87" s="19" t="s">
        <v>72</v>
      </c>
      <c r="E87" s="18">
        <f>SUM(E80)</f>
        <v>120</v>
      </c>
      <c r="F87" s="18">
        <f>SUM(F80)</f>
        <v>180</v>
      </c>
      <c r="G87" s="18">
        <f>SUM(G80)</f>
        <v>300</v>
      </c>
      <c r="H87" s="11"/>
    </row>
    <row r="88" spans="1:8" x14ac:dyDescent="0.35">
      <c r="A88" s="9">
        <v>8</v>
      </c>
      <c r="B88" s="10" t="s">
        <v>509</v>
      </c>
      <c r="C88" s="10"/>
      <c r="D88" s="10"/>
      <c r="E88" s="12"/>
      <c r="F88" s="13"/>
      <c r="G88" s="13"/>
      <c r="H88" s="11"/>
    </row>
    <row r="89" spans="1:8" x14ac:dyDescent="0.35">
      <c r="A89" s="14"/>
      <c r="B89" s="16"/>
      <c r="C89" s="16">
        <v>1</v>
      </c>
      <c r="D89" s="17" t="s">
        <v>510</v>
      </c>
      <c r="E89" s="343">
        <v>120</v>
      </c>
      <c r="F89" s="343">
        <v>180</v>
      </c>
      <c r="G89" s="343">
        <f>SUM(E89:F92)</f>
        <v>300</v>
      </c>
      <c r="H89" s="11"/>
    </row>
    <row r="90" spans="1:8" x14ac:dyDescent="0.35">
      <c r="A90" s="14"/>
      <c r="B90" s="16"/>
      <c r="C90" s="16">
        <v>2</v>
      </c>
      <c r="D90" s="17" t="s">
        <v>511</v>
      </c>
      <c r="E90" s="344"/>
      <c r="F90" s="344"/>
      <c r="G90" s="344"/>
      <c r="H90" s="11"/>
    </row>
    <row r="91" spans="1:8" x14ac:dyDescent="0.35">
      <c r="A91" s="14"/>
      <c r="B91" s="16"/>
      <c r="C91" s="16">
        <v>3</v>
      </c>
      <c r="D91" s="17" t="s">
        <v>512</v>
      </c>
      <c r="E91" s="344"/>
      <c r="F91" s="344"/>
      <c r="G91" s="344"/>
      <c r="H91" s="11"/>
    </row>
    <row r="92" spans="1:8" x14ac:dyDescent="0.35">
      <c r="A92" s="14"/>
      <c r="B92" s="16"/>
      <c r="C92" s="16">
        <v>4</v>
      </c>
      <c r="D92" s="17" t="s">
        <v>513</v>
      </c>
      <c r="E92" s="344"/>
      <c r="F92" s="344"/>
      <c r="G92" s="344"/>
      <c r="H92" s="11"/>
    </row>
    <row r="93" spans="1:8" x14ac:dyDescent="0.35">
      <c r="A93" s="14"/>
      <c r="B93" s="16"/>
      <c r="C93" s="16">
        <v>5</v>
      </c>
      <c r="D93" s="17" t="s">
        <v>514</v>
      </c>
      <c r="E93" s="344"/>
      <c r="F93" s="344"/>
      <c r="G93" s="344"/>
      <c r="H93" s="11"/>
    </row>
    <row r="94" spans="1:8" ht="26" x14ac:dyDescent="0.35">
      <c r="A94" s="14"/>
      <c r="B94" s="16"/>
      <c r="C94" s="16">
        <v>6</v>
      </c>
      <c r="D94" s="67" t="s">
        <v>515</v>
      </c>
      <c r="E94" s="344"/>
      <c r="F94" s="344"/>
      <c r="G94" s="344"/>
      <c r="H94" s="11"/>
    </row>
    <row r="95" spans="1:8" x14ac:dyDescent="0.35">
      <c r="A95" s="14"/>
      <c r="B95" s="16"/>
      <c r="C95" s="16">
        <v>7</v>
      </c>
      <c r="D95" s="17" t="s">
        <v>516</v>
      </c>
      <c r="E95" s="344"/>
      <c r="F95" s="344"/>
      <c r="G95" s="344"/>
      <c r="H95" s="11"/>
    </row>
    <row r="96" spans="1:8" ht="26" x14ac:dyDescent="0.35">
      <c r="A96" s="14"/>
      <c r="B96" s="16"/>
      <c r="C96" s="16">
        <v>8</v>
      </c>
      <c r="D96" s="67" t="s">
        <v>517</v>
      </c>
      <c r="E96" s="344"/>
      <c r="F96" s="344"/>
      <c r="G96" s="344"/>
      <c r="H96" s="11"/>
    </row>
    <row r="97" spans="1:8" ht="26" x14ac:dyDescent="0.35">
      <c r="A97" s="14"/>
      <c r="B97" s="16"/>
      <c r="C97" s="16">
        <v>9</v>
      </c>
      <c r="D97" s="67" t="s">
        <v>518</v>
      </c>
      <c r="E97" s="344"/>
      <c r="F97" s="344"/>
      <c r="G97" s="344"/>
      <c r="H97" s="11"/>
    </row>
    <row r="98" spans="1:8" x14ac:dyDescent="0.35">
      <c r="A98" s="14"/>
      <c r="B98" s="16"/>
      <c r="C98" s="18"/>
      <c r="D98" s="19" t="s">
        <v>72</v>
      </c>
      <c r="E98" s="18">
        <f>SUM(E89)</f>
        <v>120</v>
      </c>
      <c r="F98" s="18">
        <f>SUM(F89)</f>
        <v>180</v>
      </c>
      <c r="G98" s="18">
        <f>SUM(G89)</f>
        <v>300</v>
      </c>
      <c r="H98" s="11"/>
    </row>
    <row r="99" spans="1:8" x14ac:dyDescent="0.35">
      <c r="A99" s="9">
        <v>9</v>
      </c>
      <c r="B99" s="10" t="s">
        <v>519</v>
      </c>
      <c r="C99" s="10"/>
      <c r="D99" s="10"/>
      <c r="E99" s="12"/>
      <c r="F99" s="13"/>
      <c r="G99" s="13"/>
      <c r="H99" s="11"/>
    </row>
    <row r="100" spans="1:8" x14ac:dyDescent="0.35">
      <c r="A100" s="14"/>
      <c r="B100" s="16"/>
      <c r="C100" s="16">
        <v>1</v>
      </c>
      <c r="D100" s="17" t="s">
        <v>425</v>
      </c>
      <c r="E100" s="265"/>
      <c r="F100" s="266">
        <v>2400</v>
      </c>
      <c r="G100" s="266">
        <f>SUM(E100:F100)</f>
        <v>2400</v>
      </c>
      <c r="H100" s="11"/>
    </row>
    <row r="101" spans="1:8" x14ac:dyDescent="0.35">
      <c r="A101" s="11"/>
      <c r="B101" s="11"/>
      <c r="C101" s="18"/>
      <c r="D101" s="19" t="s">
        <v>72</v>
      </c>
      <c r="E101" s="18">
        <f>SUM(E100)</f>
        <v>0</v>
      </c>
      <c r="F101" s="18">
        <f>SUM(F100)</f>
        <v>2400</v>
      </c>
      <c r="G101" s="18">
        <f>SUM(G100)</f>
        <v>2400</v>
      </c>
      <c r="H101" s="11"/>
    </row>
    <row r="102" spans="1:8" x14ac:dyDescent="0.35">
      <c r="A102" s="14"/>
      <c r="B102" s="31"/>
      <c r="C102" s="354" t="s">
        <v>426</v>
      </c>
      <c r="D102" s="355"/>
      <c r="E102" s="18">
        <f>SUM(E14,E22,E36,E26,E62,E78,E87,E98,E101)</f>
        <v>1200</v>
      </c>
      <c r="F102" s="18">
        <f>SUM(F14,F22,F36,F26,F62,F78,F87,F98,F101)</f>
        <v>3600</v>
      </c>
      <c r="G102" s="18">
        <f>SUM(G14,G22,G36,G26,G62,G78,G87,G98,G101)</f>
        <v>4800</v>
      </c>
      <c r="H102" s="11"/>
    </row>
    <row r="103" spans="1:8" x14ac:dyDescent="0.35">
      <c r="A103" s="14"/>
      <c r="B103" s="31"/>
      <c r="C103" s="356" t="s">
        <v>427</v>
      </c>
      <c r="D103" s="357"/>
      <c r="E103" s="18">
        <f>E102/60</f>
        <v>20</v>
      </c>
      <c r="F103" s="18">
        <f>F102/60</f>
        <v>60</v>
      </c>
      <c r="G103" s="18">
        <f>G102/60</f>
        <v>80</v>
      </c>
      <c r="H103" s="11"/>
    </row>
  </sheetData>
  <mergeCells count="29">
    <mergeCell ref="E89:E97"/>
    <mergeCell ref="F89:F97"/>
    <mergeCell ref="A1:G1"/>
    <mergeCell ref="A3:A4"/>
    <mergeCell ref="B3:G3"/>
    <mergeCell ref="E38:E61"/>
    <mergeCell ref="F38:F61"/>
    <mergeCell ref="G38:G61"/>
    <mergeCell ref="F16:F21"/>
    <mergeCell ref="G16:G21"/>
    <mergeCell ref="E24:E25"/>
    <mergeCell ref="F24:F25"/>
    <mergeCell ref="G24:G25"/>
    <mergeCell ref="C102:D102"/>
    <mergeCell ref="C103:D103"/>
    <mergeCell ref="E6:E13"/>
    <mergeCell ref="F6:F13"/>
    <mergeCell ref="G6:G13"/>
    <mergeCell ref="E16:E21"/>
    <mergeCell ref="E28:E35"/>
    <mergeCell ref="F28:F35"/>
    <mergeCell ref="G28:G35"/>
    <mergeCell ref="G64:G77"/>
    <mergeCell ref="G80:G86"/>
    <mergeCell ref="G89:G97"/>
    <mergeCell ref="E64:E77"/>
    <mergeCell ref="F64:F77"/>
    <mergeCell ref="E80:E86"/>
    <mergeCell ref="F80:F86"/>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
  <sheetViews>
    <sheetView workbookViewId="0">
      <selection sqref="A1:B3"/>
    </sheetView>
  </sheetViews>
  <sheetFormatPr defaultRowHeight="14.5" x14ac:dyDescent="0.35"/>
  <cols>
    <col min="1" max="1" width="27.26953125" customWidth="1"/>
    <col min="2" max="2" width="34.1796875" customWidth="1"/>
    <col min="4" max="4" width="17" customWidth="1"/>
  </cols>
  <sheetData>
    <row r="1" spans="1:4" x14ac:dyDescent="0.35">
      <c r="A1" s="62" t="s">
        <v>428</v>
      </c>
      <c r="B1" s="62" t="s">
        <v>429</v>
      </c>
    </row>
    <row r="2" spans="1:4" x14ac:dyDescent="0.35">
      <c r="A2" s="65" t="s">
        <v>430</v>
      </c>
      <c r="B2" s="65">
        <v>40</v>
      </c>
      <c r="C2" s="63"/>
      <c r="D2" s="17"/>
    </row>
    <row r="3" spans="1:4" x14ac:dyDescent="0.35">
      <c r="A3" s="65" t="s">
        <v>431</v>
      </c>
      <c r="B3" s="65">
        <v>40</v>
      </c>
    </row>
    <row r="5" spans="1:4" x14ac:dyDescent="0.35">
      <c r="A5" s="66" t="s">
        <v>432</v>
      </c>
      <c r="B5" s="64">
        <f>SUM(B2:B3)</f>
        <v>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FE9EE-B519-4EDA-B138-F25EA68EFCDF}">
  <dimension ref="A1:AT69"/>
  <sheetViews>
    <sheetView workbookViewId="0">
      <selection sqref="A1:H1"/>
    </sheetView>
  </sheetViews>
  <sheetFormatPr defaultRowHeight="14.5" x14ac:dyDescent="0.35"/>
  <cols>
    <col min="2" max="2" width="35.1796875" customWidth="1"/>
    <col min="4" max="4" width="41" customWidth="1"/>
    <col min="5" max="5" width="13.1796875" customWidth="1"/>
    <col min="6" max="6" width="15.54296875" customWidth="1"/>
    <col min="7" max="7" width="15.1796875" customWidth="1"/>
    <col min="8" max="8" width="17.453125" customWidth="1"/>
  </cols>
  <sheetData>
    <row r="1" spans="1:46" ht="18.5" x14ac:dyDescent="0.35">
      <c r="A1" s="291" t="s">
        <v>55</v>
      </c>
      <c r="B1" s="292"/>
      <c r="C1" s="292"/>
      <c r="D1" s="292"/>
      <c r="E1" s="292"/>
      <c r="F1" s="292"/>
      <c r="G1" s="292"/>
      <c r="H1" s="292"/>
    </row>
    <row r="2" spans="1:46" x14ac:dyDescent="0.35">
      <c r="A2" s="82" t="s">
        <v>56</v>
      </c>
      <c r="B2" s="80"/>
      <c r="C2" s="81"/>
      <c r="D2" s="80"/>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row>
    <row r="3" spans="1:46" ht="15.5" x14ac:dyDescent="0.35">
      <c r="A3" s="288" t="s">
        <v>57</v>
      </c>
      <c r="B3" s="290" t="s">
        <v>58</v>
      </c>
      <c r="C3" s="290"/>
      <c r="D3" s="290"/>
      <c r="E3" s="290"/>
      <c r="F3" s="290"/>
      <c r="G3" s="290"/>
      <c r="H3" s="290"/>
    </row>
    <row r="4" spans="1:46" ht="58" x14ac:dyDescent="0.35">
      <c r="A4" s="289"/>
      <c r="B4" s="268" t="s">
        <v>59</v>
      </c>
      <c r="C4" s="268" t="s">
        <v>60</v>
      </c>
      <c r="D4" s="268" t="s">
        <v>61</v>
      </c>
      <c r="E4" s="268" t="s">
        <v>62</v>
      </c>
      <c r="F4" s="269" t="s">
        <v>63</v>
      </c>
      <c r="G4" s="269" t="s">
        <v>64</v>
      </c>
      <c r="H4" s="270" t="s">
        <v>65</v>
      </c>
    </row>
    <row r="5" spans="1:46" x14ac:dyDescent="0.35">
      <c r="A5" s="84">
        <v>1</v>
      </c>
      <c r="B5" s="88" t="s">
        <v>66</v>
      </c>
      <c r="C5" s="96"/>
      <c r="D5" s="88"/>
      <c r="E5" s="88"/>
      <c r="F5" s="88"/>
      <c r="G5" s="88"/>
      <c r="H5" s="89"/>
      <c r="I5" s="85"/>
      <c r="J5" s="85"/>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6"/>
      <c r="AT5" s="87"/>
    </row>
    <row r="6" spans="1:46" x14ac:dyDescent="0.35">
      <c r="A6" s="271"/>
      <c r="B6" s="90"/>
      <c r="C6" s="91">
        <v>1</v>
      </c>
      <c r="D6" s="90" t="s">
        <v>67</v>
      </c>
      <c r="E6" s="91">
        <v>10</v>
      </c>
      <c r="F6" s="91"/>
      <c r="G6" s="91"/>
      <c r="H6" s="92">
        <v>10</v>
      </c>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row>
    <row r="7" spans="1:46" x14ac:dyDescent="0.35">
      <c r="A7" s="271"/>
      <c r="B7" s="90"/>
      <c r="C7" s="91">
        <v>2</v>
      </c>
      <c r="D7" s="90" t="s">
        <v>68</v>
      </c>
      <c r="E7" s="91">
        <v>10</v>
      </c>
      <c r="F7" s="91"/>
      <c r="G7" s="91"/>
      <c r="H7" s="92">
        <v>10</v>
      </c>
      <c r="I7" s="83"/>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row>
    <row r="8" spans="1:46" x14ac:dyDescent="0.35">
      <c r="A8" s="271"/>
      <c r="B8" s="90"/>
      <c r="C8" s="91">
        <v>3</v>
      </c>
      <c r="D8" s="90" t="s">
        <v>69</v>
      </c>
      <c r="E8" s="91">
        <v>15</v>
      </c>
      <c r="F8" s="91"/>
      <c r="G8" s="91"/>
      <c r="H8" s="92">
        <v>15</v>
      </c>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row>
    <row r="9" spans="1:46" x14ac:dyDescent="0.35">
      <c r="A9" s="271"/>
      <c r="B9" s="90"/>
      <c r="C9" s="91">
        <v>4</v>
      </c>
      <c r="D9" s="90" t="s">
        <v>70</v>
      </c>
      <c r="E9" s="91">
        <v>15</v>
      </c>
      <c r="F9" s="91"/>
      <c r="G9" s="91"/>
      <c r="H9" s="92">
        <v>15</v>
      </c>
      <c r="I9" s="83"/>
      <c r="J9" s="83"/>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row>
    <row r="10" spans="1:46" x14ac:dyDescent="0.35">
      <c r="A10" s="271"/>
      <c r="B10" s="90"/>
      <c r="C10" s="91">
        <v>5</v>
      </c>
      <c r="D10" s="90" t="s">
        <v>71</v>
      </c>
      <c r="E10" s="91">
        <v>10</v>
      </c>
      <c r="F10" s="91"/>
      <c r="G10" s="91"/>
      <c r="H10" s="92">
        <v>10</v>
      </c>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83"/>
      <c r="AR10" s="83"/>
      <c r="AS10" s="83"/>
      <c r="AT10" s="83"/>
    </row>
    <row r="11" spans="1:46" x14ac:dyDescent="0.35">
      <c r="A11" s="271"/>
      <c r="B11" s="90"/>
      <c r="C11" s="94"/>
      <c r="D11" s="93" t="s">
        <v>72</v>
      </c>
      <c r="E11" s="94">
        <v>60</v>
      </c>
      <c r="F11" s="94"/>
      <c r="G11" s="94"/>
      <c r="H11" s="95">
        <v>60</v>
      </c>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83"/>
    </row>
    <row r="12" spans="1:46" x14ac:dyDescent="0.35">
      <c r="A12" s="272">
        <v>2</v>
      </c>
      <c r="B12" s="88" t="s">
        <v>73</v>
      </c>
      <c r="C12" s="96"/>
      <c r="D12" s="88"/>
      <c r="E12" s="96"/>
      <c r="F12" s="96"/>
      <c r="G12" s="96"/>
      <c r="H12" s="97"/>
      <c r="I12" s="83"/>
      <c r="J12" s="83"/>
      <c r="K12" s="83"/>
      <c r="L12" s="83"/>
      <c r="M12" s="83"/>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83"/>
      <c r="AR12" s="83"/>
      <c r="AS12" s="83"/>
      <c r="AT12" s="83"/>
    </row>
    <row r="13" spans="1:46" x14ac:dyDescent="0.35">
      <c r="A13" s="271"/>
      <c r="B13" s="90"/>
      <c r="C13" s="91">
        <v>1</v>
      </c>
      <c r="D13" s="90" t="s">
        <v>74</v>
      </c>
      <c r="E13" s="91">
        <v>10</v>
      </c>
      <c r="F13" s="91"/>
      <c r="G13" s="91"/>
      <c r="H13" s="92">
        <v>10</v>
      </c>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83"/>
      <c r="AM13" s="83"/>
      <c r="AN13" s="83"/>
      <c r="AO13" s="83"/>
      <c r="AP13" s="83"/>
      <c r="AQ13" s="83"/>
      <c r="AR13" s="83"/>
      <c r="AS13" s="83"/>
      <c r="AT13" s="83"/>
    </row>
    <row r="14" spans="1:46" x14ac:dyDescent="0.35">
      <c r="A14" s="271"/>
      <c r="B14" s="90"/>
      <c r="C14" s="91">
        <v>2</v>
      </c>
      <c r="D14" s="90" t="s">
        <v>75</v>
      </c>
      <c r="E14" s="91">
        <v>5</v>
      </c>
      <c r="F14" s="91"/>
      <c r="G14" s="91"/>
      <c r="H14" s="92">
        <v>5</v>
      </c>
      <c r="I14" s="83"/>
      <c r="J14" s="83"/>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83"/>
      <c r="AT14" s="83"/>
    </row>
    <row r="15" spans="1:46" x14ac:dyDescent="0.35">
      <c r="A15" s="271"/>
      <c r="B15" s="90"/>
      <c r="C15" s="91">
        <v>3</v>
      </c>
      <c r="D15" s="90" t="s">
        <v>76</v>
      </c>
      <c r="E15" s="91">
        <v>15</v>
      </c>
      <c r="F15" s="91"/>
      <c r="G15" s="91"/>
      <c r="H15" s="92">
        <v>15</v>
      </c>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83"/>
    </row>
    <row r="16" spans="1:46" x14ac:dyDescent="0.35">
      <c r="A16" s="271"/>
      <c r="B16" s="90"/>
      <c r="C16" s="94"/>
      <c r="D16" s="93" t="s">
        <v>72</v>
      </c>
      <c r="E16" s="94">
        <v>30</v>
      </c>
      <c r="F16" s="94"/>
      <c r="G16" s="94"/>
      <c r="H16" s="95">
        <v>30</v>
      </c>
      <c r="I16" s="83"/>
      <c r="J16" s="83"/>
      <c r="K16" s="83"/>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83"/>
    </row>
    <row r="17" spans="1:8" x14ac:dyDescent="0.35">
      <c r="A17" s="272">
        <v>3</v>
      </c>
      <c r="B17" s="88" t="s">
        <v>77</v>
      </c>
      <c r="C17" s="96"/>
      <c r="D17" s="88"/>
      <c r="E17" s="96"/>
      <c r="F17" s="96"/>
      <c r="G17" s="96"/>
      <c r="H17" s="97"/>
    </row>
    <row r="18" spans="1:8" x14ac:dyDescent="0.35">
      <c r="A18" s="271"/>
      <c r="B18" s="90"/>
      <c r="C18" s="91">
        <v>1</v>
      </c>
      <c r="D18" s="90" t="s">
        <v>78</v>
      </c>
      <c r="E18" s="91">
        <v>10</v>
      </c>
      <c r="F18" s="91"/>
      <c r="G18" s="91"/>
      <c r="H18" s="92">
        <v>10</v>
      </c>
    </row>
    <row r="19" spans="1:8" ht="29" x14ac:dyDescent="0.35">
      <c r="A19" s="271"/>
      <c r="B19" s="90"/>
      <c r="C19" s="91">
        <v>2</v>
      </c>
      <c r="D19" s="90" t="s">
        <v>79</v>
      </c>
      <c r="E19" s="91">
        <v>20</v>
      </c>
      <c r="F19" s="91"/>
      <c r="G19" s="91"/>
      <c r="H19" s="92">
        <v>20</v>
      </c>
    </row>
    <row r="20" spans="1:8" x14ac:dyDescent="0.35">
      <c r="A20" s="271"/>
      <c r="B20" s="90"/>
      <c r="C20" s="94"/>
      <c r="D20" s="93" t="s">
        <v>72</v>
      </c>
      <c r="E20" s="94">
        <v>30</v>
      </c>
      <c r="F20" s="94"/>
      <c r="G20" s="94"/>
      <c r="H20" s="95">
        <v>30</v>
      </c>
    </row>
    <row r="21" spans="1:8" x14ac:dyDescent="0.35">
      <c r="A21" s="272">
        <v>5</v>
      </c>
      <c r="B21" s="88" t="s">
        <v>80</v>
      </c>
      <c r="C21" s="96"/>
      <c r="D21" s="88"/>
      <c r="E21" s="96"/>
      <c r="F21" s="96"/>
      <c r="G21" s="96"/>
      <c r="H21" s="97"/>
    </row>
    <row r="22" spans="1:8" ht="29" x14ac:dyDescent="0.35">
      <c r="A22" s="271"/>
      <c r="B22" s="90"/>
      <c r="C22" s="91">
        <v>1</v>
      </c>
      <c r="D22" s="90" t="s">
        <v>81</v>
      </c>
      <c r="E22" s="91"/>
      <c r="F22" s="91">
        <v>10</v>
      </c>
      <c r="G22" s="91"/>
      <c r="H22" s="92">
        <v>10</v>
      </c>
    </row>
    <row r="23" spans="1:8" x14ac:dyDescent="0.35">
      <c r="A23" s="271"/>
      <c r="B23" s="90"/>
      <c r="C23" s="91">
        <v>2</v>
      </c>
      <c r="D23" s="90" t="s">
        <v>82</v>
      </c>
      <c r="E23" s="91"/>
      <c r="F23" s="91">
        <v>10</v>
      </c>
      <c r="G23" s="91"/>
      <c r="H23" s="92">
        <v>10</v>
      </c>
    </row>
    <row r="24" spans="1:8" x14ac:dyDescent="0.35">
      <c r="A24" s="271"/>
      <c r="B24" s="90"/>
      <c r="C24" s="94"/>
      <c r="D24" s="93" t="s">
        <v>72</v>
      </c>
      <c r="E24" s="94">
        <v>0</v>
      </c>
      <c r="F24" s="94">
        <v>20</v>
      </c>
      <c r="G24" s="94"/>
      <c r="H24" s="94">
        <v>20</v>
      </c>
    </row>
    <row r="25" spans="1:8" x14ac:dyDescent="0.35">
      <c r="A25" s="272">
        <v>6</v>
      </c>
      <c r="B25" s="88" t="s">
        <v>83</v>
      </c>
      <c r="C25" s="96"/>
      <c r="D25" s="88"/>
      <c r="E25" s="96"/>
      <c r="F25" s="96"/>
      <c r="G25" s="96"/>
      <c r="H25" s="96"/>
    </row>
    <row r="26" spans="1:8" x14ac:dyDescent="0.35">
      <c r="A26" s="271"/>
      <c r="B26" s="90"/>
      <c r="C26" s="91">
        <v>1</v>
      </c>
      <c r="D26" s="90" t="s">
        <v>84</v>
      </c>
      <c r="E26" s="91"/>
      <c r="F26" s="91">
        <v>10</v>
      </c>
      <c r="G26" s="91"/>
      <c r="H26" s="91">
        <v>10</v>
      </c>
    </row>
    <row r="27" spans="1:8" x14ac:dyDescent="0.35">
      <c r="A27" s="271"/>
      <c r="B27" s="90"/>
      <c r="C27" s="91">
        <v>2</v>
      </c>
      <c r="D27" s="90" t="s">
        <v>85</v>
      </c>
      <c r="E27" s="91"/>
      <c r="F27" s="91">
        <v>10</v>
      </c>
      <c r="G27" s="91"/>
      <c r="H27" s="91">
        <v>10</v>
      </c>
    </row>
    <row r="28" spans="1:8" x14ac:dyDescent="0.35">
      <c r="A28" s="271"/>
      <c r="B28" s="90"/>
      <c r="C28" s="94"/>
      <c r="D28" s="93" t="s">
        <v>72</v>
      </c>
      <c r="E28" s="94">
        <v>0</v>
      </c>
      <c r="F28" s="94">
        <v>20</v>
      </c>
      <c r="G28" s="94"/>
      <c r="H28" s="94">
        <v>20</v>
      </c>
    </row>
    <row r="29" spans="1:8" x14ac:dyDescent="0.35">
      <c r="A29" s="272">
        <v>7</v>
      </c>
      <c r="B29" s="88" t="s">
        <v>86</v>
      </c>
      <c r="C29" s="96"/>
      <c r="D29" s="88"/>
      <c r="E29" s="96"/>
      <c r="F29" s="96"/>
      <c r="G29" s="96"/>
      <c r="H29" s="96"/>
    </row>
    <row r="30" spans="1:8" x14ac:dyDescent="0.35">
      <c r="A30" s="271"/>
      <c r="B30" s="90"/>
      <c r="C30" s="91">
        <v>1</v>
      </c>
      <c r="D30" s="90" t="s">
        <v>87</v>
      </c>
      <c r="E30" s="91"/>
      <c r="F30" s="91">
        <v>20</v>
      </c>
      <c r="G30" s="91"/>
      <c r="H30" s="91">
        <v>20</v>
      </c>
    </row>
    <row r="31" spans="1:8" x14ac:dyDescent="0.35">
      <c r="A31" s="271"/>
      <c r="B31" s="90"/>
      <c r="C31" s="91">
        <v>2</v>
      </c>
      <c r="D31" s="90" t="s">
        <v>88</v>
      </c>
      <c r="E31" s="91"/>
      <c r="F31" s="91"/>
      <c r="G31" s="91"/>
      <c r="H31" s="91">
        <v>0</v>
      </c>
    </row>
    <row r="32" spans="1:8" x14ac:dyDescent="0.35">
      <c r="A32" s="271"/>
      <c r="B32" s="90"/>
      <c r="C32" s="91">
        <v>3</v>
      </c>
      <c r="D32" s="90" t="s">
        <v>89</v>
      </c>
      <c r="E32" s="91"/>
      <c r="F32" s="91"/>
      <c r="G32" s="91"/>
      <c r="H32" s="91">
        <v>0</v>
      </c>
    </row>
    <row r="33" spans="1:8" x14ac:dyDescent="0.35">
      <c r="A33" s="271"/>
      <c r="B33" s="90"/>
      <c r="C33" s="94"/>
      <c r="D33" s="93" t="s">
        <v>72</v>
      </c>
      <c r="E33" s="94">
        <v>0</v>
      </c>
      <c r="F33" s="94">
        <v>20</v>
      </c>
      <c r="G33" s="94"/>
      <c r="H33" s="94">
        <v>20</v>
      </c>
    </row>
    <row r="34" spans="1:8" x14ac:dyDescent="0.35">
      <c r="A34" s="272">
        <v>8</v>
      </c>
      <c r="B34" s="88" t="s">
        <v>90</v>
      </c>
      <c r="C34" s="96"/>
      <c r="D34" s="88"/>
      <c r="E34" s="96"/>
      <c r="F34" s="96"/>
      <c r="G34" s="96"/>
      <c r="H34" s="96"/>
    </row>
    <row r="35" spans="1:8" x14ac:dyDescent="0.35">
      <c r="A35" s="271"/>
      <c r="B35" s="90"/>
      <c r="C35" s="91">
        <v>1</v>
      </c>
      <c r="D35" s="90" t="s">
        <v>91</v>
      </c>
      <c r="E35" s="91"/>
      <c r="F35" s="91">
        <v>20</v>
      </c>
      <c r="G35" s="91"/>
      <c r="H35" s="91">
        <v>20</v>
      </c>
    </row>
    <row r="36" spans="1:8" x14ac:dyDescent="0.35">
      <c r="A36" s="271"/>
      <c r="B36" s="90"/>
      <c r="C36" s="91">
        <v>2</v>
      </c>
      <c r="D36" s="90" t="s">
        <v>92</v>
      </c>
      <c r="E36" s="91"/>
      <c r="F36" s="91"/>
      <c r="G36" s="91"/>
      <c r="H36" s="91">
        <v>0</v>
      </c>
    </row>
    <row r="37" spans="1:8" x14ac:dyDescent="0.35">
      <c r="A37" s="271"/>
      <c r="B37" s="90"/>
      <c r="C37" s="91">
        <v>3</v>
      </c>
      <c r="D37" s="90" t="s">
        <v>93</v>
      </c>
      <c r="E37" s="91"/>
      <c r="F37" s="91"/>
      <c r="G37" s="91"/>
      <c r="H37" s="91">
        <v>0</v>
      </c>
    </row>
    <row r="38" spans="1:8" x14ac:dyDescent="0.35">
      <c r="A38" s="271"/>
      <c r="B38" s="90"/>
      <c r="C38" s="91">
        <v>4</v>
      </c>
      <c r="D38" s="90" t="s">
        <v>94</v>
      </c>
      <c r="E38" s="91"/>
      <c r="F38" s="91"/>
      <c r="G38" s="91"/>
      <c r="H38" s="91">
        <v>0</v>
      </c>
    </row>
    <row r="39" spans="1:8" x14ac:dyDescent="0.35">
      <c r="A39" s="271"/>
      <c r="B39" s="90"/>
      <c r="C39" s="91">
        <v>5</v>
      </c>
      <c r="D39" s="90" t="s">
        <v>95</v>
      </c>
      <c r="E39" s="91"/>
      <c r="F39" s="91"/>
      <c r="G39" s="91"/>
      <c r="H39" s="91">
        <v>0</v>
      </c>
    </row>
    <row r="40" spans="1:8" x14ac:dyDescent="0.35">
      <c r="A40" s="271"/>
      <c r="B40" s="90"/>
      <c r="C40" s="94"/>
      <c r="D40" s="93" t="s">
        <v>72</v>
      </c>
      <c r="E40" s="94">
        <v>0</v>
      </c>
      <c r="F40" s="94">
        <v>20</v>
      </c>
      <c r="G40" s="94"/>
      <c r="H40" s="94">
        <v>20</v>
      </c>
    </row>
    <row r="41" spans="1:8" x14ac:dyDescent="0.35">
      <c r="A41" s="272">
        <v>9</v>
      </c>
      <c r="B41" s="88" t="s">
        <v>96</v>
      </c>
      <c r="C41" s="96"/>
      <c r="D41" s="88"/>
      <c r="E41" s="96"/>
      <c r="F41" s="96"/>
      <c r="G41" s="96"/>
      <c r="H41" s="96"/>
    </row>
    <row r="42" spans="1:8" x14ac:dyDescent="0.35">
      <c r="A42" s="271"/>
      <c r="B42" s="90"/>
      <c r="C42" s="91">
        <v>1</v>
      </c>
      <c r="D42" s="90" t="s">
        <v>97</v>
      </c>
      <c r="E42" s="91">
        <v>25</v>
      </c>
      <c r="F42" s="91"/>
      <c r="G42" s="91"/>
      <c r="H42" s="91">
        <v>25</v>
      </c>
    </row>
    <row r="43" spans="1:8" x14ac:dyDescent="0.35">
      <c r="A43" s="271"/>
      <c r="B43" s="90"/>
      <c r="C43" s="91">
        <v>2</v>
      </c>
      <c r="D43" s="90" t="s">
        <v>98</v>
      </c>
      <c r="E43" s="91">
        <v>25</v>
      </c>
      <c r="F43" s="91"/>
      <c r="G43" s="91"/>
      <c r="H43" s="91">
        <v>25</v>
      </c>
    </row>
    <row r="44" spans="1:8" x14ac:dyDescent="0.35">
      <c r="A44" s="271"/>
      <c r="B44" s="90"/>
      <c r="C44" s="94"/>
      <c r="D44" s="93" t="s">
        <v>72</v>
      </c>
      <c r="E44" s="94">
        <v>50</v>
      </c>
      <c r="F44" s="94"/>
      <c r="G44" s="94"/>
      <c r="H44" s="94">
        <v>50</v>
      </c>
    </row>
    <row r="45" spans="1:8" x14ac:dyDescent="0.35">
      <c r="A45" s="272">
        <v>10</v>
      </c>
      <c r="B45" s="88" t="s">
        <v>99</v>
      </c>
      <c r="C45" s="96"/>
      <c r="D45" s="88"/>
      <c r="E45" s="96"/>
      <c r="F45" s="96"/>
      <c r="G45" s="96"/>
      <c r="H45" s="96"/>
    </row>
    <row r="46" spans="1:8" ht="29" x14ac:dyDescent="0.35">
      <c r="A46" s="271"/>
      <c r="B46" s="90"/>
      <c r="C46" s="91">
        <v>1</v>
      </c>
      <c r="D46" s="90" t="s">
        <v>100</v>
      </c>
      <c r="E46" s="91">
        <v>25</v>
      </c>
      <c r="F46" s="91"/>
      <c r="G46" s="91"/>
      <c r="H46" s="91">
        <v>25</v>
      </c>
    </row>
    <row r="47" spans="1:8" x14ac:dyDescent="0.35">
      <c r="A47" s="271"/>
      <c r="B47" s="90"/>
      <c r="C47" s="91">
        <v>2</v>
      </c>
      <c r="D47" s="90" t="s">
        <v>101</v>
      </c>
      <c r="E47" s="91">
        <v>25</v>
      </c>
      <c r="F47" s="91" t="s">
        <v>102</v>
      </c>
      <c r="G47" s="91"/>
      <c r="H47" s="91">
        <v>25</v>
      </c>
    </row>
    <row r="48" spans="1:8" x14ac:dyDescent="0.35">
      <c r="A48" s="271"/>
      <c r="B48" s="90"/>
      <c r="C48" s="94"/>
      <c r="D48" s="93" t="s">
        <v>72</v>
      </c>
      <c r="E48" s="94">
        <v>50</v>
      </c>
      <c r="F48" s="94"/>
      <c r="G48" s="94"/>
      <c r="H48" s="94">
        <v>50</v>
      </c>
    </row>
    <row r="49" spans="1:8" x14ac:dyDescent="0.35">
      <c r="A49" s="272">
        <v>11</v>
      </c>
      <c r="B49" s="88" t="s">
        <v>103</v>
      </c>
      <c r="C49" s="96"/>
      <c r="D49" s="88"/>
      <c r="E49" s="96"/>
      <c r="F49" s="96"/>
      <c r="G49" s="96"/>
      <c r="H49" s="96"/>
    </row>
    <row r="50" spans="1:8" x14ac:dyDescent="0.35">
      <c r="A50" s="271"/>
      <c r="B50" s="90"/>
      <c r="C50" s="91">
        <v>1</v>
      </c>
      <c r="D50" s="90" t="s">
        <v>104</v>
      </c>
      <c r="E50" s="91"/>
      <c r="F50" s="91">
        <v>10</v>
      </c>
      <c r="G50" s="91"/>
      <c r="H50" s="91">
        <v>10</v>
      </c>
    </row>
    <row r="51" spans="1:8" ht="29" x14ac:dyDescent="0.35">
      <c r="A51" s="271"/>
      <c r="B51" s="90"/>
      <c r="C51" s="91">
        <v>2</v>
      </c>
      <c r="D51" s="90" t="s">
        <v>105</v>
      </c>
      <c r="E51" s="91"/>
      <c r="F51" s="91"/>
      <c r="G51" s="91"/>
      <c r="H51" s="91">
        <v>0</v>
      </c>
    </row>
    <row r="52" spans="1:8" x14ac:dyDescent="0.35">
      <c r="A52" s="271"/>
      <c r="B52" s="90"/>
      <c r="C52" s="91">
        <v>3</v>
      </c>
      <c r="D52" s="90" t="s">
        <v>106</v>
      </c>
      <c r="E52" s="91"/>
      <c r="F52" s="91"/>
      <c r="G52" s="91"/>
      <c r="H52" s="91">
        <v>0</v>
      </c>
    </row>
    <row r="53" spans="1:8" x14ac:dyDescent="0.35">
      <c r="A53" s="271"/>
      <c r="B53" s="90"/>
      <c r="C53" s="94"/>
      <c r="D53" s="93" t="s">
        <v>72</v>
      </c>
      <c r="E53" s="94">
        <v>0</v>
      </c>
      <c r="F53" s="94">
        <v>10</v>
      </c>
      <c r="G53" s="94"/>
      <c r="H53" s="94">
        <v>10</v>
      </c>
    </row>
    <row r="54" spans="1:8" x14ac:dyDescent="0.35">
      <c r="A54" s="272">
        <v>12</v>
      </c>
      <c r="B54" s="88" t="s">
        <v>107</v>
      </c>
      <c r="C54" s="96"/>
      <c r="D54" s="88"/>
      <c r="E54" s="96"/>
      <c r="F54" s="96"/>
      <c r="G54" s="96"/>
      <c r="H54" s="96"/>
    </row>
    <row r="55" spans="1:8" x14ac:dyDescent="0.35">
      <c r="A55" s="271"/>
      <c r="B55" s="90"/>
      <c r="C55" s="91">
        <v>1</v>
      </c>
      <c r="D55" s="90" t="s">
        <v>108</v>
      </c>
      <c r="E55" s="91"/>
      <c r="F55" s="91">
        <v>10</v>
      </c>
      <c r="G55" s="91"/>
      <c r="H55" s="91">
        <v>10</v>
      </c>
    </row>
    <row r="56" spans="1:8" x14ac:dyDescent="0.35">
      <c r="A56" s="271"/>
      <c r="B56" s="90"/>
      <c r="C56" s="91">
        <v>2</v>
      </c>
      <c r="D56" s="90" t="s">
        <v>109</v>
      </c>
      <c r="E56" s="91"/>
      <c r="F56" s="91">
        <v>10</v>
      </c>
      <c r="G56" s="91"/>
      <c r="H56" s="91">
        <v>10</v>
      </c>
    </row>
    <row r="57" spans="1:8" x14ac:dyDescent="0.35">
      <c r="A57" s="271"/>
      <c r="B57" s="90"/>
      <c r="C57" s="91">
        <v>3</v>
      </c>
      <c r="D57" s="90" t="s">
        <v>110</v>
      </c>
      <c r="E57" s="91"/>
      <c r="F57" s="91">
        <v>10</v>
      </c>
      <c r="G57" s="91"/>
      <c r="H57" s="91">
        <v>10</v>
      </c>
    </row>
    <row r="58" spans="1:8" x14ac:dyDescent="0.35">
      <c r="A58" s="271"/>
      <c r="B58" s="90"/>
      <c r="C58" s="91">
        <v>4</v>
      </c>
      <c r="D58" s="90" t="s">
        <v>111</v>
      </c>
      <c r="E58" s="91"/>
      <c r="F58" s="91">
        <v>10</v>
      </c>
      <c r="G58" s="91"/>
      <c r="H58" s="91">
        <v>10</v>
      </c>
    </row>
    <row r="59" spans="1:8" x14ac:dyDescent="0.35">
      <c r="A59" s="271"/>
      <c r="B59" s="90"/>
      <c r="C59" s="91">
        <v>5</v>
      </c>
      <c r="D59" s="90" t="s">
        <v>112</v>
      </c>
      <c r="E59" s="91"/>
      <c r="F59" s="91">
        <v>10</v>
      </c>
      <c r="G59" s="91"/>
      <c r="H59" s="91">
        <v>10</v>
      </c>
    </row>
    <row r="60" spans="1:8" x14ac:dyDescent="0.35">
      <c r="A60" s="271"/>
      <c r="B60" s="90"/>
      <c r="C60" s="91">
        <v>6</v>
      </c>
      <c r="D60" s="90" t="s">
        <v>113</v>
      </c>
      <c r="E60" s="91"/>
      <c r="F60" s="91">
        <v>10</v>
      </c>
      <c r="G60" s="91"/>
      <c r="H60" s="91">
        <v>10</v>
      </c>
    </row>
    <row r="61" spans="1:8" x14ac:dyDescent="0.35">
      <c r="A61" s="271"/>
      <c r="B61" s="90"/>
      <c r="C61" s="91">
        <v>7</v>
      </c>
      <c r="D61" s="90" t="s">
        <v>114</v>
      </c>
      <c r="E61" s="91"/>
      <c r="F61" s="91"/>
      <c r="G61" s="91"/>
      <c r="H61" s="91">
        <v>0</v>
      </c>
    </row>
    <row r="62" spans="1:8" x14ac:dyDescent="0.35">
      <c r="A62" s="271"/>
      <c r="B62" s="90"/>
      <c r="C62" s="94"/>
      <c r="D62" s="93" t="s">
        <v>72</v>
      </c>
      <c r="E62" s="94">
        <v>0</v>
      </c>
      <c r="F62" s="94">
        <v>60</v>
      </c>
      <c r="G62" s="94"/>
      <c r="H62" s="94">
        <v>60</v>
      </c>
    </row>
    <row r="63" spans="1:8" x14ac:dyDescent="0.35">
      <c r="A63" s="272">
        <v>13</v>
      </c>
      <c r="B63" s="88" t="s">
        <v>115</v>
      </c>
      <c r="C63" s="96"/>
      <c r="D63" s="88"/>
      <c r="E63" s="96"/>
      <c r="F63" s="96"/>
      <c r="G63" s="96"/>
      <c r="H63" s="96"/>
    </row>
    <row r="64" spans="1:8" x14ac:dyDescent="0.35">
      <c r="A64" s="273"/>
      <c r="B64" s="90"/>
      <c r="C64" s="91">
        <v>1</v>
      </c>
      <c r="D64" s="90" t="s">
        <v>116</v>
      </c>
      <c r="E64" s="91">
        <v>20</v>
      </c>
      <c r="F64" s="91"/>
      <c r="G64" s="91"/>
      <c r="H64" s="91">
        <v>20</v>
      </c>
    </row>
    <row r="65" spans="1:8" ht="29" x14ac:dyDescent="0.35">
      <c r="A65" s="273"/>
      <c r="B65" s="90"/>
      <c r="C65" s="91">
        <v>2</v>
      </c>
      <c r="D65" s="90" t="s">
        <v>117</v>
      </c>
      <c r="E65" s="91">
        <v>10</v>
      </c>
      <c r="F65" s="91"/>
      <c r="G65" s="91"/>
      <c r="H65" s="91">
        <v>10</v>
      </c>
    </row>
    <row r="66" spans="1:8" x14ac:dyDescent="0.35">
      <c r="A66" s="273"/>
      <c r="B66" s="90"/>
      <c r="C66" s="91">
        <v>3</v>
      </c>
      <c r="D66" s="90" t="s">
        <v>118</v>
      </c>
      <c r="E66" s="91">
        <v>20</v>
      </c>
      <c r="F66" s="91"/>
      <c r="G66" s="91"/>
      <c r="H66" s="91">
        <v>20</v>
      </c>
    </row>
    <row r="67" spans="1:8" x14ac:dyDescent="0.35">
      <c r="A67" s="273"/>
      <c r="B67" s="90"/>
      <c r="C67" s="94"/>
      <c r="D67" s="93" t="s">
        <v>119</v>
      </c>
      <c r="E67" s="94">
        <v>50</v>
      </c>
      <c r="F67" s="94"/>
      <c r="G67" s="94"/>
      <c r="H67" s="94">
        <v>50</v>
      </c>
    </row>
    <row r="68" spans="1:8" x14ac:dyDescent="0.35">
      <c r="A68" s="274"/>
      <c r="B68" s="98"/>
      <c r="C68" s="99"/>
      <c r="D68" s="100" t="s">
        <v>120</v>
      </c>
      <c r="E68" s="101">
        <v>270</v>
      </c>
      <c r="F68" s="101">
        <v>150</v>
      </c>
      <c r="G68" s="101"/>
      <c r="H68" s="101">
        <v>420</v>
      </c>
    </row>
    <row r="69" spans="1:8" x14ac:dyDescent="0.35">
      <c r="A69" s="274"/>
      <c r="B69" s="98"/>
      <c r="C69" s="99"/>
      <c r="D69" s="100" t="s">
        <v>121</v>
      </c>
      <c r="E69" s="101">
        <v>4.5</v>
      </c>
      <c r="F69" s="101">
        <v>2.5</v>
      </c>
      <c r="G69" s="101"/>
      <c r="H69" s="101">
        <v>7</v>
      </c>
    </row>
  </sheetData>
  <mergeCells count="3">
    <mergeCell ref="A3:A4"/>
    <mergeCell ref="B3:H3"/>
    <mergeCell ref="A1:H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8C6E4-A981-47A4-9F09-C1478EB75CB7}">
  <dimension ref="A1:G112"/>
  <sheetViews>
    <sheetView workbookViewId="0">
      <selection sqref="A1:G1"/>
    </sheetView>
  </sheetViews>
  <sheetFormatPr defaultRowHeight="14.5" x14ac:dyDescent="0.35"/>
  <cols>
    <col min="2" max="2" width="38.54296875" customWidth="1"/>
    <col min="3" max="3" width="13.1796875" customWidth="1"/>
    <col min="4" max="4" width="50" customWidth="1"/>
    <col min="5" max="5" width="14.1796875" customWidth="1"/>
    <col min="6" max="6" width="16.26953125" customWidth="1"/>
    <col min="7" max="7" width="17.81640625" customWidth="1"/>
  </cols>
  <sheetData>
    <row r="1" spans="1:7" ht="18.5" x14ac:dyDescent="0.35">
      <c r="A1" s="304" t="s">
        <v>122</v>
      </c>
      <c r="B1" s="304"/>
      <c r="C1" s="304"/>
      <c r="D1" s="304"/>
      <c r="E1" s="304"/>
      <c r="F1" s="304"/>
      <c r="G1" s="304"/>
    </row>
    <row r="2" spans="1:7" x14ac:dyDescent="0.35">
      <c r="A2" s="102" t="s">
        <v>123</v>
      </c>
      <c r="B2" s="103"/>
      <c r="C2" s="104"/>
      <c r="D2" s="103"/>
      <c r="E2" s="106"/>
      <c r="F2" s="106"/>
    </row>
    <row r="3" spans="1:7" ht="15.5" x14ac:dyDescent="0.35">
      <c r="A3" s="305" t="s">
        <v>57</v>
      </c>
      <c r="B3" s="306" t="s">
        <v>58</v>
      </c>
      <c r="C3" s="306"/>
      <c r="D3" s="306"/>
      <c r="E3" s="306"/>
      <c r="F3" s="306"/>
      <c r="G3" s="306"/>
    </row>
    <row r="4" spans="1:7" ht="43.5" x14ac:dyDescent="0.35">
      <c r="A4" s="305"/>
      <c r="B4" s="132" t="s">
        <v>59</v>
      </c>
      <c r="C4" s="132" t="s">
        <v>60</v>
      </c>
      <c r="D4" s="132" t="s">
        <v>61</v>
      </c>
      <c r="E4" s="129" t="s">
        <v>124</v>
      </c>
      <c r="F4" s="129" t="s">
        <v>64</v>
      </c>
      <c r="G4" s="129" t="s">
        <v>65</v>
      </c>
    </row>
    <row r="5" spans="1:7" x14ac:dyDescent="0.35">
      <c r="A5" s="111">
        <v>1</v>
      </c>
      <c r="B5" s="112" t="s">
        <v>125</v>
      </c>
      <c r="C5" s="111"/>
      <c r="D5" s="112"/>
      <c r="E5" s="113"/>
      <c r="F5" s="113">
        <v>0</v>
      </c>
      <c r="G5" s="111">
        <v>0</v>
      </c>
    </row>
    <row r="6" spans="1:7" x14ac:dyDescent="0.35">
      <c r="A6" s="114"/>
      <c r="B6" s="115"/>
      <c r="C6" s="116">
        <v>1</v>
      </c>
      <c r="D6" s="117" t="s">
        <v>126</v>
      </c>
      <c r="E6" s="134">
        <v>15</v>
      </c>
      <c r="F6" s="134">
        <v>0</v>
      </c>
      <c r="G6" s="118">
        <v>15</v>
      </c>
    </row>
    <row r="7" spans="1:7" x14ac:dyDescent="0.35">
      <c r="A7" s="114"/>
      <c r="B7" s="115"/>
      <c r="C7" s="116">
        <v>2</v>
      </c>
      <c r="D7" s="117" t="s">
        <v>127</v>
      </c>
      <c r="E7" s="134">
        <v>15</v>
      </c>
      <c r="F7" s="134">
        <v>0</v>
      </c>
      <c r="G7" s="118">
        <v>15</v>
      </c>
    </row>
    <row r="8" spans="1:7" x14ac:dyDescent="0.35">
      <c r="A8" s="119"/>
      <c r="B8" s="119"/>
      <c r="C8" s="120"/>
      <c r="D8" s="120" t="s">
        <v>72</v>
      </c>
      <c r="E8" s="121">
        <v>30</v>
      </c>
      <c r="F8" s="121">
        <v>0</v>
      </c>
      <c r="G8" s="122">
        <v>30</v>
      </c>
    </row>
    <row r="9" spans="1:7" x14ac:dyDescent="0.35">
      <c r="A9" s="111">
        <v>2</v>
      </c>
      <c r="B9" s="112" t="s">
        <v>128</v>
      </c>
      <c r="C9" s="111"/>
      <c r="D9" s="112"/>
      <c r="E9" s="111"/>
      <c r="F9" s="111"/>
      <c r="G9" s="111">
        <v>0</v>
      </c>
    </row>
    <row r="10" spans="1:7" ht="29" x14ac:dyDescent="0.35">
      <c r="A10" s="114"/>
      <c r="B10" s="115"/>
      <c r="C10" s="116">
        <v>1</v>
      </c>
      <c r="D10" s="117" t="s">
        <v>129</v>
      </c>
      <c r="E10" s="310">
        <v>60</v>
      </c>
      <c r="F10" s="310">
        <v>0</v>
      </c>
      <c r="G10" s="296">
        <v>60</v>
      </c>
    </row>
    <row r="11" spans="1:7" x14ac:dyDescent="0.35">
      <c r="A11" s="114"/>
      <c r="B11" s="115"/>
      <c r="C11" s="116">
        <v>2</v>
      </c>
      <c r="D11" s="117" t="s">
        <v>130</v>
      </c>
      <c r="E11" s="311"/>
      <c r="F11" s="311"/>
      <c r="G11" s="297"/>
    </row>
    <row r="12" spans="1:7" x14ac:dyDescent="0.35">
      <c r="A12" s="114"/>
      <c r="B12" s="115"/>
      <c r="C12" s="116">
        <v>3</v>
      </c>
      <c r="D12" s="115" t="s">
        <v>131</v>
      </c>
      <c r="E12" s="311"/>
      <c r="F12" s="311"/>
      <c r="G12" s="297"/>
    </row>
    <row r="13" spans="1:7" x14ac:dyDescent="0.35">
      <c r="A13" s="114"/>
      <c r="B13" s="115"/>
      <c r="C13" s="116">
        <v>4</v>
      </c>
      <c r="D13" s="117" t="s">
        <v>132</v>
      </c>
      <c r="E13" s="311"/>
      <c r="F13" s="311"/>
      <c r="G13" s="297"/>
    </row>
    <row r="14" spans="1:7" ht="29" x14ac:dyDescent="0.35">
      <c r="A14" s="114"/>
      <c r="B14" s="115"/>
      <c r="C14" s="116">
        <v>5</v>
      </c>
      <c r="D14" s="117" t="s">
        <v>133</v>
      </c>
      <c r="E14" s="312"/>
      <c r="F14" s="312"/>
      <c r="G14" s="298"/>
    </row>
    <row r="15" spans="1:7" x14ac:dyDescent="0.35">
      <c r="A15" s="114"/>
      <c r="B15" s="115" t="s">
        <v>102</v>
      </c>
      <c r="C15" s="116">
        <v>6</v>
      </c>
      <c r="D15" s="117" t="s">
        <v>134</v>
      </c>
      <c r="E15" s="134"/>
      <c r="F15" s="134">
        <v>120</v>
      </c>
      <c r="G15" s="118">
        <v>120</v>
      </c>
    </row>
    <row r="16" spans="1:7" x14ac:dyDescent="0.35">
      <c r="A16" s="119"/>
      <c r="B16" s="119"/>
      <c r="C16" s="120"/>
      <c r="D16" s="120" t="s">
        <v>72</v>
      </c>
      <c r="E16" s="122">
        <v>60</v>
      </c>
      <c r="F16" s="122">
        <v>120</v>
      </c>
      <c r="G16" s="122">
        <v>180</v>
      </c>
    </row>
    <row r="17" spans="1:7" x14ac:dyDescent="0.35">
      <c r="A17" s="111">
        <v>3</v>
      </c>
      <c r="B17" s="123" t="s">
        <v>135</v>
      </c>
      <c r="C17" s="111"/>
      <c r="D17" s="112"/>
      <c r="E17" s="113"/>
      <c r="F17" s="113"/>
      <c r="G17" s="111">
        <v>0</v>
      </c>
    </row>
    <row r="18" spans="1:7" x14ac:dyDescent="0.35">
      <c r="A18" s="114"/>
      <c r="B18" s="115"/>
      <c r="C18" s="116">
        <v>1</v>
      </c>
      <c r="D18" s="124" t="s">
        <v>136</v>
      </c>
      <c r="E18" s="300">
        <v>60</v>
      </c>
      <c r="F18" s="300">
        <v>0</v>
      </c>
      <c r="G18" s="296">
        <v>60</v>
      </c>
    </row>
    <row r="19" spans="1:7" x14ac:dyDescent="0.35">
      <c r="A19" s="114"/>
      <c r="B19" s="115"/>
      <c r="C19" s="116">
        <v>2</v>
      </c>
      <c r="D19" s="124" t="s">
        <v>137</v>
      </c>
      <c r="E19" s="301"/>
      <c r="F19" s="301"/>
      <c r="G19" s="297"/>
    </row>
    <row r="20" spans="1:7" x14ac:dyDescent="0.35">
      <c r="A20" s="114"/>
      <c r="B20" s="115"/>
      <c r="C20" s="116">
        <v>3</v>
      </c>
      <c r="D20" s="124" t="s">
        <v>138</v>
      </c>
      <c r="E20" s="301"/>
      <c r="F20" s="301"/>
      <c r="G20" s="297"/>
    </row>
    <row r="21" spans="1:7" x14ac:dyDescent="0.35">
      <c r="A21" s="114"/>
      <c r="B21" s="115"/>
      <c r="C21" s="116">
        <v>4</v>
      </c>
      <c r="D21" s="124" t="s">
        <v>139</v>
      </c>
      <c r="E21" s="301"/>
      <c r="F21" s="301"/>
      <c r="G21" s="297"/>
    </row>
    <row r="22" spans="1:7" x14ac:dyDescent="0.35">
      <c r="A22" s="114"/>
      <c r="B22" s="115"/>
      <c r="C22" s="116">
        <v>5</v>
      </c>
      <c r="D22" s="124" t="s">
        <v>140</v>
      </c>
      <c r="E22" s="301"/>
      <c r="F22" s="301"/>
      <c r="G22" s="297"/>
    </row>
    <row r="23" spans="1:7" x14ac:dyDescent="0.35">
      <c r="A23" s="114"/>
      <c r="B23" s="115"/>
      <c r="C23" s="116">
        <v>6</v>
      </c>
      <c r="D23" s="124" t="s">
        <v>141</v>
      </c>
      <c r="E23" s="301"/>
      <c r="F23" s="301"/>
      <c r="G23" s="297"/>
    </row>
    <row r="24" spans="1:7" x14ac:dyDescent="0.35">
      <c r="A24" s="114"/>
      <c r="B24" s="115"/>
      <c r="C24" s="116">
        <v>7</v>
      </c>
      <c r="D24" s="124" t="s">
        <v>142</v>
      </c>
      <c r="E24" s="301"/>
      <c r="F24" s="301"/>
      <c r="G24" s="297"/>
    </row>
    <row r="25" spans="1:7" x14ac:dyDescent="0.35">
      <c r="A25" s="114"/>
      <c r="B25" s="115"/>
      <c r="C25" s="116">
        <v>8</v>
      </c>
      <c r="D25" s="124" t="s">
        <v>143</v>
      </c>
      <c r="E25" s="301"/>
      <c r="F25" s="301"/>
      <c r="G25" s="297"/>
    </row>
    <row r="26" spans="1:7" x14ac:dyDescent="0.35">
      <c r="A26" s="114"/>
      <c r="B26" s="115"/>
      <c r="C26" s="116">
        <v>9</v>
      </c>
      <c r="D26" s="124" t="s">
        <v>144</v>
      </c>
      <c r="E26" s="301"/>
      <c r="F26" s="301"/>
      <c r="G26" s="297"/>
    </row>
    <row r="27" spans="1:7" x14ac:dyDescent="0.35">
      <c r="A27" s="114"/>
      <c r="B27" s="115"/>
      <c r="C27" s="116">
        <v>10</v>
      </c>
      <c r="D27" s="124" t="s">
        <v>145</v>
      </c>
      <c r="E27" s="301"/>
      <c r="F27" s="301"/>
      <c r="G27" s="297"/>
    </row>
    <row r="28" spans="1:7" x14ac:dyDescent="0.35">
      <c r="A28" s="114"/>
      <c r="B28" s="115"/>
      <c r="C28" s="116">
        <v>11</v>
      </c>
      <c r="D28" s="124" t="s">
        <v>146</v>
      </c>
      <c r="E28" s="301"/>
      <c r="F28" s="301"/>
      <c r="G28" s="297"/>
    </row>
    <row r="29" spans="1:7" x14ac:dyDescent="0.35">
      <c r="A29" s="114"/>
      <c r="B29" s="115"/>
      <c r="C29" s="116">
        <v>12</v>
      </c>
      <c r="D29" s="124" t="s">
        <v>147</v>
      </c>
      <c r="E29" s="301"/>
      <c r="F29" s="301"/>
      <c r="G29" s="297"/>
    </row>
    <row r="30" spans="1:7" x14ac:dyDescent="0.35">
      <c r="A30" s="114"/>
      <c r="B30" s="115"/>
      <c r="C30" s="116">
        <v>13</v>
      </c>
      <c r="D30" s="124" t="s">
        <v>148</v>
      </c>
      <c r="E30" s="302"/>
      <c r="F30" s="302"/>
      <c r="G30" s="298"/>
    </row>
    <row r="31" spans="1:7" x14ac:dyDescent="0.35">
      <c r="A31" s="114"/>
      <c r="B31" s="115"/>
      <c r="C31" s="116">
        <v>14</v>
      </c>
      <c r="D31" s="124" t="s">
        <v>149</v>
      </c>
      <c r="E31" s="131"/>
      <c r="F31" s="131">
        <v>180</v>
      </c>
      <c r="G31" s="118">
        <v>180</v>
      </c>
    </row>
    <row r="32" spans="1:7" x14ac:dyDescent="0.35">
      <c r="A32" s="119"/>
      <c r="B32" s="119"/>
      <c r="C32" s="120"/>
      <c r="D32" s="120" t="s">
        <v>72</v>
      </c>
      <c r="E32" s="121">
        <v>60</v>
      </c>
      <c r="F32" s="121">
        <v>180</v>
      </c>
      <c r="G32" s="122">
        <v>240</v>
      </c>
    </row>
    <row r="33" spans="1:7" x14ac:dyDescent="0.35">
      <c r="A33" s="111">
        <v>4</v>
      </c>
      <c r="B33" s="112" t="s">
        <v>150</v>
      </c>
      <c r="C33" s="111"/>
      <c r="D33" s="112"/>
      <c r="E33" s="111"/>
      <c r="F33" s="111"/>
      <c r="G33" s="111">
        <v>0</v>
      </c>
    </row>
    <row r="34" spans="1:7" x14ac:dyDescent="0.35">
      <c r="A34" s="114"/>
      <c r="B34" s="115"/>
      <c r="C34" s="133">
        <v>1</v>
      </c>
      <c r="D34" s="117" t="s">
        <v>151</v>
      </c>
      <c r="E34" s="307">
        <v>60</v>
      </c>
      <c r="F34" s="303">
        <v>0</v>
      </c>
      <c r="G34" s="296">
        <v>60</v>
      </c>
    </row>
    <row r="35" spans="1:7" x14ac:dyDescent="0.35">
      <c r="A35" s="114"/>
      <c r="B35" s="115"/>
      <c r="C35" s="133">
        <v>2</v>
      </c>
      <c r="D35" s="117" t="s">
        <v>152</v>
      </c>
      <c r="E35" s="308"/>
      <c r="F35" s="301"/>
      <c r="G35" s="297"/>
    </row>
    <row r="36" spans="1:7" x14ac:dyDescent="0.35">
      <c r="A36" s="114"/>
      <c r="B36" s="115"/>
      <c r="C36" s="133">
        <v>3</v>
      </c>
      <c r="D36" s="117" t="s">
        <v>153</v>
      </c>
      <c r="E36" s="308"/>
      <c r="F36" s="301"/>
      <c r="G36" s="297"/>
    </row>
    <row r="37" spans="1:7" x14ac:dyDescent="0.35">
      <c r="A37" s="114"/>
      <c r="B37" s="115"/>
      <c r="C37" s="133">
        <v>4</v>
      </c>
      <c r="D37" s="117" t="s">
        <v>154</v>
      </c>
      <c r="E37" s="308"/>
      <c r="F37" s="301"/>
      <c r="G37" s="297"/>
    </row>
    <row r="38" spans="1:7" x14ac:dyDescent="0.35">
      <c r="A38" s="114"/>
      <c r="B38" s="115"/>
      <c r="C38" s="133">
        <v>5</v>
      </c>
      <c r="D38" s="117" t="s">
        <v>155</v>
      </c>
      <c r="E38" s="309"/>
      <c r="F38" s="302"/>
      <c r="G38" s="298"/>
    </row>
    <row r="39" spans="1:7" x14ac:dyDescent="0.35">
      <c r="A39" s="114"/>
      <c r="B39" s="115"/>
      <c r="C39" s="133">
        <v>6</v>
      </c>
      <c r="D39" s="117" t="s">
        <v>156</v>
      </c>
      <c r="E39" s="134"/>
      <c r="F39" s="134">
        <v>240</v>
      </c>
      <c r="G39" s="118">
        <v>240</v>
      </c>
    </row>
    <row r="40" spans="1:7" x14ac:dyDescent="0.35">
      <c r="A40" s="125"/>
      <c r="B40" s="125"/>
      <c r="C40" s="120"/>
      <c r="D40" s="120" t="s">
        <v>72</v>
      </c>
      <c r="E40" s="122">
        <v>60</v>
      </c>
      <c r="F40" s="122">
        <v>240</v>
      </c>
      <c r="G40" s="122">
        <v>300</v>
      </c>
    </row>
    <row r="41" spans="1:7" x14ac:dyDescent="0.35">
      <c r="A41" s="111">
        <v>5</v>
      </c>
      <c r="B41" s="112" t="s">
        <v>157</v>
      </c>
      <c r="C41" s="111"/>
      <c r="D41" s="112"/>
      <c r="E41" s="113"/>
      <c r="F41" s="113"/>
      <c r="G41" s="111">
        <v>0</v>
      </c>
    </row>
    <row r="42" spans="1:7" x14ac:dyDescent="0.35">
      <c r="A42" s="114"/>
      <c r="B42" s="115"/>
      <c r="C42" s="116">
        <v>1</v>
      </c>
      <c r="D42" s="124" t="s">
        <v>158</v>
      </c>
      <c r="E42" s="300">
        <v>60</v>
      </c>
      <c r="F42" s="300">
        <v>0</v>
      </c>
      <c r="G42" s="296">
        <v>60</v>
      </c>
    </row>
    <row r="43" spans="1:7" x14ac:dyDescent="0.35">
      <c r="A43" s="114"/>
      <c r="B43" s="115"/>
      <c r="C43" s="116">
        <v>2</v>
      </c>
      <c r="D43" s="124" t="s">
        <v>159</v>
      </c>
      <c r="E43" s="301"/>
      <c r="F43" s="301"/>
      <c r="G43" s="297"/>
    </row>
    <row r="44" spans="1:7" x14ac:dyDescent="0.35">
      <c r="A44" s="114"/>
      <c r="B44" s="115"/>
      <c r="C44" s="116">
        <v>3</v>
      </c>
      <c r="D44" s="124" t="s">
        <v>160</v>
      </c>
      <c r="E44" s="301"/>
      <c r="F44" s="301"/>
      <c r="G44" s="297"/>
    </row>
    <row r="45" spans="1:7" x14ac:dyDescent="0.35">
      <c r="A45" s="114"/>
      <c r="B45" s="115"/>
      <c r="C45" s="116">
        <v>4</v>
      </c>
      <c r="D45" s="124" t="s">
        <v>161</v>
      </c>
      <c r="E45" s="301"/>
      <c r="F45" s="301"/>
      <c r="G45" s="297"/>
    </row>
    <row r="46" spans="1:7" x14ac:dyDescent="0.35">
      <c r="A46" s="114"/>
      <c r="B46" s="115"/>
      <c r="C46" s="116">
        <v>5</v>
      </c>
      <c r="D46" s="124" t="s">
        <v>162</v>
      </c>
      <c r="E46" s="301"/>
      <c r="F46" s="301"/>
      <c r="G46" s="297"/>
    </row>
    <row r="47" spans="1:7" x14ac:dyDescent="0.35">
      <c r="A47" s="114"/>
      <c r="B47" s="115"/>
      <c r="C47" s="116">
        <v>6</v>
      </c>
      <c r="D47" s="124" t="s">
        <v>163</v>
      </c>
      <c r="E47" s="302"/>
      <c r="F47" s="302"/>
      <c r="G47" s="298"/>
    </row>
    <row r="48" spans="1:7" x14ac:dyDescent="0.35">
      <c r="A48" s="114"/>
      <c r="B48" s="115"/>
      <c r="C48" s="116">
        <v>7</v>
      </c>
      <c r="D48" s="126" t="s">
        <v>134</v>
      </c>
      <c r="E48" s="130"/>
      <c r="F48" s="130">
        <v>240</v>
      </c>
      <c r="G48" s="118">
        <v>240</v>
      </c>
    </row>
    <row r="49" spans="1:7" x14ac:dyDescent="0.35">
      <c r="A49" s="125"/>
      <c r="B49" s="125"/>
      <c r="C49" s="120"/>
      <c r="D49" s="120" t="s">
        <v>72</v>
      </c>
      <c r="E49" s="122">
        <v>60</v>
      </c>
      <c r="F49" s="122">
        <v>240</v>
      </c>
      <c r="G49" s="122">
        <v>300</v>
      </c>
    </row>
    <row r="50" spans="1:7" x14ac:dyDescent="0.35">
      <c r="A50" s="111">
        <v>6</v>
      </c>
      <c r="B50" s="112" t="s">
        <v>164</v>
      </c>
      <c r="C50" s="111"/>
      <c r="D50" s="112"/>
      <c r="E50" s="111"/>
      <c r="F50" s="111"/>
      <c r="G50" s="111">
        <v>0</v>
      </c>
    </row>
    <row r="51" spans="1:7" x14ac:dyDescent="0.35">
      <c r="A51" s="114"/>
      <c r="B51" s="115"/>
      <c r="C51" s="116">
        <v>1</v>
      </c>
      <c r="D51" s="117" t="s">
        <v>165</v>
      </c>
      <c r="E51" s="300">
        <v>30</v>
      </c>
      <c r="F51" s="300">
        <v>0</v>
      </c>
      <c r="G51" s="296">
        <v>30</v>
      </c>
    </row>
    <row r="52" spans="1:7" x14ac:dyDescent="0.35">
      <c r="A52" s="114"/>
      <c r="B52" s="115"/>
      <c r="C52" s="116">
        <v>2</v>
      </c>
      <c r="D52" s="117" t="s">
        <v>166</v>
      </c>
      <c r="E52" s="301"/>
      <c r="F52" s="301"/>
      <c r="G52" s="297"/>
    </row>
    <row r="53" spans="1:7" x14ac:dyDescent="0.35">
      <c r="A53" s="114"/>
      <c r="B53" s="115"/>
      <c r="C53" s="116">
        <v>3</v>
      </c>
      <c r="D53" s="117" t="s">
        <v>167</v>
      </c>
      <c r="E53" s="301"/>
      <c r="F53" s="301"/>
      <c r="G53" s="297"/>
    </row>
    <row r="54" spans="1:7" x14ac:dyDescent="0.35">
      <c r="A54" s="114"/>
      <c r="B54" s="115"/>
      <c r="C54" s="116">
        <v>4</v>
      </c>
      <c r="D54" s="117" t="s">
        <v>168</v>
      </c>
      <c r="E54" s="302"/>
      <c r="F54" s="302"/>
      <c r="G54" s="298"/>
    </row>
    <row r="55" spans="1:7" x14ac:dyDescent="0.35">
      <c r="A55" s="114"/>
      <c r="B55" s="115"/>
      <c r="C55" s="116">
        <v>5</v>
      </c>
      <c r="D55" s="127" t="s">
        <v>134</v>
      </c>
      <c r="E55" s="131"/>
      <c r="F55" s="131">
        <v>240</v>
      </c>
      <c r="G55" s="118">
        <v>240</v>
      </c>
    </row>
    <row r="56" spans="1:7" x14ac:dyDescent="0.35">
      <c r="A56" s="125"/>
      <c r="B56" s="125"/>
      <c r="C56" s="120"/>
      <c r="D56" s="120" t="s">
        <v>72</v>
      </c>
      <c r="E56" s="122">
        <v>30</v>
      </c>
      <c r="F56" s="122">
        <v>240</v>
      </c>
      <c r="G56" s="122">
        <v>270</v>
      </c>
    </row>
    <row r="57" spans="1:7" x14ac:dyDescent="0.35">
      <c r="A57" s="111">
        <v>7</v>
      </c>
      <c r="B57" s="112" t="s">
        <v>169</v>
      </c>
      <c r="C57" s="111"/>
      <c r="D57" s="112"/>
      <c r="E57" s="111"/>
      <c r="F57" s="111"/>
      <c r="G57" s="111">
        <v>0</v>
      </c>
    </row>
    <row r="58" spans="1:7" x14ac:dyDescent="0.35">
      <c r="A58" s="114"/>
      <c r="B58" s="115"/>
      <c r="C58" s="116">
        <v>1</v>
      </c>
      <c r="D58" s="128" t="s">
        <v>170</v>
      </c>
      <c r="E58" s="303">
        <v>120</v>
      </c>
      <c r="F58" s="303">
        <v>0</v>
      </c>
      <c r="G58" s="296">
        <v>120</v>
      </c>
    </row>
    <row r="59" spans="1:7" x14ac:dyDescent="0.35">
      <c r="A59" s="114"/>
      <c r="B59" s="115"/>
      <c r="C59" s="116">
        <v>2</v>
      </c>
      <c r="D59" s="128" t="s">
        <v>171</v>
      </c>
      <c r="E59" s="301"/>
      <c r="F59" s="301"/>
      <c r="G59" s="297"/>
    </row>
    <row r="60" spans="1:7" x14ac:dyDescent="0.35">
      <c r="A60" s="114"/>
      <c r="B60" s="115"/>
      <c r="C60" s="116">
        <v>3</v>
      </c>
      <c r="D60" s="128" t="s">
        <v>172</v>
      </c>
      <c r="E60" s="301"/>
      <c r="F60" s="301"/>
      <c r="G60" s="297"/>
    </row>
    <row r="61" spans="1:7" x14ac:dyDescent="0.35">
      <c r="A61" s="114"/>
      <c r="B61" s="115"/>
      <c r="C61" s="116">
        <v>4</v>
      </c>
      <c r="D61" s="128" t="s">
        <v>173</v>
      </c>
      <c r="E61" s="301"/>
      <c r="F61" s="301"/>
      <c r="G61" s="297"/>
    </row>
    <row r="62" spans="1:7" x14ac:dyDescent="0.35">
      <c r="A62" s="114"/>
      <c r="B62" s="115"/>
      <c r="C62" s="116">
        <v>5</v>
      </c>
      <c r="D62" s="128" t="s">
        <v>174</v>
      </c>
      <c r="E62" s="301"/>
      <c r="F62" s="301"/>
      <c r="G62" s="297"/>
    </row>
    <row r="63" spans="1:7" x14ac:dyDescent="0.35">
      <c r="A63" s="114"/>
      <c r="B63" s="115"/>
      <c r="C63" s="116">
        <v>6</v>
      </c>
      <c r="D63" s="128" t="s">
        <v>175</v>
      </c>
      <c r="E63" s="301"/>
      <c r="F63" s="301"/>
      <c r="G63" s="297"/>
    </row>
    <row r="64" spans="1:7" x14ac:dyDescent="0.35">
      <c r="A64" s="114"/>
      <c r="B64" s="115"/>
      <c r="C64" s="116">
        <v>7</v>
      </c>
      <c r="D64" s="128" t="s">
        <v>176</v>
      </c>
      <c r="E64" s="301"/>
      <c r="F64" s="301"/>
      <c r="G64" s="297"/>
    </row>
    <row r="65" spans="1:7" x14ac:dyDescent="0.35">
      <c r="A65" s="114"/>
      <c r="B65" s="115"/>
      <c r="C65" s="116">
        <v>8</v>
      </c>
      <c r="D65" s="128" t="s">
        <v>177</v>
      </c>
      <c r="E65" s="301"/>
      <c r="F65" s="301"/>
      <c r="G65" s="297"/>
    </row>
    <row r="66" spans="1:7" x14ac:dyDescent="0.35">
      <c r="A66" s="114"/>
      <c r="B66" s="115"/>
      <c r="C66" s="116">
        <v>9</v>
      </c>
      <c r="D66" s="128" t="s">
        <v>178</v>
      </c>
      <c r="E66" s="301"/>
      <c r="F66" s="301"/>
      <c r="G66" s="297"/>
    </row>
    <row r="67" spans="1:7" x14ac:dyDescent="0.35">
      <c r="A67" s="114"/>
      <c r="B67" s="115"/>
      <c r="C67" s="116">
        <v>10</v>
      </c>
      <c r="D67" s="128" t="s">
        <v>179</v>
      </c>
      <c r="E67" s="301"/>
      <c r="F67" s="301"/>
      <c r="G67" s="297"/>
    </row>
    <row r="68" spans="1:7" x14ac:dyDescent="0.35">
      <c r="A68" s="114"/>
      <c r="B68" s="115"/>
      <c r="C68" s="116">
        <v>11</v>
      </c>
      <c r="D68" s="128" t="s">
        <v>180</v>
      </c>
      <c r="E68" s="301"/>
      <c r="F68" s="301"/>
      <c r="G68" s="297"/>
    </row>
    <row r="69" spans="1:7" x14ac:dyDescent="0.35">
      <c r="A69" s="114"/>
      <c r="B69" s="115"/>
      <c r="C69" s="116">
        <v>12</v>
      </c>
      <c r="D69" s="128" t="s">
        <v>181</v>
      </c>
      <c r="E69" s="302"/>
      <c r="F69" s="302"/>
      <c r="G69" s="298"/>
    </row>
    <row r="70" spans="1:7" x14ac:dyDescent="0.35">
      <c r="A70" s="114"/>
      <c r="B70" s="115"/>
      <c r="C70" s="116">
        <v>13</v>
      </c>
      <c r="D70" s="126" t="s">
        <v>134</v>
      </c>
      <c r="E70" s="130"/>
      <c r="F70" s="130">
        <v>480</v>
      </c>
      <c r="G70" s="118">
        <v>480</v>
      </c>
    </row>
    <row r="71" spans="1:7" x14ac:dyDescent="0.35">
      <c r="A71" s="125"/>
      <c r="B71" s="125"/>
      <c r="C71" s="120"/>
      <c r="D71" s="120" t="s">
        <v>72</v>
      </c>
      <c r="E71" s="122">
        <v>120</v>
      </c>
      <c r="F71" s="122">
        <v>480</v>
      </c>
      <c r="G71" s="122">
        <v>600</v>
      </c>
    </row>
    <row r="72" spans="1:7" x14ac:dyDescent="0.35">
      <c r="A72" s="111">
        <v>8</v>
      </c>
      <c r="B72" s="112" t="s">
        <v>182</v>
      </c>
      <c r="C72" s="111"/>
      <c r="D72" s="112"/>
      <c r="E72" s="111"/>
      <c r="F72" s="111"/>
      <c r="G72" s="111">
        <v>0</v>
      </c>
    </row>
    <row r="73" spans="1:7" x14ac:dyDescent="0.35">
      <c r="A73" s="114"/>
      <c r="B73" s="115"/>
      <c r="C73" s="116">
        <v>1</v>
      </c>
      <c r="D73" s="124" t="s">
        <v>183</v>
      </c>
      <c r="E73" s="299">
        <v>60</v>
      </c>
      <c r="F73" s="293">
        <v>0</v>
      </c>
      <c r="G73" s="296">
        <v>60</v>
      </c>
    </row>
    <row r="74" spans="1:7" x14ac:dyDescent="0.35">
      <c r="A74" s="114"/>
      <c r="B74" s="115"/>
      <c r="C74" s="116">
        <v>2</v>
      </c>
      <c r="D74" s="124" t="s">
        <v>184</v>
      </c>
      <c r="E74" s="294"/>
      <c r="F74" s="294"/>
      <c r="G74" s="297"/>
    </row>
    <row r="75" spans="1:7" x14ac:dyDescent="0.35">
      <c r="A75" s="114"/>
      <c r="B75" s="115"/>
      <c r="C75" s="116">
        <v>3</v>
      </c>
      <c r="D75" s="124" t="s">
        <v>185</v>
      </c>
      <c r="E75" s="294"/>
      <c r="F75" s="294"/>
      <c r="G75" s="297"/>
    </row>
    <row r="76" spans="1:7" x14ac:dyDescent="0.35">
      <c r="A76" s="114"/>
      <c r="B76" s="115"/>
      <c r="C76" s="116">
        <v>4</v>
      </c>
      <c r="D76" s="124" t="s">
        <v>186</v>
      </c>
      <c r="E76" s="294"/>
      <c r="F76" s="294"/>
      <c r="G76" s="297"/>
    </row>
    <row r="77" spans="1:7" x14ac:dyDescent="0.35">
      <c r="A77" s="114"/>
      <c r="B77" s="115"/>
      <c r="C77" s="116">
        <v>5</v>
      </c>
      <c r="D77" s="124" t="s">
        <v>187</v>
      </c>
      <c r="E77" s="294"/>
      <c r="F77" s="294"/>
      <c r="G77" s="297"/>
    </row>
    <row r="78" spans="1:7" x14ac:dyDescent="0.35">
      <c r="A78" s="114"/>
      <c r="B78" s="115"/>
      <c r="C78" s="116">
        <v>6</v>
      </c>
      <c r="D78" s="124" t="s">
        <v>188</v>
      </c>
      <c r="E78" s="294"/>
      <c r="F78" s="294"/>
      <c r="G78" s="297"/>
    </row>
    <row r="79" spans="1:7" x14ac:dyDescent="0.35">
      <c r="A79" s="114"/>
      <c r="B79" s="115"/>
      <c r="C79" s="116">
        <v>7</v>
      </c>
      <c r="D79" s="124" t="s">
        <v>189</v>
      </c>
      <c r="E79" s="294"/>
      <c r="F79" s="294"/>
      <c r="G79" s="297"/>
    </row>
    <row r="80" spans="1:7" x14ac:dyDescent="0.35">
      <c r="A80" s="114"/>
      <c r="B80" s="115"/>
      <c r="C80" s="116">
        <v>8</v>
      </c>
      <c r="D80" s="124" t="s">
        <v>190</v>
      </c>
      <c r="E80" s="294"/>
      <c r="F80" s="294"/>
      <c r="G80" s="297"/>
    </row>
    <row r="81" spans="1:7" x14ac:dyDescent="0.35">
      <c r="A81" s="114"/>
      <c r="B81" s="115"/>
      <c r="C81" s="116">
        <v>9</v>
      </c>
      <c r="D81" s="124" t="s">
        <v>191</v>
      </c>
      <c r="E81" s="294"/>
      <c r="F81" s="294"/>
      <c r="G81" s="297"/>
    </row>
    <row r="82" spans="1:7" x14ac:dyDescent="0.35">
      <c r="A82" s="114"/>
      <c r="B82" s="115"/>
      <c r="C82" s="116">
        <v>10</v>
      </c>
      <c r="D82" s="124" t="s">
        <v>192</v>
      </c>
      <c r="E82" s="294"/>
      <c r="F82" s="294"/>
      <c r="G82" s="297"/>
    </row>
    <row r="83" spans="1:7" x14ac:dyDescent="0.35">
      <c r="A83" s="114"/>
      <c r="B83" s="115"/>
      <c r="C83" s="116">
        <v>11</v>
      </c>
      <c r="D83" s="124" t="s">
        <v>193</v>
      </c>
      <c r="E83" s="294"/>
      <c r="F83" s="294"/>
      <c r="G83" s="297"/>
    </row>
    <row r="84" spans="1:7" ht="29" x14ac:dyDescent="0.35">
      <c r="A84" s="114"/>
      <c r="B84" s="115"/>
      <c r="C84" s="116">
        <v>12</v>
      </c>
      <c r="D84" s="124" t="s">
        <v>194</v>
      </c>
      <c r="E84" s="295"/>
      <c r="F84" s="295"/>
      <c r="G84" s="298"/>
    </row>
    <row r="85" spans="1:7" x14ac:dyDescent="0.35">
      <c r="A85" s="114"/>
      <c r="B85" s="115"/>
      <c r="C85" s="116">
        <v>13</v>
      </c>
      <c r="D85" s="127" t="s">
        <v>134</v>
      </c>
      <c r="E85" s="130"/>
      <c r="F85" s="130">
        <v>320</v>
      </c>
      <c r="G85" s="118">
        <v>320</v>
      </c>
    </row>
    <row r="86" spans="1:7" x14ac:dyDescent="0.35">
      <c r="A86" s="125"/>
      <c r="B86" s="125"/>
      <c r="C86" s="120"/>
      <c r="D86" s="120" t="s">
        <v>72</v>
      </c>
      <c r="E86" s="122">
        <v>60</v>
      </c>
      <c r="F86" s="122">
        <v>320</v>
      </c>
      <c r="G86" s="122">
        <v>380</v>
      </c>
    </row>
    <row r="87" spans="1:7" x14ac:dyDescent="0.35">
      <c r="A87" s="111">
        <v>9</v>
      </c>
      <c r="B87" s="112" t="s">
        <v>195</v>
      </c>
      <c r="C87" s="111"/>
      <c r="D87" s="112"/>
      <c r="E87" s="111"/>
      <c r="F87" s="111"/>
      <c r="G87" s="111">
        <v>0</v>
      </c>
    </row>
    <row r="88" spans="1:7" x14ac:dyDescent="0.35">
      <c r="A88" s="114"/>
      <c r="B88" s="115"/>
      <c r="C88" s="116">
        <v>1</v>
      </c>
      <c r="D88" s="117" t="s">
        <v>196</v>
      </c>
      <c r="E88" s="299">
        <v>40</v>
      </c>
      <c r="F88" s="293">
        <v>0</v>
      </c>
      <c r="G88" s="296">
        <v>40</v>
      </c>
    </row>
    <row r="89" spans="1:7" x14ac:dyDescent="0.35">
      <c r="A89" s="114"/>
      <c r="B89" s="115"/>
      <c r="C89" s="116">
        <v>2</v>
      </c>
      <c r="D89" s="117" t="s">
        <v>197</v>
      </c>
      <c r="E89" s="294"/>
      <c r="F89" s="294"/>
      <c r="G89" s="297"/>
    </row>
    <row r="90" spans="1:7" x14ac:dyDescent="0.35">
      <c r="A90" s="114"/>
      <c r="B90" s="115"/>
      <c r="C90" s="116">
        <v>3</v>
      </c>
      <c r="D90" s="117" t="s">
        <v>198</v>
      </c>
      <c r="E90" s="294"/>
      <c r="F90" s="294"/>
      <c r="G90" s="297"/>
    </row>
    <row r="91" spans="1:7" x14ac:dyDescent="0.35">
      <c r="A91" s="114"/>
      <c r="B91" s="115"/>
      <c r="C91" s="116">
        <v>4</v>
      </c>
      <c r="D91" s="117" t="s">
        <v>199</v>
      </c>
      <c r="E91" s="294"/>
      <c r="F91" s="294"/>
      <c r="G91" s="297"/>
    </row>
    <row r="92" spans="1:7" x14ac:dyDescent="0.35">
      <c r="A92" s="114"/>
      <c r="B92" s="115"/>
      <c r="C92" s="116">
        <v>5</v>
      </c>
      <c r="D92" s="117" t="s">
        <v>200</v>
      </c>
      <c r="E92" s="294"/>
      <c r="F92" s="294"/>
      <c r="G92" s="297"/>
    </row>
    <row r="93" spans="1:7" x14ac:dyDescent="0.35">
      <c r="A93" s="114"/>
      <c r="B93" s="115"/>
      <c r="C93" s="116">
        <v>6</v>
      </c>
      <c r="D93" s="117" t="s">
        <v>201</v>
      </c>
      <c r="E93" s="294"/>
      <c r="F93" s="294"/>
      <c r="G93" s="297"/>
    </row>
    <row r="94" spans="1:7" x14ac:dyDescent="0.35">
      <c r="A94" s="114"/>
      <c r="B94" s="115"/>
      <c r="C94" s="116">
        <v>7</v>
      </c>
      <c r="D94" s="117" t="s">
        <v>202</v>
      </c>
      <c r="E94" s="295"/>
      <c r="F94" s="295"/>
      <c r="G94" s="298"/>
    </row>
    <row r="95" spans="1:7" x14ac:dyDescent="0.35">
      <c r="A95" s="114"/>
      <c r="B95" s="115"/>
      <c r="C95" s="116">
        <v>8</v>
      </c>
      <c r="D95" s="117" t="s">
        <v>134</v>
      </c>
      <c r="E95" s="130"/>
      <c r="F95" s="130">
        <v>60</v>
      </c>
      <c r="G95" s="118">
        <v>60</v>
      </c>
    </row>
    <row r="96" spans="1:7" x14ac:dyDescent="0.35">
      <c r="A96" s="125"/>
      <c r="B96" s="125"/>
      <c r="C96" s="120"/>
      <c r="D96" s="120" t="s">
        <v>72</v>
      </c>
      <c r="E96" s="122">
        <v>40</v>
      </c>
      <c r="F96" s="122">
        <v>60</v>
      </c>
      <c r="G96" s="122">
        <v>100</v>
      </c>
    </row>
    <row r="97" spans="1:7" x14ac:dyDescent="0.35">
      <c r="A97" s="275"/>
      <c r="B97" s="275"/>
      <c r="C97" s="275"/>
      <c r="D97" s="276" t="s">
        <v>120</v>
      </c>
      <c r="E97" s="276">
        <v>520</v>
      </c>
      <c r="F97" s="276">
        <v>1880</v>
      </c>
      <c r="G97" s="276">
        <v>2400</v>
      </c>
    </row>
    <row r="98" spans="1:7" x14ac:dyDescent="0.35">
      <c r="A98" s="275"/>
      <c r="B98" s="275"/>
      <c r="C98" s="275"/>
      <c r="D98" s="276" t="s">
        <v>121</v>
      </c>
      <c r="E98" s="277">
        <v>8.6666666666666661</v>
      </c>
      <c r="F98" s="277">
        <v>31.333333333333332</v>
      </c>
      <c r="G98" s="277">
        <v>40</v>
      </c>
    </row>
    <row r="99" spans="1:7" x14ac:dyDescent="0.35">
      <c r="A99" s="107"/>
      <c r="B99" s="108"/>
      <c r="C99" s="109"/>
      <c r="D99" s="108"/>
      <c r="E99" s="110"/>
      <c r="F99" s="110"/>
    </row>
    <row r="100" spans="1:7" x14ac:dyDescent="0.35">
      <c r="A100" s="107"/>
      <c r="B100" s="108"/>
      <c r="C100" s="109"/>
      <c r="D100" s="108"/>
    </row>
    <row r="101" spans="1:7" x14ac:dyDescent="0.35">
      <c r="A101" s="107"/>
      <c r="B101" s="108"/>
      <c r="C101" s="109"/>
      <c r="D101" s="108"/>
    </row>
    <row r="109" spans="1:7" x14ac:dyDescent="0.35">
      <c r="B109" s="105"/>
      <c r="C109" s="105"/>
      <c r="D109" s="105"/>
      <c r="E109" s="105"/>
      <c r="F109" s="105"/>
    </row>
    <row r="110" spans="1:7" x14ac:dyDescent="0.35">
      <c r="B110" s="105"/>
      <c r="C110" s="105"/>
      <c r="D110" s="105"/>
      <c r="E110" s="105"/>
      <c r="F110" s="105"/>
    </row>
    <row r="111" spans="1:7" x14ac:dyDescent="0.35">
      <c r="B111" s="105"/>
      <c r="C111" s="105"/>
      <c r="D111" s="105"/>
      <c r="E111" s="105"/>
      <c r="F111" s="105"/>
    </row>
    <row r="112" spans="1:7" x14ac:dyDescent="0.35">
      <c r="B112" s="105"/>
      <c r="C112" s="105"/>
      <c r="D112" s="105"/>
      <c r="E112" s="105"/>
      <c r="F112" s="105"/>
    </row>
  </sheetData>
  <mergeCells count="27">
    <mergeCell ref="A1:G1"/>
    <mergeCell ref="A3:A4"/>
    <mergeCell ref="B3:G3"/>
    <mergeCell ref="E42:E47"/>
    <mergeCell ref="E34:E38"/>
    <mergeCell ref="E18:E30"/>
    <mergeCell ref="F18:F30"/>
    <mergeCell ref="G18:G30"/>
    <mergeCell ref="E10:E14"/>
    <mergeCell ref="F10:F14"/>
    <mergeCell ref="G10:G14"/>
    <mergeCell ref="F34:F38"/>
    <mergeCell ref="G34:G38"/>
    <mergeCell ref="F42:F47"/>
    <mergeCell ref="G42:G47"/>
    <mergeCell ref="F51:F54"/>
    <mergeCell ref="G51:G54"/>
    <mergeCell ref="E58:E69"/>
    <mergeCell ref="F58:F69"/>
    <mergeCell ref="G58:G69"/>
    <mergeCell ref="E51:E54"/>
    <mergeCell ref="F73:F84"/>
    <mergeCell ref="G73:G84"/>
    <mergeCell ref="E88:E94"/>
    <mergeCell ref="F88:F94"/>
    <mergeCell ref="G88:G94"/>
    <mergeCell ref="E73:E8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17B62-028B-4E81-982E-1290ADF5DAD5}">
  <dimension ref="A1:J64"/>
  <sheetViews>
    <sheetView workbookViewId="0">
      <selection sqref="A1:G1"/>
    </sheetView>
  </sheetViews>
  <sheetFormatPr defaultRowHeight="14.5" x14ac:dyDescent="0.35"/>
  <cols>
    <col min="2" max="2" width="29.81640625" customWidth="1"/>
    <col min="3" max="3" width="10.81640625" customWidth="1"/>
    <col min="4" max="4" width="48.453125" customWidth="1"/>
    <col min="5" max="5" width="16.81640625" customWidth="1"/>
    <col min="6" max="6" width="16.1796875" customWidth="1"/>
    <col min="7" max="7" width="14.1796875" customWidth="1"/>
  </cols>
  <sheetData>
    <row r="1" spans="1:10" ht="18.5" x14ac:dyDescent="0.35">
      <c r="A1" s="304" t="s">
        <v>203</v>
      </c>
      <c r="B1" s="304"/>
      <c r="C1" s="304"/>
      <c r="D1" s="304"/>
      <c r="E1" s="304"/>
      <c r="F1" s="304"/>
      <c r="G1" s="304"/>
      <c r="J1" s="135"/>
    </row>
    <row r="2" spans="1:10" x14ac:dyDescent="0.35">
      <c r="A2" s="102" t="s">
        <v>204</v>
      </c>
      <c r="B2" s="103"/>
      <c r="C2" s="104"/>
      <c r="D2" s="103"/>
      <c r="E2" s="103"/>
      <c r="F2" s="103"/>
      <c r="J2" s="135"/>
    </row>
    <row r="3" spans="1:10" ht="15.5" x14ac:dyDescent="0.35">
      <c r="A3" s="305" t="s">
        <v>57</v>
      </c>
      <c r="B3" s="306" t="s">
        <v>58</v>
      </c>
      <c r="C3" s="306"/>
      <c r="D3" s="306"/>
      <c r="E3" s="306"/>
      <c r="F3" s="306"/>
      <c r="G3" s="306"/>
      <c r="H3" s="136"/>
      <c r="I3" s="136"/>
      <c r="J3" s="136"/>
    </row>
    <row r="4" spans="1:10" ht="43.5" x14ac:dyDescent="0.35">
      <c r="A4" s="305"/>
      <c r="B4" s="132" t="s">
        <v>59</v>
      </c>
      <c r="C4" s="132" t="s">
        <v>60</v>
      </c>
      <c r="D4" s="132" t="s">
        <v>61</v>
      </c>
      <c r="E4" s="129" t="s">
        <v>205</v>
      </c>
      <c r="F4" s="129" t="s">
        <v>64</v>
      </c>
      <c r="G4" s="129" t="s">
        <v>65</v>
      </c>
      <c r="H4" s="135"/>
      <c r="I4" s="135"/>
      <c r="J4" s="135"/>
    </row>
    <row r="5" spans="1:10" x14ac:dyDescent="0.35">
      <c r="A5" s="141">
        <v>1</v>
      </c>
      <c r="B5" s="142" t="s">
        <v>206</v>
      </c>
      <c r="C5" s="141"/>
      <c r="D5" s="142"/>
      <c r="E5" s="142"/>
      <c r="F5" s="142"/>
      <c r="G5" s="143"/>
    </row>
    <row r="6" spans="1:10" x14ac:dyDescent="0.35">
      <c r="A6" s="144"/>
      <c r="B6" s="145"/>
      <c r="C6" s="144">
        <v>1</v>
      </c>
      <c r="D6" s="145" t="s">
        <v>207</v>
      </c>
      <c r="E6" s="146">
        <v>20</v>
      </c>
      <c r="F6" s="146">
        <v>0</v>
      </c>
      <c r="G6" s="146">
        <v>20</v>
      </c>
    </row>
    <row r="7" spans="1:10" x14ac:dyDescent="0.35">
      <c r="A7" s="147"/>
      <c r="B7" s="145"/>
      <c r="C7" s="144">
        <v>2</v>
      </c>
      <c r="D7" s="145" t="s">
        <v>208</v>
      </c>
      <c r="E7" s="146">
        <v>10</v>
      </c>
      <c r="F7" s="146">
        <v>0</v>
      </c>
      <c r="G7" s="146">
        <v>10</v>
      </c>
    </row>
    <row r="8" spans="1:10" x14ac:dyDescent="0.35">
      <c r="A8" s="147"/>
      <c r="B8" s="145"/>
      <c r="C8" s="144">
        <v>3</v>
      </c>
      <c r="D8" s="145" t="s">
        <v>209</v>
      </c>
      <c r="E8" s="146">
        <v>20</v>
      </c>
      <c r="F8" s="146">
        <v>0</v>
      </c>
      <c r="G8" s="146">
        <v>20</v>
      </c>
    </row>
    <row r="9" spans="1:10" x14ac:dyDescent="0.35">
      <c r="A9" s="147"/>
      <c r="B9" s="145"/>
      <c r="C9" s="144">
        <v>4</v>
      </c>
      <c r="D9" s="145" t="s">
        <v>210</v>
      </c>
      <c r="E9" s="146">
        <v>10</v>
      </c>
      <c r="F9" s="146">
        <v>0</v>
      </c>
      <c r="G9" s="146">
        <v>10</v>
      </c>
    </row>
    <row r="10" spans="1:10" x14ac:dyDescent="0.35">
      <c r="A10" s="147"/>
      <c r="B10" s="145"/>
      <c r="C10" s="138"/>
      <c r="D10" s="139" t="s">
        <v>72</v>
      </c>
      <c r="E10" s="148">
        <v>60</v>
      </c>
      <c r="F10" s="148">
        <v>0</v>
      </c>
      <c r="G10" s="148">
        <v>60</v>
      </c>
    </row>
    <row r="11" spans="1:10" x14ac:dyDescent="0.35">
      <c r="A11" s="141">
        <v>2</v>
      </c>
      <c r="B11" s="142" t="s">
        <v>211</v>
      </c>
      <c r="C11" s="141"/>
      <c r="D11" s="142"/>
      <c r="E11" s="149"/>
      <c r="F11" s="149"/>
      <c r="G11" s="150"/>
    </row>
    <row r="12" spans="1:10" x14ac:dyDescent="0.35">
      <c r="A12" s="147"/>
      <c r="B12" s="145"/>
      <c r="C12" s="144">
        <v>1</v>
      </c>
      <c r="D12" s="145" t="s">
        <v>212</v>
      </c>
      <c r="E12" s="146">
        <v>10</v>
      </c>
      <c r="F12" s="146">
        <v>0</v>
      </c>
      <c r="G12" s="146">
        <v>10</v>
      </c>
    </row>
    <row r="13" spans="1:10" ht="29" x14ac:dyDescent="0.35">
      <c r="A13" s="147"/>
      <c r="B13" s="145"/>
      <c r="C13" s="144">
        <v>2</v>
      </c>
      <c r="D13" s="145" t="s">
        <v>213</v>
      </c>
      <c r="E13" s="146">
        <v>15</v>
      </c>
      <c r="F13" s="146">
        <v>0</v>
      </c>
      <c r="G13" s="146">
        <v>15</v>
      </c>
    </row>
    <row r="14" spans="1:10" x14ac:dyDescent="0.35">
      <c r="A14" s="147"/>
      <c r="B14" s="145"/>
      <c r="C14" s="144">
        <v>3</v>
      </c>
      <c r="D14" s="145" t="s">
        <v>214</v>
      </c>
      <c r="E14" s="146">
        <v>25</v>
      </c>
      <c r="F14" s="146">
        <v>0</v>
      </c>
      <c r="G14" s="146">
        <v>25</v>
      </c>
    </row>
    <row r="15" spans="1:10" x14ac:dyDescent="0.35">
      <c r="A15" s="147"/>
      <c r="B15" s="145"/>
      <c r="C15" s="144">
        <v>4</v>
      </c>
      <c r="D15" s="145" t="s">
        <v>215</v>
      </c>
      <c r="E15" s="146">
        <v>10</v>
      </c>
      <c r="F15" s="146">
        <v>0</v>
      </c>
      <c r="G15" s="146">
        <v>10</v>
      </c>
    </row>
    <row r="16" spans="1:10" x14ac:dyDescent="0.35">
      <c r="A16" s="147"/>
      <c r="B16" s="145"/>
      <c r="C16" s="138"/>
      <c r="D16" s="139" t="s">
        <v>72</v>
      </c>
      <c r="E16" s="148">
        <v>60</v>
      </c>
      <c r="F16" s="148">
        <v>0</v>
      </c>
      <c r="G16" s="148">
        <v>60</v>
      </c>
    </row>
    <row r="17" spans="1:7" x14ac:dyDescent="0.35">
      <c r="A17" s="141">
        <v>3</v>
      </c>
      <c r="B17" s="142" t="s">
        <v>216</v>
      </c>
      <c r="C17" s="141"/>
      <c r="D17" s="142"/>
      <c r="E17" s="149"/>
      <c r="F17" s="149"/>
      <c r="G17" s="150"/>
    </row>
    <row r="18" spans="1:7" x14ac:dyDescent="0.35">
      <c r="A18" s="147"/>
      <c r="B18" s="145"/>
      <c r="C18" s="144">
        <v>1</v>
      </c>
      <c r="D18" s="145" t="s">
        <v>217</v>
      </c>
      <c r="E18" s="146">
        <v>10</v>
      </c>
      <c r="F18" s="146">
        <v>0</v>
      </c>
      <c r="G18" s="146">
        <v>10</v>
      </c>
    </row>
    <row r="19" spans="1:7" x14ac:dyDescent="0.35">
      <c r="A19" s="147"/>
      <c r="B19" s="145"/>
      <c r="C19" s="144">
        <v>2</v>
      </c>
      <c r="D19" s="145" t="s">
        <v>218</v>
      </c>
      <c r="E19" s="146">
        <v>5</v>
      </c>
      <c r="F19" s="146">
        <v>0</v>
      </c>
      <c r="G19" s="146">
        <v>5</v>
      </c>
    </row>
    <row r="20" spans="1:7" x14ac:dyDescent="0.35">
      <c r="A20" s="147"/>
      <c r="B20" s="145"/>
      <c r="C20" s="144">
        <v>3</v>
      </c>
      <c r="D20" s="145" t="s">
        <v>219</v>
      </c>
      <c r="E20" s="146">
        <v>5</v>
      </c>
      <c r="F20" s="146">
        <v>0</v>
      </c>
      <c r="G20" s="146">
        <v>5</v>
      </c>
    </row>
    <row r="21" spans="1:7" x14ac:dyDescent="0.35">
      <c r="A21" s="147"/>
      <c r="B21" s="145"/>
      <c r="C21" s="144">
        <v>4</v>
      </c>
      <c r="D21" s="145" t="s">
        <v>220</v>
      </c>
      <c r="E21" s="146">
        <v>20</v>
      </c>
      <c r="F21" s="146">
        <v>0</v>
      </c>
      <c r="G21" s="146">
        <v>20</v>
      </c>
    </row>
    <row r="22" spans="1:7" x14ac:dyDescent="0.35">
      <c r="A22" s="147"/>
      <c r="B22" s="145"/>
      <c r="C22" s="144">
        <v>5</v>
      </c>
      <c r="D22" s="145" t="s">
        <v>221</v>
      </c>
      <c r="E22" s="146">
        <v>5</v>
      </c>
      <c r="F22" s="146">
        <v>0</v>
      </c>
      <c r="G22" s="146">
        <v>5</v>
      </c>
    </row>
    <row r="23" spans="1:7" x14ac:dyDescent="0.35">
      <c r="A23" s="147"/>
      <c r="B23" s="145"/>
      <c r="C23" s="144">
        <v>6</v>
      </c>
      <c r="D23" s="145" t="s">
        <v>222</v>
      </c>
      <c r="E23" s="146">
        <v>5</v>
      </c>
      <c r="F23" s="146">
        <v>0</v>
      </c>
      <c r="G23" s="146">
        <v>5</v>
      </c>
    </row>
    <row r="24" spans="1:7" x14ac:dyDescent="0.35">
      <c r="A24" s="147"/>
      <c r="B24" s="145"/>
      <c r="C24" s="144">
        <v>7</v>
      </c>
      <c r="D24" s="145" t="s">
        <v>223</v>
      </c>
      <c r="E24" s="146">
        <v>10</v>
      </c>
      <c r="F24" s="146">
        <v>0</v>
      </c>
      <c r="G24" s="146">
        <v>10</v>
      </c>
    </row>
    <row r="25" spans="1:7" x14ac:dyDescent="0.35">
      <c r="A25" s="147"/>
      <c r="B25" s="145"/>
      <c r="C25" s="138"/>
      <c r="D25" s="139" t="s">
        <v>72</v>
      </c>
      <c r="E25" s="148">
        <v>60</v>
      </c>
      <c r="F25" s="140">
        <v>0</v>
      </c>
      <c r="G25" s="148">
        <v>60</v>
      </c>
    </row>
    <row r="26" spans="1:7" x14ac:dyDescent="0.35">
      <c r="A26" s="141">
        <v>4</v>
      </c>
      <c r="B26" s="142" t="s">
        <v>224</v>
      </c>
      <c r="C26" s="141"/>
      <c r="D26" s="142"/>
      <c r="E26" s="149"/>
      <c r="F26" s="149"/>
      <c r="G26" s="150"/>
    </row>
    <row r="27" spans="1:7" x14ac:dyDescent="0.35">
      <c r="A27" s="147"/>
      <c r="B27" s="145"/>
      <c r="C27" s="144">
        <v>1</v>
      </c>
      <c r="D27" s="145" t="s">
        <v>225</v>
      </c>
      <c r="E27" s="146">
        <v>10</v>
      </c>
      <c r="F27" s="146">
        <v>0</v>
      </c>
      <c r="G27" s="146">
        <v>10</v>
      </c>
    </row>
    <row r="28" spans="1:7" x14ac:dyDescent="0.35">
      <c r="A28" s="147"/>
      <c r="B28" s="145"/>
      <c r="C28" s="144">
        <v>2</v>
      </c>
      <c r="D28" s="145" t="s">
        <v>226</v>
      </c>
      <c r="E28" s="146">
        <v>5</v>
      </c>
      <c r="F28" s="146">
        <v>0</v>
      </c>
      <c r="G28" s="146">
        <v>5</v>
      </c>
    </row>
    <row r="29" spans="1:7" x14ac:dyDescent="0.35">
      <c r="A29" s="147"/>
      <c r="B29" s="145"/>
      <c r="C29" s="144">
        <v>3</v>
      </c>
      <c r="D29" s="145" t="s">
        <v>227</v>
      </c>
      <c r="E29" s="146">
        <v>5</v>
      </c>
      <c r="F29" s="146">
        <v>0</v>
      </c>
      <c r="G29" s="146">
        <v>5</v>
      </c>
    </row>
    <row r="30" spans="1:7" x14ac:dyDescent="0.35">
      <c r="A30" s="147"/>
      <c r="B30" s="145"/>
      <c r="C30" s="144">
        <v>4</v>
      </c>
      <c r="D30" s="145" t="s">
        <v>228</v>
      </c>
      <c r="E30" s="146">
        <v>5</v>
      </c>
      <c r="F30" s="146">
        <v>0</v>
      </c>
      <c r="G30" s="146">
        <v>5</v>
      </c>
    </row>
    <row r="31" spans="1:7" x14ac:dyDescent="0.35">
      <c r="A31" s="147"/>
      <c r="B31" s="145"/>
      <c r="C31" s="144">
        <v>5</v>
      </c>
      <c r="D31" s="145" t="s">
        <v>229</v>
      </c>
      <c r="E31" s="146">
        <v>5</v>
      </c>
      <c r="F31" s="146">
        <v>0</v>
      </c>
      <c r="G31" s="146">
        <v>5</v>
      </c>
    </row>
    <row r="32" spans="1:7" x14ac:dyDescent="0.35">
      <c r="A32" s="147"/>
      <c r="B32" s="145"/>
      <c r="C32" s="144">
        <v>6</v>
      </c>
      <c r="D32" s="145" t="s">
        <v>230</v>
      </c>
      <c r="E32" s="146">
        <v>15</v>
      </c>
      <c r="F32" s="146">
        <v>0</v>
      </c>
      <c r="G32" s="146">
        <v>15</v>
      </c>
    </row>
    <row r="33" spans="1:7" x14ac:dyDescent="0.35">
      <c r="A33" s="147"/>
      <c r="B33" s="145"/>
      <c r="C33" s="144">
        <v>7</v>
      </c>
      <c r="D33" s="145" t="s">
        <v>231</v>
      </c>
      <c r="E33" s="146">
        <v>10</v>
      </c>
      <c r="F33" s="146">
        <v>0</v>
      </c>
      <c r="G33" s="146">
        <v>10</v>
      </c>
    </row>
    <row r="34" spans="1:7" x14ac:dyDescent="0.35">
      <c r="A34" s="147"/>
      <c r="B34" s="145"/>
      <c r="C34" s="144">
        <v>8</v>
      </c>
      <c r="D34" s="145" t="s">
        <v>232</v>
      </c>
      <c r="E34" s="146">
        <v>5</v>
      </c>
      <c r="F34" s="146">
        <v>0</v>
      </c>
      <c r="G34" s="146">
        <v>5</v>
      </c>
    </row>
    <row r="35" spans="1:7" x14ac:dyDescent="0.35">
      <c r="A35" s="147"/>
      <c r="B35" s="145"/>
      <c r="C35" s="138"/>
      <c r="D35" s="139" t="s">
        <v>72</v>
      </c>
      <c r="E35" s="148">
        <v>60</v>
      </c>
      <c r="F35" s="140">
        <v>0</v>
      </c>
      <c r="G35" s="148">
        <v>60</v>
      </c>
    </row>
    <row r="36" spans="1:7" x14ac:dyDescent="0.35">
      <c r="A36" s="141">
        <v>5</v>
      </c>
      <c r="B36" s="142" t="s">
        <v>233</v>
      </c>
      <c r="C36" s="141"/>
      <c r="D36" s="142"/>
      <c r="E36" s="149"/>
      <c r="F36" s="149"/>
      <c r="G36" s="150"/>
    </row>
    <row r="37" spans="1:7" x14ac:dyDescent="0.35">
      <c r="A37" s="147"/>
      <c r="B37" s="145"/>
      <c r="C37" s="144">
        <v>1</v>
      </c>
      <c r="D37" s="145" t="s">
        <v>234</v>
      </c>
      <c r="E37" s="146">
        <v>20</v>
      </c>
      <c r="F37" s="146">
        <v>0</v>
      </c>
      <c r="G37" s="146">
        <v>20</v>
      </c>
    </row>
    <row r="38" spans="1:7" x14ac:dyDescent="0.35">
      <c r="A38" s="147"/>
      <c r="B38" s="145"/>
      <c r="C38" s="144">
        <v>2</v>
      </c>
      <c r="D38" s="145" t="s">
        <v>235</v>
      </c>
      <c r="E38" s="146">
        <v>20</v>
      </c>
      <c r="F38" s="146">
        <v>0</v>
      </c>
      <c r="G38" s="146">
        <v>20</v>
      </c>
    </row>
    <row r="39" spans="1:7" x14ac:dyDescent="0.35">
      <c r="A39" s="147"/>
      <c r="B39" s="145"/>
      <c r="C39" s="144">
        <v>3</v>
      </c>
      <c r="D39" s="145" t="s">
        <v>236</v>
      </c>
      <c r="E39" s="146">
        <v>20</v>
      </c>
      <c r="F39" s="146">
        <v>0</v>
      </c>
      <c r="G39" s="146">
        <v>20</v>
      </c>
    </row>
    <row r="40" spans="1:7" x14ac:dyDescent="0.35">
      <c r="A40" s="147"/>
      <c r="B40" s="145"/>
      <c r="C40" s="138"/>
      <c r="D40" s="139" t="s">
        <v>72</v>
      </c>
      <c r="E40" s="148">
        <v>60</v>
      </c>
      <c r="F40" s="148">
        <v>0</v>
      </c>
      <c r="G40" s="148">
        <v>60</v>
      </c>
    </row>
    <row r="41" spans="1:7" x14ac:dyDescent="0.35">
      <c r="A41" s="141">
        <v>6</v>
      </c>
      <c r="B41" s="142" t="s">
        <v>237</v>
      </c>
      <c r="C41" s="141"/>
      <c r="D41" s="142"/>
      <c r="E41" s="149"/>
      <c r="F41" s="149"/>
      <c r="G41" s="150"/>
    </row>
    <row r="42" spans="1:7" x14ac:dyDescent="0.35">
      <c r="A42" s="147"/>
      <c r="B42" s="145"/>
      <c r="C42" s="144">
        <v>1</v>
      </c>
      <c r="D42" s="145" t="s">
        <v>238</v>
      </c>
      <c r="E42" s="146">
        <v>0</v>
      </c>
      <c r="F42" s="146">
        <v>60</v>
      </c>
      <c r="G42" s="146">
        <v>60</v>
      </c>
    </row>
    <row r="43" spans="1:7" x14ac:dyDescent="0.35">
      <c r="A43" s="147"/>
      <c r="B43" s="145"/>
      <c r="C43" s="138"/>
      <c r="D43" s="139" t="s">
        <v>72</v>
      </c>
      <c r="E43" s="148">
        <v>0</v>
      </c>
      <c r="F43" s="148">
        <v>60</v>
      </c>
      <c r="G43" s="148">
        <v>60</v>
      </c>
    </row>
    <row r="44" spans="1:7" x14ac:dyDescent="0.35">
      <c r="A44" s="152"/>
      <c r="B44" s="152"/>
      <c r="C44" s="151"/>
      <c r="D44" s="151" t="s">
        <v>120</v>
      </c>
      <c r="E44" s="151">
        <v>300</v>
      </c>
      <c r="F44" s="151">
        <v>60</v>
      </c>
      <c r="G44" s="151">
        <v>360</v>
      </c>
    </row>
    <row r="45" spans="1:7" x14ac:dyDescent="0.35">
      <c r="A45" s="152"/>
      <c r="B45" s="152"/>
      <c r="C45" s="151"/>
      <c r="D45" s="151" t="s">
        <v>121</v>
      </c>
      <c r="E45" s="151">
        <v>5</v>
      </c>
      <c r="F45" s="151">
        <v>1</v>
      </c>
      <c r="G45" s="151">
        <v>6</v>
      </c>
    </row>
    <row r="64" spans="4:4" x14ac:dyDescent="0.35">
      <c r="D64" s="137">
        <v>0</v>
      </c>
    </row>
  </sheetData>
  <mergeCells count="3">
    <mergeCell ref="A1:G1"/>
    <mergeCell ref="A3:A4"/>
    <mergeCell ref="B3:G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9D559-32C1-45C3-ADC3-932BFE99896C}">
  <dimension ref="A1:G81"/>
  <sheetViews>
    <sheetView workbookViewId="0">
      <selection sqref="A1:G1"/>
    </sheetView>
  </sheetViews>
  <sheetFormatPr defaultRowHeight="14.5" x14ac:dyDescent="0.35"/>
  <cols>
    <col min="2" max="2" width="31.81640625" customWidth="1"/>
    <col min="3" max="3" width="11.1796875" customWidth="1"/>
    <col min="4" max="4" width="41.453125" customWidth="1"/>
    <col min="5" max="5" width="14.54296875" customWidth="1"/>
    <col min="6" max="6" width="15.7265625" customWidth="1"/>
    <col min="7" max="7" width="17.7265625" customWidth="1"/>
  </cols>
  <sheetData>
    <row r="1" spans="1:7" ht="18.5" x14ac:dyDescent="0.35">
      <c r="A1" s="313" t="s">
        <v>239</v>
      </c>
      <c r="B1" s="313"/>
      <c r="C1" s="313"/>
      <c r="D1" s="313"/>
      <c r="E1" s="313"/>
      <c r="F1" s="313"/>
      <c r="G1" s="313"/>
    </row>
    <row r="2" spans="1:7" x14ac:dyDescent="0.35">
      <c r="A2" s="186" t="s">
        <v>240</v>
      </c>
      <c r="B2" s="184"/>
      <c r="C2" s="104"/>
      <c r="D2" s="103"/>
      <c r="E2" s="103"/>
      <c r="F2" s="103"/>
      <c r="G2" s="183"/>
    </row>
    <row r="3" spans="1:7" ht="16" thickBot="1" x14ac:dyDescent="0.4">
      <c r="A3" s="314"/>
      <c r="B3" s="314"/>
      <c r="C3" s="314"/>
      <c r="D3" s="314"/>
      <c r="E3" s="314"/>
      <c r="F3" s="314"/>
      <c r="G3" s="314"/>
    </row>
    <row r="4" spans="1:7" ht="15.5" x14ac:dyDescent="0.35">
      <c r="A4" s="315" t="s">
        <v>57</v>
      </c>
      <c r="B4" s="317" t="s">
        <v>58</v>
      </c>
      <c r="C4" s="317"/>
      <c r="D4" s="317"/>
      <c r="E4" s="318"/>
      <c r="F4" s="318"/>
      <c r="G4" s="319"/>
    </row>
    <row r="5" spans="1:7" ht="39.5" thickBot="1" x14ac:dyDescent="0.4">
      <c r="A5" s="316"/>
      <c r="B5" s="185" t="s">
        <v>59</v>
      </c>
      <c r="C5" s="185" t="s">
        <v>60</v>
      </c>
      <c r="D5" s="185" t="s">
        <v>61</v>
      </c>
      <c r="E5" s="198" t="s">
        <v>241</v>
      </c>
      <c r="F5" s="198" t="s">
        <v>64</v>
      </c>
      <c r="G5" s="198" t="s">
        <v>65</v>
      </c>
    </row>
    <row r="6" spans="1:7" x14ac:dyDescent="0.35">
      <c r="A6" s="188">
        <v>1</v>
      </c>
      <c r="B6" s="188" t="s">
        <v>242</v>
      </c>
      <c r="C6" s="188"/>
      <c r="D6" s="189"/>
      <c r="E6" s="190"/>
      <c r="F6" s="190"/>
      <c r="G6" s="191"/>
    </row>
    <row r="7" spans="1:7" x14ac:dyDescent="0.35">
      <c r="A7" s="177"/>
      <c r="B7" s="178"/>
      <c r="C7" s="179">
        <v>1</v>
      </c>
      <c r="D7" s="178" t="s">
        <v>243</v>
      </c>
      <c r="E7" s="199">
        <v>20</v>
      </c>
      <c r="F7" s="199"/>
      <c r="G7" s="199">
        <v>20</v>
      </c>
    </row>
    <row r="8" spans="1:7" x14ac:dyDescent="0.35">
      <c r="A8" s="177"/>
      <c r="B8" s="178"/>
      <c r="C8" s="179">
        <v>2</v>
      </c>
      <c r="D8" s="178" t="s">
        <v>244</v>
      </c>
      <c r="E8" s="199">
        <v>20</v>
      </c>
      <c r="F8" s="199"/>
      <c r="G8" s="199">
        <v>20</v>
      </c>
    </row>
    <row r="9" spans="1:7" x14ac:dyDescent="0.35">
      <c r="A9" s="177"/>
      <c r="B9" s="178"/>
      <c r="C9" s="179">
        <v>3</v>
      </c>
      <c r="D9" s="178" t="s">
        <v>245</v>
      </c>
      <c r="E9" s="199">
        <v>20</v>
      </c>
      <c r="F9" s="199"/>
      <c r="G9" s="199">
        <v>20</v>
      </c>
    </row>
    <row r="10" spans="1:7" x14ac:dyDescent="0.35">
      <c r="A10" s="177"/>
      <c r="B10" s="178"/>
      <c r="C10" s="179">
        <v>4</v>
      </c>
      <c r="D10" s="178" t="s">
        <v>246</v>
      </c>
      <c r="E10" s="199">
        <v>20</v>
      </c>
      <c r="F10" s="199"/>
      <c r="G10" s="199">
        <v>20</v>
      </c>
    </row>
    <row r="11" spans="1:7" x14ac:dyDescent="0.35">
      <c r="A11" s="177"/>
      <c r="B11" s="178"/>
      <c r="C11" s="192">
        <v>5</v>
      </c>
      <c r="D11" s="178" t="s">
        <v>247</v>
      </c>
      <c r="E11" s="200">
        <v>20</v>
      </c>
      <c r="F11" s="199"/>
      <c r="G11" s="199">
        <v>20</v>
      </c>
    </row>
    <row r="12" spans="1:7" x14ac:dyDescent="0.35">
      <c r="A12" s="177"/>
      <c r="B12" s="178"/>
      <c r="C12" s="192">
        <v>6</v>
      </c>
      <c r="D12" s="178" t="s">
        <v>248</v>
      </c>
      <c r="E12" s="200">
        <v>20</v>
      </c>
      <c r="F12" s="199"/>
      <c r="G12" s="199">
        <v>20</v>
      </c>
    </row>
    <row r="13" spans="1:7" x14ac:dyDescent="0.35">
      <c r="A13" s="177"/>
      <c r="B13" s="178"/>
      <c r="C13" s="192">
        <v>7</v>
      </c>
      <c r="D13" s="193" t="s">
        <v>249</v>
      </c>
      <c r="E13" s="200">
        <v>30</v>
      </c>
      <c r="F13" s="199"/>
      <c r="G13" s="199">
        <v>30</v>
      </c>
    </row>
    <row r="14" spans="1:7" x14ac:dyDescent="0.35">
      <c r="A14" s="177"/>
      <c r="B14" s="178"/>
      <c r="C14" s="175"/>
      <c r="D14" s="176" t="s">
        <v>72</v>
      </c>
      <c r="E14" s="201">
        <v>150</v>
      </c>
      <c r="F14" s="201">
        <v>0</v>
      </c>
      <c r="G14" s="201">
        <v>150</v>
      </c>
    </row>
    <row r="15" spans="1:7" x14ac:dyDescent="0.35">
      <c r="A15" s="180">
        <v>2</v>
      </c>
      <c r="B15" s="180" t="s">
        <v>250</v>
      </c>
      <c r="C15" s="180"/>
      <c r="D15" s="181"/>
      <c r="E15" s="180"/>
      <c r="F15" s="180"/>
      <c r="G15" s="202"/>
    </row>
    <row r="16" spans="1:7" x14ac:dyDescent="0.35">
      <c r="A16" s="194"/>
      <c r="B16" s="195"/>
      <c r="C16" s="196">
        <v>1</v>
      </c>
      <c r="D16" s="195" t="s">
        <v>251</v>
      </c>
      <c r="E16" s="199">
        <v>20</v>
      </c>
      <c r="F16" s="199"/>
      <c r="G16" s="199">
        <v>20</v>
      </c>
    </row>
    <row r="17" spans="1:7" x14ac:dyDescent="0.35">
      <c r="A17" s="194"/>
      <c r="B17" s="195"/>
      <c r="C17" s="196">
        <v>2</v>
      </c>
      <c r="D17" s="195" t="s">
        <v>252</v>
      </c>
      <c r="E17" s="199">
        <v>20</v>
      </c>
      <c r="F17" s="199"/>
      <c r="G17" s="199">
        <v>20</v>
      </c>
    </row>
    <row r="18" spans="1:7" x14ac:dyDescent="0.35">
      <c r="A18" s="194"/>
      <c r="B18" s="195"/>
      <c r="C18" s="196">
        <v>3</v>
      </c>
      <c r="D18" s="195" t="s">
        <v>253</v>
      </c>
      <c r="E18" s="199">
        <v>20</v>
      </c>
      <c r="F18" s="199"/>
      <c r="G18" s="199">
        <v>20</v>
      </c>
    </row>
    <row r="19" spans="1:7" x14ac:dyDescent="0.35">
      <c r="A19" s="194"/>
      <c r="B19" s="195"/>
      <c r="C19" s="196">
        <v>4</v>
      </c>
      <c r="D19" s="195" t="s">
        <v>254</v>
      </c>
      <c r="E19" s="199">
        <v>20</v>
      </c>
      <c r="F19" s="199"/>
      <c r="G19" s="199">
        <v>20</v>
      </c>
    </row>
    <row r="20" spans="1:7" x14ac:dyDescent="0.35">
      <c r="A20" s="194"/>
      <c r="B20" s="195"/>
      <c r="C20" s="197">
        <v>5</v>
      </c>
      <c r="D20" s="195" t="s">
        <v>255</v>
      </c>
      <c r="E20" s="199">
        <v>30</v>
      </c>
      <c r="F20" s="199"/>
      <c r="G20" s="199">
        <v>30</v>
      </c>
    </row>
    <row r="21" spans="1:7" x14ac:dyDescent="0.35">
      <c r="A21" s="177"/>
      <c r="B21" s="178"/>
      <c r="C21" s="175"/>
      <c r="D21" s="176" t="s">
        <v>72</v>
      </c>
      <c r="E21" s="201">
        <v>110</v>
      </c>
      <c r="F21" s="201">
        <v>0</v>
      </c>
      <c r="G21" s="201">
        <v>150</v>
      </c>
    </row>
    <row r="22" spans="1:7" x14ac:dyDescent="0.35">
      <c r="A22" s="180">
        <v>3</v>
      </c>
      <c r="B22" s="180" t="s">
        <v>256</v>
      </c>
      <c r="C22" s="180"/>
      <c r="D22" s="181"/>
      <c r="E22" s="180"/>
      <c r="F22" s="180"/>
      <c r="G22" s="202"/>
    </row>
    <row r="23" spans="1:7" x14ac:dyDescent="0.35">
      <c r="A23" s="194"/>
      <c r="B23" s="195"/>
      <c r="C23" s="196">
        <v>1</v>
      </c>
      <c r="D23" s="195" t="s">
        <v>257</v>
      </c>
      <c r="E23" s="199">
        <v>20</v>
      </c>
      <c r="F23" s="199"/>
      <c r="G23" s="199">
        <v>20</v>
      </c>
    </row>
    <row r="24" spans="1:7" x14ac:dyDescent="0.35">
      <c r="A24" s="194"/>
      <c r="B24" s="195"/>
      <c r="C24" s="196">
        <v>2</v>
      </c>
      <c r="D24" s="195" t="s">
        <v>258</v>
      </c>
      <c r="E24" s="199">
        <v>30</v>
      </c>
      <c r="F24" s="199"/>
      <c r="G24" s="199">
        <v>30</v>
      </c>
    </row>
    <row r="25" spans="1:7" x14ac:dyDescent="0.35">
      <c r="A25" s="194"/>
      <c r="B25" s="195"/>
      <c r="C25" s="196">
        <v>3</v>
      </c>
      <c r="D25" s="195" t="s">
        <v>259</v>
      </c>
      <c r="E25" s="199">
        <v>20</v>
      </c>
      <c r="F25" s="199"/>
      <c r="G25" s="199">
        <v>20</v>
      </c>
    </row>
    <row r="26" spans="1:7" x14ac:dyDescent="0.35">
      <c r="A26" s="194"/>
      <c r="B26" s="195"/>
      <c r="C26" s="197">
        <v>4</v>
      </c>
      <c r="D26" s="195" t="s">
        <v>260</v>
      </c>
      <c r="E26" s="200">
        <v>30</v>
      </c>
      <c r="F26" s="199"/>
      <c r="G26" s="199">
        <v>30</v>
      </c>
    </row>
    <row r="27" spans="1:7" x14ac:dyDescent="0.35">
      <c r="A27" s="194"/>
      <c r="B27" s="195"/>
      <c r="C27" s="197">
        <v>5</v>
      </c>
      <c r="D27" s="195" t="s">
        <v>261</v>
      </c>
      <c r="E27" s="200">
        <v>30</v>
      </c>
      <c r="F27" s="199"/>
      <c r="G27" s="199">
        <v>30</v>
      </c>
    </row>
    <row r="28" spans="1:7" x14ac:dyDescent="0.35">
      <c r="A28" s="179"/>
      <c r="B28" s="178"/>
      <c r="C28" s="175"/>
      <c r="D28" s="176" t="s">
        <v>72</v>
      </c>
      <c r="E28" s="201">
        <v>130</v>
      </c>
      <c r="F28" s="201">
        <v>0</v>
      </c>
      <c r="G28" s="201">
        <v>130</v>
      </c>
    </row>
    <row r="29" spans="1:7" x14ac:dyDescent="0.35">
      <c r="A29" s="180">
        <v>4</v>
      </c>
      <c r="B29" s="180" t="s">
        <v>262</v>
      </c>
      <c r="C29" s="180"/>
      <c r="D29" s="181"/>
      <c r="E29" s="180"/>
      <c r="F29" s="180"/>
      <c r="G29" s="202"/>
    </row>
    <row r="30" spans="1:7" x14ac:dyDescent="0.35">
      <c r="A30" s="194"/>
      <c r="B30" s="195"/>
      <c r="C30" s="196">
        <v>1</v>
      </c>
      <c r="D30" s="195" t="s">
        <v>263</v>
      </c>
      <c r="E30" s="199">
        <v>30</v>
      </c>
      <c r="F30" s="199"/>
      <c r="G30" s="199">
        <v>30</v>
      </c>
    </row>
    <row r="31" spans="1:7" x14ac:dyDescent="0.35">
      <c r="A31" s="194"/>
      <c r="B31" s="195"/>
      <c r="C31" s="196">
        <v>2</v>
      </c>
      <c r="D31" s="195" t="s">
        <v>264</v>
      </c>
      <c r="E31" s="199">
        <v>30</v>
      </c>
      <c r="F31" s="199"/>
      <c r="G31" s="199">
        <v>30</v>
      </c>
    </row>
    <row r="32" spans="1:7" x14ac:dyDescent="0.35">
      <c r="A32" s="177"/>
      <c r="B32" s="178"/>
      <c r="C32" s="175"/>
      <c r="D32" s="176" t="s">
        <v>72</v>
      </c>
      <c r="E32" s="201">
        <v>60</v>
      </c>
      <c r="F32" s="201">
        <v>0</v>
      </c>
      <c r="G32" s="201">
        <v>60</v>
      </c>
    </row>
    <row r="33" spans="1:7" x14ac:dyDescent="0.35">
      <c r="A33" s="180">
        <v>5</v>
      </c>
      <c r="B33" s="180" t="s">
        <v>265</v>
      </c>
      <c r="C33" s="180"/>
      <c r="D33" s="181"/>
      <c r="E33" s="180"/>
      <c r="F33" s="180"/>
      <c r="G33" s="202"/>
    </row>
    <row r="34" spans="1:7" x14ac:dyDescent="0.35">
      <c r="A34" s="194"/>
      <c r="B34" s="195"/>
      <c r="C34" s="196">
        <v>1</v>
      </c>
      <c r="D34" s="195" t="s">
        <v>266</v>
      </c>
      <c r="E34" s="199">
        <v>30</v>
      </c>
      <c r="F34" s="199"/>
      <c r="G34" s="199">
        <v>30</v>
      </c>
    </row>
    <row r="35" spans="1:7" x14ac:dyDescent="0.35">
      <c r="A35" s="194"/>
      <c r="B35" s="195"/>
      <c r="C35" s="196">
        <v>2</v>
      </c>
      <c r="D35" s="195" t="s">
        <v>267</v>
      </c>
      <c r="E35" s="203">
        <v>30</v>
      </c>
      <c r="F35" s="199"/>
      <c r="G35" s="199">
        <v>30</v>
      </c>
    </row>
    <row r="36" spans="1:7" x14ac:dyDescent="0.35">
      <c r="A36" s="194"/>
      <c r="B36" s="195"/>
      <c r="C36" s="196">
        <v>3</v>
      </c>
      <c r="D36" s="195" t="s">
        <v>268</v>
      </c>
      <c r="E36" s="203">
        <v>30</v>
      </c>
      <c r="F36" s="199"/>
      <c r="G36" s="199">
        <v>30</v>
      </c>
    </row>
    <row r="37" spans="1:7" x14ac:dyDescent="0.35">
      <c r="A37" s="194"/>
      <c r="B37" s="195"/>
      <c r="C37" s="197">
        <v>4</v>
      </c>
      <c r="D37" s="195" t="s">
        <v>269</v>
      </c>
      <c r="E37" s="203">
        <v>30</v>
      </c>
      <c r="F37" s="199"/>
      <c r="G37" s="199">
        <v>30</v>
      </c>
    </row>
    <row r="38" spans="1:7" x14ac:dyDescent="0.35">
      <c r="A38" s="194"/>
      <c r="B38" s="195"/>
      <c r="C38" s="197">
        <v>5</v>
      </c>
      <c r="D38" s="195" t="s">
        <v>270</v>
      </c>
      <c r="E38" s="203">
        <v>30</v>
      </c>
      <c r="F38" s="199"/>
      <c r="G38" s="199">
        <v>30</v>
      </c>
    </row>
    <row r="39" spans="1:7" x14ac:dyDescent="0.35">
      <c r="A39" s="177"/>
      <c r="B39" s="178"/>
      <c r="C39" s="175"/>
      <c r="D39" s="176" t="s">
        <v>72</v>
      </c>
      <c r="E39" s="201">
        <v>150</v>
      </c>
      <c r="F39" s="201">
        <v>0</v>
      </c>
      <c r="G39" s="201">
        <v>150</v>
      </c>
    </row>
    <row r="40" spans="1:7" x14ac:dyDescent="0.35">
      <c r="E40" s="187"/>
      <c r="F40" s="187"/>
      <c r="G40" s="187"/>
    </row>
    <row r="41" spans="1:7" x14ac:dyDescent="0.35">
      <c r="C41" s="175"/>
      <c r="D41" s="182" t="s">
        <v>120</v>
      </c>
      <c r="E41" s="182">
        <v>600</v>
      </c>
      <c r="F41" s="182">
        <v>0</v>
      </c>
      <c r="G41" s="182">
        <v>600</v>
      </c>
    </row>
    <row r="42" spans="1:7" x14ac:dyDescent="0.35">
      <c r="C42" s="175"/>
      <c r="D42" s="182" t="s">
        <v>121</v>
      </c>
      <c r="E42" s="182">
        <v>10</v>
      </c>
      <c r="F42" s="182">
        <v>0</v>
      </c>
      <c r="G42" s="182">
        <v>10</v>
      </c>
    </row>
    <row r="43" spans="1:7" x14ac:dyDescent="0.35">
      <c r="E43" s="187"/>
      <c r="F43" s="187"/>
      <c r="G43" s="187"/>
    </row>
    <row r="44" spans="1:7" x14ac:dyDescent="0.35">
      <c r="E44" s="187"/>
      <c r="F44" s="187"/>
      <c r="G44" s="187"/>
    </row>
    <row r="45" spans="1:7" x14ac:dyDescent="0.35">
      <c r="E45" s="187"/>
      <c r="F45" s="187"/>
      <c r="G45" s="187"/>
    </row>
    <row r="46" spans="1:7" x14ac:dyDescent="0.35">
      <c r="E46" s="187"/>
      <c r="F46" s="187"/>
      <c r="G46" s="187"/>
    </row>
    <row r="47" spans="1:7" x14ac:dyDescent="0.35">
      <c r="E47" s="187"/>
      <c r="F47" s="187"/>
      <c r="G47" s="187"/>
    </row>
    <row r="48" spans="1:7" x14ac:dyDescent="0.35">
      <c r="E48" s="187"/>
      <c r="F48" s="187"/>
      <c r="G48" s="187"/>
    </row>
    <row r="49" spans="5:7" x14ac:dyDescent="0.35">
      <c r="E49" s="187"/>
      <c r="F49" s="187"/>
      <c r="G49" s="187"/>
    </row>
    <row r="50" spans="5:7" x14ac:dyDescent="0.35">
      <c r="E50" s="187"/>
      <c r="F50" s="187"/>
      <c r="G50" s="187"/>
    </row>
    <row r="51" spans="5:7" x14ac:dyDescent="0.35">
      <c r="E51" s="187"/>
      <c r="F51" s="187"/>
      <c r="G51" s="187"/>
    </row>
    <row r="52" spans="5:7" x14ac:dyDescent="0.35">
      <c r="E52" s="187"/>
      <c r="F52" s="187"/>
      <c r="G52" s="187"/>
    </row>
    <row r="53" spans="5:7" x14ac:dyDescent="0.35">
      <c r="E53" s="187"/>
      <c r="F53" s="187"/>
      <c r="G53" s="187"/>
    </row>
    <row r="54" spans="5:7" x14ac:dyDescent="0.35">
      <c r="E54" s="187"/>
      <c r="F54" s="187"/>
      <c r="G54" s="187"/>
    </row>
    <row r="55" spans="5:7" x14ac:dyDescent="0.35">
      <c r="E55" s="187"/>
      <c r="F55" s="187"/>
      <c r="G55" s="187"/>
    </row>
    <row r="56" spans="5:7" x14ac:dyDescent="0.35">
      <c r="E56" s="187"/>
      <c r="F56" s="187"/>
      <c r="G56" s="187"/>
    </row>
    <row r="57" spans="5:7" x14ac:dyDescent="0.35">
      <c r="E57" s="187"/>
      <c r="F57" s="187"/>
      <c r="G57" s="187"/>
    </row>
    <row r="58" spans="5:7" x14ac:dyDescent="0.35">
      <c r="E58" s="187"/>
      <c r="F58" s="187"/>
      <c r="G58" s="187"/>
    </row>
    <row r="59" spans="5:7" x14ac:dyDescent="0.35">
      <c r="E59" s="187"/>
      <c r="F59" s="187"/>
      <c r="G59" s="187"/>
    </row>
    <row r="60" spans="5:7" x14ac:dyDescent="0.35">
      <c r="E60" s="187"/>
      <c r="F60" s="187"/>
      <c r="G60" s="187"/>
    </row>
    <row r="61" spans="5:7" x14ac:dyDescent="0.35">
      <c r="E61" s="187"/>
      <c r="F61" s="187"/>
      <c r="G61" s="187"/>
    </row>
    <row r="62" spans="5:7" x14ac:dyDescent="0.35">
      <c r="E62" s="187"/>
      <c r="F62" s="187"/>
      <c r="G62" s="187"/>
    </row>
    <row r="63" spans="5:7" x14ac:dyDescent="0.35">
      <c r="E63" s="187"/>
      <c r="F63" s="187"/>
      <c r="G63" s="187"/>
    </row>
    <row r="64" spans="5:7" x14ac:dyDescent="0.35">
      <c r="E64" s="187"/>
      <c r="F64" s="187"/>
      <c r="G64" s="187"/>
    </row>
    <row r="65" spans="5:7" x14ac:dyDescent="0.35">
      <c r="E65" s="187"/>
      <c r="F65" s="187"/>
      <c r="G65" s="187"/>
    </row>
    <row r="66" spans="5:7" x14ac:dyDescent="0.35">
      <c r="E66" s="187"/>
      <c r="F66" s="187"/>
      <c r="G66" s="187"/>
    </row>
    <row r="67" spans="5:7" x14ac:dyDescent="0.35">
      <c r="E67" s="187"/>
      <c r="F67" s="187"/>
      <c r="G67" s="187"/>
    </row>
    <row r="68" spans="5:7" x14ac:dyDescent="0.35">
      <c r="E68" s="187"/>
      <c r="F68" s="187"/>
      <c r="G68" s="187"/>
    </row>
    <row r="69" spans="5:7" x14ac:dyDescent="0.35">
      <c r="E69" s="187"/>
      <c r="F69" s="187"/>
      <c r="G69" s="187"/>
    </row>
    <row r="70" spans="5:7" x14ac:dyDescent="0.35">
      <c r="E70" s="187"/>
      <c r="F70" s="187"/>
      <c r="G70" s="187"/>
    </row>
    <row r="71" spans="5:7" x14ac:dyDescent="0.35">
      <c r="E71" s="187"/>
      <c r="F71" s="187"/>
      <c r="G71" s="187"/>
    </row>
    <row r="72" spans="5:7" x14ac:dyDescent="0.35">
      <c r="E72" s="187"/>
      <c r="F72" s="187"/>
      <c r="G72" s="187"/>
    </row>
    <row r="73" spans="5:7" x14ac:dyDescent="0.35">
      <c r="E73" s="187"/>
      <c r="F73" s="187"/>
      <c r="G73" s="187"/>
    </row>
    <row r="74" spans="5:7" x14ac:dyDescent="0.35">
      <c r="E74" s="187"/>
      <c r="F74" s="187"/>
      <c r="G74" s="187"/>
    </row>
    <row r="75" spans="5:7" x14ac:dyDescent="0.35">
      <c r="E75" s="187"/>
      <c r="F75" s="187"/>
      <c r="G75" s="187"/>
    </row>
    <row r="76" spans="5:7" x14ac:dyDescent="0.35">
      <c r="E76" s="187"/>
      <c r="F76" s="187"/>
      <c r="G76" s="187"/>
    </row>
    <row r="77" spans="5:7" x14ac:dyDescent="0.35">
      <c r="E77" s="187"/>
      <c r="F77" s="187"/>
      <c r="G77" s="187"/>
    </row>
    <row r="78" spans="5:7" x14ac:dyDescent="0.35">
      <c r="E78" s="187"/>
      <c r="F78" s="187"/>
      <c r="G78" s="187"/>
    </row>
    <row r="79" spans="5:7" x14ac:dyDescent="0.35">
      <c r="E79" s="187"/>
      <c r="F79" s="187"/>
      <c r="G79" s="187"/>
    </row>
    <row r="80" spans="5:7" x14ac:dyDescent="0.35">
      <c r="E80" s="187"/>
      <c r="F80" s="187"/>
      <c r="G80" s="187"/>
    </row>
    <row r="81" spans="5:7" x14ac:dyDescent="0.35">
      <c r="E81" s="187"/>
      <c r="F81" s="187"/>
      <c r="G81" s="187"/>
    </row>
  </sheetData>
  <mergeCells count="4">
    <mergeCell ref="A1:G1"/>
    <mergeCell ref="A3:G3"/>
    <mergeCell ref="A4:A5"/>
    <mergeCell ref="B4:G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D23FE-59FA-4E61-A5B4-AEF6FD64D950}">
  <dimension ref="A1:G21"/>
  <sheetViews>
    <sheetView workbookViewId="0">
      <selection sqref="A1:G1"/>
    </sheetView>
  </sheetViews>
  <sheetFormatPr defaultColWidth="8.81640625" defaultRowHeight="14.5" x14ac:dyDescent="0.35"/>
  <cols>
    <col min="1" max="1" width="8.81640625" style="206"/>
    <col min="2" max="2" width="40.1796875" style="206" customWidth="1"/>
    <col min="3" max="3" width="15" style="206" customWidth="1"/>
    <col min="4" max="4" width="35.1796875" style="206" customWidth="1"/>
    <col min="5" max="5" width="13.453125" style="206" customWidth="1"/>
    <col min="6" max="6" width="14" style="206" customWidth="1"/>
    <col min="7" max="7" width="16.453125" style="206" customWidth="1"/>
    <col min="8" max="257" width="8.81640625" style="206"/>
    <col min="258" max="258" width="12.453125" style="206" customWidth="1"/>
    <col min="259" max="259" width="9.453125" style="206" customWidth="1"/>
    <col min="260" max="260" width="35.1796875" style="206" customWidth="1"/>
    <col min="261" max="261" width="12.453125" style="206" customWidth="1"/>
    <col min="262" max="262" width="12" style="206" customWidth="1"/>
    <col min="263" max="263" width="16.453125" style="206" customWidth="1"/>
    <col min="264" max="513" width="8.81640625" style="206"/>
    <col min="514" max="514" width="12.453125" style="206" customWidth="1"/>
    <col min="515" max="515" width="9.453125" style="206" customWidth="1"/>
    <col min="516" max="516" width="35.1796875" style="206" customWidth="1"/>
    <col min="517" max="517" width="12.453125" style="206" customWidth="1"/>
    <col min="518" max="518" width="12" style="206" customWidth="1"/>
    <col min="519" max="519" width="16.453125" style="206" customWidth="1"/>
    <col min="520" max="769" width="8.81640625" style="206"/>
    <col min="770" max="770" width="12.453125" style="206" customWidth="1"/>
    <col min="771" max="771" width="9.453125" style="206" customWidth="1"/>
    <col min="772" max="772" width="35.1796875" style="206" customWidth="1"/>
    <col min="773" max="773" width="12.453125" style="206" customWidth="1"/>
    <col min="774" max="774" width="12" style="206" customWidth="1"/>
    <col min="775" max="775" width="16.453125" style="206" customWidth="1"/>
    <col min="776" max="1025" width="8.81640625" style="206"/>
    <col min="1026" max="1026" width="12.453125" style="206" customWidth="1"/>
    <col min="1027" max="1027" width="9.453125" style="206" customWidth="1"/>
    <col min="1028" max="1028" width="35.1796875" style="206" customWidth="1"/>
    <col min="1029" max="1029" width="12.453125" style="206" customWidth="1"/>
    <col min="1030" max="1030" width="12" style="206" customWidth="1"/>
    <col min="1031" max="1031" width="16.453125" style="206" customWidth="1"/>
    <col min="1032" max="1281" width="8.81640625" style="206"/>
    <col min="1282" max="1282" width="12.453125" style="206" customWidth="1"/>
    <col min="1283" max="1283" width="9.453125" style="206" customWidth="1"/>
    <col min="1284" max="1284" width="35.1796875" style="206" customWidth="1"/>
    <col min="1285" max="1285" width="12.453125" style="206" customWidth="1"/>
    <col min="1286" max="1286" width="12" style="206" customWidth="1"/>
    <col min="1287" max="1287" width="16.453125" style="206" customWidth="1"/>
    <col min="1288" max="1537" width="8.81640625" style="206"/>
    <col min="1538" max="1538" width="12.453125" style="206" customWidth="1"/>
    <col min="1539" max="1539" width="9.453125" style="206" customWidth="1"/>
    <col min="1540" max="1540" width="35.1796875" style="206" customWidth="1"/>
    <col min="1541" max="1541" width="12.453125" style="206" customWidth="1"/>
    <col min="1542" max="1542" width="12" style="206" customWidth="1"/>
    <col min="1543" max="1543" width="16.453125" style="206" customWidth="1"/>
    <col min="1544" max="1793" width="8.81640625" style="206"/>
    <col min="1794" max="1794" width="12.453125" style="206" customWidth="1"/>
    <col min="1795" max="1795" width="9.453125" style="206" customWidth="1"/>
    <col min="1796" max="1796" width="35.1796875" style="206" customWidth="1"/>
    <col min="1797" max="1797" width="12.453125" style="206" customWidth="1"/>
    <col min="1798" max="1798" width="12" style="206" customWidth="1"/>
    <col min="1799" max="1799" width="16.453125" style="206" customWidth="1"/>
    <col min="1800" max="2049" width="8.81640625" style="206"/>
    <col min="2050" max="2050" width="12.453125" style="206" customWidth="1"/>
    <col min="2051" max="2051" width="9.453125" style="206" customWidth="1"/>
    <col min="2052" max="2052" width="35.1796875" style="206" customWidth="1"/>
    <col min="2053" max="2053" width="12.453125" style="206" customWidth="1"/>
    <col min="2054" max="2054" width="12" style="206" customWidth="1"/>
    <col min="2055" max="2055" width="16.453125" style="206" customWidth="1"/>
    <col min="2056" max="2305" width="8.81640625" style="206"/>
    <col min="2306" max="2306" width="12.453125" style="206" customWidth="1"/>
    <col min="2307" max="2307" width="9.453125" style="206" customWidth="1"/>
    <col min="2308" max="2308" width="35.1796875" style="206" customWidth="1"/>
    <col min="2309" max="2309" width="12.453125" style="206" customWidth="1"/>
    <col min="2310" max="2310" width="12" style="206" customWidth="1"/>
    <col min="2311" max="2311" width="16.453125" style="206" customWidth="1"/>
    <col min="2312" max="2561" width="8.81640625" style="206"/>
    <col min="2562" max="2562" width="12.453125" style="206" customWidth="1"/>
    <col min="2563" max="2563" width="9.453125" style="206" customWidth="1"/>
    <col min="2564" max="2564" width="35.1796875" style="206" customWidth="1"/>
    <col min="2565" max="2565" width="12.453125" style="206" customWidth="1"/>
    <col min="2566" max="2566" width="12" style="206" customWidth="1"/>
    <col min="2567" max="2567" width="16.453125" style="206" customWidth="1"/>
    <col min="2568" max="2817" width="8.81640625" style="206"/>
    <col min="2818" max="2818" width="12.453125" style="206" customWidth="1"/>
    <col min="2819" max="2819" width="9.453125" style="206" customWidth="1"/>
    <col min="2820" max="2820" width="35.1796875" style="206" customWidth="1"/>
    <col min="2821" max="2821" width="12.453125" style="206" customWidth="1"/>
    <col min="2822" max="2822" width="12" style="206" customWidth="1"/>
    <col min="2823" max="2823" width="16.453125" style="206" customWidth="1"/>
    <col min="2824" max="3073" width="8.81640625" style="206"/>
    <col min="3074" max="3074" width="12.453125" style="206" customWidth="1"/>
    <col min="3075" max="3075" width="9.453125" style="206" customWidth="1"/>
    <col min="3076" max="3076" width="35.1796875" style="206" customWidth="1"/>
    <col min="3077" max="3077" width="12.453125" style="206" customWidth="1"/>
    <col min="3078" max="3078" width="12" style="206" customWidth="1"/>
    <col min="3079" max="3079" width="16.453125" style="206" customWidth="1"/>
    <col min="3080" max="3329" width="8.81640625" style="206"/>
    <col min="3330" max="3330" width="12.453125" style="206" customWidth="1"/>
    <col min="3331" max="3331" width="9.453125" style="206" customWidth="1"/>
    <col min="3332" max="3332" width="35.1796875" style="206" customWidth="1"/>
    <col min="3333" max="3333" width="12.453125" style="206" customWidth="1"/>
    <col min="3334" max="3334" width="12" style="206" customWidth="1"/>
    <col min="3335" max="3335" width="16.453125" style="206" customWidth="1"/>
    <col min="3336" max="3585" width="8.81640625" style="206"/>
    <col min="3586" max="3586" width="12.453125" style="206" customWidth="1"/>
    <col min="3587" max="3587" width="9.453125" style="206" customWidth="1"/>
    <col min="3588" max="3588" width="35.1796875" style="206" customWidth="1"/>
    <col min="3589" max="3589" width="12.453125" style="206" customWidth="1"/>
    <col min="3590" max="3590" width="12" style="206" customWidth="1"/>
    <col min="3591" max="3591" width="16.453125" style="206" customWidth="1"/>
    <col min="3592" max="3841" width="8.81640625" style="206"/>
    <col min="3842" max="3842" width="12.453125" style="206" customWidth="1"/>
    <col min="3843" max="3843" width="9.453125" style="206" customWidth="1"/>
    <col min="3844" max="3844" width="35.1796875" style="206" customWidth="1"/>
    <col min="3845" max="3845" width="12.453125" style="206" customWidth="1"/>
    <col min="3846" max="3846" width="12" style="206" customWidth="1"/>
    <col min="3847" max="3847" width="16.453125" style="206" customWidth="1"/>
    <col min="3848" max="4097" width="8.81640625" style="206"/>
    <col min="4098" max="4098" width="12.453125" style="206" customWidth="1"/>
    <col min="4099" max="4099" width="9.453125" style="206" customWidth="1"/>
    <col min="4100" max="4100" width="35.1796875" style="206" customWidth="1"/>
    <col min="4101" max="4101" width="12.453125" style="206" customWidth="1"/>
    <col min="4102" max="4102" width="12" style="206" customWidth="1"/>
    <col min="4103" max="4103" width="16.453125" style="206" customWidth="1"/>
    <col min="4104" max="4353" width="8.81640625" style="206"/>
    <col min="4354" max="4354" width="12.453125" style="206" customWidth="1"/>
    <col min="4355" max="4355" width="9.453125" style="206" customWidth="1"/>
    <col min="4356" max="4356" width="35.1796875" style="206" customWidth="1"/>
    <col min="4357" max="4357" width="12.453125" style="206" customWidth="1"/>
    <col min="4358" max="4358" width="12" style="206" customWidth="1"/>
    <col min="4359" max="4359" width="16.453125" style="206" customWidth="1"/>
    <col min="4360" max="4609" width="8.81640625" style="206"/>
    <col min="4610" max="4610" width="12.453125" style="206" customWidth="1"/>
    <col min="4611" max="4611" width="9.453125" style="206" customWidth="1"/>
    <col min="4612" max="4612" width="35.1796875" style="206" customWidth="1"/>
    <col min="4613" max="4613" width="12.453125" style="206" customWidth="1"/>
    <col min="4614" max="4614" width="12" style="206" customWidth="1"/>
    <col min="4615" max="4615" width="16.453125" style="206" customWidth="1"/>
    <col min="4616" max="4865" width="8.81640625" style="206"/>
    <col min="4866" max="4866" width="12.453125" style="206" customWidth="1"/>
    <col min="4867" max="4867" width="9.453125" style="206" customWidth="1"/>
    <col min="4868" max="4868" width="35.1796875" style="206" customWidth="1"/>
    <col min="4869" max="4869" width="12.453125" style="206" customWidth="1"/>
    <col min="4870" max="4870" width="12" style="206" customWidth="1"/>
    <col min="4871" max="4871" width="16.453125" style="206" customWidth="1"/>
    <col min="4872" max="5121" width="8.81640625" style="206"/>
    <col min="5122" max="5122" width="12.453125" style="206" customWidth="1"/>
    <col min="5123" max="5123" width="9.453125" style="206" customWidth="1"/>
    <col min="5124" max="5124" width="35.1796875" style="206" customWidth="1"/>
    <col min="5125" max="5125" width="12.453125" style="206" customWidth="1"/>
    <col min="5126" max="5126" width="12" style="206" customWidth="1"/>
    <col min="5127" max="5127" width="16.453125" style="206" customWidth="1"/>
    <col min="5128" max="5377" width="8.81640625" style="206"/>
    <col min="5378" max="5378" width="12.453125" style="206" customWidth="1"/>
    <col min="5379" max="5379" width="9.453125" style="206" customWidth="1"/>
    <col min="5380" max="5380" width="35.1796875" style="206" customWidth="1"/>
    <col min="5381" max="5381" width="12.453125" style="206" customWidth="1"/>
    <col min="5382" max="5382" width="12" style="206" customWidth="1"/>
    <col min="5383" max="5383" width="16.453125" style="206" customWidth="1"/>
    <col min="5384" max="5633" width="8.81640625" style="206"/>
    <col min="5634" max="5634" width="12.453125" style="206" customWidth="1"/>
    <col min="5635" max="5635" width="9.453125" style="206" customWidth="1"/>
    <col min="5636" max="5636" width="35.1796875" style="206" customWidth="1"/>
    <col min="5637" max="5637" width="12.453125" style="206" customWidth="1"/>
    <col min="5638" max="5638" width="12" style="206" customWidth="1"/>
    <col min="5639" max="5639" width="16.453125" style="206" customWidth="1"/>
    <col min="5640" max="5889" width="8.81640625" style="206"/>
    <col min="5890" max="5890" width="12.453125" style="206" customWidth="1"/>
    <col min="5891" max="5891" width="9.453125" style="206" customWidth="1"/>
    <col min="5892" max="5892" width="35.1796875" style="206" customWidth="1"/>
    <col min="5893" max="5893" width="12.453125" style="206" customWidth="1"/>
    <col min="5894" max="5894" width="12" style="206" customWidth="1"/>
    <col min="5895" max="5895" width="16.453125" style="206" customWidth="1"/>
    <col min="5896" max="6145" width="8.81640625" style="206"/>
    <col min="6146" max="6146" width="12.453125" style="206" customWidth="1"/>
    <col min="6147" max="6147" width="9.453125" style="206" customWidth="1"/>
    <col min="6148" max="6148" width="35.1796875" style="206" customWidth="1"/>
    <col min="6149" max="6149" width="12.453125" style="206" customWidth="1"/>
    <col min="6150" max="6150" width="12" style="206" customWidth="1"/>
    <col min="6151" max="6151" width="16.453125" style="206" customWidth="1"/>
    <col min="6152" max="6401" width="8.81640625" style="206"/>
    <col min="6402" max="6402" width="12.453125" style="206" customWidth="1"/>
    <col min="6403" max="6403" width="9.453125" style="206" customWidth="1"/>
    <col min="6404" max="6404" width="35.1796875" style="206" customWidth="1"/>
    <col min="6405" max="6405" width="12.453125" style="206" customWidth="1"/>
    <col min="6406" max="6406" width="12" style="206" customWidth="1"/>
    <col min="6407" max="6407" width="16.453125" style="206" customWidth="1"/>
    <col min="6408" max="6657" width="8.81640625" style="206"/>
    <col min="6658" max="6658" width="12.453125" style="206" customWidth="1"/>
    <col min="6659" max="6659" width="9.453125" style="206" customWidth="1"/>
    <col min="6660" max="6660" width="35.1796875" style="206" customWidth="1"/>
    <col min="6661" max="6661" width="12.453125" style="206" customWidth="1"/>
    <col min="6662" max="6662" width="12" style="206" customWidth="1"/>
    <col min="6663" max="6663" width="16.453125" style="206" customWidth="1"/>
    <col min="6664" max="6913" width="8.81640625" style="206"/>
    <col min="6914" max="6914" width="12.453125" style="206" customWidth="1"/>
    <col min="6915" max="6915" width="9.453125" style="206" customWidth="1"/>
    <col min="6916" max="6916" width="35.1796875" style="206" customWidth="1"/>
    <col min="6917" max="6917" width="12.453125" style="206" customWidth="1"/>
    <col min="6918" max="6918" width="12" style="206" customWidth="1"/>
    <col min="6919" max="6919" width="16.453125" style="206" customWidth="1"/>
    <col min="6920" max="7169" width="8.81640625" style="206"/>
    <col min="7170" max="7170" width="12.453125" style="206" customWidth="1"/>
    <col min="7171" max="7171" width="9.453125" style="206" customWidth="1"/>
    <col min="7172" max="7172" width="35.1796875" style="206" customWidth="1"/>
    <col min="7173" max="7173" width="12.453125" style="206" customWidth="1"/>
    <col min="7174" max="7174" width="12" style="206" customWidth="1"/>
    <col min="7175" max="7175" width="16.453125" style="206" customWidth="1"/>
    <col min="7176" max="7425" width="8.81640625" style="206"/>
    <col min="7426" max="7426" width="12.453125" style="206" customWidth="1"/>
    <col min="7427" max="7427" width="9.453125" style="206" customWidth="1"/>
    <col min="7428" max="7428" width="35.1796875" style="206" customWidth="1"/>
    <col min="7429" max="7429" width="12.453125" style="206" customWidth="1"/>
    <col min="7430" max="7430" width="12" style="206" customWidth="1"/>
    <col min="7431" max="7431" width="16.453125" style="206" customWidth="1"/>
    <col min="7432" max="7681" width="8.81640625" style="206"/>
    <col min="7682" max="7682" width="12.453125" style="206" customWidth="1"/>
    <col min="7683" max="7683" width="9.453125" style="206" customWidth="1"/>
    <col min="7684" max="7684" width="35.1796875" style="206" customWidth="1"/>
    <col min="7685" max="7685" width="12.453125" style="206" customWidth="1"/>
    <col min="7686" max="7686" width="12" style="206" customWidth="1"/>
    <col min="7687" max="7687" width="16.453125" style="206" customWidth="1"/>
    <col min="7688" max="7937" width="8.81640625" style="206"/>
    <col min="7938" max="7938" width="12.453125" style="206" customWidth="1"/>
    <col min="7939" max="7939" width="9.453125" style="206" customWidth="1"/>
    <col min="7940" max="7940" width="35.1796875" style="206" customWidth="1"/>
    <col min="7941" max="7941" width="12.453125" style="206" customWidth="1"/>
    <col min="7942" max="7942" width="12" style="206" customWidth="1"/>
    <col min="7943" max="7943" width="16.453125" style="206" customWidth="1"/>
    <col min="7944" max="8193" width="8.81640625" style="206"/>
    <col min="8194" max="8194" width="12.453125" style="206" customWidth="1"/>
    <col min="8195" max="8195" width="9.453125" style="206" customWidth="1"/>
    <col min="8196" max="8196" width="35.1796875" style="206" customWidth="1"/>
    <col min="8197" max="8197" width="12.453125" style="206" customWidth="1"/>
    <col min="8198" max="8198" width="12" style="206" customWidth="1"/>
    <col min="8199" max="8199" width="16.453125" style="206" customWidth="1"/>
    <col min="8200" max="8449" width="8.81640625" style="206"/>
    <col min="8450" max="8450" width="12.453125" style="206" customWidth="1"/>
    <col min="8451" max="8451" width="9.453125" style="206" customWidth="1"/>
    <col min="8452" max="8452" width="35.1796875" style="206" customWidth="1"/>
    <col min="8453" max="8453" width="12.453125" style="206" customWidth="1"/>
    <col min="8454" max="8454" width="12" style="206" customWidth="1"/>
    <col min="8455" max="8455" width="16.453125" style="206" customWidth="1"/>
    <col min="8456" max="8705" width="8.81640625" style="206"/>
    <col min="8706" max="8706" width="12.453125" style="206" customWidth="1"/>
    <col min="8707" max="8707" width="9.453125" style="206" customWidth="1"/>
    <col min="8708" max="8708" width="35.1796875" style="206" customWidth="1"/>
    <col min="8709" max="8709" width="12.453125" style="206" customWidth="1"/>
    <col min="8710" max="8710" width="12" style="206" customWidth="1"/>
    <col min="8711" max="8711" width="16.453125" style="206" customWidth="1"/>
    <col min="8712" max="8961" width="8.81640625" style="206"/>
    <col min="8962" max="8962" width="12.453125" style="206" customWidth="1"/>
    <col min="8963" max="8963" width="9.453125" style="206" customWidth="1"/>
    <col min="8964" max="8964" width="35.1796875" style="206" customWidth="1"/>
    <col min="8965" max="8965" width="12.453125" style="206" customWidth="1"/>
    <col min="8966" max="8966" width="12" style="206" customWidth="1"/>
    <col min="8967" max="8967" width="16.453125" style="206" customWidth="1"/>
    <col min="8968" max="9217" width="8.81640625" style="206"/>
    <col min="9218" max="9218" width="12.453125" style="206" customWidth="1"/>
    <col min="9219" max="9219" width="9.453125" style="206" customWidth="1"/>
    <col min="9220" max="9220" width="35.1796875" style="206" customWidth="1"/>
    <col min="9221" max="9221" width="12.453125" style="206" customWidth="1"/>
    <col min="9222" max="9222" width="12" style="206" customWidth="1"/>
    <col min="9223" max="9223" width="16.453125" style="206" customWidth="1"/>
    <col min="9224" max="9473" width="8.81640625" style="206"/>
    <col min="9474" max="9474" width="12.453125" style="206" customWidth="1"/>
    <col min="9475" max="9475" width="9.453125" style="206" customWidth="1"/>
    <col min="9476" max="9476" width="35.1796875" style="206" customWidth="1"/>
    <col min="9477" max="9477" width="12.453125" style="206" customWidth="1"/>
    <col min="9478" max="9478" width="12" style="206" customWidth="1"/>
    <col min="9479" max="9479" width="16.453125" style="206" customWidth="1"/>
    <col min="9480" max="9729" width="8.81640625" style="206"/>
    <col min="9730" max="9730" width="12.453125" style="206" customWidth="1"/>
    <col min="9731" max="9731" width="9.453125" style="206" customWidth="1"/>
    <col min="9732" max="9732" width="35.1796875" style="206" customWidth="1"/>
    <col min="9733" max="9733" width="12.453125" style="206" customWidth="1"/>
    <col min="9734" max="9734" width="12" style="206" customWidth="1"/>
    <col min="9735" max="9735" width="16.453125" style="206" customWidth="1"/>
    <col min="9736" max="9985" width="8.81640625" style="206"/>
    <col min="9986" max="9986" width="12.453125" style="206" customWidth="1"/>
    <col min="9987" max="9987" width="9.453125" style="206" customWidth="1"/>
    <col min="9988" max="9988" width="35.1796875" style="206" customWidth="1"/>
    <col min="9989" max="9989" width="12.453125" style="206" customWidth="1"/>
    <col min="9990" max="9990" width="12" style="206" customWidth="1"/>
    <col min="9991" max="9991" width="16.453125" style="206" customWidth="1"/>
    <col min="9992" max="10241" width="8.81640625" style="206"/>
    <col min="10242" max="10242" width="12.453125" style="206" customWidth="1"/>
    <col min="10243" max="10243" width="9.453125" style="206" customWidth="1"/>
    <col min="10244" max="10244" width="35.1796875" style="206" customWidth="1"/>
    <col min="10245" max="10245" width="12.453125" style="206" customWidth="1"/>
    <col min="10246" max="10246" width="12" style="206" customWidth="1"/>
    <col min="10247" max="10247" width="16.453125" style="206" customWidth="1"/>
    <col min="10248" max="10497" width="8.81640625" style="206"/>
    <col min="10498" max="10498" width="12.453125" style="206" customWidth="1"/>
    <col min="10499" max="10499" width="9.453125" style="206" customWidth="1"/>
    <col min="10500" max="10500" width="35.1796875" style="206" customWidth="1"/>
    <col min="10501" max="10501" width="12.453125" style="206" customWidth="1"/>
    <col min="10502" max="10502" width="12" style="206" customWidth="1"/>
    <col min="10503" max="10503" width="16.453125" style="206" customWidth="1"/>
    <col min="10504" max="10753" width="8.81640625" style="206"/>
    <col min="10754" max="10754" width="12.453125" style="206" customWidth="1"/>
    <col min="10755" max="10755" width="9.453125" style="206" customWidth="1"/>
    <col min="10756" max="10756" width="35.1796875" style="206" customWidth="1"/>
    <col min="10757" max="10757" width="12.453125" style="206" customWidth="1"/>
    <col min="10758" max="10758" width="12" style="206" customWidth="1"/>
    <col min="10759" max="10759" width="16.453125" style="206" customWidth="1"/>
    <col min="10760" max="11009" width="8.81640625" style="206"/>
    <col min="11010" max="11010" width="12.453125" style="206" customWidth="1"/>
    <col min="11011" max="11011" width="9.453125" style="206" customWidth="1"/>
    <col min="11012" max="11012" width="35.1796875" style="206" customWidth="1"/>
    <col min="11013" max="11013" width="12.453125" style="206" customWidth="1"/>
    <col min="11014" max="11014" width="12" style="206" customWidth="1"/>
    <col min="11015" max="11015" width="16.453125" style="206" customWidth="1"/>
    <col min="11016" max="11265" width="8.81640625" style="206"/>
    <col min="11266" max="11266" width="12.453125" style="206" customWidth="1"/>
    <col min="11267" max="11267" width="9.453125" style="206" customWidth="1"/>
    <col min="11268" max="11268" width="35.1796875" style="206" customWidth="1"/>
    <col min="11269" max="11269" width="12.453125" style="206" customWidth="1"/>
    <col min="11270" max="11270" width="12" style="206" customWidth="1"/>
    <col min="11271" max="11271" width="16.453125" style="206" customWidth="1"/>
    <col min="11272" max="11521" width="8.81640625" style="206"/>
    <col min="11522" max="11522" width="12.453125" style="206" customWidth="1"/>
    <col min="11523" max="11523" width="9.453125" style="206" customWidth="1"/>
    <col min="11524" max="11524" width="35.1796875" style="206" customWidth="1"/>
    <col min="11525" max="11525" width="12.453125" style="206" customWidth="1"/>
    <col min="11526" max="11526" width="12" style="206" customWidth="1"/>
    <col min="11527" max="11527" width="16.453125" style="206" customWidth="1"/>
    <col min="11528" max="11777" width="8.81640625" style="206"/>
    <col min="11778" max="11778" width="12.453125" style="206" customWidth="1"/>
    <col min="11779" max="11779" width="9.453125" style="206" customWidth="1"/>
    <col min="11780" max="11780" width="35.1796875" style="206" customWidth="1"/>
    <col min="11781" max="11781" width="12.453125" style="206" customWidth="1"/>
    <col min="11782" max="11782" width="12" style="206" customWidth="1"/>
    <col min="11783" max="11783" width="16.453125" style="206" customWidth="1"/>
    <col min="11784" max="12033" width="8.81640625" style="206"/>
    <col min="12034" max="12034" width="12.453125" style="206" customWidth="1"/>
    <col min="12035" max="12035" width="9.453125" style="206" customWidth="1"/>
    <col min="12036" max="12036" width="35.1796875" style="206" customWidth="1"/>
    <col min="12037" max="12037" width="12.453125" style="206" customWidth="1"/>
    <col min="12038" max="12038" width="12" style="206" customWidth="1"/>
    <col min="12039" max="12039" width="16.453125" style="206" customWidth="1"/>
    <col min="12040" max="12289" width="8.81640625" style="206"/>
    <col min="12290" max="12290" width="12.453125" style="206" customWidth="1"/>
    <col min="12291" max="12291" width="9.453125" style="206" customWidth="1"/>
    <col min="12292" max="12292" width="35.1796875" style="206" customWidth="1"/>
    <col min="12293" max="12293" width="12.453125" style="206" customWidth="1"/>
    <col min="12294" max="12294" width="12" style="206" customWidth="1"/>
    <col min="12295" max="12295" width="16.453125" style="206" customWidth="1"/>
    <col min="12296" max="12545" width="8.81640625" style="206"/>
    <col min="12546" max="12546" width="12.453125" style="206" customWidth="1"/>
    <col min="12547" max="12547" width="9.453125" style="206" customWidth="1"/>
    <col min="12548" max="12548" width="35.1796875" style="206" customWidth="1"/>
    <col min="12549" max="12549" width="12.453125" style="206" customWidth="1"/>
    <col min="12550" max="12550" width="12" style="206" customWidth="1"/>
    <col min="12551" max="12551" width="16.453125" style="206" customWidth="1"/>
    <col min="12552" max="12801" width="8.81640625" style="206"/>
    <col min="12802" max="12802" width="12.453125" style="206" customWidth="1"/>
    <col min="12803" max="12803" width="9.453125" style="206" customWidth="1"/>
    <col min="12804" max="12804" width="35.1796875" style="206" customWidth="1"/>
    <col min="12805" max="12805" width="12.453125" style="206" customWidth="1"/>
    <col min="12806" max="12806" width="12" style="206" customWidth="1"/>
    <col min="12807" max="12807" width="16.453125" style="206" customWidth="1"/>
    <col min="12808" max="13057" width="8.81640625" style="206"/>
    <col min="13058" max="13058" width="12.453125" style="206" customWidth="1"/>
    <col min="13059" max="13059" width="9.453125" style="206" customWidth="1"/>
    <col min="13060" max="13060" width="35.1796875" style="206" customWidth="1"/>
    <col min="13061" max="13061" width="12.453125" style="206" customWidth="1"/>
    <col min="13062" max="13062" width="12" style="206" customWidth="1"/>
    <col min="13063" max="13063" width="16.453125" style="206" customWidth="1"/>
    <col min="13064" max="13313" width="8.81640625" style="206"/>
    <col min="13314" max="13314" width="12.453125" style="206" customWidth="1"/>
    <col min="13315" max="13315" width="9.453125" style="206" customWidth="1"/>
    <col min="13316" max="13316" width="35.1796875" style="206" customWidth="1"/>
    <col min="13317" max="13317" width="12.453125" style="206" customWidth="1"/>
    <col min="13318" max="13318" width="12" style="206" customWidth="1"/>
    <col min="13319" max="13319" width="16.453125" style="206" customWidth="1"/>
    <col min="13320" max="13569" width="8.81640625" style="206"/>
    <col min="13570" max="13570" width="12.453125" style="206" customWidth="1"/>
    <col min="13571" max="13571" width="9.453125" style="206" customWidth="1"/>
    <col min="13572" max="13572" width="35.1796875" style="206" customWidth="1"/>
    <col min="13573" max="13573" width="12.453125" style="206" customWidth="1"/>
    <col min="13574" max="13574" width="12" style="206" customWidth="1"/>
    <col min="13575" max="13575" width="16.453125" style="206" customWidth="1"/>
    <col min="13576" max="13825" width="8.81640625" style="206"/>
    <col min="13826" max="13826" width="12.453125" style="206" customWidth="1"/>
    <col min="13827" max="13827" width="9.453125" style="206" customWidth="1"/>
    <col min="13828" max="13828" width="35.1796875" style="206" customWidth="1"/>
    <col min="13829" max="13829" width="12.453125" style="206" customWidth="1"/>
    <col min="13830" max="13830" width="12" style="206" customWidth="1"/>
    <col min="13831" max="13831" width="16.453125" style="206" customWidth="1"/>
    <col min="13832" max="14081" width="8.81640625" style="206"/>
    <col min="14082" max="14082" width="12.453125" style="206" customWidth="1"/>
    <col min="14083" max="14083" width="9.453125" style="206" customWidth="1"/>
    <col min="14084" max="14084" width="35.1796875" style="206" customWidth="1"/>
    <col min="14085" max="14085" width="12.453125" style="206" customWidth="1"/>
    <col min="14086" max="14086" width="12" style="206" customWidth="1"/>
    <col min="14087" max="14087" width="16.453125" style="206" customWidth="1"/>
    <col min="14088" max="14337" width="8.81640625" style="206"/>
    <col min="14338" max="14338" width="12.453125" style="206" customWidth="1"/>
    <col min="14339" max="14339" width="9.453125" style="206" customWidth="1"/>
    <col min="14340" max="14340" width="35.1796875" style="206" customWidth="1"/>
    <col min="14341" max="14341" width="12.453125" style="206" customWidth="1"/>
    <col min="14342" max="14342" width="12" style="206" customWidth="1"/>
    <col min="14343" max="14343" width="16.453125" style="206" customWidth="1"/>
    <col min="14344" max="14593" width="8.81640625" style="206"/>
    <col min="14594" max="14594" width="12.453125" style="206" customWidth="1"/>
    <col min="14595" max="14595" width="9.453125" style="206" customWidth="1"/>
    <col min="14596" max="14596" width="35.1796875" style="206" customWidth="1"/>
    <col min="14597" max="14597" width="12.453125" style="206" customWidth="1"/>
    <col min="14598" max="14598" width="12" style="206" customWidth="1"/>
    <col min="14599" max="14599" width="16.453125" style="206" customWidth="1"/>
    <col min="14600" max="14849" width="8.81640625" style="206"/>
    <col min="14850" max="14850" width="12.453125" style="206" customWidth="1"/>
    <col min="14851" max="14851" width="9.453125" style="206" customWidth="1"/>
    <col min="14852" max="14852" width="35.1796875" style="206" customWidth="1"/>
    <col min="14853" max="14853" width="12.453125" style="206" customWidth="1"/>
    <col min="14854" max="14854" width="12" style="206" customWidth="1"/>
    <col min="14855" max="14855" width="16.453125" style="206" customWidth="1"/>
    <col min="14856" max="15105" width="8.81640625" style="206"/>
    <col min="15106" max="15106" width="12.453125" style="206" customWidth="1"/>
    <col min="15107" max="15107" width="9.453125" style="206" customWidth="1"/>
    <col min="15108" max="15108" width="35.1796875" style="206" customWidth="1"/>
    <col min="15109" max="15109" width="12.453125" style="206" customWidth="1"/>
    <col min="15110" max="15110" width="12" style="206" customWidth="1"/>
    <col min="15111" max="15111" width="16.453125" style="206" customWidth="1"/>
    <col min="15112" max="15361" width="8.81640625" style="206"/>
    <col min="15362" max="15362" width="12.453125" style="206" customWidth="1"/>
    <col min="15363" max="15363" width="9.453125" style="206" customWidth="1"/>
    <col min="15364" max="15364" width="35.1796875" style="206" customWidth="1"/>
    <col min="15365" max="15365" width="12.453125" style="206" customWidth="1"/>
    <col min="15366" max="15366" width="12" style="206" customWidth="1"/>
    <col min="15367" max="15367" width="16.453125" style="206" customWidth="1"/>
    <col min="15368" max="15617" width="8.81640625" style="206"/>
    <col min="15618" max="15618" width="12.453125" style="206" customWidth="1"/>
    <col min="15619" max="15619" width="9.453125" style="206" customWidth="1"/>
    <col min="15620" max="15620" width="35.1796875" style="206" customWidth="1"/>
    <col min="15621" max="15621" width="12.453125" style="206" customWidth="1"/>
    <col min="15622" max="15622" width="12" style="206" customWidth="1"/>
    <col min="15623" max="15623" width="16.453125" style="206" customWidth="1"/>
    <col min="15624" max="15873" width="8.81640625" style="206"/>
    <col min="15874" max="15874" width="12.453125" style="206" customWidth="1"/>
    <col min="15875" max="15875" width="9.453125" style="206" customWidth="1"/>
    <col min="15876" max="15876" width="35.1796875" style="206" customWidth="1"/>
    <col min="15877" max="15877" width="12.453125" style="206" customWidth="1"/>
    <col min="15878" max="15878" width="12" style="206" customWidth="1"/>
    <col min="15879" max="15879" width="16.453125" style="206" customWidth="1"/>
    <col min="15880" max="16129" width="8.81640625" style="206"/>
    <col min="16130" max="16130" width="12.453125" style="206" customWidth="1"/>
    <col min="16131" max="16131" width="9.453125" style="206" customWidth="1"/>
    <col min="16132" max="16132" width="35.1796875" style="206" customWidth="1"/>
    <col min="16133" max="16133" width="12.453125" style="206" customWidth="1"/>
    <col min="16134" max="16134" width="12" style="206" customWidth="1"/>
    <col min="16135" max="16135" width="16.453125" style="206" customWidth="1"/>
    <col min="16136" max="16384" width="8.81640625" style="206"/>
  </cols>
  <sheetData>
    <row r="1" spans="1:7" s="207" customFormat="1" ht="18.5" x14ac:dyDescent="0.35">
      <c r="A1" s="313" t="s">
        <v>271</v>
      </c>
      <c r="B1" s="313"/>
      <c r="C1" s="313"/>
      <c r="D1" s="313"/>
      <c r="E1" s="313"/>
      <c r="F1" s="313"/>
      <c r="G1" s="313"/>
    </row>
    <row r="2" spans="1:7" s="243" customFormat="1" x14ac:dyDescent="0.35">
      <c r="A2" s="184" t="s">
        <v>272</v>
      </c>
      <c r="B2" s="184"/>
      <c r="C2" s="104"/>
      <c r="D2" s="103"/>
      <c r="E2" s="103"/>
      <c r="F2" s="103"/>
      <c r="G2" s="183"/>
    </row>
    <row r="3" spans="1:7" s="208" customFormat="1" x14ac:dyDescent="0.35">
      <c r="A3" s="244"/>
      <c r="B3" s="103"/>
      <c r="C3" s="104"/>
      <c r="D3" s="245"/>
      <c r="E3" s="246"/>
      <c r="F3" s="245"/>
      <c r="G3" s="183"/>
    </row>
    <row r="4" spans="1:7" s="207" customFormat="1" ht="16" thickBot="1" x14ac:dyDescent="0.4">
      <c r="A4" s="314"/>
      <c r="B4" s="314"/>
      <c r="C4" s="314"/>
      <c r="D4" s="314"/>
      <c r="E4" s="314"/>
      <c r="F4" s="314"/>
      <c r="G4" s="314"/>
    </row>
    <row r="5" spans="1:7" s="243" customFormat="1" ht="15.5" x14ac:dyDescent="0.35">
      <c r="A5" s="320" t="s">
        <v>57</v>
      </c>
      <c r="B5" s="322" t="s">
        <v>58</v>
      </c>
      <c r="C5" s="322"/>
      <c r="D5" s="322"/>
      <c r="E5" s="323"/>
      <c r="F5" s="323"/>
      <c r="G5" s="324"/>
    </row>
    <row r="6" spans="1:7" s="208" customFormat="1" ht="52.5" thickBot="1" x14ac:dyDescent="0.4">
      <c r="A6" s="321"/>
      <c r="B6" s="247" t="s">
        <v>59</v>
      </c>
      <c r="C6" s="247" t="s">
        <v>60</v>
      </c>
      <c r="D6" s="247" t="s">
        <v>61</v>
      </c>
      <c r="E6" s="248" t="s">
        <v>273</v>
      </c>
      <c r="F6" s="248" t="s">
        <v>274</v>
      </c>
      <c r="G6" s="248" t="s">
        <v>275</v>
      </c>
    </row>
    <row r="7" spans="1:7" ht="26.5" x14ac:dyDescent="0.35">
      <c r="A7" s="249">
        <v>1</v>
      </c>
      <c r="B7" s="250" t="s">
        <v>276</v>
      </c>
      <c r="C7" s="251"/>
      <c r="D7" s="252"/>
      <c r="E7" s="252"/>
      <c r="F7" s="252"/>
      <c r="G7" s="253"/>
    </row>
    <row r="8" spans="1:7" x14ac:dyDescent="0.35">
      <c r="A8" s="254"/>
      <c r="B8" s="254"/>
      <c r="C8" s="255">
        <v>1</v>
      </c>
      <c r="D8" s="256" t="s">
        <v>277</v>
      </c>
      <c r="E8" s="257">
        <v>20</v>
      </c>
      <c r="F8" s="258">
        <v>0</v>
      </c>
      <c r="G8" s="258">
        <f>SUM(E8:F8)</f>
        <v>20</v>
      </c>
    </row>
    <row r="9" spans="1:7" x14ac:dyDescent="0.35">
      <c r="A9" s="254"/>
      <c r="B9" s="254"/>
      <c r="C9" s="255">
        <v>2</v>
      </c>
      <c r="D9" s="256" t="s">
        <v>278</v>
      </c>
      <c r="E9" s="257">
        <v>30</v>
      </c>
      <c r="F9" s="258">
        <v>0</v>
      </c>
      <c r="G9" s="258">
        <f t="shared" ref="G9:G17" si="0">SUM(E9:F9)</f>
        <v>30</v>
      </c>
    </row>
    <row r="10" spans="1:7" x14ac:dyDescent="0.35">
      <c r="A10" s="254"/>
      <c r="B10" s="254"/>
      <c r="C10" s="255">
        <v>3</v>
      </c>
      <c r="D10" s="256" t="s">
        <v>279</v>
      </c>
      <c r="E10" s="257">
        <v>20</v>
      </c>
      <c r="F10" s="258">
        <v>0</v>
      </c>
      <c r="G10" s="258">
        <f t="shared" si="0"/>
        <v>20</v>
      </c>
    </row>
    <row r="11" spans="1:7" x14ac:dyDescent="0.35">
      <c r="A11" s="254"/>
      <c r="B11" s="254"/>
      <c r="C11" s="255">
        <v>4</v>
      </c>
      <c r="D11" s="256" t="s">
        <v>280</v>
      </c>
      <c r="E11" s="257">
        <v>20</v>
      </c>
      <c r="F11" s="258">
        <v>0</v>
      </c>
      <c r="G11" s="258">
        <f t="shared" si="0"/>
        <v>20</v>
      </c>
    </row>
    <row r="12" spans="1:7" x14ac:dyDescent="0.35">
      <c r="A12" s="254"/>
      <c r="B12" s="254"/>
      <c r="C12" s="255">
        <v>5</v>
      </c>
      <c r="D12" s="256" t="s">
        <v>281</v>
      </c>
      <c r="E12" s="257">
        <v>20</v>
      </c>
      <c r="F12" s="258">
        <v>0</v>
      </c>
      <c r="G12" s="258">
        <f t="shared" si="0"/>
        <v>20</v>
      </c>
    </row>
    <row r="13" spans="1:7" ht="39" x14ac:dyDescent="0.35">
      <c r="A13" s="254"/>
      <c r="B13" s="254"/>
      <c r="C13" s="255">
        <v>6</v>
      </c>
      <c r="D13" s="259" t="s">
        <v>282</v>
      </c>
      <c r="E13" s="257">
        <v>20</v>
      </c>
      <c r="F13" s="258">
        <v>0</v>
      </c>
      <c r="G13" s="258">
        <f t="shared" si="0"/>
        <v>20</v>
      </c>
    </row>
    <row r="14" spans="1:7" x14ac:dyDescent="0.35">
      <c r="A14" s="254"/>
      <c r="B14" s="254"/>
      <c r="C14" s="255">
        <v>7</v>
      </c>
      <c r="D14" s="256" t="s">
        <v>283</v>
      </c>
      <c r="E14" s="257">
        <v>20</v>
      </c>
      <c r="F14" s="258">
        <v>0</v>
      </c>
      <c r="G14" s="258">
        <f t="shared" si="0"/>
        <v>20</v>
      </c>
    </row>
    <row r="15" spans="1:7" x14ac:dyDescent="0.35">
      <c r="A15" s="254"/>
      <c r="B15" s="254"/>
      <c r="C15" s="255">
        <v>8</v>
      </c>
      <c r="D15" s="256" t="s">
        <v>284</v>
      </c>
      <c r="E15" s="257">
        <v>20</v>
      </c>
      <c r="F15" s="258">
        <v>0</v>
      </c>
      <c r="G15" s="258">
        <f t="shared" si="0"/>
        <v>20</v>
      </c>
    </row>
    <row r="16" spans="1:7" x14ac:dyDescent="0.35">
      <c r="A16" s="254"/>
      <c r="B16" s="254"/>
      <c r="C16" s="255">
        <v>9</v>
      </c>
      <c r="D16" s="256" t="s">
        <v>285</v>
      </c>
      <c r="E16" s="257">
        <v>20</v>
      </c>
      <c r="F16" s="258">
        <v>0</v>
      </c>
      <c r="G16" s="258">
        <f t="shared" si="0"/>
        <v>20</v>
      </c>
    </row>
    <row r="17" spans="1:7" x14ac:dyDescent="0.35">
      <c r="A17" s="254"/>
      <c r="B17" s="254"/>
      <c r="C17" s="255">
        <v>10</v>
      </c>
      <c r="D17" s="256" t="s">
        <v>286</v>
      </c>
      <c r="E17" s="257">
        <v>20</v>
      </c>
      <c r="F17" s="258">
        <v>0</v>
      </c>
      <c r="G17" s="258">
        <f t="shared" si="0"/>
        <v>20</v>
      </c>
    </row>
    <row r="18" spans="1:7" x14ac:dyDescent="0.35">
      <c r="A18" s="254"/>
      <c r="B18" s="254"/>
      <c r="C18" s="175"/>
      <c r="D18" s="260" t="s">
        <v>72</v>
      </c>
      <c r="E18" s="261">
        <f>SUM(E8:E17)</f>
        <v>210</v>
      </c>
      <c r="F18" s="261">
        <f>SUM(F8:F17)</f>
        <v>0</v>
      </c>
      <c r="G18" s="261">
        <f>SUM(G8:G17)</f>
        <v>210</v>
      </c>
    </row>
    <row r="19" spans="1:7" customFormat="1" x14ac:dyDescent="0.35">
      <c r="E19" s="38"/>
      <c r="F19" s="38"/>
      <c r="G19" s="38"/>
    </row>
    <row r="20" spans="1:7" customFormat="1" x14ac:dyDescent="0.35">
      <c r="C20" s="182"/>
      <c r="D20" s="182" t="s">
        <v>120</v>
      </c>
      <c r="E20" s="182">
        <f>SUM(E18)</f>
        <v>210</v>
      </c>
      <c r="F20" s="182">
        <f t="shared" ref="F20:G20" si="1">SUM(F18)</f>
        <v>0</v>
      </c>
      <c r="G20" s="182">
        <f t="shared" si="1"/>
        <v>210</v>
      </c>
    </row>
    <row r="21" spans="1:7" customFormat="1" x14ac:dyDescent="0.35">
      <c r="C21" s="182"/>
      <c r="D21" s="182" t="s">
        <v>121</v>
      </c>
      <c r="E21" s="182">
        <f>E20/60</f>
        <v>3.5</v>
      </c>
      <c r="F21" s="182">
        <f t="shared" ref="F21:G21" si="2">F20/60</f>
        <v>0</v>
      </c>
      <c r="G21" s="182">
        <f t="shared" si="2"/>
        <v>3.5</v>
      </c>
    </row>
  </sheetData>
  <mergeCells count="4">
    <mergeCell ref="A1:G1"/>
    <mergeCell ref="A4:G4"/>
    <mergeCell ref="A5:A6"/>
    <mergeCell ref="B5:G5"/>
  </mergeCells>
  <dataValidations count="1">
    <dataValidation type="whole" operator="greaterThan" allowBlank="1" showInputMessage="1" showErrorMessage="1" errorTitle="Estimated Duration " error="Please enter number &gt; 0. Enter value in Mts only " promptTitle="Enter the Estimated Duration" prompt="Please enter the Estimated Duration in Mts" sqref="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542 JC65542 SY65542 ACU65542 AMQ65542 AWM65542 BGI65542 BQE65542 CAA65542 CJW65542 CTS65542 DDO65542 DNK65542 DXG65542 EHC65542 EQY65542 FAU65542 FKQ65542 FUM65542 GEI65542 GOE65542 GYA65542 HHW65542 HRS65542 IBO65542 ILK65542 IVG65542 JFC65542 JOY65542 JYU65542 KIQ65542 KSM65542 LCI65542 LME65542 LWA65542 MFW65542 MPS65542 MZO65542 NJK65542 NTG65542 ODC65542 OMY65542 OWU65542 PGQ65542 PQM65542 QAI65542 QKE65542 QUA65542 RDW65542 RNS65542 RXO65542 SHK65542 SRG65542 TBC65542 TKY65542 TUU65542 UEQ65542 UOM65542 UYI65542 VIE65542 VSA65542 WBW65542 WLS65542 WVO65542 G131078 JC131078 SY131078 ACU131078 AMQ131078 AWM131078 BGI131078 BQE131078 CAA131078 CJW131078 CTS131078 DDO131078 DNK131078 DXG131078 EHC131078 EQY131078 FAU131078 FKQ131078 FUM131078 GEI131078 GOE131078 GYA131078 HHW131078 HRS131078 IBO131078 ILK131078 IVG131078 JFC131078 JOY131078 JYU131078 KIQ131078 KSM131078 LCI131078 LME131078 LWA131078 MFW131078 MPS131078 MZO131078 NJK131078 NTG131078 ODC131078 OMY131078 OWU131078 PGQ131078 PQM131078 QAI131078 QKE131078 QUA131078 RDW131078 RNS131078 RXO131078 SHK131078 SRG131078 TBC131078 TKY131078 TUU131078 UEQ131078 UOM131078 UYI131078 VIE131078 VSA131078 WBW131078 WLS131078 WVO131078 G196614 JC196614 SY196614 ACU196614 AMQ196614 AWM196614 BGI196614 BQE196614 CAA196614 CJW196614 CTS196614 DDO196614 DNK196614 DXG196614 EHC196614 EQY196614 FAU196614 FKQ196614 FUM196614 GEI196614 GOE196614 GYA196614 HHW196614 HRS196614 IBO196614 ILK196614 IVG196614 JFC196614 JOY196614 JYU196614 KIQ196614 KSM196614 LCI196614 LME196614 LWA196614 MFW196614 MPS196614 MZO196614 NJK196614 NTG196614 ODC196614 OMY196614 OWU196614 PGQ196614 PQM196614 QAI196614 QKE196614 QUA196614 RDW196614 RNS196614 RXO196614 SHK196614 SRG196614 TBC196614 TKY196614 TUU196614 UEQ196614 UOM196614 UYI196614 VIE196614 VSA196614 WBW196614 WLS196614 WVO196614 G262150 JC262150 SY262150 ACU262150 AMQ262150 AWM262150 BGI262150 BQE262150 CAA262150 CJW262150 CTS262150 DDO262150 DNK262150 DXG262150 EHC262150 EQY262150 FAU262150 FKQ262150 FUM262150 GEI262150 GOE262150 GYA262150 HHW262150 HRS262150 IBO262150 ILK262150 IVG262150 JFC262150 JOY262150 JYU262150 KIQ262150 KSM262150 LCI262150 LME262150 LWA262150 MFW262150 MPS262150 MZO262150 NJK262150 NTG262150 ODC262150 OMY262150 OWU262150 PGQ262150 PQM262150 QAI262150 QKE262150 QUA262150 RDW262150 RNS262150 RXO262150 SHK262150 SRG262150 TBC262150 TKY262150 TUU262150 UEQ262150 UOM262150 UYI262150 VIE262150 VSA262150 WBW262150 WLS262150 WVO262150 G327686 JC327686 SY327686 ACU327686 AMQ327686 AWM327686 BGI327686 BQE327686 CAA327686 CJW327686 CTS327686 DDO327686 DNK327686 DXG327686 EHC327686 EQY327686 FAU327686 FKQ327686 FUM327686 GEI327686 GOE327686 GYA327686 HHW327686 HRS327686 IBO327686 ILK327686 IVG327686 JFC327686 JOY327686 JYU327686 KIQ327686 KSM327686 LCI327686 LME327686 LWA327686 MFW327686 MPS327686 MZO327686 NJK327686 NTG327686 ODC327686 OMY327686 OWU327686 PGQ327686 PQM327686 QAI327686 QKE327686 QUA327686 RDW327686 RNS327686 RXO327686 SHK327686 SRG327686 TBC327686 TKY327686 TUU327686 UEQ327686 UOM327686 UYI327686 VIE327686 VSA327686 WBW327686 WLS327686 WVO327686 G393222 JC393222 SY393222 ACU393222 AMQ393222 AWM393222 BGI393222 BQE393222 CAA393222 CJW393222 CTS393222 DDO393222 DNK393222 DXG393222 EHC393222 EQY393222 FAU393222 FKQ393222 FUM393222 GEI393222 GOE393222 GYA393222 HHW393222 HRS393222 IBO393222 ILK393222 IVG393222 JFC393222 JOY393222 JYU393222 KIQ393222 KSM393222 LCI393222 LME393222 LWA393222 MFW393222 MPS393222 MZO393222 NJK393222 NTG393222 ODC393222 OMY393222 OWU393222 PGQ393222 PQM393222 QAI393222 QKE393222 QUA393222 RDW393222 RNS393222 RXO393222 SHK393222 SRG393222 TBC393222 TKY393222 TUU393222 UEQ393222 UOM393222 UYI393222 VIE393222 VSA393222 WBW393222 WLS393222 WVO393222 G458758 JC458758 SY458758 ACU458758 AMQ458758 AWM458758 BGI458758 BQE458758 CAA458758 CJW458758 CTS458758 DDO458758 DNK458758 DXG458758 EHC458758 EQY458758 FAU458758 FKQ458758 FUM458758 GEI458758 GOE458758 GYA458758 HHW458758 HRS458758 IBO458758 ILK458758 IVG458758 JFC458758 JOY458758 JYU458758 KIQ458758 KSM458758 LCI458758 LME458758 LWA458758 MFW458758 MPS458758 MZO458758 NJK458758 NTG458758 ODC458758 OMY458758 OWU458758 PGQ458758 PQM458758 QAI458758 QKE458758 QUA458758 RDW458758 RNS458758 RXO458758 SHK458758 SRG458758 TBC458758 TKY458758 TUU458758 UEQ458758 UOM458758 UYI458758 VIE458758 VSA458758 WBW458758 WLS458758 WVO458758 G524294 JC524294 SY524294 ACU524294 AMQ524294 AWM524294 BGI524294 BQE524294 CAA524294 CJW524294 CTS524294 DDO524294 DNK524294 DXG524294 EHC524294 EQY524294 FAU524294 FKQ524294 FUM524294 GEI524294 GOE524294 GYA524294 HHW524294 HRS524294 IBO524294 ILK524294 IVG524294 JFC524294 JOY524294 JYU524294 KIQ524294 KSM524294 LCI524294 LME524294 LWA524294 MFW524294 MPS524294 MZO524294 NJK524294 NTG524294 ODC524294 OMY524294 OWU524294 PGQ524294 PQM524294 QAI524294 QKE524294 QUA524294 RDW524294 RNS524294 RXO524294 SHK524294 SRG524294 TBC524294 TKY524294 TUU524294 UEQ524294 UOM524294 UYI524294 VIE524294 VSA524294 WBW524294 WLS524294 WVO524294 G589830 JC589830 SY589830 ACU589830 AMQ589830 AWM589830 BGI589830 BQE589830 CAA589830 CJW589830 CTS589830 DDO589830 DNK589830 DXG589830 EHC589830 EQY589830 FAU589830 FKQ589830 FUM589830 GEI589830 GOE589830 GYA589830 HHW589830 HRS589830 IBO589830 ILK589830 IVG589830 JFC589830 JOY589830 JYU589830 KIQ589830 KSM589830 LCI589830 LME589830 LWA589830 MFW589830 MPS589830 MZO589830 NJK589830 NTG589830 ODC589830 OMY589830 OWU589830 PGQ589830 PQM589830 QAI589830 QKE589830 QUA589830 RDW589830 RNS589830 RXO589830 SHK589830 SRG589830 TBC589830 TKY589830 TUU589830 UEQ589830 UOM589830 UYI589830 VIE589830 VSA589830 WBW589830 WLS589830 WVO589830 G655366 JC655366 SY655366 ACU655366 AMQ655366 AWM655366 BGI655366 BQE655366 CAA655366 CJW655366 CTS655366 DDO655366 DNK655366 DXG655366 EHC655366 EQY655366 FAU655366 FKQ655366 FUM655366 GEI655366 GOE655366 GYA655366 HHW655366 HRS655366 IBO655366 ILK655366 IVG655366 JFC655366 JOY655366 JYU655366 KIQ655366 KSM655366 LCI655366 LME655366 LWA655366 MFW655366 MPS655366 MZO655366 NJK655366 NTG655366 ODC655366 OMY655366 OWU655366 PGQ655366 PQM655366 QAI655366 QKE655366 QUA655366 RDW655366 RNS655366 RXO655366 SHK655366 SRG655366 TBC655366 TKY655366 TUU655366 UEQ655366 UOM655366 UYI655366 VIE655366 VSA655366 WBW655366 WLS655366 WVO655366 G720902 JC720902 SY720902 ACU720902 AMQ720902 AWM720902 BGI720902 BQE720902 CAA720902 CJW720902 CTS720902 DDO720902 DNK720902 DXG720902 EHC720902 EQY720902 FAU720902 FKQ720902 FUM720902 GEI720902 GOE720902 GYA720902 HHW720902 HRS720902 IBO720902 ILK720902 IVG720902 JFC720902 JOY720902 JYU720902 KIQ720902 KSM720902 LCI720902 LME720902 LWA720902 MFW720902 MPS720902 MZO720902 NJK720902 NTG720902 ODC720902 OMY720902 OWU720902 PGQ720902 PQM720902 QAI720902 QKE720902 QUA720902 RDW720902 RNS720902 RXO720902 SHK720902 SRG720902 TBC720902 TKY720902 TUU720902 UEQ720902 UOM720902 UYI720902 VIE720902 VSA720902 WBW720902 WLS720902 WVO720902 G786438 JC786438 SY786438 ACU786438 AMQ786438 AWM786438 BGI786438 BQE786438 CAA786438 CJW786438 CTS786438 DDO786438 DNK786438 DXG786438 EHC786438 EQY786438 FAU786438 FKQ786438 FUM786438 GEI786438 GOE786438 GYA786438 HHW786438 HRS786438 IBO786438 ILK786438 IVG786438 JFC786438 JOY786438 JYU786438 KIQ786438 KSM786438 LCI786438 LME786438 LWA786438 MFW786438 MPS786438 MZO786438 NJK786438 NTG786438 ODC786438 OMY786438 OWU786438 PGQ786438 PQM786438 QAI786438 QKE786438 QUA786438 RDW786438 RNS786438 RXO786438 SHK786438 SRG786438 TBC786438 TKY786438 TUU786438 UEQ786438 UOM786438 UYI786438 VIE786438 VSA786438 WBW786438 WLS786438 WVO786438 G851974 JC851974 SY851974 ACU851974 AMQ851974 AWM851974 BGI851974 BQE851974 CAA851974 CJW851974 CTS851974 DDO851974 DNK851974 DXG851974 EHC851974 EQY851974 FAU851974 FKQ851974 FUM851974 GEI851974 GOE851974 GYA851974 HHW851974 HRS851974 IBO851974 ILK851974 IVG851974 JFC851974 JOY851974 JYU851974 KIQ851974 KSM851974 LCI851974 LME851974 LWA851974 MFW851974 MPS851974 MZO851974 NJK851974 NTG851974 ODC851974 OMY851974 OWU851974 PGQ851974 PQM851974 QAI851974 QKE851974 QUA851974 RDW851974 RNS851974 RXO851974 SHK851974 SRG851974 TBC851974 TKY851974 TUU851974 UEQ851974 UOM851974 UYI851974 VIE851974 VSA851974 WBW851974 WLS851974 WVO851974 G917510 JC917510 SY917510 ACU917510 AMQ917510 AWM917510 BGI917510 BQE917510 CAA917510 CJW917510 CTS917510 DDO917510 DNK917510 DXG917510 EHC917510 EQY917510 FAU917510 FKQ917510 FUM917510 GEI917510 GOE917510 GYA917510 HHW917510 HRS917510 IBO917510 ILK917510 IVG917510 JFC917510 JOY917510 JYU917510 KIQ917510 KSM917510 LCI917510 LME917510 LWA917510 MFW917510 MPS917510 MZO917510 NJK917510 NTG917510 ODC917510 OMY917510 OWU917510 PGQ917510 PQM917510 QAI917510 QKE917510 QUA917510 RDW917510 RNS917510 RXO917510 SHK917510 SRG917510 TBC917510 TKY917510 TUU917510 UEQ917510 UOM917510 UYI917510 VIE917510 VSA917510 WBW917510 WLS917510 WVO917510 G983046 JC983046 SY983046 ACU983046 AMQ983046 AWM983046 BGI983046 BQE983046 CAA983046 CJW983046 CTS983046 DDO983046 DNK983046 DXG983046 EHC983046 EQY983046 FAU983046 FKQ983046 FUM983046 GEI983046 GOE983046 GYA983046 HHW983046 HRS983046 IBO983046 ILK983046 IVG983046 JFC983046 JOY983046 JYU983046 KIQ983046 KSM983046 LCI983046 LME983046 LWA983046 MFW983046 MPS983046 MZO983046 NJK983046 NTG983046 ODC983046 OMY983046 OWU983046 PGQ983046 PQM983046 QAI983046 QKE983046 QUA983046 RDW983046 RNS983046 RXO983046 SHK983046 SRG983046 TBC983046 TKY983046 TUU983046 UEQ983046 UOM983046 UYI983046 VIE983046 VSA983046 WBW983046 WLS983046 WVO983046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xr:uid="{7429B3E6-F793-48F2-9247-464E139FDCDF}">
      <formula1>0</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046D4-7D20-4D60-8284-B99E35D639C4}">
  <dimension ref="A1:G51"/>
  <sheetViews>
    <sheetView workbookViewId="0">
      <selection sqref="A1:G1"/>
    </sheetView>
  </sheetViews>
  <sheetFormatPr defaultRowHeight="14.5" x14ac:dyDescent="0.35"/>
  <cols>
    <col min="2" max="2" width="38.453125" customWidth="1"/>
    <col min="3" max="3" width="10.81640625" customWidth="1"/>
    <col min="4" max="4" width="44.54296875" customWidth="1"/>
    <col min="5" max="5" width="14.1796875" customWidth="1"/>
    <col min="6" max="6" width="14.81640625" customWidth="1"/>
    <col min="7" max="7" width="14.54296875" customWidth="1"/>
  </cols>
  <sheetData>
    <row r="1" spans="1:7" ht="18.5" x14ac:dyDescent="0.35">
      <c r="A1" s="325" t="s">
        <v>287</v>
      </c>
      <c r="B1" s="325"/>
      <c r="C1" s="325"/>
      <c r="D1" s="325"/>
      <c r="E1" s="325"/>
      <c r="F1" s="325"/>
      <c r="G1" s="325"/>
    </row>
    <row r="2" spans="1:7" x14ac:dyDescent="0.35">
      <c r="A2" s="186" t="s">
        <v>288</v>
      </c>
      <c r="B2" s="204"/>
      <c r="C2" s="205"/>
      <c r="D2" s="204"/>
      <c r="E2" s="213"/>
      <c r="F2" s="213"/>
      <c r="G2" s="206"/>
    </row>
    <row r="3" spans="1:7" ht="15.5" x14ac:dyDescent="0.35">
      <c r="A3" s="326" t="s">
        <v>57</v>
      </c>
      <c r="B3" s="327" t="s">
        <v>58</v>
      </c>
      <c r="C3" s="327"/>
      <c r="D3" s="327"/>
      <c r="E3" s="327"/>
      <c r="F3" s="327"/>
      <c r="G3" s="327"/>
    </row>
    <row r="4" spans="1:7" ht="43.5" x14ac:dyDescent="0.35">
      <c r="A4" s="326"/>
      <c r="B4" s="242" t="s">
        <v>59</v>
      </c>
      <c r="C4" s="242" t="s">
        <v>60</v>
      </c>
      <c r="D4" s="242" t="s">
        <v>61</v>
      </c>
      <c r="E4" s="241" t="s">
        <v>241</v>
      </c>
      <c r="F4" s="241" t="s">
        <v>64</v>
      </c>
      <c r="G4" s="241" t="s">
        <v>65</v>
      </c>
    </row>
    <row r="5" spans="1:7" x14ac:dyDescent="0.35">
      <c r="A5" s="224">
        <v>1</v>
      </c>
      <c r="B5" s="225" t="s">
        <v>289</v>
      </c>
      <c r="C5" s="224"/>
      <c r="D5" s="225"/>
      <c r="E5" s="226"/>
      <c r="F5" s="226"/>
      <c r="G5" s="226"/>
    </row>
    <row r="6" spans="1:7" x14ac:dyDescent="0.35">
      <c r="A6" s="227"/>
      <c r="B6" s="228"/>
      <c r="C6" s="229">
        <v>1</v>
      </c>
      <c r="D6" s="230" t="s">
        <v>290</v>
      </c>
      <c r="E6" s="208">
        <v>60</v>
      </c>
      <c r="F6" s="208">
        <v>0</v>
      </c>
      <c r="G6" s="213">
        <v>60</v>
      </c>
    </row>
    <row r="7" spans="1:7" x14ac:dyDescent="0.35">
      <c r="A7" s="227"/>
      <c r="B7" s="228"/>
      <c r="C7" s="229">
        <v>2</v>
      </c>
      <c r="D7" s="228" t="s">
        <v>291</v>
      </c>
      <c r="E7" s="208">
        <v>60</v>
      </c>
      <c r="F7" s="208">
        <v>0</v>
      </c>
      <c r="G7" s="213">
        <v>60</v>
      </c>
    </row>
    <row r="8" spans="1:7" x14ac:dyDescent="0.35">
      <c r="A8" s="227"/>
      <c r="B8" s="228"/>
      <c r="C8" s="229">
        <v>3</v>
      </c>
      <c r="D8" s="228" t="s">
        <v>292</v>
      </c>
      <c r="E8" s="208">
        <v>60</v>
      </c>
      <c r="F8" s="208">
        <v>30</v>
      </c>
      <c r="G8" s="213">
        <v>90</v>
      </c>
    </row>
    <row r="9" spans="1:7" x14ac:dyDescent="0.35">
      <c r="A9" s="227"/>
      <c r="B9" s="228"/>
      <c r="C9" s="229">
        <v>4</v>
      </c>
      <c r="D9" s="228" t="s">
        <v>293</v>
      </c>
      <c r="E9" s="208">
        <v>60</v>
      </c>
      <c r="F9" s="208">
        <v>30</v>
      </c>
      <c r="G9" s="213">
        <v>90</v>
      </c>
    </row>
    <row r="10" spans="1:7" x14ac:dyDescent="0.35">
      <c r="A10" s="227"/>
      <c r="B10" s="228"/>
      <c r="C10" s="231"/>
      <c r="D10" s="232" t="s">
        <v>72</v>
      </c>
      <c r="E10" s="233">
        <v>240</v>
      </c>
      <c r="F10" s="233">
        <v>60</v>
      </c>
      <c r="G10" s="234">
        <v>300</v>
      </c>
    </row>
    <row r="11" spans="1:7" x14ac:dyDescent="0.35">
      <c r="A11" s="235">
        <v>2</v>
      </c>
      <c r="B11" s="236" t="s">
        <v>294</v>
      </c>
      <c r="C11" s="235"/>
      <c r="D11" s="236"/>
      <c r="E11" s="237"/>
      <c r="F11" s="237"/>
      <c r="G11" s="238"/>
    </row>
    <row r="12" spans="1:7" x14ac:dyDescent="0.35">
      <c r="A12" s="227"/>
      <c r="B12" s="228"/>
      <c r="C12" s="229">
        <v>1</v>
      </c>
      <c r="D12" s="228" t="s">
        <v>295</v>
      </c>
      <c r="E12" s="208">
        <v>60</v>
      </c>
      <c r="F12" s="208">
        <v>0</v>
      </c>
      <c r="G12" s="213">
        <v>60</v>
      </c>
    </row>
    <row r="13" spans="1:7" x14ac:dyDescent="0.35">
      <c r="A13" s="227"/>
      <c r="B13" s="228"/>
      <c r="C13" s="229">
        <v>2</v>
      </c>
      <c r="D13" s="228" t="s">
        <v>296</v>
      </c>
      <c r="E13" s="208">
        <v>30</v>
      </c>
      <c r="F13" s="208">
        <v>0</v>
      </c>
      <c r="G13" s="213">
        <v>30</v>
      </c>
    </row>
    <row r="14" spans="1:7" x14ac:dyDescent="0.35">
      <c r="A14" s="227"/>
      <c r="B14" s="228"/>
      <c r="C14" s="229">
        <v>3</v>
      </c>
      <c r="D14" s="228" t="s">
        <v>297</v>
      </c>
      <c r="E14" s="208">
        <v>120</v>
      </c>
      <c r="F14" s="208">
        <v>30</v>
      </c>
      <c r="G14" s="213">
        <v>150</v>
      </c>
    </row>
    <row r="15" spans="1:7" ht="29" x14ac:dyDescent="0.35">
      <c r="A15" s="227"/>
      <c r="B15" s="228"/>
      <c r="C15" s="229">
        <v>4</v>
      </c>
      <c r="D15" s="230" t="s">
        <v>298</v>
      </c>
      <c r="E15" s="208">
        <v>90</v>
      </c>
      <c r="F15" s="208">
        <v>30</v>
      </c>
      <c r="G15" s="213">
        <v>120</v>
      </c>
    </row>
    <row r="16" spans="1:7" x14ac:dyDescent="0.35">
      <c r="A16" s="227"/>
      <c r="B16" s="228"/>
      <c r="C16" s="231"/>
      <c r="D16" s="232" t="s">
        <v>72</v>
      </c>
      <c r="E16" s="233">
        <v>300</v>
      </c>
      <c r="F16" s="233">
        <v>60</v>
      </c>
      <c r="G16" s="234">
        <v>360</v>
      </c>
    </row>
    <row r="17" spans="1:7" x14ac:dyDescent="0.35">
      <c r="A17" s="235">
        <v>3</v>
      </c>
      <c r="B17" s="236" t="s">
        <v>299</v>
      </c>
      <c r="C17" s="235"/>
      <c r="D17" s="236"/>
      <c r="E17" s="237"/>
      <c r="F17" s="237"/>
      <c r="G17" s="238"/>
    </row>
    <row r="18" spans="1:7" ht="29" x14ac:dyDescent="0.35">
      <c r="A18" s="227"/>
      <c r="B18" s="228"/>
      <c r="C18" s="229">
        <v>1</v>
      </c>
      <c r="D18" s="230" t="s">
        <v>300</v>
      </c>
      <c r="E18" s="208">
        <v>90</v>
      </c>
      <c r="F18" s="208">
        <v>0</v>
      </c>
      <c r="G18" s="213">
        <v>90</v>
      </c>
    </row>
    <row r="19" spans="1:7" ht="29" x14ac:dyDescent="0.35">
      <c r="A19" s="227"/>
      <c r="B19" s="228"/>
      <c r="C19" s="229">
        <v>2</v>
      </c>
      <c r="D19" s="228" t="s">
        <v>301</v>
      </c>
      <c r="E19" s="208">
        <v>90</v>
      </c>
      <c r="F19" s="208">
        <v>90</v>
      </c>
      <c r="G19" s="213">
        <v>180</v>
      </c>
    </row>
    <row r="20" spans="1:7" x14ac:dyDescent="0.35">
      <c r="A20" s="227"/>
      <c r="B20" s="228"/>
      <c r="C20" s="239">
        <v>3</v>
      </c>
      <c r="D20" s="228" t="s">
        <v>302</v>
      </c>
      <c r="E20" s="208">
        <v>60</v>
      </c>
      <c r="F20" s="208">
        <v>60</v>
      </c>
      <c r="G20" s="213">
        <v>120</v>
      </c>
    </row>
    <row r="21" spans="1:7" x14ac:dyDescent="0.35">
      <c r="A21" s="227"/>
      <c r="B21" s="228"/>
      <c r="C21" s="231"/>
      <c r="D21" s="232" t="s">
        <v>72</v>
      </c>
      <c r="E21" s="233">
        <v>240</v>
      </c>
      <c r="F21" s="233">
        <v>150</v>
      </c>
      <c r="G21" s="233">
        <v>390</v>
      </c>
    </row>
    <row r="22" spans="1:7" x14ac:dyDescent="0.35">
      <c r="A22" s="214"/>
      <c r="B22" s="214"/>
      <c r="C22" s="240"/>
      <c r="D22" s="240" t="s">
        <v>120</v>
      </c>
      <c r="E22" s="240">
        <v>780</v>
      </c>
      <c r="F22" s="240">
        <v>270</v>
      </c>
      <c r="G22" s="240">
        <v>1050</v>
      </c>
    </row>
    <row r="23" spans="1:7" x14ac:dyDescent="0.35">
      <c r="A23" s="214"/>
      <c r="B23" s="214"/>
      <c r="C23" s="240"/>
      <c r="D23" s="240" t="s">
        <v>121</v>
      </c>
      <c r="E23" s="240">
        <v>13</v>
      </c>
      <c r="F23" s="240">
        <v>4.5</v>
      </c>
      <c r="G23" s="240">
        <v>17.5</v>
      </c>
    </row>
    <row r="24" spans="1:7" ht="15" thickBot="1" x14ac:dyDescent="0.4">
      <c r="A24" s="206"/>
      <c r="B24" s="206"/>
      <c r="C24" s="206"/>
      <c r="D24" s="206"/>
      <c r="E24" s="206"/>
      <c r="F24" s="206"/>
      <c r="G24" s="206"/>
    </row>
    <row r="25" spans="1:7" ht="15" thickBot="1" x14ac:dyDescent="0.4">
      <c r="A25" s="209" t="s">
        <v>303</v>
      </c>
      <c r="B25" s="215"/>
      <c r="C25" s="216"/>
      <c r="D25" s="215"/>
    </row>
    <row r="26" spans="1:7" x14ac:dyDescent="0.35">
      <c r="A26" s="217">
        <v>1</v>
      </c>
    </row>
    <row r="27" spans="1:7" x14ac:dyDescent="0.35">
      <c r="A27" s="217">
        <v>2</v>
      </c>
    </row>
    <row r="28" spans="1:7" x14ac:dyDescent="0.35">
      <c r="A28" s="217">
        <v>3</v>
      </c>
      <c r="E28" s="207"/>
      <c r="F28" s="207"/>
    </row>
    <row r="29" spans="1:7" x14ac:dyDescent="0.35">
      <c r="A29" s="217">
        <v>4</v>
      </c>
      <c r="E29" s="207"/>
      <c r="F29" s="207"/>
    </row>
    <row r="30" spans="1:7" x14ac:dyDescent="0.35">
      <c r="A30" s="217">
        <v>5</v>
      </c>
      <c r="E30" s="207"/>
      <c r="F30" s="207"/>
    </row>
    <row r="31" spans="1:7" x14ac:dyDescent="0.35">
      <c r="A31" s="217">
        <v>6</v>
      </c>
      <c r="E31" s="207"/>
      <c r="F31" s="207"/>
    </row>
    <row r="32" spans="1:7" ht="15" thickBot="1" x14ac:dyDescent="0.4">
      <c r="A32" s="218">
        <v>7</v>
      </c>
      <c r="B32" s="219"/>
      <c r="C32" s="220"/>
      <c r="D32" s="219"/>
      <c r="E32" s="207"/>
      <c r="F32" s="207"/>
    </row>
    <row r="33" spans="1:6" x14ac:dyDescent="0.35">
      <c r="E33" s="207"/>
      <c r="F33" s="207"/>
    </row>
    <row r="34" spans="1:6" ht="15" thickBot="1" x14ac:dyDescent="0.4">
      <c r="E34" s="207"/>
      <c r="F34" s="207"/>
    </row>
    <row r="35" spans="1:6" ht="15" thickBot="1" x14ac:dyDescent="0.4">
      <c r="A35" s="209" t="s">
        <v>304</v>
      </c>
      <c r="B35" s="215"/>
      <c r="C35" s="216"/>
      <c r="D35" s="215"/>
      <c r="E35" s="207"/>
      <c r="F35" s="207"/>
    </row>
    <row r="36" spans="1:6" x14ac:dyDescent="0.35">
      <c r="A36" s="217">
        <v>1</v>
      </c>
      <c r="E36" s="207"/>
      <c r="F36" s="207"/>
    </row>
    <row r="37" spans="1:6" x14ac:dyDescent="0.35">
      <c r="A37" s="217">
        <v>2</v>
      </c>
      <c r="E37" s="207"/>
      <c r="F37" s="207"/>
    </row>
    <row r="38" spans="1:6" x14ac:dyDescent="0.35">
      <c r="A38" s="217">
        <v>3</v>
      </c>
      <c r="E38" s="207"/>
      <c r="F38" s="207"/>
    </row>
    <row r="39" spans="1:6" x14ac:dyDescent="0.35">
      <c r="A39" s="217">
        <v>4</v>
      </c>
      <c r="E39" s="207"/>
      <c r="F39" s="207"/>
    </row>
    <row r="40" spans="1:6" x14ac:dyDescent="0.35">
      <c r="A40" s="217">
        <v>5</v>
      </c>
      <c r="E40" s="207"/>
      <c r="F40" s="207"/>
    </row>
    <row r="41" spans="1:6" x14ac:dyDescent="0.35">
      <c r="A41" s="217">
        <v>6</v>
      </c>
      <c r="E41" s="207"/>
      <c r="F41" s="207"/>
    </row>
    <row r="42" spans="1:6" ht="15" thickBot="1" x14ac:dyDescent="0.4">
      <c r="A42" s="218">
        <v>7</v>
      </c>
      <c r="B42" s="219"/>
      <c r="C42" s="220"/>
      <c r="D42" s="219"/>
      <c r="E42" s="207"/>
      <c r="F42" s="207"/>
    </row>
    <row r="43" spans="1:6" ht="15" thickBot="1" x14ac:dyDescent="0.4">
      <c r="E43" s="207"/>
      <c r="F43" s="207"/>
    </row>
    <row r="44" spans="1:6" x14ac:dyDescent="0.35">
      <c r="A44" s="221"/>
      <c r="B44" s="222"/>
      <c r="C44" s="223"/>
      <c r="D44" s="222"/>
      <c r="E44" s="207"/>
      <c r="F44" s="207"/>
    </row>
    <row r="45" spans="1:6" x14ac:dyDescent="0.35">
      <c r="A45" s="217"/>
      <c r="E45" s="207"/>
      <c r="F45" s="207"/>
    </row>
    <row r="46" spans="1:6" x14ac:dyDescent="0.35">
      <c r="A46" s="210"/>
      <c r="B46" s="211" t="s">
        <v>305</v>
      </c>
      <c r="C46" s="212"/>
      <c r="E46" s="207"/>
      <c r="F46" s="207"/>
    </row>
    <row r="47" spans="1:6" x14ac:dyDescent="0.35">
      <c r="A47" s="217"/>
      <c r="E47" s="207"/>
      <c r="F47" s="207"/>
    </row>
    <row r="48" spans="1:6" x14ac:dyDescent="0.35">
      <c r="A48" s="217"/>
      <c r="E48" s="207"/>
      <c r="F48" s="207"/>
    </row>
    <row r="49" spans="1:6" x14ac:dyDescent="0.35">
      <c r="A49" s="210"/>
      <c r="B49" s="211" t="s">
        <v>306</v>
      </c>
      <c r="C49" s="212"/>
      <c r="E49" s="207"/>
      <c r="F49" s="207"/>
    </row>
    <row r="50" spans="1:6" x14ac:dyDescent="0.35">
      <c r="A50" s="217"/>
      <c r="E50" s="207"/>
      <c r="F50" s="207"/>
    </row>
    <row r="51" spans="1:6" ht="15" thickBot="1" x14ac:dyDescent="0.4">
      <c r="A51" s="218"/>
      <c r="B51" s="219"/>
      <c r="C51" s="220"/>
      <c r="D51" s="219"/>
      <c r="E51" s="207"/>
      <c r="F51" s="207"/>
    </row>
  </sheetData>
  <mergeCells count="3">
    <mergeCell ref="A1:G1"/>
    <mergeCell ref="A3:A4"/>
    <mergeCell ref="B3:G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47ED7-A935-42EC-9F94-C1EF39A31F82}">
  <dimension ref="A1:G38"/>
  <sheetViews>
    <sheetView workbookViewId="0">
      <selection activeCell="B17" sqref="B17"/>
    </sheetView>
  </sheetViews>
  <sheetFormatPr defaultRowHeight="14.5" x14ac:dyDescent="0.35"/>
  <cols>
    <col min="2" max="2" width="32" customWidth="1"/>
    <col min="3" max="3" width="15.54296875" customWidth="1"/>
    <col min="4" max="4" width="33.7265625" customWidth="1"/>
    <col min="5" max="5" width="17.81640625" customWidth="1"/>
    <col min="6" max="6" width="17.453125" customWidth="1"/>
    <col min="7" max="7" width="17.54296875" customWidth="1"/>
  </cols>
  <sheetData>
    <row r="1" spans="1:7" ht="19" thickBot="1" x14ac:dyDescent="0.4">
      <c r="A1" s="328" t="s">
        <v>307</v>
      </c>
      <c r="B1" s="329"/>
      <c r="C1" s="329"/>
      <c r="D1" s="329"/>
      <c r="E1" s="329"/>
      <c r="F1" s="329"/>
      <c r="G1" s="330"/>
    </row>
    <row r="2" spans="1:7" ht="16" thickBot="1" x14ac:dyDescent="0.4">
      <c r="A2" s="331" t="s">
        <v>308</v>
      </c>
      <c r="B2" s="331"/>
      <c r="C2" s="153"/>
      <c r="D2" s="153"/>
      <c r="E2" s="153"/>
      <c r="F2" s="153"/>
      <c r="G2" s="153"/>
    </row>
    <row r="3" spans="1:7" ht="15.5" x14ac:dyDescent="0.35">
      <c r="A3" s="332" t="s">
        <v>57</v>
      </c>
      <c r="B3" s="334" t="s">
        <v>58</v>
      </c>
      <c r="C3" s="334"/>
      <c r="D3" s="334"/>
      <c r="E3" s="335"/>
      <c r="F3" s="335"/>
      <c r="G3" s="336"/>
    </row>
    <row r="4" spans="1:7" ht="44" thickBot="1" x14ac:dyDescent="0.4">
      <c r="A4" s="333"/>
      <c r="B4" s="154" t="s">
        <v>59</v>
      </c>
      <c r="C4" s="154" t="s">
        <v>60</v>
      </c>
      <c r="D4" s="154" t="s">
        <v>61</v>
      </c>
      <c r="E4" s="154" t="s">
        <v>309</v>
      </c>
      <c r="F4" s="154" t="s">
        <v>310</v>
      </c>
      <c r="G4" s="154" t="s">
        <v>311</v>
      </c>
    </row>
    <row r="5" spans="1:7" x14ac:dyDescent="0.35">
      <c r="A5" s="155">
        <v>1</v>
      </c>
      <c r="B5" s="156" t="s">
        <v>312</v>
      </c>
      <c r="C5" s="156"/>
      <c r="D5" s="156"/>
      <c r="E5" s="157"/>
      <c r="F5" s="158"/>
      <c r="G5" s="159"/>
    </row>
    <row r="6" spans="1:7" x14ac:dyDescent="0.35">
      <c r="A6" s="173"/>
      <c r="B6" s="160"/>
      <c r="C6" s="160">
        <v>1</v>
      </c>
      <c r="D6" s="161" t="s">
        <v>313</v>
      </c>
      <c r="E6" s="162">
        <v>30</v>
      </c>
      <c r="F6" s="162">
        <v>0</v>
      </c>
      <c r="G6" s="162">
        <v>30</v>
      </c>
    </row>
    <row r="7" spans="1:7" x14ac:dyDescent="0.35">
      <c r="A7" s="173"/>
      <c r="B7" s="160"/>
      <c r="C7" s="160">
        <v>2</v>
      </c>
      <c r="D7" s="161" t="s">
        <v>314</v>
      </c>
      <c r="E7" s="162">
        <v>30</v>
      </c>
      <c r="F7" s="162">
        <v>30</v>
      </c>
      <c r="G7" s="162">
        <v>60</v>
      </c>
    </row>
    <row r="8" spans="1:7" x14ac:dyDescent="0.35">
      <c r="A8" s="173"/>
      <c r="B8" s="160"/>
      <c r="C8" s="160">
        <v>3</v>
      </c>
      <c r="D8" s="161" t="s">
        <v>315</v>
      </c>
      <c r="E8" s="162">
        <v>30</v>
      </c>
      <c r="F8" s="162">
        <v>30</v>
      </c>
      <c r="G8" s="162">
        <v>60</v>
      </c>
    </row>
    <row r="9" spans="1:7" x14ac:dyDescent="0.35">
      <c r="A9" s="173"/>
      <c r="B9" s="160"/>
      <c r="C9" s="160">
        <v>4</v>
      </c>
      <c r="D9" s="161" t="s">
        <v>316</v>
      </c>
      <c r="E9" s="162"/>
      <c r="F9" s="162"/>
      <c r="G9" s="162"/>
    </row>
    <row r="10" spans="1:7" x14ac:dyDescent="0.35">
      <c r="A10" s="173"/>
      <c r="B10" s="160"/>
      <c r="C10" s="163" t="s">
        <v>317</v>
      </c>
      <c r="D10" s="172" t="s">
        <v>318</v>
      </c>
      <c r="E10" s="162">
        <v>30</v>
      </c>
      <c r="F10" s="162">
        <v>30</v>
      </c>
      <c r="G10" s="162">
        <v>60</v>
      </c>
    </row>
    <row r="11" spans="1:7" x14ac:dyDescent="0.35">
      <c r="A11" s="173"/>
      <c r="B11" s="160"/>
      <c r="C11" s="163" t="s">
        <v>319</v>
      </c>
      <c r="D11" s="172" t="s">
        <v>320</v>
      </c>
      <c r="E11" s="162">
        <v>30</v>
      </c>
      <c r="F11" s="162">
        <v>30</v>
      </c>
      <c r="G11" s="162">
        <v>60</v>
      </c>
    </row>
    <row r="12" spans="1:7" x14ac:dyDescent="0.35">
      <c r="A12" s="173"/>
      <c r="B12" s="160"/>
      <c r="C12" s="160">
        <v>5</v>
      </c>
      <c r="D12" s="161" t="s">
        <v>321</v>
      </c>
      <c r="E12" s="162"/>
      <c r="F12" s="162"/>
      <c r="G12" s="162"/>
    </row>
    <row r="13" spans="1:7" x14ac:dyDescent="0.35">
      <c r="A13" s="173"/>
      <c r="B13" s="160"/>
      <c r="C13" s="163" t="s">
        <v>317</v>
      </c>
      <c r="D13" s="172" t="s">
        <v>322</v>
      </c>
      <c r="E13" s="162">
        <v>30</v>
      </c>
      <c r="F13" s="162">
        <v>30</v>
      </c>
      <c r="G13" s="162">
        <v>60</v>
      </c>
    </row>
    <row r="14" spans="1:7" x14ac:dyDescent="0.35">
      <c r="A14" s="173"/>
      <c r="B14" s="160"/>
      <c r="C14" s="163" t="s">
        <v>319</v>
      </c>
      <c r="D14" s="172" t="s">
        <v>323</v>
      </c>
      <c r="E14" s="162">
        <v>30</v>
      </c>
      <c r="F14" s="162">
        <v>30</v>
      </c>
      <c r="G14" s="162">
        <v>60</v>
      </c>
    </row>
    <row r="15" spans="1:7" x14ac:dyDescent="0.35">
      <c r="A15" s="173"/>
      <c r="B15" s="160"/>
      <c r="C15" s="163" t="s">
        <v>324</v>
      </c>
      <c r="D15" s="172" t="s">
        <v>325</v>
      </c>
      <c r="E15" s="162">
        <v>30</v>
      </c>
      <c r="F15" s="162">
        <v>30</v>
      </c>
      <c r="G15" s="162">
        <v>60</v>
      </c>
    </row>
    <row r="16" spans="1:7" x14ac:dyDescent="0.35">
      <c r="A16" s="173"/>
      <c r="B16" s="160"/>
      <c r="C16" s="163" t="s">
        <v>326</v>
      </c>
      <c r="D16" s="172" t="s">
        <v>327</v>
      </c>
      <c r="E16" s="162">
        <v>30</v>
      </c>
      <c r="F16" s="162">
        <v>30</v>
      </c>
      <c r="G16" s="162">
        <v>60</v>
      </c>
    </row>
    <row r="17" spans="1:7" x14ac:dyDescent="0.35">
      <c r="A17" s="173"/>
      <c r="B17" s="160"/>
      <c r="C17" s="163" t="s">
        <v>328</v>
      </c>
      <c r="D17" s="172" t="s">
        <v>329</v>
      </c>
      <c r="E17" s="162">
        <v>30</v>
      </c>
      <c r="F17" s="162">
        <v>30</v>
      </c>
      <c r="G17" s="162">
        <v>60</v>
      </c>
    </row>
    <row r="18" spans="1:7" x14ac:dyDescent="0.35">
      <c r="A18" s="173"/>
      <c r="B18" s="160"/>
      <c r="C18" s="163" t="s">
        <v>330</v>
      </c>
      <c r="D18" s="172" t="s">
        <v>331</v>
      </c>
      <c r="E18" s="162">
        <v>30</v>
      </c>
      <c r="F18" s="162">
        <v>30</v>
      </c>
      <c r="G18" s="162">
        <v>60</v>
      </c>
    </row>
    <row r="19" spans="1:7" x14ac:dyDescent="0.35">
      <c r="A19" s="173"/>
      <c r="B19" s="160"/>
      <c r="C19" s="160">
        <v>6</v>
      </c>
      <c r="D19" s="161" t="s">
        <v>332</v>
      </c>
      <c r="E19" s="162"/>
      <c r="F19" s="162"/>
      <c r="G19" s="162"/>
    </row>
    <row r="20" spans="1:7" x14ac:dyDescent="0.35">
      <c r="A20" s="173"/>
      <c r="B20" s="160"/>
      <c r="C20" s="163" t="s">
        <v>317</v>
      </c>
      <c r="D20" s="172" t="s">
        <v>333</v>
      </c>
      <c r="E20" s="162">
        <v>30</v>
      </c>
      <c r="F20" s="162">
        <v>30</v>
      </c>
      <c r="G20" s="162">
        <v>60</v>
      </c>
    </row>
    <row r="21" spans="1:7" x14ac:dyDescent="0.35">
      <c r="A21" s="173"/>
      <c r="B21" s="160"/>
      <c r="C21" s="160">
        <v>7</v>
      </c>
      <c r="D21" s="161" t="s">
        <v>334</v>
      </c>
      <c r="E21" s="162"/>
      <c r="F21" s="162">
        <v>30</v>
      </c>
      <c r="G21" s="162">
        <v>30</v>
      </c>
    </row>
    <row r="22" spans="1:7" x14ac:dyDescent="0.35">
      <c r="A22" s="173"/>
      <c r="B22" s="160"/>
      <c r="C22" s="160">
        <v>8</v>
      </c>
      <c r="D22" s="164" t="s">
        <v>335</v>
      </c>
      <c r="E22" s="162">
        <v>30</v>
      </c>
      <c r="F22" s="162">
        <v>30</v>
      </c>
      <c r="G22" s="162">
        <v>60</v>
      </c>
    </row>
    <row r="23" spans="1:7" x14ac:dyDescent="0.35">
      <c r="A23" s="173"/>
      <c r="B23" s="160"/>
      <c r="C23" s="165"/>
      <c r="D23" s="165" t="s">
        <v>72</v>
      </c>
      <c r="E23" s="165">
        <v>390</v>
      </c>
      <c r="F23" s="165">
        <v>390</v>
      </c>
      <c r="G23" s="165">
        <v>780</v>
      </c>
    </row>
    <row r="24" spans="1:7" x14ac:dyDescent="0.35">
      <c r="A24" s="155">
        <v>2</v>
      </c>
      <c r="B24" s="156" t="s">
        <v>336</v>
      </c>
      <c r="C24" s="156"/>
      <c r="D24" s="156"/>
      <c r="E24" s="157"/>
      <c r="F24" s="158"/>
      <c r="G24" s="159"/>
    </row>
    <row r="25" spans="1:7" x14ac:dyDescent="0.35">
      <c r="A25" s="173"/>
      <c r="B25" s="160"/>
      <c r="C25" s="160">
        <v>1</v>
      </c>
      <c r="D25" s="166" t="s">
        <v>337</v>
      </c>
      <c r="E25" s="162">
        <v>120</v>
      </c>
      <c r="F25" s="162">
        <v>60</v>
      </c>
      <c r="G25" s="162">
        <v>180</v>
      </c>
    </row>
    <row r="26" spans="1:7" x14ac:dyDescent="0.35">
      <c r="A26" s="173"/>
      <c r="B26" s="160"/>
      <c r="C26" s="160">
        <v>2</v>
      </c>
      <c r="D26" s="161" t="s">
        <v>338</v>
      </c>
      <c r="E26" s="162">
        <v>120</v>
      </c>
      <c r="F26" s="162">
        <v>120</v>
      </c>
      <c r="G26" s="162">
        <v>240</v>
      </c>
    </row>
    <row r="27" spans="1:7" x14ac:dyDescent="0.35">
      <c r="A27" s="173"/>
      <c r="B27" s="160"/>
      <c r="C27" s="160">
        <v>3</v>
      </c>
      <c r="D27" s="164" t="s">
        <v>339</v>
      </c>
      <c r="E27" s="162">
        <v>120</v>
      </c>
      <c r="F27" s="162">
        <v>120</v>
      </c>
      <c r="G27" s="162">
        <v>240</v>
      </c>
    </row>
    <row r="28" spans="1:7" x14ac:dyDescent="0.35">
      <c r="A28" s="173"/>
      <c r="B28" s="160"/>
      <c r="C28" s="165"/>
      <c r="D28" s="165" t="s">
        <v>72</v>
      </c>
      <c r="E28" s="165">
        <v>360</v>
      </c>
      <c r="F28" s="165">
        <v>300</v>
      </c>
      <c r="G28" s="165">
        <v>660</v>
      </c>
    </row>
    <row r="29" spans="1:7" x14ac:dyDescent="0.35">
      <c r="A29" s="155">
        <v>3</v>
      </c>
      <c r="B29" s="156" t="s">
        <v>37</v>
      </c>
      <c r="C29" s="156"/>
      <c r="D29" s="156"/>
      <c r="E29" s="157"/>
      <c r="F29" s="158"/>
      <c r="G29" s="159"/>
    </row>
    <row r="30" spans="1:7" x14ac:dyDescent="0.35">
      <c r="A30" s="173"/>
      <c r="B30" s="160"/>
      <c r="C30" s="160">
        <v>1</v>
      </c>
      <c r="D30" s="161" t="s">
        <v>340</v>
      </c>
      <c r="E30" s="162">
        <v>60</v>
      </c>
      <c r="F30" s="162">
        <v>90</v>
      </c>
      <c r="G30" s="162">
        <v>150</v>
      </c>
    </row>
    <row r="31" spans="1:7" x14ac:dyDescent="0.35">
      <c r="A31" s="173"/>
      <c r="B31" s="160"/>
      <c r="C31" s="160">
        <v>2</v>
      </c>
      <c r="D31" s="161" t="s">
        <v>341</v>
      </c>
      <c r="E31" s="162">
        <v>60</v>
      </c>
      <c r="F31" s="162">
        <v>90</v>
      </c>
      <c r="G31" s="162">
        <v>150</v>
      </c>
    </row>
    <row r="32" spans="1:7" x14ac:dyDescent="0.35">
      <c r="A32" s="173"/>
      <c r="B32" s="160"/>
      <c r="C32" s="160">
        <v>3</v>
      </c>
      <c r="D32" s="161" t="s">
        <v>342</v>
      </c>
      <c r="E32" s="162">
        <v>60</v>
      </c>
      <c r="F32" s="162">
        <v>90</v>
      </c>
      <c r="G32" s="162">
        <v>150</v>
      </c>
    </row>
    <row r="33" spans="1:7" x14ac:dyDescent="0.35">
      <c r="A33" s="173"/>
      <c r="B33" s="160"/>
      <c r="C33" s="160">
        <v>4</v>
      </c>
      <c r="D33" s="161" t="s">
        <v>334</v>
      </c>
      <c r="E33" s="162">
        <v>60</v>
      </c>
      <c r="F33" s="162">
        <v>90</v>
      </c>
      <c r="G33" s="162">
        <v>150</v>
      </c>
    </row>
    <row r="34" spans="1:7" x14ac:dyDescent="0.35">
      <c r="A34" s="173"/>
      <c r="B34" s="160"/>
      <c r="C34" s="160">
        <v>5</v>
      </c>
      <c r="D34" s="164" t="s">
        <v>343</v>
      </c>
      <c r="E34" s="162"/>
      <c r="F34" s="162">
        <v>360</v>
      </c>
      <c r="G34" s="162">
        <v>360</v>
      </c>
    </row>
    <row r="35" spans="1:7" x14ac:dyDescent="0.35">
      <c r="A35" s="173"/>
      <c r="B35" s="160"/>
      <c r="C35" s="165"/>
      <c r="D35" s="165" t="s">
        <v>72</v>
      </c>
      <c r="E35" s="165">
        <v>240</v>
      </c>
      <c r="F35" s="165">
        <v>720</v>
      </c>
      <c r="G35" s="165">
        <v>960</v>
      </c>
    </row>
    <row r="36" spans="1:7" x14ac:dyDescent="0.35">
      <c r="A36" s="161"/>
      <c r="B36" s="167"/>
      <c r="C36" s="168"/>
      <c r="D36" s="127"/>
      <c r="E36" s="168"/>
      <c r="F36" s="168"/>
      <c r="G36" s="168"/>
    </row>
    <row r="37" spans="1:7" ht="29" x14ac:dyDescent="0.35">
      <c r="A37" s="174"/>
      <c r="B37" s="169"/>
      <c r="C37" s="170"/>
      <c r="D37" s="171" t="s">
        <v>344</v>
      </c>
      <c r="E37" s="170">
        <v>990</v>
      </c>
      <c r="F37" s="170">
        <v>1410</v>
      </c>
      <c r="G37" s="170">
        <v>2400</v>
      </c>
    </row>
    <row r="38" spans="1:7" ht="29" x14ac:dyDescent="0.35">
      <c r="A38" s="174"/>
      <c r="B38" s="169"/>
      <c r="C38" s="170"/>
      <c r="D38" s="171" t="s">
        <v>345</v>
      </c>
      <c r="E38" s="170">
        <v>16.5</v>
      </c>
      <c r="F38" s="170">
        <v>23.5</v>
      </c>
      <c r="G38" s="170">
        <v>40</v>
      </c>
    </row>
  </sheetData>
  <mergeCells count="4">
    <mergeCell ref="A1:G1"/>
    <mergeCell ref="A2:B2"/>
    <mergeCell ref="A3:A4"/>
    <mergeCell ref="B3:G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8"/>
  <sheetViews>
    <sheetView workbookViewId="0">
      <selection sqref="A1:G1"/>
    </sheetView>
  </sheetViews>
  <sheetFormatPr defaultRowHeight="14.5" x14ac:dyDescent="0.35"/>
  <cols>
    <col min="2" max="2" width="26.54296875" customWidth="1"/>
    <col min="3" max="3" width="28.54296875" customWidth="1"/>
    <col min="4" max="4" width="44.7265625" customWidth="1"/>
    <col min="5" max="5" width="31.7265625" customWidth="1"/>
    <col min="6" max="6" width="32.1796875" customWidth="1"/>
    <col min="7" max="7" width="27" customWidth="1"/>
    <col min="8" max="8" width="22.54296875" customWidth="1"/>
  </cols>
  <sheetData>
    <row r="1" spans="1:8" ht="18.5" x14ac:dyDescent="0.35">
      <c r="A1" s="337" t="s">
        <v>346</v>
      </c>
      <c r="B1" s="338"/>
      <c r="C1" s="338"/>
      <c r="D1" s="338"/>
      <c r="E1" s="338"/>
      <c r="F1" s="338"/>
      <c r="G1" s="338"/>
      <c r="H1" s="1"/>
    </row>
    <row r="2" spans="1:8" ht="15" thickBot="1" x14ac:dyDescent="0.4">
      <c r="A2" s="2" t="s">
        <v>347</v>
      </c>
      <c r="B2" s="3"/>
      <c r="C2" s="4"/>
      <c r="D2" s="5"/>
      <c r="E2" s="1"/>
      <c r="F2" s="1"/>
      <c r="G2" s="1"/>
      <c r="H2" s="1"/>
    </row>
    <row r="3" spans="1:8" ht="15.5" x14ac:dyDescent="0.35">
      <c r="A3" s="339" t="s">
        <v>57</v>
      </c>
      <c r="B3" s="341" t="s">
        <v>58</v>
      </c>
      <c r="C3" s="342"/>
      <c r="D3" s="342"/>
      <c r="E3" s="342"/>
      <c r="F3" s="342"/>
      <c r="G3" s="342"/>
      <c r="H3" s="6"/>
    </row>
    <row r="4" spans="1:8" ht="31.5" thickBot="1" x14ac:dyDescent="0.4">
      <c r="A4" s="340"/>
      <c r="B4" s="7" t="s">
        <v>59</v>
      </c>
      <c r="C4" s="8" t="s">
        <v>60</v>
      </c>
      <c r="D4" s="8" t="s">
        <v>61</v>
      </c>
      <c r="E4" s="8" t="s">
        <v>348</v>
      </c>
      <c r="F4" s="8" t="s">
        <v>349</v>
      </c>
      <c r="G4" s="8" t="s">
        <v>350</v>
      </c>
      <c r="H4" s="6"/>
    </row>
    <row r="5" spans="1:8" x14ac:dyDescent="0.35">
      <c r="A5" s="9">
        <v>1</v>
      </c>
      <c r="B5" s="10" t="s">
        <v>351</v>
      </c>
      <c r="C5" s="12"/>
      <c r="D5" s="12"/>
      <c r="E5" s="12"/>
      <c r="F5" s="13"/>
      <c r="G5" s="13"/>
      <c r="H5" s="11"/>
    </row>
    <row r="6" spans="1:8" x14ac:dyDescent="0.35">
      <c r="A6" s="14"/>
      <c r="B6" s="16"/>
      <c r="C6" s="16">
        <v>1</v>
      </c>
      <c r="D6" s="17" t="s">
        <v>352</v>
      </c>
      <c r="E6" s="343">
        <v>180</v>
      </c>
      <c r="F6" s="343">
        <v>180</v>
      </c>
      <c r="G6" s="343">
        <v>360</v>
      </c>
      <c r="H6" s="11"/>
    </row>
    <row r="7" spans="1:8" x14ac:dyDescent="0.35">
      <c r="A7" s="14"/>
      <c r="B7" s="16"/>
      <c r="C7" s="16">
        <v>2</v>
      </c>
      <c r="D7" s="17" t="s">
        <v>353</v>
      </c>
      <c r="E7" s="344"/>
      <c r="F7" s="344"/>
      <c r="G7" s="344"/>
      <c r="H7" s="11"/>
    </row>
    <row r="8" spans="1:8" x14ac:dyDescent="0.35">
      <c r="A8" s="14"/>
      <c r="B8" s="16"/>
      <c r="C8" s="16">
        <v>3</v>
      </c>
      <c r="D8" s="17" t="s">
        <v>354</v>
      </c>
      <c r="E8" s="344"/>
      <c r="F8" s="344"/>
      <c r="G8" s="344"/>
      <c r="H8" s="11"/>
    </row>
    <row r="9" spans="1:8" x14ac:dyDescent="0.35">
      <c r="A9" s="14"/>
      <c r="B9" s="16"/>
      <c r="C9" s="16">
        <v>4</v>
      </c>
      <c r="D9" s="17" t="s">
        <v>355</v>
      </c>
      <c r="E9" s="344"/>
      <c r="F9" s="344"/>
      <c r="G9" s="344"/>
      <c r="H9" s="11"/>
    </row>
    <row r="10" spans="1:8" x14ac:dyDescent="0.35">
      <c r="A10" s="14"/>
      <c r="B10" s="16"/>
      <c r="C10" s="18"/>
      <c r="D10" s="19" t="s">
        <v>72</v>
      </c>
      <c r="E10" s="18">
        <f>SUM(E6)</f>
        <v>180</v>
      </c>
      <c r="F10" s="18">
        <f>SUM(F6)</f>
        <v>180</v>
      </c>
      <c r="G10" s="18">
        <f>SUM(E10:F10)</f>
        <v>360</v>
      </c>
      <c r="H10" s="11"/>
    </row>
    <row r="11" spans="1:8" x14ac:dyDescent="0.35">
      <c r="A11" s="9">
        <v>2</v>
      </c>
      <c r="B11" s="10" t="s">
        <v>356</v>
      </c>
      <c r="C11" s="12"/>
      <c r="D11" s="12"/>
      <c r="E11" s="12"/>
      <c r="F11" s="13"/>
      <c r="G11" s="13"/>
      <c r="H11" s="11"/>
    </row>
    <row r="12" spans="1:8" x14ac:dyDescent="0.35">
      <c r="A12" s="20"/>
      <c r="B12" s="21"/>
      <c r="C12" s="21">
        <v>1</v>
      </c>
      <c r="D12" s="22" t="s">
        <v>357</v>
      </c>
      <c r="E12" s="345">
        <v>360</v>
      </c>
      <c r="F12" s="345">
        <v>360</v>
      </c>
      <c r="G12" s="345">
        <v>720</v>
      </c>
      <c r="H12" s="11"/>
    </row>
    <row r="13" spans="1:8" x14ac:dyDescent="0.35">
      <c r="A13" s="20"/>
      <c r="B13" s="21"/>
      <c r="C13" s="21">
        <v>2</v>
      </c>
      <c r="D13" s="22" t="s">
        <v>358</v>
      </c>
      <c r="E13" s="346"/>
      <c r="F13" s="346"/>
      <c r="G13" s="346"/>
      <c r="H13" s="11"/>
    </row>
    <row r="14" spans="1:8" x14ac:dyDescent="0.35">
      <c r="A14" s="20"/>
      <c r="B14" s="21"/>
      <c r="C14" s="21">
        <v>3</v>
      </c>
      <c r="D14" s="22" t="s">
        <v>359</v>
      </c>
      <c r="E14" s="346"/>
      <c r="F14" s="346"/>
      <c r="G14" s="346"/>
      <c r="H14" s="11"/>
    </row>
    <row r="15" spans="1:8" x14ac:dyDescent="0.35">
      <c r="A15" s="20"/>
      <c r="B15" s="21"/>
      <c r="C15" s="21">
        <v>4</v>
      </c>
      <c r="D15" s="22" t="s">
        <v>360</v>
      </c>
      <c r="E15" s="347"/>
      <c r="F15" s="347"/>
      <c r="G15" s="347"/>
      <c r="H15" s="11"/>
    </row>
    <row r="16" spans="1:8" x14ac:dyDescent="0.35">
      <c r="A16" s="20"/>
      <c r="B16" s="21"/>
      <c r="C16" s="21">
        <v>5</v>
      </c>
      <c r="D16" s="22" t="s">
        <v>361</v>
      </c>
      <c r="E16" s="23"/>
      <c r="F16" s="23"/>
      <c r="G16" s="32"/>
      <c r="H16" s="11"/>
    </row>
    <row r="17" spans="1:8" x14ac:dyDescent="0.35">
      <c r="A17" s="20"/>
      <c r="B17" s="21"/>
      <c r="C17" s="18"/>
      <c r="D17" s="19" t="s">
        <v>72</v>
      </c>
      <c r="E17" s="18">
        <f>SUM(E12)</f>
        <v>360</v>
      </c>
      <c r="F17" s="18">
        <f>SUM(F12)</f>
        <v>360</v>
      </c>
      <c r="G17" s="18">
        <f>SUM(E17:F17)</f>
        <v>720</v>
      </c>
      <c r="H17" s="11"/>
    </row>
    <row r="18" spans="1:8" x14ac:dyDescent="0.35">
      <c r="A18" s="9">
        <v>3</v>
      </c>
      <c r="B18" s="10" t="s">
        <v>362</v>
      </c>
      <c r="C18" s="12"/>
      <c r="D18" s="12"/>
      <c r="E18" s="12"/>
      <c r="F18" s="13"/>
      <c r="G18" s="13"/>
      <c r="H18" s="11"/>
    </row>
    <row r="19" spans="1:8" x14ac:dyDescent="0.35">
      <c r="A19" s="20"/>
      <c r="B19" s="21"/>
      <c r="C19" s="21">
        <v>1</v>
      </c>
      <c r="D19" s="22" t="s">
        <v>363</v>
      </c>
      <c r="E19" s="348">
        <v>0</v>
      </c>
      <c r="F19" s="348">
        <v>0</v>
      </c>
      <c r="G19" s="348">
        <v>0</v>
      </c>
      <c r="H19" s="11"/>
    </row>
    <row r="20" spans="1:8" x14ac:dyDescent="0.35">
      <c r="A20" s="20"/>
      <c r="B20" s="21"/>
      <c r="C20" s="21">
        <v>2</v>
      </c>
      <c r="D20" s="22" t="s">
        <v>364</v>
      </c>
      <c r="E20" s="349"/>
      <c r="F20" s="349"/>
      <c r="G20" s="349"/>
      <c r="H20" s="11"/>
    </row>
    <row r="21" spans="1:8" x14ac:dyDescent="0.35">
      <c r="A21" s="14"/>
      <c r="B21" s="16"/>
      <c r="C21" s="18"/>
      <c r="D21" s="19" t="s">
        <v>72</v>
      </c>
      <c r="E21" s="33">
        <f>SUM(E19)</f>
        <v>0</v>
      </c>
      <c r="F21" s="33">
        <f>SUM(F19)</f>
        <v>0</v>
      </c>
      <c r="G21" s="33">
        <v>0</v>
      </c>
      <c r="H21" s="11"/>
    </row>
    <row r="22" spans="1:8" x14ac:dyDescent="0.35">
      <c r="A22" s="9">
        <v>4</v>
      </c>
      <c r="B22" s="10" t="s">
        <v>365</v>
      </c>
      <c r="C22" s="10"/>
      <c r="D22" s="10"/>
      <c r="E22" s="12"/>
      <c r="F22" s="13"/>
      <c r="G22" s="13"/>
      <c r="H22" s="11"/>
    </row>
    <row r="23" spans="1:8" x14ac:dyDescent="0.35">
      <c r="A23" s="14"/>
      <c r="B23" s="16"/>
      <c r="C23" s="16">
        <v>1</v>
      </c>
      <c r="D23" s="17" t="s">
        <v>366</v>
      </c>
      <c r="E23" s="350">
        <v>0</v>
      </c>
      <c r="F23" s="350">
        <v>0</v>
      </c>
      <c r="G23" s="350">
        <f>SUM(E23:F26)</f>
        <v>0</v>
      </c>
      <c r="H23" s="11"/>
    </row>
    <row r="24" spans="1:8" x14ac:dyDescent="0.35">
      <c r="A24" s="14"/>
      <c r="B24" s="16"/>
      <c r="C24" s="16">
        <v>2</v>
      </c>
      <c r="D24" s="17" t="s">
        <v>367</v>
      </c>
      <c r="E24" s="351"/>
      <c r="F24" s="351"/>
      <c r="G24" s="351"/>
      <c r="H24" s="11"/>
    </row>
    <row r="25" spans="1:8" x14ac:dyDescent="0.35">
      <c r="A25" s="14"/>
      <c r="B25" s="16"/>
      <c r="C25" s="16">
        <v>3</v>
      </c>
      <c r="D25" s="17" t="s">
        <v>368</v>
      </c>
      <c r="E25" s="351"/>
      <c r="F25" s="351"/>
      <c r="G25" s="351"/>
      <c r="H25" s="11"/>
    </row>
    <row r="26" spans="1:8" x14ac:dyDescent="0.35">
      <c r="A26" s="14"/>
      <c r="B26" s="16"/>
      <c r="C26" s="16">
        <v>4</v>
      </c>
      <c r="D26" s="17" t="s">
        <v>369</v>
      </c>
      <c r="E26" s="351"/>
      <c r="F26" s="351"/>
      <c r="G26" s="351"/>
      <c r="H26" s="11"/>
    </row>
    <row r="27" spans="1:8" x14ac:dyDescent="0.35">
      <c r="A27" s="14"/>
      <c r="B27" s="16"/>
      <c r="C27" s="18"/>
      <c r="D27" s="19" t="s">
        <v>72</v>
      </c>
      <c r="E27" s="33">
        <f>SUM(E23)</f>
        <v>0</v>
      </c>
      <c r="F27" s="33">
        <f>SUM(F23)</f>
        <v>0</v>
      </c>
      <c r="G27" s="33">
        <v>0</v>
      </c>
      <c r="H27" s="11"/>
    </row>
    <row r="28" spans="1:8" x14ac:dyDescent="0.35">
      <c r="A28" s="9">
        <v>5</v>
      </c>
      <c r="B28" s="10" t="s">
        <v>370</v>
      </c>
      <c r="C28" s="12"/>
      <c r="D28" s="12"/>
      <c r="E28" s="12"/>
      <c r="F28" s="13"/>
      <c r="G28" s="13"/>
      <c r="H28" s="11"/>
    </row>
    <row r="29" spans="1:8" x14ac:dyDescent="0.35">
      <c r="A29" s="24"/>
      <c r="B29" s="25"/>
      <c r="C29" s="25">
        <v>1</v>
      </c>
      <c r="D29" s="26" t="s">
        <v>371</v>
      </c>
      <c r="E29" s="348">
        <v>0</v>
      </c>
      <c r="F29" s="348">
        <v>0</v>
      </c>
      <c r="G29" s="348">
        <f>SUM(E29:F30)</f>
        <v>0</v>
      </c>
      <c r="H29" s="11"/>
    </row>
    <row r="30" spans="1:8" x14ac:dyDescent="0.35">
      <c r="A30" s="24"/>
      <c r="B30" s="25"/>
      <c r="C30" s="25">
        <v>2</v>
      </c>
      <c r="D30" s="26" t="s">
        <v>372</v>
      </c>
      <c r="E30" s="349"/>
      <c r="F30" s="349"/>
      <c r="G30" s="349"/>
      <c r="H30" s="11"/>
    </row>
    <row r="31" spans="1:8" x14ac:dyDescent="0.35">
      <c r="A31" s="24"/>
      <c r="B31" s="25"/>
      <c r="C31" s="25"/>
      <c r="D31" s="27" t="s">
        <v>72</v>
      </c>
      <c r="E31" s="33">
        <f>SUM(E29)</f>
        <v>0</v>
      </c>
      <c r="F31" s="33">
        <f>SUM(F29)</f>
        <v>0</v>
      </c>
      <c r="G31" s="33">
        <v>0</v>
      </c>
      <c r="H31" s="11"/>
    </row>
    <row r="32" spans="1:8" x14ac:dyDescent="0.35">
      <c r="A32" s="9">
        <v>6</v>
      </c>
      <c r="B32" s="10" t="s">
        <v>373</v>
      </c>
      <c r="C32" s="12"/>
      <c r="D32" s="12"/>
      <c r="E32" s="12"/>
      <c r="F32" s="13"/>
      <c r="G32" s="13"/>
      <c r="H32" s="11"/>
    </row>
    <row r="33" spans="1:8" x14ac:dyDescent="0.35">
      <c r="A33" s="24"/>
      <c r="B33" s="25"/>
      <c r="C33" s="25">
        <v>1</v>
      </c>
      <c r="D33" s="26" t="s">
        <v>374</v>
      </c>
      <c r="E33" s="39">
        <v>0</v>
      </c>
      <c r="F33" s="39">
        <v>0</v>
      </c>
      <c r="G33" s="33">
        <v>0</v>
      </c>
      <c r="H33" s="11"/>
    </row>
    <row r="34" spans="1:8" x14ac:dyDescent="0.35">
      <c r="A34" s="24"/>
      <c r="B34" s="25"/>
      <c r="C34" s="25">
        <v>2</v>
      </c>
      <c r="D34" s="27" t="s">
        <v>72</v>
      </c>
      <c r="E34" s="33">
        <f>SUM(E33)</f>
        <v>0</v>
      </c>
      <c r="F34" s="33">
        <f>SUM(F33)</f>
        <v>0</v>
      </c>
      <c r="G34" s="33">
        <v>0</v>
      </c>
      <c r="H34" s="11"/>
    </row>
    <row r="35" spans="1:8" x14ac:dyDescent="0.35">
      <c r="A35" s="9">
        <v>7</v>
      </c>
      <c r="B35" s="10" t="s">
        <v>375</v>
      </c>
      <c r="C35" s="10"/>
      <c r="D35" s="10"/>
      <c r="E35" s="12"/>
      <c r="F35" s="13"/>
      <c r="G35" s="13"/>
      <c r="H35" s="11"/>
    </row>
    <row r="36" spans="1:8" x14ac:dyDescent="0.35">
      <c r="A36" s="14"/>
      <c r="B36" s="16"/>
      <c r="C36" s="16">
        <v>1</v>
      </c>
      <c r="D36" s="17" t="s">
        <v>376</v>
      </c>
      <c r="E36" s="343">
        <v>480</v>
      </c>
      <c r="F36" s="343">
        <v>240</v>
      </c>
      <c r="G36" s="343">
        <f>SUM(E36:F38)</f>
        <v>720</v>
      </c>
      <c r="H36" s="11"/>
    </row>
    <row r="37" spans="1:8" x14ac:dyDescent="0.35">
      <c r="A37" s="14"/>
      <c r="B37" s="16"/>
      <c r="C37" s="16">
        <v>2</v>
      </c>
      <c r="D37" s="17" t="s">
        <v>377</v>
      </c>
      <c r="E37" s="344"/>
      <c r="F37" s="344"/>
      <c r="G37" s="344"/>
      <c r="H37" s="11"/>
    </row>
    <row r="38" spans="1:8" x14ac:dyDescent="0.35">
      <c r="A38" s="14"/>
      <c r="B38" s="16"/>
      <c r="C38" s="16">
        <v>3</v>
      </c>
      <c r="D38" s="17" t="s">
        <v>378</v>
      </c>
      <c r="E38" s="344"/>
      <c r="F38" s="344"/>
      <c r="G38" s="344"/>
      <c r="H38" s="11"/>
    </row>
    <row r="39" spans="1:8" x14ac:dyDescent="0.35">
      <c r="A39" s="14"/>
      <c r="B39" s="16"/>
      <c r="C39" s="18"/>
      <c r="D39" s="19" t="s">
        <v>72</v>
      </c>
      <c r="E39" s="18">
        <f>SUM(E36)</f>
        <v>480</v>
      </c>
      <c r="F39" s="18">
        <f>SUM(F36)</f>
        <v>240</v>
      </c>
      <c r="G39" s="18">
        <f>SUM(G36)</f>
        <v>720</v>
      </c>
      <c r="H39" s="11"/>
    </row>
    <row r="40" spans="1:8" x14ac:dyDescent="0.35">
      <c r="A40" s="9">
        <v>8</v>
      </c>
      <c r="B40" s="10" t="s">
        <v>379</v>
      </c>
      <c r="C40" s="10"/>
      <c r="D40" s="10"/>
      <c r="E40" s="12"/>
      <c r="F40" s="13"/>
      <c r="G40" s="13"/>
      <c r="H40" s="11"/>
    </row>
    <row r="41" spans="1:8" x14ac:dyDescent="0.35">
      <c r="A41" s="14"/>
      <c r="B41" s="16"/>
      <c r="C41" s="16">
        <v>1</v>
      </c>
      <c r="D41" s="17" t="s">
        <v>380</v>
      </c>
      <c r="E41" s="343">
        <v>960</v>
      </c>
      <c r="F41" s="343">
        <v>360</v>
      </c>
      <c r="G41" s="343">
        <f>SUM(E41:F44)</f>
        <v>1320</v>
      </c>
      <c r="H41" s="11"/>
    </row>
    <row r="42" spans="1:8" x14ac:dyDescent="0.35">
      <c r="A42" s="14"/>
      <c r="B42" s="16"/>
      <c r="C42" s="16">
        <v>2</v>
      </c>
      <c r="D42" s="17" t="s">
        <v>381</v>
      </c>
      <c r="E42" s="344"/>
      <c r="F42" s="344"/>
      <c r="G42" s="344"/>
      <c r="H42" s="11"/>
    </row>
    <row r="43" spans="1:8" x14ac:dyDescent="0.35">
      <c r="A43" s="14"/>
      <c r="B43" s="16"/>
      <c r="C43" s="16">
        <v>3</v>
      </c>
      <c r="D43" s="17" t="s">
        <v>382</v>
      </c>
      <c r="E43" s="344"/>
      <c r="F43" s="344"/>
      <c r="G43" s="344"/>
      <c r="H43" s="11"/>
    </row>
    <row r="44" spans="1:8" x14ac:dyDescent="0.35">
      <c r="A44" s="14"/>
      <c r="B44" s="16"/>
      <c r="C44" s="16">
        <v>4</v>
      </c>
      <c r="D44" s="17" t="s">
        <v>383</v>
      </c>
      <c r="E44" s="344"/>
      <c r="F44" s="344"/>
      <c r="G44" s="344"/>
      <c r="H44" s="11"/>
    </row>
    <row r="45" spans="1:8" x14ac:dyDescent="0.35">
      <c r="A45" s="14"/>
      <c r="B45" s="16"/>
      <c r="C45" s="18"/>
      <c r="D45" s="19" t="s">
        <v>72</v>
      </c>
      <c r="E45" s="18">
        <f>SUM(E41)</f>
        <v>960</v>
      </c>
      <c r="F45" s="18">
        <f>SUM(F41)</f>
        <v>360</v>
      </c>
      <c r="G45" s="18">
        <f>SUM(G41)</f>
        <v>1320</v>
      </c>
      <c r="H45" s="11"/>
    </row>
    <row r="46" spans="1:8" x14ac:dyDescent="0.35">
      <c r="A46" s="9">
        <v>9</v>
      </c>
      <c r="B46" s="10" t="s">
        <v>384</v>
      </c>
      <c r="C46" s="10"/>
      <c r="D46" s="10"/>
      <c r="E46" s="12"/>
      <c r="F46" s="13"/>
      <c r="G46" s="13"/>
      <c r="H46" s="11"/>
    </row>
    <row r="47" spans="1:8" x14ac:dyDescent="0.35">
      <c r="A47" s="14"/>
      <c r="B47" s="16"/>
      <c r="C47" s="16">
        <v>1</v>
      </c>
      <c r="D47" s="17" t="s">
        <v>385</v>
      </c>
      <c r="E47" s="362">
        <v>0</v>
      </c>
      <c r="F47" s="352">
        <v>0</v>
      </c>
      <c r="G47" s="352">
        <f>SUM(E47:F51)</f>
        <v>0</v>
      </c>
      <c r="H47" s="11"/>
    </row>
    <row r="48" spans="1:8" x14ac:dyDescent="0.35">
      <c r="A48" s="14"/>
      <c r="B48" s="16"/>
      <c r="C48" s="16">
        <v>2</v>
      </c>
      <c r="D48" s="17" t="s">
        <v>386</v>
      </c>
      <c r="E48" s="363"/>
      <c r="F48" s="353"/>
      <c r="G48" s="353"/>
      <c r="H48" s="11"/>
    </row>
    <row r="49" spans="1:8" x14ac:dyDescent="0.35">
      <c r="A49" s="14"/>
      <c r="B49" s="16"/>
      <c r="C49" s="16">
        <v>3</v>
      </c>
      <c r="D49" s="17" t="s">
        <v>387</v>
      </c>
      <c r="E49" s="363"/>
      <c r="F49" s="353"/>
      <c r="G49" s="353"/>
      <c r="H49" s="11"/>
    </row>
    <row r="50" spans="1:8" x14ac:dyDescent="0.35">
      <c r="A50" s="14"/>
      <c r="B50" s="16"/>
      <c r="C50" s="16">
        <v>4</v>
      </c>
      <c r="D50" s="17" t="s">
        <v>388</v>
      </c>
      <c r="E50" s="363"/>
      <c r="F50" s="353"/>
      <c r="G50" s="353"/>
      <c r="H50" s="11"/>
    </row>
    <row r="51" spans="1:8" x14ac:dyDescent="0.35">
      <c r="A51" s="28"/>
      <c r="B51" s="29"/>
      <c r="C51" s="16">
        <v>5</v>
      </c>
      <c r="D51" s="17" t="s">
        <v>389</v>
      </c>
      <c r="E51" s="363"/>
      <c r="F51" s="353"/>
      <c r="G51" s="353"/>
      <c r="H51" s="11"/>
    </row>
    <row r="52" spans="1:8" x14ac:dyDescent="0.35">
      <c r="A52" s="28"/>
      <c r="B52" s="29"/>
      <c r="C52" s="30"/>
      <c r="D52" s="19" t="s">
        <v>72</v>
      </c>
      <c r="E52" s="34">
        <f>SUM(E47)</f>
        <v>0</v>
      </c>
      <c r="F52" s="34">
        <f>SUM(F47)</f>
        <v>0</v>
      </c>
      <c r="G52" s="34">
        <v>0</v>
      </c>
      <c r="H52" s="11"/>
    </row>
    <row r="53" spans="1:8" x14ac:dyDescent="0.35">
      <c r="A53" s="9">
        <v>10</v>
      </c>
      <c r="B53" s="10" t="s">
        <v>390</v>
      </c>
      <c r="C53" s="10"/>
      <c r="D53" s="10"/>
      <c r="E53" s="12"/>
      <c r="F53" s="13"/>
      <c r="G53" s="13"/>
      <c r="H53" s="11"/>
    </row>
    <row r="54" spans="1:8" x14ac:dyDescent="0.35">
      <c r="A54" s="14"/>
      <c r="B54" s="16"/>
      <c r="C54" s="16">
        <v>1</v>
      </c>
      <c r="D54" s="17" t="s">
        <v>391</v>
      </c>
      <c r="E54" s="362">
        <v>0</v>
      </c>
      <c r="F54" s="352">
        <v>0</v>
      </c>
      <c r="G54" s="352">
        <f>SUM(E54:F58)</f>
        <v>0</v>
      </c>
      <c r="H54" s="11"/>
    </row>
    <row r="55" spans="1:8" x14ac:dyDescent="0.35">
      <c r="A55" s="14"/>
      <c r="B55" s="16"/>
      <c r="C55" s="16">
        <v>2</v>
      </c>
      <c r="D55" s="17" t="s">
        <v>392</v>
      </c>
      <c r="E55" s="363"/>
      <c r="F55" s="353"/>
      <c r="G55" s="353"/>
      <c r="H55" s="11"/>
    </row>
    <row r="56" spans="1:8" x14ac:dyDescent="0.35">
      <c r="A56" s="14"/>
      <c r="B56" s="16"/>
      <c r="C56" s="16">
        <v>3</v>
      </c>
      <c r="D56" s="17" t="s">
        <v>393</v>
      </c>
      <c r="E56" s="363"/>
      <c r="F56" s="353"/>
      <c r="G56" s="353"/>
      <c r="H56" s="11"/>
    </row>
    <row r="57" spans="1:8" x14ac:dyDescent="0.35">
      <c r="A57" s="14"/>
      <c r="B57" s="16"/>
      <c r="C57" s="16">
        <v>4</v>
      </c>
      <c r="D57" s="17" t="s">
        <v>394</v>
      </c>
      <c r="E57" s="363"/>
      <c r="F57" s="353"/>
      <c r="G57" s="353"/>
      <c r="H57" s="11"/>
    </row>
    <row r="58" spans="1:8" x14ac:dyDescent="0.35">
      <c r="A58" s="28"/>
      <c r="B58" s="29"/>
      <c r="C58" s="16">
        <v>5</v>
      </c>
      <c r="D58" s="17" t="s">
        <v>389</v>
      </c>
      <c r="E58" s="363"/>
      <c r="F58" s="353"/>
      <c r="G58" s="353"/>
      <c r="H58" s="11"/>
    </row>
    <row r="59" spans="1:8" x14ac:dyDescent="0.35">
      <c r="A59" s="28"/>
      <c r="B59" s="29"/>
      <c r="C59" s="30"/>
      <c r="D59" s="19" t="s">
        <v>72</v>
      </c>
      <c r="E59" s="34">
        <f>SUM(E54)</f>
        <v>0</v>
      </c>
      <c r="F59" s="34">
        <f>SUM(F54)</f>
        <v>0</v>
      </c>
      <c r="G59" s="34">
        <v>0</v>
      </c>
      <c r="H59" s="11"/>
    </row>
    <row r="60" spans="1:8" x14ac:dyDescent="0.35">
      <c r="A60" s="9">
        <v>11</v>
      </c>
      <c r="B60" s="10" t="s">
        <v>395</v>
      </c>
      <c r="C60" s="10"/>
      <c r="D60" s="10"/>
      <c r="E60" s="12"/>
      <c r="F60" s="13"/>
      <c r="G60" s="13"/>
      <c r="H60" s="11"/>
    </row>
    <row r="61" spans="1:8" x14ac:dyDescent="0.35">
      <c r="A61" s="14"/>
      <c r="B61" s="16"/>
      <c r="C61" s="16">
        <v>1</v>
      </c>
      <c r="D61" s="17" t="s">
        <v>396</v>
      </c>
      <c r="E61" s="358">
        <v>300</v>
      </c>
      <c r="F61" s="360">
        <v>300</v>
      </c>
      <c r="G61" s="360">
        <f>SUM(E61:F66)</f>
        <v>600</v>
      </c>
      <c r="H61" s="11"/>
    </row>
    <row r="62" spans="1:8" x14ac:dyDescent="0.35">
      <c r="A62" s="14"/>
      <c r="B62" s="16"/>
      <c r="C62" s="16">
        <v>2</v>
      </c>
      <c r="D62" s="35" t="s">
        <v>397</v>
      </c>
      <c r="E62" s="359"/>
      <c r="F62" s="361"/>
      <c r="G62" s="361"/>
      <c r="H62" s="11"/>
    </row>
    <row r="63" spans="1:8" x14ac:dyDescent="0.35">
      <c r="A63" s="14"/>
      <c r="B63" s="16"/>
      <c r="C63" s="16">
        <v>3</v>
      </c>
      <c r="D63" s="17" t="s">
        <v>398</v>
      </c>
      <c r="E63" s="359"/>
      <c r="F63" s="361"/>
      <c r="G63" s="361"/>
      <c r="H63" s="11"/>
    </row>
    <row r="64" spans="1:8" x14ac:dyDescent="0.35">
      <c r="A64" s="14"/>
      <c r="B64" s="16"/>
      <c r="C64" s="16">
        <v>5</v>
      </c>
      <c r="D64" s="17" t="s">
        <v>399</v>
      </c>
      <c r="E64" s="359"/>
      <c r="F64" s="361"/>
      <c r="G64" s="361"/>
      <c r="H64" s="11"/>
    </row>
    <row r="65" spans="1:8" x14ac:dyDescent="0.35">
      <c r="A65" s="28"/>
      <c r="B65" s="29"/>
      <c r="C65" s="16">
        <v>5</v>
      </c>
      <c r="D65" s="17" t="s">
        <v>400</v>
      </c>
      <c r="E65" s="359"/>
      <c r="F65" s="361"/>
      <c r="G65" s="361"/>
      <c r="H65" s="11"/>
    </row>
    <row r="66" spans="1:8" x14ac:dyDescent="0.35">
      <c r="A66" s="28"/>
      <c r="B66" s="29"/>
      <c r="C66" s="29">
        <v>6</v>
      </c>
      <c r="D66" s="17" t="s">
        <v>401</v>
      </c>
      <c r="E66" s="359"/>
      <c r="F66" s="361"/>
      <c r="G66" s="361"/>
      <c r="H66" s="11"/>
    </row>
    <row r="67" spans="1:8" x14ac:dyDescent="0.35">
      <c r="A67" s="28"/>
      <c r="B67" s="29"/>
      <c r="C67" s="16">
        <v>7</v>
      </c>
      <c r="D67" s="17" t="s">
        <v>402</v>
      </c>
      <c r="E67" s="359">
        <v>120</v>
      </c>
      <c r="F67" s="361">
        <v>120</v>
      </c>
      <c r="G67" s="361">
        <f>SUM(E67:F70)</f>
        <v>240</v>
      </c>
      <c r="H67" s="11"/>
    </row>
    <row r="68" spans="1:8" x14ac:dyDescent="0.35">
      <c r="A68" s="28"/>
      <c r="B68" s="29"/>
      <c r="C68" s="16">
        <v>8</v>
      </c>
      <c r="D68" s="17" t="s">
        <v>403</v>
      </c>
      <c r="E68" s="359"/>
      <c r="F68" s="361"/>
      <c r="G68" s="361"/>
      <c r="H68" s="11"/>
    </row>
    <row r="69" spans="1:8" x14ac:dyDescent="0.35">
      <c r="A69" s="28"/>
      <c r="B69" s="29"/>
      <c r="C69" s="29">
        <v>9</v>
      </c>
      <c r="D69" s="17" t="s">
        <v>404</v>
      </c>
      <c r="E69" s="359"/>
      <c r="F69" s="361"/>
      <c r="G69" s="361"/>
      <c r="H69" s="11"/>
    </row>
    <row r="70" spans="1:8" x14ac:dyDescent="0.35">
      <c r="A70" s="28"/>
      <c r="B70" s="29"/>
      <c r="C70" s="16">
        <v>10</v>
      </c>
      <c r="D70" s="17" t="s">
        <v>405</v>
      </c>
      <c r="E70" s="359"/>
      <c r="F70" s="361"/>
      <c r="G70" s="361"/>
      <c r="H70" s="11"/>
    </row>
    <row r="71" spans="1:8" x14ac:dyDescent="0.35">
      <c r="A71" s="28"/>
      <c r="B71" s="29"/>
      <c r="C71" s="30"/>
      <c r="D71" s="19" t="s">
        <v>72</v>
      </c>
      <c r="E71" s="30">
        <f>SUM(E61:E70)</f>
        <v>420</v>
      </c>
      <c r="F71" s="30">
        <f>SUM(F61:F70)</f>
        <v>420</v>
      </c>
      <c r="G71" s="30">
        <f>SUM(E71:F71)</f>
        <v>840</v>
      </c>
      <c r="H71" s="11"/>
    </row>
    <row r="72" spans="1:8" x14ac:dyDescent="0.35">
      <c r="A72" s="9">
        <v>12</v>
      </c>
      <c r="B72" s="10" t="s">
        <v>406</v>
      </c>
      <c r="C72" s="10"/>
      <c r="D72" s="10"/>
      <c r="E72" s="12"/>
      <c r="F72" s="13"/>
      <c r="G72" s="13"/>
      <c r="H72" s="11"/>
    </row>
    <row r="73" spans="1:8" x14ac:dyDescent="0.35">
      <c r="A73" s="14"/>
      <c r="B73" s="31"/>
      <c r="C73" s="16">
        <v>1</v>
      </c>
      <c r="D73" s="35" t="s">
        <v>407</v>
      </c>
      <c r="E73" s="343">
        <v>180</v>
      </c>
      <c r="F73" s="343">
        <v>180</v>
      </c>
      <c r="G73" s="343">
        <f>SUM(E73:F76)</f>
        <v>360</v>
      </c>
      <c r="H73" s="11"/>
    </row>
    <row r="74" spans="1:8" x14ac:dyDescent="0.35">
      <c r="A74" s="14"/>
      <c r="B74" s="31"/>
      <c r="C74" s="16">
        <v>2</v>
      </c>
      <c r="D74" s="35" t="s">
        <v>408</v>
      </c>
      <c r="E74" s="344"/>
      <c r="F74" s="344"/>
      <c r="G74" s="344"/>
      <c r="H74" s="11"/>
    </row>
    <row r="75" spans="1:8" x14ac:dyDescent="0.35">
      <c r="A75" s="14"/>
      <c r="B75" s="31"/>
      <c r="C75" s="16">
        <v>3</v>
      </c>
      <c r="D75" s="35" t="s">
        <v>409</v>
      </c>
      <c r="E75" s="344"/>
      <c r="F75" s="344"/>
      <c r="G75" s="344"/>
      <c r="H75" s="11"/>
    </row>
    <row r="76" spans="1:8" x14ac:dyDescent="0.35">
      <c r="A76" s="14"/>
      <c r="B76" s="31"/>
      <c r="C76" s="16">
        <v>4</v>
      </c>
      <c r="D76" s="17" t="s">
        <v>410</v>
      </c>
      <c r="E76" s="344"/>
      <c r="F76" s="344"/>
      <c r="G76" s="344"/>
      <c r="H76" s="11"/>
    </row>
    <row r="77" spans="1:8" x14ac:dyDescent="0.35">
      <c r="A77" s="14"/>
      <c r="B77" s="31"/>
      <c r="C77" s="18"/>
      <c r="D77" s="19" t="s">
        <v>72</v>
      </c>
      <c r="E77" s="18">
        <f>SUM(E73)</f>
        <v>180</v>
      </c>
      <c r="F77" s="18">
        <f>SUM(F73)</f>
        <v>180</v>
      </c>
      <c r="G77" s="18">
        <f>SUM(E77:F77)</f>
        <v>360</v>
      </c>
      <c r="H77" s="11"/>
    </row>
    <row r="78" spans="1:8" x14ac:dyDescent="0.35">
      <c r="A78" s="9">
        <v>13</v>
      </c>
      <c r="B78" s="10" t="s">
        <v>411</v>
      </c>
      <c r="C78" s="10"/>
      <c r="D78" s="10"/>
      <c r="E78" s="12"/>
      <c r="F78" s="13"/>
      <c r="G78" s="13"/>
      <c r="H78" s="11"/>
    </row>
    <row r="79" spans="1:8" x14ac:dyDescent="0.35">
      <c r="A79" s="14"/>
      <c r="B79" s="31"/>
      <c r="C79" s="16">
        <v>1</v>
      </c>
      <c r="D79" s="17" t="s">
        <v>412</v>
      </c>
      <c r="E79" s="358">
        <v>300</v>
      </c>
      <c r="F79" s="360">
        <v>300</v>
      </c>
      <c r="G79" s="360">
        <f>SUM(E79:F85)</f>
        <v>600</v>
      </c>
      <c r="H79" s="11"/>
    </row>
    <row r="80" spans="1:8" x14ac:dyDescent="0.35">
      <c r="A80" s="14"/>
      <c r="B80" s="31"/>
      <c r="C80" s="16">
        <v>2</v>
      </c>
      <c r="D80" s="17" t="s">
        <v>413</v>
      </c>
      <c r="E80" s="365"/>
      <c r="F80" s="364"/>
      <c r="G80" s="364"/>
      <c r="H80" s="11"/>
    </row>
    <row r="81" spans="1:8" x14ac:dyDescent="0.35">
      <c r="A81" s="14"/>
      <c r="B81" s="31"/>
      <c r="C81" s="16">
        <v>3</v>
      </c>
      <c r="D81" s="35" t="s">
        <v>414</v>
      </c>
      <c r="E81" s="365"/>
      <c r="F81" s="364"/>
      <c r="G81" s="364"/>
      <c r="H81" s="11"/>
    </row>
    <row r="82" spans="1:8" ht="26" x14ac:dyDescent="0.35">
      <c r="A82" s="14"/>
      <c r="B82" s="31"/>
      <c r="C82" s="16">
        <v>4</v>
      </c>
      <c r="D82" s="36" t="s">
        <v>415</v>
      </c>
      <c r="E82" s="365"/>
      <c r="F82" s="364"/>
      <c r="G82" s="364"/>
      <c r="H82" s="11"/>
    </row>
    <row r="83" spans="1:8" x14ac:dyDescent="0.35">
      <c r="A83" s="14"/>
      <c r="B83" s="31"/>
      <c r="C83" s="16">
        <v>5</v>
      </c>
      <c r="D83" s="36" t="s">
        <v>416</v>
      </c>
      <c r="E83" s="365"/>
      <c r="F83" s="364"/>
      <c r="G83" s="364"/>
      <c r="H83" s="11"/>
    </row>
    <row r="84" spans="1:8" ht="26" x14ac:dyDescent="0.35">
      <c r="A84" s="14"/>
      <c r="B84" s="31"/>
      <c r="C84" s="16">
        <v>6</v>
      </c>
      <c r="D84" s="67" t="s">
        <v>417</v>
      </c>
      <c r="E84" s="365"/>
      <c r="F84" s="364"/>
      <c r="G84" s="364"/>
      <c r="H84" s="11"/>
    </row>
    <row r="85" spans="1:8" x14ac:dyDescent="0.35">
      <c r="A85" s="28"/>
      <c r="B85" s="29"/>
      <c r="C85" s="16">
        <v>7</v>
      </c>
      <c r="D85" s="35" t="s">
        <v>418</v>
      </c>
      <c r="E85" s="365"/>
      <c r="F85" s="364"/>
      <c r="G85" s="364"/>
      <c r="H85" s="11"/>
    </row>
    <row r="86" spans="1:8" x14ac:dyDescent="0.35">
      <c r="A86" s="28"/>
      <c r="B86" s="29"/>
      <c r="C86" s="16">
        <v>8</v>
      </c>
      <c r="D86" s="36" t="s">
        <v>419</v>
      </c>
      <c r="E86" s="37">
        <v>240</v>
      </c>
      <c r="F86" s="38">
        <v>240</v>
      </c>
      <c r="G86" s="38">
        <f>SUM(E86:F86)</f>
        <v>480</v>
      </c>
      <c r="H86" s="11"/>
    </row>
    <row r="87" spans="1:8" x14ac:dyDescent="0.35">
      <c r="A87" s="28"/>
      <c r="B87" s="29"/>
      <c r="C87" s="16">
        <v>9</v>
      </c>
      <c r="D87" s="36" t="s">
        <v>420</v>
      </c>
      <c r="E87" s="365">
        <v>60</v>
      </c>
      <c r="F87" s="364">
        <v>60</v>
      </c>
      <c r="G87" s="364">
        <f>SUM(E87:F88)</f>
        <v>120</v>
      </c>
      <c r="H87" s="11"/>
    </row>
    <row r="88" spans="1:8" x14ac:dyDescent="0.35">
      <c r="A88" s="28"/>
      <c r="B88" s="29"/>
      <c r="C88" s="16">
        <v>10</v>
      </c>
      <c r="D88" s="36" t="s">
        <v>421</v>
      </c>
      <c r="E88" s="365"/>
      <c r="F88" s="364"/>
      <c r="G88" s="364"/>
      <c r="H88" s="11"/>
    </row>
    <row r="89" spans="1:8" ht="39" x14ac:dyDescent="0.35">
      <c r="A89" s="28"/>
      <c r="B89" s="29"/>
      <c r="C89" s="16">
        <v>11</v>
      </c>
      <c r="D89" s="36" t="s">
        <v>422</v>
      </c>
      <c r="E89" s="365">
        <v>240</v>
      </c>
      <c r="F89" s="364">
        <v>240</v>
      </c>
      <c r="G89" s="364">
        <f>SUM(E89:F90)</f>
        <v>480</v>
      </c>
      <c r="H89" s="11"/>
    </row>
    <row r="90" spans="1:8" ht="39" x14ac:dyDescent="0.35">
      <c r="A90" s="28"/>
      <c r="B90" s="29"/>
      <c r="C90" s="16">
        <v>12</v>
      </c>
      <c r="D90" s="36" t="s">
        <v>423</v>
      </c>
      <c r="E90" s="365"/>
      <c r="F90" s="364"/>
      <c r="G90" s="364"/>
      <c r="H90" s="11"/>
    </row>
    <row r="91" spans="1:8" x14ac:dyDescent="0.35">
      <c r="A91" s="28"/>
      <c r="B91" s="29"/>
      <c r="C91" s="16">
        <v>13</v>
      </c>
      <c r="D91" s="36" t="s">
        <v>424</v>
      </c>
      <c r="E91" s="37">
        <v>60</v>
      </c>
      <c r="F91" s="38">
        <v>60</v>
      </c>
      <c r="G91" s="38">
        <f>SUM(E91:F91)</f>
        <v>120</v>
      </c>
      <c r="H91" s="11"/>
    </row>
    <row r="92" spans="1:8" x14ac:dyDescent="0.35">
      <c r="A92" s="28"/>
      <c r="B92" s="29"/>
      <c r="C92" s="16">
        <v>14</v>
      </c>
      <c r="D92" s="36" t="s">
        <v>425</v>
      </c>
      <c r="E92" s="37">
        <v>0</v>
      </c>
      <c r="F92" s="38">
        <v>2400</v>
      </c>
      <c r="G92" s="38">
        <v>2400</v>
      </c>
      <c r="H92" s="11"/>
    </row>
    <row r="93" spans="1:8" x14ac:dyDescent="0.35">
      <c r="A93" s="14"/>
      <c r="B93" s="31"/>
      <c r="C93" s="18"/>
      <c r="D93" s="19" t="s">
        <v>72</v>
      </c>
      <c r="E93" s="18">
        <f>SUM(E79:E92)</f>
        <v>900</v>
      </c>
      <c r="F93" s="18">
        <f>SUM(F79:F92)</f>
        <v>3300</v>
      </c>
      <c r="G93" s="18">
        <f>SUM(G79:G92)</f>
        <v>4200</v>
      </c>
      <c r="H93" s="11"/>
    </row>
    <row r="94" spans="1:8" x14ac:dyDescent="0.35">
      <c r="A94" s="11"/>
      <c r="B94" s="11"/>
      <c r="C94" s="15"/>
      <c r="D94" s="15"/>
      <c r="E94" s="11"/>
      <c r="F94" s="11"/>
      <c r="G94" s="11"/>
      <c r="H94" s="11"/>
    </row>
    <row r="95" spans="1:8" x14ac:dyDescent="0.35">
      <c r="A95" s="14"/>
      <c r="B95" s="31"/>
      <c r="C95" s="354" t="s">
        <v>426</v>
      </c>
      <c r="D95" s="355"/>
      <c r="E95" s="18">
        <f>SUM(E10,E17,E21,E27,E31,E34,E39,E45,E52,E59,E71,E77,E93)</f>
        <v>3480</v>
      </c>
      <c r="F95" s="18">
        <f>SUM(F10,F17,F21,F27,F31,F34,F39,F45,F52,F59,F71,F77,F93)</f>
        <v>5040</v>
      </c>
      <c r="G95" s="18">
        <f>SUM(G10,G17,G21,G27,G31,G34,G39,G45,G52,G59,G71,G77,G93)</f>
        <v>8520</v>
      </c>
      <c r="H95" s="11"/>
    </row>
    <row r="96" spans="1:8" x14ac:dyDescent="0.35">
      <c r="A96" s="14"/>
      <c r="B96" s="31"/>
      <c r="C96" s="356" t="s">
        <v>427</v>
      </c>
      <c r="D96" s="357"/>
      <c r="E96" s="18">
        <f>E95/60</f>
        <v>58</v>
      </c>
      <c r="F96" s="18">
        <f>F95/60</f>
        <v>84</v>
      </c>
      <c r="G96" s="18">
        <f>G95/60</f>
        <v>142</v>
      </c>
      <c r="H96" s="11"/>
    </row>
    <row r="97" spans="1:8" x14ac:dyDescent="0.35">
      <c r="A97" s="11"/>
      <c r="B97" s="11"/>
      <c r="C97" s="11"/>
      <c r="D97" s="11"/>
      <c r="E97" s="11"/>
      <c r="F97" s="11"/>
      <c r="G97" s="11">
        <f>G96/8</f>
        <v>17.75</v>
      </c>
      <c r="H97" s="11"/>
    </row>
    <row r="98" spans="1:8" x14ac:dyDescent="0.35">
      <c r="A98" s="6"/>
      <c r="B98" s="6"/>
      <c r="C98" s="6"/>
      <c r="D98" s="6"/>
      <c r="E98" s="6"/>
      <c r="F98" s="6"/>
      <c r="G98" s="6">
        <f>G97/5</f>
        <v>3.55</v>
      </c>
      <c r="H98" s="6"/>
    </row>
  </sheetData>
  <mergeCells count="50">
    <mergeCell ref="G79:G85"/>
    <mergeCell ref="G87:G88"/>
    <mergeCell ref="G89:G90"/>
    <mergeCell ref="E89:E90"/>
    <mergeCell ref="F89:F90"/>
    <mergeCell ref="E87:E88"/>
    <mergeCell ref="F87:F88"/>
    <mergeCell ref="E79:E85"/>
    <mergeCell ref="F79:F85"/>
    <mergeCell ref="C95:D95"/>
    <mergeCell ref="C96:D96"/>
    <mergeCell ref="G12:G15"/>
    <mergeCell ref="E73:E76"/>
    <mergeCell ref="F73:F76"/>
    <mergeCell ref="G73:G76"/>
    <mergeCell ref="E61:E66"/>
    <mergeCell ref="F61:F66"/>
    <mergeCell ref="G61:G66"/>
    <mergeCell ref="E67:E70"/>
    <mergeCell ref="F67:F70"/>
    <mergeCell ref="G67:G70"/>
    <mergeCell ref="E47:E51"/>
    <mergeCell ref="F47:F51"/>
    <mergeCell ref="G47:G51"/>
    <mergeCell ref="E54:E58"/>
    <mergeCell ref="F54:F58"/>
    <mergeCell ref="G54:G58"/>
    <mergeCell ref="E36:E38"/>
    <mergeCell ref="F36:F38"/>
    <mergeCell ref="G36:G38"/>
    <mergeCell ref="E41:E44"/>
    <mergeCell ref="F41:F44"/>
    <mergeCell ref="G41:G44"/>
    <mergeCell ref="E23:E26"/>
    <mergeCell ref="F23:F26"/>
    <mergeCell ref="G23:G26"/>
    <mergeCell ref="E29:E30"/>
    <mergeCell ref="F29:F30"/>
    <mergeCell ref="G29:G30"/>
    <mergeCell ref="E12:E15"/>
    <mergeCell ref="F12:F15"/>
    <mergeCell ref="E19:E20"/>
    <mergeCell ref="F19:F20"/>
    <mergeCell ref="G19:G20"/>
    <mergeCell ref="A1:G1"/>
    <mergeCell ref="A3:A4"/>
    <mergeCell ref="B3:G3"/>
    <mergeCell ref="E6:E9"/>
    <mergeCell ref="F6:F9"/>
    <mergeCell ref="G6:G9"/>
  </mergeCells>
  <pageMargins left="0.7" right="0.7" top="0.75" bottom="0.75" header="0.3" footer="0.3"/>
  <pageSetup orientation="portrait"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Module List</vt:lpstr>
      <vt:lpstr>ToC_DBMS &amp; Data Modeling</vt:lpstr>
      <vt:lpstr>ToC_ANSI SQL</vt:lpstr>
      <vt:lpstr>ToC_DW Basics</vt:lpstr>
      <vt:lpstr>ToC_ETL Concepts</vt:lpstr>
      <vt:lpstr>ToC_Reporting Concepts</vt:lpstr>
      <vt:lpstr>ToC_UNIX</vt:lpstr>
      <vt:lpstr>ToC_Python</vt:lpstr>
      <vt:lpstr>ToC_Big Data</vt:lpstr>
      <vt:lpstr>ToC_ADF ADLS Synapse Capstone</vt:lpstr>
      <vt:lpstr>Azure DP 900 Additional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Saurav Chakraborty (Cognizant Worldwide Limited)</dc:creator>
  <cp:keywords/>
  <dc:description/>
  <cp:lastModifiedBy>Yuktha Reddy, Bandi (Contractor)</cp:lastModifiedBy>
  <cp:revision/>
  <dcterms:created xsi:type="dcterms:W3CDTF">2022-08-09T06:45:11Z</dcterms:created>
  <dcterms:modified xsi:type="dcterms:W3CDTF">2023-12-27T06:48:36Z</dcterms:modified>
  <cp:category/>
  <cp:contentStatus/>
</cp:coreProperties>
</file>