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毕业论文\实验三\DataoffSet\"/>
    </mc:Choice>
  </mc:AlternateContent>
  <xr:revisionPtr revIDLastSave="0" documentId="13_ncr:1_{9FC4389E-9DFD-4746-8150-3D777A194CDC}" xr6:coauthVersionLast="45" xr6:coauthVersionMax="45" xr10:uidLastSave="{00000000-0000-0000-0000-000000000000}"/>
  <bookViews>
    <workbookView xWindow="-5070" yWindow="580" windowWidth="15940" windowHeight="8220" activeTab="2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" i="3" l="1"/>
  <c r="M6" i="3"/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1" i="3"/>
  <c r="D40" i="2"/>
  <c r="D39" i="2"/>
  <c r="C40" i="2"/>
  <c r="C39" i="2"/>
  <c r="AQ3" i="1" l="1"/>
  <c r="AR3" i="1"/>
  <c r="AT3" i="1" s="1"/>
  <c r="AQ4" i="1"/>
  <c r="AR4" i="1"/>
  <c r="AT4" i="1" s="1"/>
  <c r="AQ5" i="1"/>
  <c r="AR5" i="1"/>
  <c r="AT5" i="1" s="1"/>
  <c r="AQ6" i="1"/>
  <c r="AR6" i="1"/>
  <c r="AT6" i="1" s="1"/>
  <c r="AQ7" i="1"/>
  <c r="AR7" i="1"/>
  <c r="AT7" i="1" s="1"/>
  <c r="AQ8" i="1"/>
  <c r="AR8" i="1"/>
  <c r="AT8" i="1" s="1"/>
  <c r="AQ9" i="1"/>
  <c r="AR9" i="1"/>
  <c r="AT9" i="1" s="1"/>
  <c r="AQ10" i="1"/>
  <c r="AR10" i="1"/>
  <c r="AT10" i="1" s="1"/>
  <c r="AQ11" i="1"/>
  <c r="AR11" i="1"/>
  <c r="AT11" i="1" s="1"/>
  <c r="AQ12" i="1"/>
  <c r="AR12" i="1"/>
  <c r="AT12" i="1" s="1"/>
  <c r="AQ13" i="1"/>
  <c r="AR13" i="1"/>
  <c r="AT13" i="1" s="1"/>
  <c r="AQ14" i="1"/>
  <c r="AR14" i="1"/>
  <c r="AT14" i="1" s="1"/>
  <c r="AQ15" i="1"/>
  <c r="AR15" i="1"/>
  <c r="AT15" i="1" s="1"/>
  <c r="AQ16" i="1"/>
  <c r="AR16" i="1"/>
  <c r="AT16" i="1" s="1"/>
  <c r="AQ17" i="1"/>
  <c r="AR17" i="1"/>
  <c r="AT17" i="1" s="1"/>
  <c r="AQ18" i="1"/>
  <c r="AR18" i="1"/>
  <c r="AT18" i="1" s="1"/>
  <c r="AQ19" i="1"/>
  <c r="AR19" i="1"/>
  <c r="AT19" i="1" s="1"/>
  <c r="AQ20" i="1"/>
  <c r="AR20" i="1"/>
  <c r="AT20" i="1" s="1"/>
  <c r="AQ21" i="1"/>
  <c r="AR21" i="1"/>
  <c r="AT21" i="1" s="1"/>
  <c r="AQ22" i="1"/>
  <c r="AR22" i="1"/>
  <c r="AT22" i="1" s="1"/>
  <c r="AQ23" i="1"/>
  <c r="AR23" i="1"/>
  <c r="AT23" i="1" s="1"/>
  <c r="AQ24" i="1"/>
  <c r="AR24" i="1"/>
  <c r="AT24" i="1" s="1"/>
  <c r="AQ25" i="1"/>
  <c r="AR25" i="1"/>
  <c r="AT25" i="1" s="1"/>
  <c r="AQ26" i="1"/>
  <c r="AS26" i="1" s="1"/>
  <c r="AR26" i="1"/>
  <c r="AT26" i="1" s="1"/>
  <c r="AQ27" i="1"/>
  <c r="AS27" i="1" s="1"/>
  <c r="AR27" i="1"/>
  <c r="AT27" i="1" s="1"/>
  <c r="AQ28" i="1"/>
  <c r="AR28" i="1"/>
  <c r="AT28" i="1" s="1"/>
  <c r="AQ29" i="1"/>
  <c r="AR29" i="1"/>
  <c r="AT29" i="1" s="1"/>
  <c r="AQ30" i="1"/>
  <c r="AS30" i="1" s="1"/>
  <c r="AR30" i="1"/>
  <c r="AT30" i="1" s="1"/>
  <c r="AQ31" i="1"/>
  <c r="AR31" i="1"/>
  <c r="AT31" i="1" s="1"/>
  <c r="AQ32" i="1"/>
  <c r="AR32" i="1"/>
  <c r="AT32" i="1" s="1"/>
  <c r="AQ33" i="1"/>
  <c r="AR33" i="1"/>
  <c r="AT33" i="1" s="1"/>
  <c r="AQ34" i="1"/>
  <c r="AR34" i="1"/>
  <c r="AT34" i="1" s="1"/>
  <c r="AQ35" i="1"/>
  <c r="AR35" i="1"/>
  <c r="AT35" i="1" s="1"/>
  <c r="AQ36" i="1"/>
  <c r="AR36" i="1"/>
  <c r="AT36" i="1" s="1"/>
  <c r="AQ37" i="1"/>
  <c r="AR37" i="1"/>
  <c r="AT37" i="1" s="1"/>
  <c r="AR2" i="1"/>
  <c r="AT2" i="1" s="1"/>
  <c r="AQ2" i="1"/>
  <c r="AS37" i="1" l="1"/>
  <c r="AS35" i="1"/>
  <c r="AS33" i="1"/>
  <c r="AS11" i="1"/>
  <c r="AS9" i="1"/>
  <c r="AS7" i="1"/>
  <c r="AS3" i="1"/>
  <c r="AS34" i="1"/>
  <c r="AS24" i="1"/>
  <c r="AS20" i="1"/>
  <c r="AS12" i="1"/>
  <c r="AS8" i="1"/>
  <c r="AS36" i="1"/>
  <c r="AS32" i="1"/>
  <c r="AS31" i="1"/>
  <c r="AS29" i="1"/>
  <c r="AS28" i="1"/>
  <c r="AS25" i="1"/>
  <c r="AS23" i="1"/>
  <c r="AS22" i="1"/>
  <c r="AS21" i="1"/>
  <c r="AS19" i="1"/>
  <c r="AS18" i="1"/>
  <c r="AS17" i="1"/>
  <c r="AS16" i="1"/>
  <c r="AS15" i="1"/>
  <c r="AS14" i="1"/>
  <c r="AS13" i="1"/>
  <c r="AS10" i="1"/>
  <c r="AS6" i="1"/>
  <c r="AS5" i="1"/>
  <c r="AS4" i="1"/>
  <c r="AS2" i="1"/>
</calcChain>
</file>

<file path=xl/sharedStrings.xml><?xml version="1.0" encoding="utf-8"?>
<sst xmlns="http://schemas.openxmlformats.org/spreadsheetml/2006/main" count="100" uniqueCount="66">
  <si>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</si>
  <si>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</si>
  <si>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</si>
  <si>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</si>
  <si>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</si>
  <si>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</si>
  <si>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</si>
  <si>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</si>
  <si>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</si>
  <si>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</si>
  <si>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</si>
  <si>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</si>
  <si>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</si>
  <si>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</si>
  <si>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</si>
  <si>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</si>
  <si>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</si>
  <si>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</si>
  <si>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</si>
  <si>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</si>
  <si>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</si>
  <si>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</si>
  <si>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</si>
  <si>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</si>
  <si>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</si>
  <si>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</si>
  <si>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</si>
  <si>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</si>
  <si>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</si>
  <si>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</si>
  <si>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</si>
  <si>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</si>
  <si>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</si>
  <si>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</si>
  <si>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</si>
  <si>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</si>
  <si>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</si>
  <si>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</si>
  <si>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</si>
  <si>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</si>
  <si>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X</t>
  </si>
  <si>
    <t>Y</t>
  </si>
  <si>
    <t>offset</t>
  </si>
  <si>
    <t>B</t>
  </si>
  <si>
    <t>A</t>
  </si>
  <si>
    <t>方差分析：单因素方差分析</t>
  </si>
  <si>
    <t>SUMMARY</t>
  </si>
  <si>
    <t>组</t>
  </si>
  <si>
    <t>观测数</t>
  </si>
  <si>
    <t>求和</t>
  </si>
  <si>
    <t>平均</t>
  </si>
  <si>
    <t>方差</t>
  </si>
  <si>
    <t>列 1</t>
  </si>
  <si>
    <t>列 2</t>
  </si>
  <si>
    <t>方差分析</t>
  </si>
  <si>
    <t>差异源</t>
  </si>
  <si>
    <t>SS</t>
  </si>
  <si>
    <t>df</t>
  </si>
  <si>
    <t>MS</t>
  </si>
  <si>
    <t>F</t>
  </si>
  <si>
    <t>P-value</t>
  </si>
  <si>
    <t>F crit</t>
  </si>
  <si>
    <t>组间</t>
  </si>
  <si>
    <t>组内</t>
  </si>
  <si>
    <t>总计</t>
  </si>
  <si>
    <t>标准差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</si>
</sst>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7"/>
  <sheetViews>
    <sheetView zoomScale="60" zoomScaleNormal="60" workbookViewId="0">
      <selection activeCell="R41" sqref="R41"/>
    </sheetView>
  </sheetViews>
  <sheetFormatPr defaultRowHeight="14.5" x14ac:dyDescent="0.35"/>
  <sheetData>
    <row r="1" spans="1:4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s="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</row>
    <row r="2" spans="1:46" x14ac:dyDescent="0.35">
      <c r="A2" s="2">
        <v>25</v>
      </c>
      <c r="B2" s="3">
        <v>-10.112342999999999</v>
      </c>
      <c r="C2">
        <v>8.8595980000000001</v>
      </c>
      <c r="D2">
        <v>0.44833946000000002</v>
      </c>
      <c r="E2">
        <v>-5.8167057</v>
      </c>
      <c r="F2">
        <v>-33.829520000000002</v>
      </c>
      <c r="G2">
        <v>-17.009519999999998</v>
      </c>
      <c r="H2">
        <v>-1.1679611000000001</v>
      </c>
      <c r="J2">
        <v>26.511320000000001</v>
      </c>
      <c r="K2">
        <v>6.5231094000000001</v>
      </c>
      <c r="L2">
        <v>-9.2497159999999994</v>
      </c>
      <c r="M2">
        <v>-25.399125999999999</v>
      </c>
      <c r="N2">
        <v>-7.9709130000000004</v>
      </c>
      <c r="O2">
        <v>-3.8105392</v>
      </c>
      <c r="P2">
        <v>-26.119503000000002</v>
      </c>
      <c r="Q2">
        <v>-6.1086960000000001</v>
      </c>
      <c r="R2">
        <v>-36.744514000000002</v>
      </c>
      <c r="S2">
        <v>-7.4775065999999999</v>
      </c>
      <c r="T2">
        <v>13.076305</v>
      </c>
      <c r="V2">
        <v>4.3717975999999998</v>
      </c>
      <c r="W2">
        <v>6.2467290000000002</v>
      </c>
      <c r="X2">
        <v>7.1207485000000004</v>
      </c>
      <c r="Y2">
        <v>29.860679999999999</v>
      </c>
      <c r="Z2">
        <v>-11.733616</v>
      </c>
      <c r="AA2">
        <v>-27.359470000000002</v>
      </c>
      <c r="AB2">
        <v>40.596344000000002</v>
      </c>
      <c r="AC2">
        <v>61.913017000000004</v>
      </c>
      <c r="AD2">
        <v>28.924599000000001</v>
      </c>
      <c r="AE2">
        <v>41.707526999999999</v>
      </c>
      <c r="AF2">
        <v>77.650345000000002</v>
      </c>
      <c r="AG2">
        <v>8.3905510000000003</v>
      </c>
      <c r="AH2">
        <v>-7.5486316999999996</v>
      </c>
      <c r="AI2">
        <v>-8.2710860000000004</v>
      </c>
      <c r="AJ2">
        <v>54.837082000000002</v>
      </c>
      <c r="AK2">
        <v>5.4499396999999998</v>
      </c>
      <c r="AL2">
        <v>28.255205</v>
      </c>
      <c r="AM2">
        <v>36.541020000000003</v>
      </c>
      <c r="AO2">
        <v>-0.45671082000000002</v>
      </c>
      <c r="AQ2">
        <f>AVERAGE(B2:AO2)</f>
        <v>6.5161669875675674</v>
      </c>
      <c r="AR2">
        <f>_xlfn.STDEV.S(B2:AO2)</f>
        <v>26.494104935829267</v>
      </c>
      <c r="AS2">
        <f>AQ2+3*AR2</f>
        <v>85.998481795055369</v>
      </c>
      <c r="AT2">
        <f>2-3*AR2</f>
        <v>-77.482314807487796</v>
      </c>
    </row>
    <row r="3" spans="1:46" x14ac:dyDescent="0.35">
      <c r="A3" s="2">
        <v>9</v>
      </c>
      <c r="B3" s="3">
        <v>-10.792751000000001</v>
      </c>
      <c r="C3">
        <v>3.4437102999999998</v>
      </c>
      <c r="D3">
        <v>-0.55288696000000004</v>
      </c>
      <c r="E3">
        <v>12.905856999999999</v>
      </c>
      <c r="F3">
        <v>-28.049005999999999</v>
      </c>
      <c r="G3">
        <v>-8.0568290000000005</v>
      </c>
      <c r="I3">
        <v>-33.216900000000003</v>
      </c>
      <c r="J3">
        <v>17.966183000000001</v>
      </c>
      <c r="K3">
        <v>-14.899372</v>
      </c>
      <c r="L3">
        <v>3.9353541999999999</v>
      </c>
      <c r="M3">
        <v>-31.462880999999999</v>
      </c>
      <c r="N3">
        <v>-10.503655999999999</v>
      </c>
      <c r="O3">
        <v>-8.7215019999999992</v>
      </c>
      <c r="P3">
        <v>-27.609414999999998</v>
      </c>
      <c r="Q3">
        <v>-20.684670000000001</v>
      </c>
      <c r="R3">
        <v>3.1852054999999999</v>
      </c>
      <c r="S3">
        <v>0.47112464999999998</v>
      </c>
      <c r="T3">
        <v>-28.312168</v>
      </c>
      <c r="U3">
        <v>-57.371780000000001</v>
      </c>
      <c r="V3">
        <v>0.57642746</v>
      </c>
      <c r="W3">
        <v>-29.301310000000001</v>
      </c>
      <c r="X3">
        <v>1.7732162</v>
      </c>
      <c r="Y3">
        <v>-21.5123</v>
      </c>
      <c r="Z3">
        <v>-3.5040092</v>
      </c>
      <c r="AA3">
        <v>3.5081004999999998</v>
      </c>
      <c r="AC3">
        <v>-37.556156000000001</v>
      </c>
      <c r="AD3">
        <v>13.446721999999999</v>
      </c>
      <c r="AF3">
        <v>52.756453999999998</v>
      </c>
      <c r="AG3">
        <v>14.799105000000001</v>
      </c>
      <c r="AH3">
        <v>-12.011191999999999</v>
      </c>
      <c r="AI3">
        <v>40.813682999999997</v>
      </c>
      <c r="AJ3">
        <v>-3.9983597</v>
      </c>
      <c r="AK3">
        <v>3.3060550000000002</v>
      </c>
      <c r="AL3">
        <v>16.808669999999999</v>
      </c>
      <c r="AM3">
        <v>15.347270999999999</v>
      </c>
      <c r="AO3">
        <v>28.666723000000001</v>
      </c>
      <c r="AQ3">
        <f t="shared" ref="AQ3:AQ37" si="0">AVERAGE(B3:AO3)</f>
        <v>-4.2890911680555552</v>
      </c>
      <c r="AR3">
        <f t="shared" ref="AR3:AR37" si="1">_xlfn.STDEV.S(B3:AO3)</f>
        <v>22.512136529423017</v>
      </c>
      <c r="AS3">
        <f t="shared" ref="AS3:AS37" si="2">AQ3+3*AR3</f>
        <v>63.247318420213496</v>
      </c>
      <c r="AT3">
        <f t="shared" ref="AT3:AT37" si="3">2-3*AR3</f>
        <v>-65.536409588269052</v>
      </c>
    </row>
    <row r="4" spans="1:46" x14ac:dyDescent="0.35">
      <c r="A4" s="2">
        <v>28</v>
      </c>
      <c r="B4" s="3"/>
      <c r="C4">
        <v>-0.30155754000000001</v>
      </c>
      <c r="D4">
        <v>-4.9441338000000004</v>
      </c>
      <c r="E4">
        <v>-2.2350883000000001</v>
      </c>
      <c r="F4">
        <v>-27.881640999999998</v>
      </c>
      <c r="G4">
        <v>-5.9716699999999996</v>
      </c>
      <c r="H4">
        <v>2.7050169999999998</v>
      </c>
      <c r="I4">
        <v>-60.600479999999997</v>
      </c>
      <c r="J4">
        <v>12.786391999999999</v>
      </c>
      <c r="K4">
        <v>-4.6647319999999999</v>
      </c>
      <c r="L4">
        <v>6.6870117000000002</v>
      </c>
      <c r="M4">
        <v>-25.516577000000002</v>
      </c>
      <c r="N4">
        <v>-10.699596</v>
      </c>
      <c r="O4">
        <v>-20.337667</v>
      </c>
      <c r="P4">
        <v>-34.17539</v>
      </c>
      <c r="Q4">
        <v>-18.348873000000001</v>
      </c>
      <c r="S4">
        <v>-17.606843999999999</v>
      </c>
      <c r="T4">
        <v>-24.966963</v>
      </c>
      <c r="V4">
        <v>-11.575063999999999</v>
      </c>
      <c r="W4">
        <v>1.1517219999999999</v>
      </c>
      <c r="X4">
        <v>10.384632</v>
      </c>
      <c r="Y4">
        <v>14.870041000000001</v>
      </c>
      <c r="Z4">
        <v>-5.8112925999999998</v>
      </c>
      <c r="AB4">
        <v>12.693866999999999</v>
      </c>
      <c r="AC4">
        <v>-30.275092999999998</v>
      </c>
      <c r="AD4">
        <v>23.702385</v>
      </c>
      <c r="AE4">
        <v>23.127089999999999</v>
      </c>
      <c r="AG4">
        <v>26.344018999999999</v>
      </c>
      <c r="AH4">
        <v>-18.674097</v>
      </c>
      <c r="AI4">
        <v>-5.8090267000000004</v>
      </c>
      <c r="AJ4">
        <v>34.30442</v>
      </c>
      <c r="AK4">
        <v>2.9001389</v>
      </c>
      <c r="AL4">
        <v>-30.082488999999999</v>
      </c>
      <c r="AM4">
        <v>37.533749999999998</v>
      </c>
      <c r="AN4">
        <v>26.843657</v>
      </c>
      <c r="AO4">
        <v>3.067377</v>
      </c>
      <c r="AQ4">
        <f t="shared" si="0"/>
        <v>-3.4679072954285703</v>
      </c>
      <c r="AR4">
        <f t="shared" si="1"/>
        <v>21.643074114009309</v>
      </c>
      <c r="AS4">
        <f t="shared" si="2"/>
        <v>61.46131504659936</v>
      </c>
      <c r="AT4">
        <f t="shared" si="3"/>
        <v>-62.929222342027927</v>
      </c>
    </row>
    <row r="5" spans="1:46" x14ac:dyDescent="0.35">
      <c r="A5" s="2">
        <v>10</v>
      </c>
      <c r="B5" s="3">
        <v>-13.91577</v>
      </c>
      <c r="C5">
        <v>20.934614</v>
      </c>
      <c r="D5">
        <v>-10.860352000000001</v>
      </c>
      <c r="E5">
        <v>-6.9931010000000002</v>
      </c>
      <c r="H5">
        <v>3.1013660000000001</v>
      </c>
      <c r="J5">
        <v>5.369688</v>
      </c>
      <c r="K5">
        <v>-14.279074</v>
      </c>
      <c r="L5">
        <v>-7.8428250000000004</v>
      </c>
      <c r="M5">
        <v>-22.108429000000001</v>
      </c>
      <c r="N5">
        <v>-5.0674380000000001</v>
      </c>
      <c r="O5">
        <v>-8.7417700000000007</v>
      </c>
      <c r="P5">
        <v>-13.944660000000001</v>
      </c>
      <c r="Q5">
        <v>9.0304870000000008</v>
      </c>
      <c r="S5">
        <v>2.1936722</v>
      </c>
      <c r="T5">
        <v>-28.051271</v>
      </c>
      <c r="U5">
        <v>-28.93083</v>
      </c>
      <c r="W5">
        <v>-7.2643833000000004</v>
      </c>
      <c r="X5">
        <v>-7.7545165999999999E-2</v>
      </c>
      <c r="Y5">
        <v>1.0498179999999999</v>
      </c>
      <c r="Z5">
        <v>-22.033653000000001</v>
      </c>
      <c r="AA5">
        <v>-1.9712962999999999</v>
      </c>
      <c r="AC5">
        <v>-3.2720031999999999</v>
      </c>
      <c r="AE5">
        <v>-5.0579967000000003</v>
      </c>
      <c r="AF5">
        <v>16.671769999999999</v>
      </c>
      <c r="AH5">
        <v>-8.1718250000000001</v>
      </c>
      <c r="AI5">
        <v>3.5551186000000001</v>
      </c>
      <c r="AK5">
        <v>-5.5577601999999997</v>
      </c>
      <c r="AL5">
        <v>-0.94942473999999999</v>
      </c>
      <c r="AM5">
        <v>-3.0955124000000001</v>
      </c>
      <c r="AO5">
        <v>5.0398063999999998</v>
      </c>
      <c r="AQ5">
        <f t="shared" si="0"/>
        <v>-5.0413526602000012</v>
      </c>
      <c r="AR5">
        <f t="shared" si="1"/>
        <v>11.506206025805904</v>
      </c>
      <c r="AS5">
        <f t="shared" si="2"/>
        <v>29.477265417217712</v>
      </c>
      <c r="AT5">
        <f t="shared" si="3"/>
        <v>-32.518618077417713</v>
      </c>
    </row>
    <row r="6" spans="1:46" x14ac:dyDescent="0.35">
      <c r="A6" s="2">
        <v>29</v>
      </c>
      <c r="B6" s="3">
        <v>-8.0988120000000006</v>
      </c>
      <c r="C6">
        <v>3.1169758000000001</v>
      </c>
      <c r="D6">
        <v>4.7364864000000004</v>
      </c>
      <c r="E6">
        <v>22.175840000000001</v>
      </c>
      <c r="G6">
        <v>0.17516899</v>
      </c>
      <c r="H6">
        <v>8.9703769999999992</v>
      </c>
      <c r="J6">
        <v>26.809667999999999</v>
      </c>
      <c r="L6">
        <v>7.8640366000000004</v>
      </c>
      <c r="N6">
        <v>-1.4777640999999999</v>
      </c>
      <c r="O6">
        <v>6.8021336000000003</v>
      </c>
      <c r="S6">
        <v>-10.682098</v>
      </c>
      <c r="T6">
        <v>-0.32106972</v>
      </c>
      <c r="V6">
        <v>-4.8871710000000004</v>
      </c>
      <c r="W6">
        <v>-26.079283</v>
      </c>
      <c r="X6">
        <v>0.72006225999999995</v>
      </c>
      <c r="Y6">
        <v>24.280889999999999</v>
      </c>
      <c r="Z6">
        <v>0.103918076</v>
      </c>
      <c r="AB6">
        <v>38.061897000000002</v>
      </c>
      <c r="AC6">
        <v>9.0308650000000004</v>
      </c>
      <c r="AD6">
        <v>12.272781</v>
      </c>
      <c r="AE6">
        <v>15.583683000000001</v>
      </c>
      <c r="AG6">
        <v>30.581057000000001</v>
      </c>
      <c r="AH6">
        <v>15.659214</v>
      </c>
      <c r="AI6">
        <v>-12.454119</v>
      </c>
      <c r="AJ6">
        <v>-14.945698</v>
      </c>
      <c r="AK6">
        <v>3.1544894999999999</v>
      </c>
      <c r="AM6">
        <v>7.140072</v>
      </c>
      <c r="AO6">
        <v>27.730264999999999</v>
      </c>
      <c r="AQ6">
        <f t="shared" si="0"/>
        <v>6.6437094787857163</v>
      </c>
      <c r="AR6">
        <f t="shared" si="1"/>
        <v>14.887247863897933</v>
      </c>
      <c r="AS6">
        <f t="shared" si="2"/>
        <v>51.305453070479516</v>
      </c>
      <c r="AT6">
        <f t="shared" si="3"/>
        <v>-42.661743591693799</v>
      </c>
    </row>
    <row r="7" spans="1:46" x14ac:dyDescent="0.35">
      <c r="A7" s="2">
        <v>12</v>
      </c>
      <c r="B7" s="3">
        <v>-9.6868514999999995</v>
      </c>
      <c r="C7">
        <v>-6.923235</v>
      </c>
      <c r="D7">
        <v>-1.3956242000000001</v>
      </c>
      <c r="E7">
        <v>-12.327667</v>
      </c>
      <c r="F7">
        <v>-7.4234390000000001</v>
      </c>
      <c r="G7">
        <v>-20.611279</v>
      </c>
      <c r="H7">
        <v>-3.9797916</v>
      </c>
      <c r="I7">
        <v>-38.858939999999997</v>
      </c>
      <c r="J7">
        <v>7.9731160000000001</v>
      </c>
      <c r="K7">
        <v>2.4512958999999999</v>
      </c>
      <c r="L7">
        <v>7.4022902999999998</v>
      </c>
      <c r="M7">
        <v>-44.542144999999998</v>
      </c>
      <c r="N7">
        <v>6.05274</v>
      </c>
      <c r="O7">
        <v>-0.4303379</v>
      </c>
      <c r="P7">
        <v>-33.606639999999999</v>
      </c>
      <c r="Q7">
        <v>-17.792649999999998</v>
      </c>
      <c r="R7">
        <v>-46.04918</v>
      </c>
      <c r="S7">
        <v>-9.3956789999999994</v>
      </c>
      <c r="T7">
        <v>-13.965998000000001</v>
      </c>
      <c r="U7">
        <v>-40.149386999999997</v>
      </c>
      <c r="V7">
        <v>-17.422422000000001</v>
      </c>
      <c r="W7">
        <v>12.357376</v>
      </c>
      <c r="X7">
        <v>32.535170000000001</v>
      </c>
      <c r="Y7">
        <v>-1.6334839000000001</v>
      </c>
      <c r="Z7">
        <v>-13.262930000000001</v>
      </c>
      <c r="AA7">
        <v>-8.2469789999999996</v>
      </c>
      <c r="AC7">
        <v>-25.246742000000001</v>
      </c>
      <c r="AD7">
        <v>8.1765460000000001</v>
      </c>
      <c r="AE7">
        <v>3.5711059999999999</v>
      </c>
      <c r="AG7">
        <v>19.001776</v>
      </c>
      <c r="AH7">
        <v>-4.1943625999999998</v>
      </c>
      <c r="AI7">
        <v>6.1795692000000004</v>
      </c>
      <c r="AJ7">
        <v>18.852917000000001</v>
      </c>
      <c r="AK7">
        <v>-0.14092826999999999</v>
      </c>
      <c r="AL7">
        <v>3.8960780000000002</v>
      </c>
      <c r="AM7">
        <v>-6.8081759999999996</v>
      </c>
      <c r="AQ7">
        <f t="shared" si="0"/>
        <v>-7.1012468769444448</v>
      </c>
      <c r="AR7">
        <f t="shared" si="1"/>
        <v>18.051744552470716</v>
      </c>
      <c r="AS7">
        <f t="shared" si="2"/>
        <v>47.053986780467703</v>
      </c>
      <c r="AT7">
        <f t="shared" si="3"/>
        <v>-52.155233657412147</v>
      </c>
    </row>
    <row r="8" spans="1:46" x14ac:dyDescent="0.35">
      <c r="A8" s="2">
        <v>30</v>
      </c>
      <c r="B8" s="3">
        <v>2.5458354999999999</v>
      </c>
      <c r="C8">
        <v>0.25806426999999998</v>
      </c>
      <c r="D8">
        <v>-6.2007810000000001</v>
      </c>
      <c r="E8">
        <v>-13.936163000000001</v>
      </c>
      <c r="F8">
        <v>39.609153999999997</v>
      </c>
      <c r="G8">
        <v>-19.111673</v>
      </c>
      <c r="H8">
        <v>-1.5918789</v>
      </c>
      <c r="J8">
        <v>20.756613000000002</v>
      </c>
      <c r="K8">
        <v>-1.8022327</v>
      </c>
      <c r="L8">
        <v>37.931480000000001</v>
      </c>
      <c r="M8">
        <v>-8.1038475000000005</v>
      </c>
      <c r="N8">
        <v>-4.5424347000000003</v>
      </c>
      <c r="O8">
        <v>3.7474709000000002</v>
      </c>
      <c r="P8">
        <v>-10.641185999999999</v>
      </c>
      <c r="Q8">
        <v>-21.70119</v>
      </c>
      <c r="S8">
        <v>-21.458988000000002</v>
      </c>
      <c r="T8">
        <v>-30.820301000000001</v>
      </c>
      <c r="U8">
        <v>-13.054589999999999</v>
      </c>
      <c r="V8">
        <v>44.770560000000003</v>
      </c>
      <c r="W8">
        <v>-10.447825999999999</v>
      </c>
      <c r="X8">
        <v>-0.55817413000000005</v>
      </c>
      <c r="Y8">
        <v>9.1327060000000007</v>
      </c>
      <c r="Z8">
        <v>-9.8744829999999997</v>
      </c>
      <c r="AB8">
        <v>30.659672</v>
      </c>
      <c r="AC8">
        <v>1.8775748999999999</v>
      </c>
      <c r="AD8">
        <v>10.692672999999999</v>
      </c>
      <c r="AE8">
        <v>15.286091000000001</v>
      </c>
      <c r="AF8">
        <v>35.063316</v>
      </c>
      <c r="AG8">
        <v>-0.35789107999999997</v>
      </c>
      <c r="AH8">
        <v>-17.306042000000001</v>
      </c>
      <c r="AI8">
        <v>-2.5072516999999999</v>
      </c>
      <c r="AJ8">
        <v>24.917929999999998</v>
      </c>
      <c r="AK8">
        <v>2.2347736</v>
      </c>
      <c r="AL8">
        <v>-17.522123000000001</v>
      </c>
      <c r="AM8">
        <v>7.9515896000000001</v>
      </c>
      <c r="AN8">
        <v>9.5681419999999999</v>
      </c>
      <c r="AO8">
        <v>24.907734000000001</v>
      </c>
      <c r="AQ8">
        <f t="shared" si="0"/>
        <v>2.9830357583783789</v>
      </c>
      <c r="AR8">
        <f t="shared" si="1"/>
        <v>18.866946951438763</v>
      </c>
      <c r="AS8">
        <f t="shared" si="2"/>
        <v>59.583876612694667</v>
      </c>
      <c r="AT8">
        <f t="shared" si="3"/>
        <v>-54.600840854316289</v>
      </c>
    </row>
    <row r="9" spans="1:46" x14ac:dyDescent="0.35">
      <c r="A9" s="2">
        <v>13</v>
      </c>
      <c r="B9" s="3">
        <v>-14.609207</v>
      </c>
      <c r="C9">
        <v>-9.7983229999999999</v>
      </c>
      <c r="D9">
        <v>0.47785949999999999</v>
      </c>
      <c r="E9">
        <v>-8.4392049999999994</v>
      </c>
      <c r="F9">
        <v>-17.818016</v>
      </c>
      <c r="G9">
        <v>6.2756824</v>
      </c>
      <c r="H9">
        <v>3.7059917000000002</v>
      </c>
      <c r="J9">
        <v>6.6305522999999997</v>
      </c>
      <c r="K9">
        <v>-3.5309485999999999</v>
      </c>
      <c r="L9">
        <v>34.433517000000002</v>
      </c>
      <c r="M9">
        <v>-36.456992999999997</v>
      </c>
      <c r="N9">
        <v>-9.0188430000000004</v>
      </c>
      <c r="O9">
        <v>-5.1209392999999999</v>
      </c>
      <c r="P9">
        <v>29.221876000000002</v>
      </c>
      <c r="Q9">
        <v>-22.487594999999999</v>
      </c>
      <c r="R9">
        <v>-20.584340000000001</v>
      </c>
      <c r="S9">
        <v>-20.717148000000002</v>
      </c>
      <c r="T9">
        <v>-13.044897000000001</v>
      </c>
      <c r="W9">
        <v>7.9657515999999999</v>
      </c>
      <c r="X9">
        <v>-1.4240112</v>
      </c>
      <c r="Y9">
        <v>25.018702000000001</v>
      </c>
      <c r="Z9">
        <v>-15.497263</v>
      </c>
      <c r="AA9">
        <v>-2.4222793999999999</v>
      </c>
      <c r="AD9">
        <v>12.750325999999999</v>
      </c>
      <c r="AE9">
        <v>4.7919390000000002</v>
      </c>
      <c r="AF9">
        <v>29.822787999999999</v>
      </c>
      <c r="AG9">
        <v>-8.3793469999999992</v>
      </c>
      <c r="AH9">
        <v>-6.432976</v>
      </c>
      <c r="AI9">
        <v>-6.2037389999999997</v>
      </c>
      <c r="AJ9">
        <v>4.0011289999999997</v>
      </c>
      <c r="AK9">
        <v>15.548624</v>
      </c>
      <c r="AL9">
        <v>-23.850489</v>
      </c>
      <c r="AM9">
        <v>3.7489815000000002</v>
      </c>
      <c r="AO9">
        <v>-2.3112488</v>
      </c>
      <c r="AQ9">
        <f t="shared" si="0"/>
        <v>-1.8751202441176469</v>
      </c>
      <c r="AR9">
        <f t="shared" si="1"/>
        <v>16.238640034047954</v>
      </c>
      <c r="AS9">
        <f t="shared" si="2"/>
        <v>46.840799858026216</v>
      </c>
      <c r="AT9">
        <f t="shared" si="3"/>
        <v>-46.715920102143862</v>
      </c>
    </row>
    <row r="10" spans="1:46" x14ac:dyDescent="0.35">
      <c r="A10" s="2">
        <v>32</v>
      </c>
      <c r="B10" s="3">
        <v>6.6530229999999996E-2</v>
      </c>
      <c r="C10">
        <v>-5.8467292999999998</v>
      </c>
      <c r="D10">
        <v>3.5882893</v>
      </c>
      <c r="E10">
        <v>-10.515427000000001</v>
      </c>
      <c r="F10">
        <v>-25.372187</v>
      </c>
      <c r="G10">
        <v>-8.1259399999999999</v>
      </c>
      <c r="H10">
        <v>9.5419579999999993</v>
      </c>
      <c r="J10">
        <v>6.0932750000000002</v>
      </c>
      <c r="L10">
        <v>2.5593680999999999</v>
      </c>
      <c r="M10">
        <v>0.548481</v>
      </c>
      <c r="N10">
        <v>-10.892640999999999</v>
      </c>
      <c r="O10">
        <v>-6.6934950000000004</v>
      </c>
      <c r="Q10">
        <v>-27.334796999999998</v>
      </c>
      <c r="R10">
        <v>-16.400487999999999</v>
      </c>
      <c r="S10">
        <v>-13.388688999999999</v>
      </c>
      <c r="T10">
        <v>15.9750595</v>
      </c>
      <c r="V10">
        <v>-22.460906999999999</v>
      </c>
      <c r="W10">
        <v>15.564171</v>
      </c>
      <c r="X10">
        <v>-4.1127890000000003</v>
      </c>
      <c r="Y10">
        <v>-4.8838980000000003</v>
      </c>
      <c r="Z10">
        <v>-16.122029999999999</v>
      </c>
      <c r="AA10">
        <v>-5.5164070000000001</v>
      </c>
      <c r="AC10">
        <v>0.75631714000000005</v>
      </c>
      <c r="AD10">
        <v>16.872305000000001</v>
      </c>
      <c r="AE10">
        <v>22.283975999999999</v>
      </c>
      <c r="AG10">
        <v>15.561842</v>
      </c>
      <c r="AH10">
        <v>-1.5553093</v>
      </c>
      <c r="AI10">
        <v>2.6165829</v>
      </c>
      <c r="AK10">
        <v>-13.123072000000001</v>
      </c>
      <c r="AL10">
        <v>-7.3530063999999999</v>
      </c>
      <c r="AM10">
        <v>-4.9073124000000004</v>
      </c>
      <c r="AO10">
        <v>-5.3683033</v>
      </c>
      <c r="AQ10">
        <f t="shared" si="0"/>
        <v>-3.0607897665625008</v>
      </c>
      <c r="AR10">
        <f t="shared" si="1"/>
        <v>12.322323780313122</v>
      </c>
      <c r="AS10">
        <f t="shared" si="2"/>
        <v>33.906181574376866</v>
      </c>
      <c r="AT10">
        <f t="shared" si="3"/>
        <v>-34.966971340939367</v>
      </c>
    </row>
    <row r="11" spans="1:46" x14ac:dyDescent="0.35">
      <c r="A11" s="2">
        <v>15</v>
      </c>
      <c r="B11" s="3">
        <v>-16.231739000000001</v>
      </c>
      <c r="C11">
        <v>2.7612247000000001</v>
      </c>
      <c r="D11">
        <v>-10.750139000000001</v>
      </c>
      <c r="E11">
        <v>-15.451063</v>
      </c>
      <c r="F11">
        <v>10.140478</v>
      </c>
      <c r="G11">
        <v>4.4849680000000003</v>
      </c>
      <c r="I11">
        <v>-10.870422</v>
      </c>
      <c r="J11">
        <v>20.236456</v>
      </c>
      <c r="K11">
        <v>-19.564608</v>
      </c>
      <c r="L11">
        <v>-14.734085</v>
      </c>
      <c r="M11">
        <v>-23.228113</v>
      </c>
      <c r="N11">
        <v>-1.1436653000000001</v>
      </c>
      <c r="O11">
        <v>-4.5621986000000003</v>
      </c>
      <c r="P11">
        <v>-27.680540000000001</v>
      </c>
      <c r="Q11">
        <v>-12.380160999999999</v>
      </c>
      <c r="R11">
        <v>-7.3604336000000004</v>
      </c>
      <c r="S11">
        <v>-8.1547680000000007</v>
      </c>
      <c r="T11">
        <v>16.098804000000001</v>
      </c>
      <c r="V11">
        <v>-11.442254999999999</v>
      </c>
      <c r="W11">
        <v>-34.674396999999999</v>
      </c>
      <c r="X11">
        <v>11.822050000000001</v>
      </c>
      <c r="Y11">
        <v>-9.0548459999999995</v>
      </c>
      <c r="Z11">
        <v>-10.831901999999999</v>
      </c>
      <c r="AA11">
        <v>-20.944685</v>
      </c>
      <c r="AC11">
        <v>39.532485999999999</v>
      </c>
      <c r="AD11">
        <v>22.954943</v>
      </c>
      <c r="AF11">
        <v>-49.627772999999998</v>
      </c>
      <c r="AG11">
        <v>5.8410644999999999</v>
      </c>
      <c r="AH11">
        <v>-2.7377471999999998</v>
      </c>
      <c r="AI11">
        <v>-7.2066650000000001</v>
      </c>
      <c r="AJ11">
        <v>30.270119999999999</v>
      </c>
      <c r="AK11">
        <v>8.5750349999999997</v>
      </c>
      <c r="AL11">
        <v>-33.235213999999999</v>
      </c>
      <c r="AM11">
        <v>-8.6070729999999998</v>
      </c>
      <c r="AO11">
        <v>9.6672759999999993</v>
      </c>
      <c r="AQ11">
        <f t="shared" si="0"/>
        <v>-5.0882739285714278</v>
      </c>
      <c r="AR11">
        <f t="shared" si="1"/>
        <v>18.668827147063897</v>
      </c>
      <c r="AS11">
        <f t="shared" si="2"/>
        <v>50.91820751262027</v>
      </c>
      <c r="AT11">
        <f t="shared" si="3"/>
        <v>-54.006481441191696</v>
      </c>
    </row>
    <row r="12" spans="1:46" x14ac:dyDescent="0.35">
      <c r="A12" s="2">
        <v>34</v>
      </c>
      <c r="B12" s="3">
        <v>-6.0755879999999998</v>
      </c>
      <c r="C12">
        <v>-2.9262600000000001</v>
      </c>
      <c r="D12">
        <v>4.7188625000000002</v>
      </c>
      <c r="F12">
        <v>-4.7398853000000001</v>
      </c>
      <c r="G12">
        <v>-3.1316413999999999</v>
      </c>
      <c r="H12">
        <v>6.7585772999999998</v>
      </c>
      <c r="I12">
        <v>-20.481428000000001</v>
      </c>
      <c r="J12">
        <v>19.870885999999999</v>
      </c>
      <c r="K12">
        <v>-10.03763</v>
      </c>
      <c r="L12">
        <v>34.172806000000001</v>
      </c>
      <c r="M12">
        <v>-39.197949999999999</v>
      </c>
      <c r="N12">
        <v>-37.288400000000003</v>
      </c>
      <c r="O12">
        <v>19.761303000000002</v>
      </c>
      <c r="P12">
        <v>-19.498203</v>
      </c>
      <c r="Q12">
        <v>-34.524405999999999</v>
      </c>
      <c r="S12">
        <v>-20.33175</v>
      </c>
      <c r="V12">
        <v>-4.8836459999999997</v>
      </c>
      <c r="W12">
        <v>10.387779</v>
      </c>
      <c r="X12">
        <v>14.970623</v>
      </c>
      <c r="Y12">
        <v>5.8087749999999998</v>
      </c>
      <c r="Z12">
        <v>-18.639856000000002</v>
      </c>
      <c r="AA12">
        <v>-9.7564659999999996</v>
      </c>
      <c r="AC12">
        <v>-20.137699999999999</v>
      </c>
      <c r="AD12">
        <v>14.104219000000001</v>
      </c>
      <c r="AE12">
        <v>1.3411789000000001</v>
      </c>
      <c r="AF12">
        <v>-11.323168000000001</v>
      </c>
      <c r="AG12">
        <v>9.9162140000000001</v>
      </c>
      <c r="AH12">
        <v>-14.234133</v>
      </c>
      <c r="AI12">
        <v>32.978724999999997</v>
      </c>
      <c r="AJ12">
        <v>32.446044999999998</v>
      </c>
      <c r="AK12">
        <v>5.9017410000000003</v>
      </c>
      <c r="AL12">
        <v>1.0716591</v>
      </c>
      <c r="AM12">
        <v>-3.6906967000000002</v>
      </c>
      <c r="AQ12">
        <f t="shared" si="0"/>
        <v>-2.0208913212121211</v>
      </c>
      <c r="AR12">
        <f t="shared" si="1"/>
        <v>18.919492401246433</v>
      </c>
      <c r="AS12">
        <f t="shared" si="2"/>
        <v>54.737585882527185</v>
      </c>
      <c r="AT12">
        <f t="shared" si="3"/>
        <v>-54.758477203739304</v>
      </c>
    </row>
    <row r="13" spans="1:46" x14ac:dyDescent="0.35">
      <c r="A13" s="2">
        <v>17</v>
      </c>
      <c r="B13" s="3">
        <v>-10.071304</v>
      </c>
      <c r="C13">
        <v>-1.6356238999999999</v>
      </c>
      <c r="D13">
        <v>-10.207827</v>
      </c>
      <c r="E13">
        <v>-0.87351610000000002</v>
      </c>
      <c r="F13">
        <v>-47.589005</v>
      </c>
      <c r="G13">
        <v>-2.2319412000000001</v>
      </c>
      <c r="H13">
        <v>26.134734999999999</v>
      </c>
      <c r="J13">
        <v>10.273097999999999</v>
      </c>
      <c r="K13">
        <v>-9.524775</v>
      </c>
      <c r="L13">
        <v>11.434386999999999</v>
      </c>
      <c r="M13">
        <v>-8.1510540000000002</v>
      </c>
      <c r="N13">
        <v>7.8053109999999997</v>
      </c>
      <c r="O13">
        <v>-5.1781540000000001</v>
      </c>
      <c r="P13">
        <v>-25.043185999999999</v>
      </c>
      <c r="Q13">
        <v>-26.904395999999998</v>
      </c>
      <c r="S13">
        <v>-13.473347</v>
      </c>
      <c r="U13">
        <v>-15.313723</v>
      </c>
      <c r="V13">
        <v>-21.932379000000001</v>
      </c>
      <c r="W13">
        <v>14.34573</v>
      </c>
      <c r="X13">
        <v>-5.3187046000000002</v>
      </c>
      <c r="Y13">
        <v>-18.446874999999999</v>
      </c>
      <c r="Z13">
        <v>-23.417003999999999</v>
      </c>
      <c r="AA13">
        <v>3.5813025999999999</v>
      </c>
      <c r="AC13">
        <v>-22.765549</v>
      </c>
      <c r="AD13">
        <v>15.79731</v>
      </c>
      <c r="AE13">
        <v>18.686433999999998</v>
      </c>
      <c r="AF13">
        <v>21.63252</v>
      </c>
      <c r="AG13">
        <v>3.6287612999999999</v>
      </c>
      <c r="AH13">
        <v>-10.415851999999999</v>
      </c>
      <c r="AI13">
        <v>9.2968600000000006</v>
      </c>
      <c r="AK13">
        <v>-8.5853579999999999E-2</v>
      </c>
      <c r="AM13">
        <v>19.517589999999998</v>
      </c>
      <c r="AO13">
        <v>8.3917465</v>
      </c>
      <c r="AQ13">
        <f t="shared" si="0"/>
        <v>-3.2743722418181802</v>
      </c>
      <c r="AR13">
        <f t="shared" si="1"/>
        <v>16.693207611043686</v>
      </c>
      <c r="AS13">
        <f t="shared" si="2"/>
        <v>46.805250591312877</v>
      </c>
      <c r="AT13">
        <f t="shared" si="3"/>
        <v>-48.079622833131054</v>
      </c>
    </row>
    <row r="14" spans="1:46" x14ac:dyDescent="0.35">
      <c r="A14" s="2">
        <v>1</v>
      </c>
      <c r="B14" s="3">
        <v>-3.4916095999999999</v>
      </c>
      <c r="C14">
        <v>27.163467000000001</v>
      </c>
      <c r="D14">
        <v>-5.0351486000000003</v>
      </c>
      <c r="E14">
        <v>-8.6347050000000003</v>
      </c>
      <c r="F14">
        <v>5.4874535</v>
      </c>
      <c r="H14">
        <v>10.255474</v>
      </c>
      <c r="J14">
        <v>4.7836303999999998</v>
      </c>
      <c r="L14">
        <v>-9.9232639999999996</v>
      </c>
      <c r="M14">
        <v>-16.000361999999999</v>
      </c>
      <c r="N14">
        <v>15.710701</v>
      </c>
      <c r="O14">
        <v>-18.652697</v>
      </c>
      <c r="P14">
        <v>-4.4878634999999996</v>
      </c>
      <c r="Q14">
        <v>-27.3353</v>
      </c>
      <c r="S14">
        <v>-8.6821629999999992</v>
      </c>
      <c r="T14">
        <v>-43.804962000000003</v>
      </c>
      <c r="W14">
        <v>38.063155999999999</v>
      </c>
      <c r="X14">
        <v>1.7189597999999999</v>
      </c>
      <c r="Z14">
        <v>-9.699503</v>
      </c>
      <c r="AA14">
        <v>-7.4398039999999999E-2</v>
      </c>
      <c r="AB14">
        <v>-18.477276</v>
      </c>
      <c r="AC14">
        <v>-22.758939999999999</v>
      </c>
      <c r="AF14">
        <v>-38.516342000000002</v>
      </c>
      <c r="AH14">
        <v>-7.2119520000000001</v>
      </c>
      <c r="AI14">
        <v>-16.031707999999998</v>
      </c>
      <c r="AJ14">
        <v>45.147902999999999</v>
      </c>
      <c r="AL14">
        <v>-7.1303159999999997</v>
      </c>
      <c r="AM14">
        <v>26.777000000000001</v>
      </c>
      <c r="AO14">
        <v>31.579388000000002</v>
      </c>
      <c r="AQ14">
        <f t="shared" si="0"/>
        <v>-2.1164777514285715</v>
      </c>
      <c r="AR14">
        <f t="shared" si="1"/>
        <v>21.597965537665811</v>
      </c>
      <c r="AS14">
        <f t="shared" si="2"/>
        <v>62.67741886156886</v>
      </c>
      <c r="AT14">
        <f t="shared" si="3"/>
        <v>-62.793896612997429</v>
      </c>
    </row>
    <row r="15" spans="1:46" x14ac:dyDescent="0.35">
      <c r="A15" s="2">
        <v>20</v>
      </c>
      <c r="B15" s="3">
        <v>-5.9055805000000001</v>
      </c>
      <c r="C15">
        <v>3.7626400000000002</v>
      </c>
      <c r="D15">
        <v>-3.5383759000000001</v>
      </c>
      <c r="E15">
        <v>-7.0270900000000003</v>
      </c>
      <c r="H15">
        <v>4.7357940000000003</v>
      </c>
      <c r="I15">
        <v>-49.776066</v>
      </c>
      <c r="J15">
        <v>6.1925353999999997</v>
      </c>
      <c r="L15">
        <v>43.814340000000001</v>
      </c>
      <c r="M15">
        <v>-13.182112</v>
      </c>
      <c r="N15">
        <v>4.1391619999999998</v>
      </c>
      <c r="O15">
        <v>12.6273365</v>
      </c>
      <c r="P15">
        <v>-30.293976000000001</v>
      </c>
      <c r="R15">
        <v>20.449138999999999</v>
      </c>
      <c r="S15">
        <v>-16.306263000000001</v>
      </c>
      <c r="T15">
        <v>-11.599989000000001</v>
      </c>
      <c r="W15">
        <v>-18.842593999999998</v>
      </c>
      <c r="X15">
        <v>12.823465000000001</v>
      </c>
      <c r="Y15">
        <v>4.7774619999999999</v>
      </c>
      <c r="Z15">
        <v>-6.5577908000000003</v>
      </c>
      <c r="AA15">
        <v>-13.765463</v>
      </c>
      <c r="AB15">
        <v>55.266852999999998</v>
      </c>
      <c r="AD15">
        <v>20.113340000000001</v>
      </c>
      <c r="AE15">
        <v>10.667935999999999</v>
      </c>
      <c r="AG15">
        <v>19.253231</v>
      </c>
      <c r="AH15">
        <v>26.152359000000001</v>
      </c>
      <c r="AI15">
        <v>-0.14848137</v>
      </c>
      <c r="AJ15">
        <v>36.336266000000002</v>
      </c>
      <c r="AK15">
        <v>-11.650721000000001</v>
      </c>
      <c r="AL15">
        <v>-10.872688</v>
      </c>
      <c r="AM15">
        <v>28.758682</v>
      </c>
      <c r="AQ15">
        <f t="shared" si="0"/>
        <v>3.6801116776666665</v>
      </c>
      <c r="AR15">
        <f t="shared" si="1"/>
        <v>22.013346205235056</v>
      </c>
      <c r="AS15">
        <f t="shared" si="2"/>
        <v>69.720150293371844</v>
      </c>
      <c r="AT15">
        <f t="shared" si="3"/>
        <v>-64.040038615705171</v>
      </c>
    </row>
    <row r="16" spans="1:46" x14ac:dyDescent="0.35">
      <c r="A16" s="2">
        <v>3</v>
      </c>
      <c r="B16" s="3">
        <v>-7.8952559999999998</v>
      </c>
      <c r="C16">
        <v>12.470105999999999</v>
      </c>
      <c r="D16">
        <v>15.530497</v>
      </c>
      <c r="E16">
        <v>-10.326409999999999</v>
      </c>
      <c r="F16">
        <v>-53.806716999999999</v>
      </c>
      <c r="G16">
        <v>-27.983042000000001</v>
      </c>
      <c r="H16">
        <v>15.122251500000001</v>
      </c>
      <c r="J16">
        <v>18.373609999999999</v>
      </c>
      <c r="L16">
        <v>5.1658172999999996</v>
      </c>
      <c r="M16">
        <v>-20.255780000000001</v>
      </c>
      <c r="N16">
        <v>-21.426762</v>
      </c>
      <c r="O16">
        <v>-7.9782143000000003</v>
      </c>
      <c r="P16">
        <v>-15.231016</v>
      </c>
      <c r="Q16">
        <v>-15.419718</v>
      </c>
      <c r="S16">
        <v>-12.86891</v>
      </c>
      <c r="T16">
        <v>-21.689105999999999</v>
      </c>
      <c r="W16">
        <v>-5.3914030000000004</v>
      </c>
      <c r="X16">
        <v>18.150289999999998</v>
      </c>
      <c r="Y16">
        <v>6.6394900000000003</v>
      </c>
      <c r="Z16">
        <v>-15.217860999999999</v>
      </c>
      <c r="AA16">
        <v>18.375498</v>
      </c>
      <c r="AC16">
        <v>3.7278956999999999</v>
      </c>
      <c r="AD16">
        <v>-47.224440000000001</v>
      </c>
      <c r="AE16">
        <v>5.4286019999999997</v>
      </c>
      <c r="AF16">
        <v>35.84355</v>
      </c>
      <c r="AG16">
        <v>-23.914501000000001</v>
      </c>
      <c r="AH16">
        <v>4.9635829999999999</v>
      </c>
      <c r="AI16">
        <v>-18.252697000000001</v>
      </c>
      <c r="AJ16">
        <v>51.221541999999999</v>
      </c>
      <c r="AL16">
        <v>9.2296999999999993</v>
      </c>
      <c r="AO16">
        <v>25.821847999999999</v>
      </c>
      <c r="AQ16">
        <f t="shared" si="0"/>
        <v>-2.542501703225807</v>
      </c>
      <c r="AR16">
        <f t="shared" si="1"/>
        <v>22.738134267043506</v>
      </c>
      <c r="AS16">
        <f t="shared" si="2"/>
        <v>65.671901097904708</v>
      </c>
      <c r="AT16">
        <f t="shared" si="3"/>
        <v>-66.214402801130518</v>
      </c>
    </row>
    <row r="17" spans="1:46" x14ac:dyDescent="0.35">
      <c r="A17" s="2">
        <v>24</v>
      </c>
      <c r="B17" s="3">
        <v>1.2680397000000001</v>
      </c>
      <c r="C17">
        <v>2.5046081999999998</v>
      </c>
      <c r="D17">
        <v>-2.3059615999999998</v>
      </c>
      <c r="E17">
        <v>28.500554999999999</v>
      </c>
      <c r="G17">
        <v>22.265595999999999</v>
      </c>
      <c r="H17">
        <v>3.1160315999999999</v>
      </c>
      <c r="J17">
        <v>7.9571284999999996</v>
      </c>
      <c r="K17">
        <v>3.9877853000000001</v>
      </c>
      <c r="L17">
        <v>5.1658172999999996</v>
      </c>
      <c r="M17">
        <v>-28.225874000000001</v>
      </c>
      <c r="N17">
        <v>3.1408309999999999</v>
      </c>
      <c r="O17">
        <v>-16.815215999999999</v>
      </c>
      <c r="P17">
        <v>-34.094253999999999</v>
      </c>
      <c r="Q17">
        <v>-14.705382999999999</v>
      </c>
      <c r="S17">
        <v>-6.5455800000000002</v>
      </c>
      <c r="T17">
        <v>3.9661960000000001</v>
      </c>
      <c r="U17">
        <v>-24.475445000000001</v>
      </c>
      <c r="V17">
        <v>13.767288000000001</v>
      </c>
      <c r="X17">
        <v>-3.1094227000000001</v>
      </c>
      <c r="Y17">
        <v>24.744776000000002</v>
      </c>
      <c r="Z17">
        <v>-26.593019999999999</v>
      </c>
      <c r="AA17">
        <v>-5.5208130000000004</v>
      </c>
      <c r="AD17">
        <v>22.731749000000001</v>
      </c>
      <c r="AE17">
        <v>1.8052539999999999</v>
      </c>
      <c r="AG17">
        <v>9.8506280000000004</v>
      </c>
      <c r="AH17">
        <v>-14.458586</v>
      </c>
      <c r="AI17">
        <v>-3.694788</v>
      </c>
      <c r="AK17">
        <v>-5.4520799999999996</v>
      </c>
      <c r="AL17">
        <v>-24.039819999999999</v>
      </c>
      <c r="AM17">
        <v>4.0460700000000003</v>
      </c>
      <c r="AQ17">
        <f t="shared" si="0"/>
        <v>-1.7072629900000003</v>
      </c>
      <c r="AR17">
        <f t="shared" si="1"/>
        <v>16.068741870317467</v>
      </c>
      <c r="AS17">
        <f t="shared" si="2"/>
        <v>46.498962620952398</v>
      </c>
      <c r="AT17">
        <f t="shared" si="3"/>
        <v>-46.206225610952401</v>
      </c>
    </row>
    <row r="18" spans="1:46" x14ac:dyDescent="0.35">
      <c r="A18" s="2">
        <v>16</v>
      </c>
      <c r="B18" s="3">
        <v>-3.3757324</v>
      </c>
      <c r="C18">
        <v>33.850226999999997</v>
      </c>
      <c r="D18">
        <v>9.9338379999999997</v>
      </c>
      <c r="E18">
        <v>-2.086481</v>
      </c>
      <c r="G18">
        <v>3.357605</v>
      </c>
      <c r="H18">
        <v>20.106417</v>
      </c>
      <c r="I18">
        <v>-41.585166999999998</v>
      </c>
      <c r="J18">
        <v>11.575818999999999</v>
      </c>
      <c r="K18">
        <v>-8.139284</v>
      </c>
      <c r="L18">
        <v>5.4775084999999999</v>
      </c>
      <c r="M18">
        <v>5.9099235999999999</v>
      </c>
      <c r="N18">
        <v>-12.246408000000001</v>
      </c>
      <c r="O18">
        <v>19.772570000000002</v>
      </c>
      <c r="P18">
        <v>-15.419843999999999</v>
      </c>
      <c r="Q18">
        <v>-35.399369999999998</v>
      </c>
      <c r="S18">
        <v>-15.362881</v>
      </c>
      <c r="T18">
        <v>-10.565718</v>
      </c>
      <c r="U18">
        <v>-33.870243000000002</v>
      </c>
      <c r="W18">
        <v>-23.957932</v>
      </c>
      <c r="X18">
        <v>3.4647331000000001</v>
      </c>
      <c r="Y18">
        <v>-30.636759999999999</v>
      </c>
      <c r="Z18">
        <v>-13.37673</v>
      </c>
      <c r="AA18">
        <v>-18.555199000000002</v>
      </c>
      <c r="AB18">
        <v>25.71302</v>
      </c>
      <c r="AC18">
        <v>1.4494400000000001</v>
      </c>
      <c r="AD18">
        <v>-9.5706600000000002</v>
      </c>
      <c r="AE18">
        <v>21.433181999999999</v>
      </c>
      <c r="AG18">
        <v>7.5156499999999999</v>
      </c>
      <c r="AH18">
        <v>41.356940000000002</v>
      </c>
      <c r="AI18">
        <v>2.1056156000000001</v>
      </c>
      <c r="AJ18">
        <v>25.369543</v>
      </c>
      <c r="AK18">
        <v>-17.192115999999999</v>
      </c>
      <c r="AL18">
        <v>-25.892721000000002</v>
      </c>
      <c r="AM18">
        <v>-13.358665</v>
      </c>
      <c r="AQ18">
        <f t="shared" si="0"/>
        <v>-2.7117611647058828</v>
      </c>
      <c r="AR18">
        <f t="shared" si="1"/>
        <v>20.426071591061639</v>
      </c>
      <c r="AS18">
        <f t="shared" si="2"/>
        <v>58.56645360847903</v>
      </c>
      <c r="AT18">
        <f t="shared" si="3"/>
        <v>-59.278214773184914</v>
      </c>
    </row>
    <row r="19" spans="1:46" x14ac:dyDescent="0.35">
      <c r="A19" s="2">
        <v>2</v>
      </c>
      <c r="B19" s="3">
        <v>-8.8382609999999993</v>
      </c>
      <c r="D19">
        <v>-12.690970999999999</v>
      </c>
      <c r="E19">
        <v>-16.841778000000001</v>
      </c>
      <c r="G19">
        <v>-25.696278</v>
      </c>
      <c r="H19">
        <v>-2.8942223</v>
      </c>
      <c r="I19">
        <v>-22.085706999999999</v>
      </c>
      <c r="J19">
        <v>9.4483619999999995</v>
      </c>
      <c r="K19">
        <v>1.9151516</v>
      </c>
      <c r="L19">
        <v>-5.3048573000000001</v>
      </c>
      <c r="M19">
        <v>-12.371727</v>
      </c>
      <c r="N19">
        <v>-15.858741999999999</v>
      </c>
      <c r="O19">
        <v>7.7335567000000003</v>
      </c>
      <c r="P19">
        <v>-23.138168</v>
      </c>
      <c r="Q19">
        <v>-7.4014090000000001</v>
      </c>
      <c r="S19">
        <v>-10.454309</v>
      </c>
      <c r="T19">
        <v>-15.359608</v>
      </c>
      <c r="U19">
        <v>-11.293647999999999</v>
      </c>
      <c r="V19">
        <v>-29.74455</v>
      </c>
      <c r="W19">
        <v>1.2678509</v>
      </c>
      <c r="X19">
        <v>-4.2373523999999998</v>
      </c>
      <c r="Y19">
        <v>1.7035389000000001</v>
      </c>
      <c r="AA19">
        <v>-5.2232839999999996</v>
      </c>
      <c r="AC19">
        <v>-37.476596999999998</v>
      </c>
      <c r="AH19">
        <v>3.0159530000000001</v>
      </c>
      <c r="AI19">
        <v>-10.755803999999999</v>
      </c>
      <c r="AK19">
        <v>-7.9936980000000005E-2</v>
      </c>
      <c r="AL19">
        <v>-5.7262573000000003</v>
      </c>
      <c r="AM19">
        <v>-0.702816</v>
      </c>
      <c r="AQ19">
        <f t="shared" si="0"/>
        <v>-9.2532810778571406</v>
      </c>
      <c r="AR19">
        <f t="shared" si="1"/>
        <v>11.266534882634904</v>
      </c>
      <c r="AS19">
        <f t="shared" si="2"/>
        <v>24.546323570047576</v>
      </c>
      <c r="AT19">
        <f t="shared" si="3"/>
        <v>-31.799604647904715</v>
      </c>
    </row>
    <row r="20" spans="1:46" x14ac:dyDescent="0.35">
      <c r="A20" s="2">
        <v>23</v>
      </c>
      <c r="B20" s="3">
        <v>-5.9198684999999998</v>
      </c>
      <c r="C20">
        <v>-6.3313236000000002</v>
      </c>
      <c r="E20">
        <v>4.6734179999999999</v>
      </c>
      <c r="G20">
        <v>-4.8120174000000002</v>
      </c>
      <c r="H20">
        <v>20.686305999999998</v>
      </c>
      <c r="J20">
        <v>9.344004</v>
      </c>
      <c r="K20">
        <v>15.838663</v>
      </c>
      <c r="L20">
        <v>44.167319999999997</v>
      </c>
      <c r="M20">
        <v>-10.262775</v>
      </c>
      <c r="N20">
        <v>-23.609293000000001</v>
      </c>
      <c r="O20">
        <v>-4.7514668000000002</v>
      </c>
      <c r="P20">
        <v>-25.384650000000001</v>
      </c>
      <c r="Q20">
        <v>-18.363223999999999</v>
      </c>
      <c r="R20">
        <v>-26.535112000000002</v>
      </c>
      <c r="S20">
        <v>-12.299595</v>
      </c>
      <c r="T20">
        <v>-4.5652200000000001</v>
      </c>
      <c r="U20">
        <v>-11.5895405</v>
      </c>
      <c r="V20">
        <v>-28.454291999999999</v>
      </c>
      <c r="W20">
        <v>-7.0167675000000003</v>
      </c>
      <c r="X20">
        <v>0.74649810000000005</v>
      </c>
      <c r="Y20">
        <v>3.7006416</v>
      </c>
      <c r="Z20">
        <v>-6.8161696999999997</v>
      </c>
      <c r="AA20">
        <v>-17.643476</v>
      </c>
      <c r="AC20">
        <v>41.676246999999996</v>
      </c>
      <c r="AD20">
        <v>19.410775999999998</v>
      </c>
      <c r="AF20">
        <v>28.461341999999998</v>
      </c>
      <c r="AG20">
        <v>18.102139000000001</v>
      </c>
      <c r="AH20">
        <v>-0.55206869999999997</v>
      </c>
      <c r="AI20">
        <v>0.47276115000000002</v>
      </c>
      <c r="AK20">
        <v>-7.2815665999999997</v>
      </c>
      <c r="AL20">
        <v>10.016985</v>
      </c>
      <c r="AM20">
        <v>-11.020602999999999</v>
      </c>
      <c r="AO20">
        <v>19.381256</v>
      </c>
      <c r="AQ20">
        <f t="shared" si="0"/>
        <v>0.10513113787878758</v>
      </c>
      <c r="AR20">
        <f t="shared" si="1"/>
        <v>18.240867475167374</v>
      </c>
      <c r="AS20">
        <f t="shared" si="2"/>
        <v>54.827733563380903</v>
      </c>
      <c r="AT20">
        <f t="shared" si="3"/>
        <v>-52.722602425502117</v>
      </c>
    </row>
    <row r="21" spans="1:46" x14ac:dyDescent="0.35">
      <c r="A21" s="2">
        <v>7</v>
      </c>
      <c r="B21" s="3">
        <v>-18.496347</v>
      </c>
      <c r="C21">
        <v>2.0456314E-2</v>
      </c>
      <c r="D21">
        <v>2.0281334000000002</v>
      </c>
      <c r="E21">
        <v>-3.9147090000000002</v>
      </c>
      <c r="G21">
        <v>-31.819701999999999</v>
      </c>
      <c r="H21">
        <v>0.41548347000000002</v>
      </c>
      <c r="I21">
        <v>-37.113922000000002</v>
      </c>
      <c r="J21">
        <v>16.188623</v>
      </c>
      <c r="K21">
        <v>-7.1906775999999999</v>
      </c>
      <c r="M21">
        <v>-7.9028720000000003</v>
      </c>
      <c r="N21">
        <v>2.0096911999999998</v>
      </c>
      <c r="O21">
        <v>-16.239733000000001</v>
      </c>
      <c r="P21">
        <v>-37.116188000000001</v>
      </c>
      <c r="Q21">
        <v>16.334209999999999</v>
      </c>
      <c r="S21">
        <v>-13.940695</v>
      </c>
      <c r="T21">
        <v>16.935500000000001</v>
      </c>
      <c r="U21">
        <v>-36.999366999999999</v>
      </c>
      <c r="V21">
        <v>-32.681449999999998</v>
      </c>
      <c r="W21">
        <v>0.91921233999999996</v>
      </c>
      <c r="X21">
        <v>4.3653773999999999</v>
      </c>
      <c r="Y21">
        <v>-18.106732999999998</v>
      </c>
      <c r="AA21">
        <v>-16.322628000000002</v>
      </c>
      <c r="AB21">
        <v>31.271284000000001</v>
      </c>
      <c r="AC21">
        <v>-14.518003</v>
      </c>
      <c r="AD21">
        <v>36.536422999999999</v>
      </c>
      <c r="AE21">
        <v>2.6306820000000002</v>
      </c>
      <c r="AF21">
        <v>46.903556999999999</v>
      </c>
      <c r="AG21">
        <v>13.264754999999999</v>
      </c>
      <c r="AI21">
        <v>-2.5140495</v>
      </c>
      <c r="AJ21">
        <v>15.013738999999999</v>
      </c>
      <c r="AK21">
        <v>-5.8888379999999998</v>
      </c>
      <c r="AL21">
        <v>2.0772914999999998</v>
      </c>
      <c r="AM21">
        <v>5.0696409999999998</v>
      </c>
      <c r="AQ21">
        <f t="shared" si="0"/>
        <v>-2.6903592265454535</v>
      </c>
      <c r="AR21">
        <f t="shared" si="1"/>
        <v>20.567279310001883</v>
      </c>
      <c r="AS21">
        <f t="shared" si="2"/>
        <v>59.011478703460199</v>
      </c>
      <c r="AT21">
        <f t="shared" si="3"/>
        <v>-59.701837930005652</v>
      </c>
    </row>
    <row r="22" spans="1:46" x14ac:dyDescent="0.35">
      <c r="A22" s="2">
        <v>11</v>
      </c>
      <c r="B22" s="3">
        <v>-5.9240855999999997</v>
      </c>
      <c r="C22">
        <v>-0.47074700000000003</v>
      </c>
      <c r="D22">
        <v>8.2048699999999997</v>
      </c>
      <c r="G22">
        <v>-17.473595</v>
      </c>
      <c r="H22">
        <v>-2.1165047000000001</v>
      </c>
      <c r="I22">
        <v>-36.966763</v>
      </c>
      <c r="J22">
        <v>6.2539043000000003</v>
      </c>
      <c r="K22">
        <v>-0.90228079999999999</v>
      </c>
      <c r="M22">
        <v>-11.591742999999999</v>
      </c>
      <c r="N22">
        <v>3.1188009999999999</v>
      </c>
      <c r="O22">
        <v>-0.29387856000000001</v>
      </c>
      <c r="P22">
        <v>-40.639015000000001</v>
      </c>
      <c r="Q22">
        <v>-1.2886848</v>
      </c>
      <c r="S22">
        <v>-22.014203999999999</v>
      </c>
      <c r="T22">
        <v>-29.948547000000001</v>
      </c>
      <c r="U22">
        <v>-3.857872</v>
      </c>
      <c r="V22">
        <v>-3.3545837000000001</v>
      </c>
      <c r="W22">
        <v>-21.261914999999998</v>
      </c>
      <c r="X22">
        <v>-2.8712482000000001</v>
      </c>
      <c r="Y22">
        <v>14.177987999999999</v>
      </c>
      <c r="Z22">
        <v>-16.383807999999998</v>
      </c>
      <c r="AA22">
        <v>-9.7612500000000004</v>
      </c>
      <c r="AD22">
        <v>30.270119999999999</v>
      </c>
      <c r="AE22">
        <v>-4.1222934999999996</v>
      </c>
      <c r="AF22">
        <v>29.27777</v>
      </c>
      <c r="AG22">
        <v>1.380455</v>
      </c>
      <c r="AH22">
        <v>-5.7924100000000003</v>
      </c>
      <c r="AI22">
        <v>19.180406999999999</v>
      </c>
      <c r="AJ22">
        <v>7.9386863999999999</v>
      </c>
      <c r="AK22">
        <v>0.79099845999999996</v>
      </c>
      <c r="AL22">
        <v>-13.609995</v>
      </c>
      <c r="AM22">
        <v>-8.7710380000000008</v>
      </c>
      <c r="AN22">
        <v>21.762748999999999</v>
      </c>
      <c r="AQ22">
        <f t="shared" si="0"/>
        <v>-3.5472640212121203</v>
      </c>
      <c r="AR22">
        <f t="shared" si="1"/>
        <v>16.419302749212662</v>
      </c>
      <c r="AS22">
        <f t="shared" si="2"/>
        <v>45.710644226425863</v>
      </c>
      <c r="AT22">
        <f t="shared" si="3"/>
        <v>-47.257908247637985</v>
      </c>
    </row>
    <row r="23" spans="1:46" x14ac:dyDescent="0.35">
      <c r="A23" s="2">
        <v>14</v>
      </c>
      <c r="B23" s="3">
        <v>-8.9873084999999993</v>
      </c>
      <c r="C23">
        <v>9.6010609999999996</v>
      </c>
      <c r="D23">
        <v>-9.1915569999999995</v>
      </c>
      <c r="E23">
        <v>5.2298299999999998</v>
      </c>
      <c r="G23">
        <v>-11.337896000000001</v>
      </c>
      <c r="H23">
        <v>-3.3227978</v>
      </c>
      <c r="J23">
        <v>3.4833012000000001</v>
      </c>
      <c r="K23">
        <v>-14.460285000000001</v>
      </c>
      <c r="M23">
        <v>-8.6550349999999998</v>
      </c>
      <c r="N23">
        <v>-10.460540999999999</v>
      </c>
      <c r="O23">
        <v>-0.44739531999999999</v>
      </c>
      <c r="Q23">
        <v>-10.67807</v>
      </c>
      <c r="R23">
        <v>-13.977893999999999</v>
      </c>
      <c r="S23">
        <v>-12.122159999999999</v>
      </c>
      <c r="T23">
        <v>-18.974772999999999</v>
      </c>
      <c r="W23">
        <v>-27.087872999999998</v>
      </c>
      <c r="X23">
        <v>2.4630032000000002</v>
      </c>
      <c r="Y23">
        <v>1.0260887000000001</v>
      </c>
      <c r="Z23">
        <v>-7.2459410000000002</v>
      </c>
      <c r="AA23">
        <v>-11.430358999999999</v>
      </c>
      <c r="AD23">
        <v>14.220097000000001</v>
      </c>
      <c r="AE23">
        <v>-4.6970843999999996</v>
      </c>
      <c r="AG23">
        <v>-3.1058349999999999</v>
      </c>
      <c r="AH23">
        <v>19.240013000000001</v>
      </c>
      <c r="AI23">
        <v>-8.4018169999999994</v>
      </c>
      <c r="AK23">
        <v>7.0108509999999997</v>
      </c>
      <c r="AL23">
        <v>-16.89893</v>
      </c>
      <c r="AM23">
        <v>0.57925990000000005</v>
      </c>
      <c r="AQ23">
        <f t="shared" si="0"/>
        <v>-4.9510731078571411</v>
      </c>
      <c r="AR23">
        <f t="shared" si="1"/>
        <v>10.352930519967403</v>
      </c>
      <c r="AS23">
        <f t="shared" si="2"/>
        <v>26.10771845204507</v>
      </c>
      <c r="AT23">
        <f t="shared" si="3"/>
        <v>-29.058791559902211</v>
      </c>
    </row>
    <row r="24" spans="1:46" x14ac:dyDescent="0.35">
      <c r="A24" s="2">
        <v>26</v>
      </c>
      <c r="B24" s="3">
        <v>-2.0666541999999999</v>
      </c>
      <c r="C24">
        <v>-1.1926346000000001</v>
      </c>
      <c r="D24">
        <v>14.419561</v>
      </c>
      <c r="E24">
        <v>-6.1818350000000004</v>
      </c>
      <c r="F24">
        <v>-31.173408999999999</v>
      </c>
      <c r="G24">
        <v>-4.3289967000000003</v>
      </c>
      <c r="H24">
        <v>6.4271219999999998</v>
      </c>
      <c r="I24">
        <v>-18.121210000000001</v>
      </c>
      <c r="J24">
        <v>7.7092609999999997</v>
      </c>
      <c r="K24">
        <v>-14.035800999999999</v>
      </c>
      <c r="M24">
        <v>-3.1311377999999999</v>
      </c>
      <c r="N24">
        <v>7.6285056999999998</v>
      </c>
      <c r="O24">
        <v>-10.938589</v>
      </c>
      <c r="P24">
        <v>-9.3215330000000005</v>
      </c>
      <c r="Q24">
        <v>-3.3019009000000001</v>
      </c>
      <c r="S24">
        <v>-20.407910999999999</v>
      </c>
      <c r="T24">
        <v>9.9970949999999998</v>
      </c>
      <c r="V24">
        <v>-20.694551000000001</v>
      </c>
      <c r="W24">
        <v>-2.7563152</v>
      </c>
      <c r="X24">
        <v>6.974596</v>
      </c>
      <c r="Y24">
        <v>-17.501541</v>
      </c>
      <c r="Z24">
        <v>-22.852157999999999</v>
      </c>
      <c r="AA24">
        <v>-25.679472000000001</v>
      </c>
      <c r="AC24">
        <v>-26.993269999999999</v>
      </c>
      <c r="AD24">
        <v>27.430720999999998</v>
      </c>
      <c r="AF24">
        <v>-29.080632999999999</v>
      </c>
      <c r="AG24">
        <v>14.899749999999999</v>
      </c>
      <c r="AH24">
        <v>-5.0948180000000001</v>
      </c>
      <c r="AI24">
        <v>-1.16815</v>
      </c>
      <c r="AJ24">
        <v>40.410724999999999</v>
      </c>
      <c r="AK24">
        <v>-0.61916539999999998</v>
      </c>
      <c r="AL24">
        <v>40.913130000000002</v>
      </c>
      <c r="AM24">
        <v>0.5616989</v>
      </c>
      <c r="AQ24">
        <f t="shared" si="0"/>
        <v>-3.0081672787878779</v>
      </c>
      <c r="AR24">
        <f t="shared" si="1"/>
        <v>17.87796450443798</v>
      </c>
      <c r="AS24">
        <f t="shared" si="2"/>
        <v>50.625726234526056</v>
      </c>
      <c r="AT24">
        <f t="shared" si="3"/>
        <v>-51.633893513313936</v>
      </c>
    </row>
    <row r="25" spans="1:46" x14ac:dyDescent="0.35">
      <c r="A25" s="2">
        <v>35</v>
      </c>
      <c r="B25" s="3">
        <v>-8.7476230000000008</v>
      </c>
      <c r="C25">
        <v>2.9159373999999998</v>
      </c>
      <c r="D25">
        <v>3.5672665000000001</v>
      </c>
      <c r="E25">
        <v>11.9015465</v>
      </c>
      <c r="F25">
        <v>-10.099754000000001</v>
      </c>
      <c r="G25">
        <v>-19.753623999999999</v>
      </c>
      <c r="H25">
        <v>3.9163456000000001</v>
      </c>
      <c r="I25">
        <v>-32.802612000000003</v>
      </c>
      <c r="J25">
        <v>11.037786499999999</v>
      </c>
      <c r="K25">
        <v>-3.0807837999999999</v>
      </c>
      <c r="L25">
        <v>2.4823895</v>
      </c>
      <c r="N25">
        <v>-0.68997573999999995</v>
      </c>
      <c r="O25">
        <v>10.258872999999999</v>
      </c>
      <c r="P25">
        <v>-31.124124999999999</v>
      </c>
      <c r="Q25">
        <v>-19.170020999999998</v>
      </c>
      <c r="R25">
        <v>-45.870106</v>
      </c>
      <c r="S25">
        <v>-24.921015000000001</v>
      </c>
      <c r="T25">
        <v>11.631586</v>
      </c>
      <c r="V25">
        <v>-9.7886919999999993</v>
      </c>
      <c r="X25">
        <v>1.4260254000000001</v>
      </c>
      <c r="Y25">
        <v>0.18316268999999999</v>
      </c>
      <c r="Z25">
        <v>-5.9802932999999996</v>
      </c>
      <c r="AC25">
        <v>-27.118652000000001</v>
      </c>
      <c r="AE25">
        <v>-1.5954037000000001</v>
      </c>
      <c r="AF25">
        <v>1.4950733</v>
      </c>
      <c r="AH25">
        <v>-18.390415000000001</v>
      </c>
      <c r="AI25">
        <v>-6.9381522999999996</v>
      </c>
      <c r="AK25">
        <v>-0.12726973999999999</v>
      </c>
      <c r="AL25">
        <v>-14.254778</v>
      </c>
      <c r="AM25">
        <v>21.949750000000002</v>
      </c>
      <c r="AN25">
        <v>25.097442999999998</v>
      </c>
      <c r="AQ25">
        <f t="shared" si="0"/>
        <v>-5.5674229093548391</v>
      </c>
      <c r="AR25">
        <f t="shared" si="1"/>
        <v>16.203891739698385</v>
      </c>
      <c r="AS25">
        <f t="shared" si="2"/>
        <v>43.044252309740315</v>
      </c>
      <c r="AT25">
        <f t="shared" si="3"/>
        <v>-46.611675219095154</v>
      </c>
    </row>
    <row r="26" spans="1:46" x14ac:dyDescent="0.35">
      <c r="A26" s="2">
        <v>21</v>
      </c>
      <c r="B26" s="3">
        <v>-12.389666</v>
      </c>
      <c r="C26">
        <v>1.0070801000000001E-2</v>
      </c>
      <c r="D26">
        <v>-2.5428771999999999E-2</v>
      </c>
      <c r="E26">
        <v>3.1084784999999999</v>
      </c>
      <c r="F26">
        <v>-40.687607</v>
      </c>
      <c r="G26">
        <v>-4.9244327999999999</v>
      </c>
      <c r="H26">
        <v>-15.458239000000001</v>
      </c>
      <c r="I26">
        <v>20.56382</v>
      </c>
      <c r="J26">
        <v>7.8117942999999999</v>
      </c>
      <c r="L26">
        <v>25.252533</v>
      </c>
      <c r="M26">
        <v>-13.779310000000001</v>
      </c>
      <c r="N26">
        <v>-21.678532000000001</v>
      </c>
      <c r="O26">
        <v>-3.8502559999999999</v>
      </c>
      <c r="P26">
        <v>-18.9056</v>
      </c>
      <c r="Q26">
        <v>-0.61771774000000002</v>
      </c>
      <c r="R26">
        <v>40.263565</v>
      </c>
      <c r="S26">
        <v>-15.605902</v>
      </c>
      <c r="T26">
        <v>-3.4618377999999998E-2</v>
      </c>
      <c r="U26">
        <v>-63.909804999999999</v>
      </c>
      <c r="V26">
        <v>-17.285710999999999</v>
      </c>
      <c r="W26">
        <v>3.5514679999999998</v>
      </c>
      <c r="X26">
        <v>17.278220999999998</v>
      </c>
      <c r="Y26">
        <v>-23.799505</v>
      </c>
      <c r="Z26">
        <v>11.883103999999999</v>
      </c>
      <c r="AB26">
        <v>21.000515</v>
      </c>
      <c r="AC26">
        <v>-17.670794000000001</v>
      </c>
      <c r="AD26">
        <v>44.827150000000003</v>
      </c>
      <c r="AE26">
        <v>63.699576999999998</v>
      </c>
      <c r="AF26">
        <v>61.450138000000003</v>
      </c>
      <c r="AG26">
        <v>-9.7183229999999998</v>
      </c>
      <c r="AH26">
        <v>-16.399920999999999</v>
      </c>
      <c r="AI26">
        <v>24.695177000000001</v>
      </c>
      <c r="AJ26">
        <v>4.6961402999999997</v>
      </c>
      <c r="AL26">
        <v>22.844919999999998</v>
      </c>
      <c r="AM26">
        <v>28.044976999999999</v>
      </c>
      <c r="AN26">
        <v>22.831700999999999</v>
      </c>
      <c r="AO26">
        <v>55.768005000000002</v>
      </c>
      <c r="AQ26">
        <f t="shared" si="0"/>
        <v>4.9416212489459461</v>
      </c>
      <c r="AR26">
        <f t="shared" si="1"/>
        <v>27.452326715397223</v>
      </c>
      <c r="AS26">
        <f t="shared" si="2"/>
        <v>87.298601395137624</v>
      </c>
      <c r="AT26">
        <f t="shared" si="3"/>
        <v>-80.356980146191674</v>
      </c>
    </row>
    <row r="27" spans="1:46" x14ac:dyDescent="0.35">
      <c r="A27" s="2">
        <v>22</v>
      </c>
      <c r="B27" s="3">
        <v>-5.0361557000000001</v>
      </c>
      <c r="C27">
        <v>-5.7718276999999998E-2</v>
      </c>
      <c r="D27">
        <v>-19.050179</v>
      </c>
      <c r="E27">
        <v>-8.1195830000000004</v>
      </c>
      <c r="F27">
        <v>-40.37491</v>
      </c>
      <c r="H27">
        <v>17.103493</v>
      </c>
      <c r="I27">
        <v>-55.439506999999999</v>
      </c>
      <c r="J27">
        <v>33.916379999999997</v>
      </c>
      <c r="K27">
        <v>18.151926</v>
      </c>
      <c r="L27">
        <v>97.769350000000003</v>
      </c>
      <c r="M27">
        <v>-2.4872990000000001</v>
      </c>
      <c r="N27">
        <v>-6.3972243999999998</v>
      </c>
      <c r="O27">
        <v>-2.6418857999999998</v>
      </c>
      <c r="P27">
        <v>41.230110000000003</v>
      </c>
      <c r="Q27">
        <v>-6.0011272</v>
      </c>
      <c r="R27">
        <v>-67.024010000000004</v>
      </c>
      <c r="S27">
        <v>-19.262295000000002</v>
      </c>
      <c r="T27">
        <v>-11.3191395</v>
      </c>
      <c r="U27">
        <v>26.02937</v>
      </c>
      <c r="V27">
        <v>-31.834430000000001</v>
      </c>
      <c r="W27">
        <v>81.001080000000002</v>
      </c>
      <c r="X27">
        <v>-11.845654</v>
      </c>
      <c r="Y27">
        <v>-10.59379</v>
      </c>
      <c r="Z27">
        <v>-26.398150000000001</v>
      </c>
      <c r="AA27">
        <v>22.276737000000001</v>
      </c>
      <c r="AC27">
        <v>-17.303083000000001</v>
      </c>
      <c r="AD27">
        <v>26.253193</v>
      </c>
      <c r="AE27">
        <v>-15.876051</v>
      </c>
      <c r="AF27">
        <v>69.334500000000006</v>
      </c>
      <c r="AG27">
        <v>-10.37538</v>
      </c>
      <c r="AH27">
        <v>-8.6980249999999995</v>
      </c>
      <c r="AI27">
        <v>-5.6920795000000002</v>
      </c>
      <c r="AJ27">
        <v>79.472530000000006</v>
      </c>
      <c r="AK27">
        <v>5.5649986</v>
      </c>
      <c r="AM27">
        <v>24.316011</v>
      </c>
      <c r="AN27">
        <v>43.143120000000003</v>
      </c>
      <c r="AO27">
        <v>34.842075000000001</v>
      </c>
      <c r="AQ27">
        <f t="shared" si="0"/>
        <v>6.4480323573783789</v>
      </c>
      <c r="AR27">
        <f t="shared" si="1"/>
        <v>36.403213760401236</v>
      </c>
      <c r="AS27">
        <f t="shared" si="2"/>
        <v>115.6576736385821</v>
      </c>
      <c r="AT27">
        <f t="shared" si="3"/>
        <v>-107.20964128120372</v>
      </c>
    </row>
    <row r="28" spans="1:46" x14ac:dyDescent="0.35">
      <c r="A28" s="2">
        <v>27</v>
      </c>
      <c r="B28" s="3">
        <v>-16.813389999999998</v>
      </c>
      <c r="C28">
        <v>-10.071493</v>
      </c>
      <c r="D28">
        <v>3.8693905000000002</v>
      </c>
      <c r="E28">
        <v>9.144539</v>
      </c>
      <c r="G28">
        <v>3.2653313000000002</v>
      </c>
      <c r="H28">
        <v>-3.6381397</v>
      </c>
      <c r="J28">
        <v>20.791419999999999</v>
      </c>
      <c r="K28">
        <v>-16.213486</v>
      </c>
      <c r="L28">
        <v>-35.37847</v>
      </c>
      <c r="M28">
        <v>-20.508053</v>
      </c>
      <c r="N28">
        <v>-11.827023000000001</v>
      </c>
      <c r="O28">
        <v>-12.272717999999999</v>
      </c>
      <c r="P28">
        <v>-38.558326999999998</v>
      </c>
      <c r="Q28">
        <v>-6.0925827000000004</v>
      </c>
      <c r="S28">
        <v>-8.9032169999999997</v>
      </c>
      <c r="T28">
        <v>8.3121240000000007</v>
      </c>
      <c r="V28">
        <v>-26.395883999999999</v>
      </c>
      <c r="W28">
        <v>27.145277</v>
      </c>
      <c r="X28">
        <v>-11.626298999999999</v>
      </c>
      <c r="Y28">
        <v>4.5492324999999996</v>
      </c>
      <c r="Z28">
        <v>-7.4014720000000001</v>
      </c>
      <c r="AA28">
        <v>-23.065659</v>
      </c>
      <c r="AB28">
        <v>1.4559230999999999</v>
      </c>
      <c r="AC28">
        <v>-25.029904999999999</v>
      </c>
      <c r="AD28">
        <v>22.218515</v>
      </c>
      <c r="AE28">
        <v>-15.700441</v>
      </c>
      <c r="AF28">
        <v>19.637557999999999</v>
      </c>
      <c r="AG28">
        <v>-2.7964096000000001</v>
      </c>
      <c r="AH28">
        <v>-13.945415499999999</v>
      </c>
      <c r="AI28">
        <v>-7.0336360000000004</v>
      </c>
      <c r="AK28">
        <v>5.5649986</v>
      </c>
      <c r="AL28">
        <v>-20.46865</v>
      </c>
      <c r="AM28">
        <v>-16.127192000000001</v>
      </c>
      <c r="AN28">
        <v>-13.693457</v>
      </c>
      <c r="AO28">
        <v>12.167479</v>
      </c>
      <c r="AQ28">
        <f t="shared" si="0"/>
        <v>-6.4411294714285727</v>
      </c>
      <c r="AR28">
        <f t="shared" si="1"/>
        <v>15.915839283952605</v>
      </c>
      <c r="AS28">
        <f t="shared" si="2"/>
        <v>41.30638838042924</v>
      </c>
      <c r="AT28">
        <f t="shared" si="3"/>
        <v>-45.747517851857815</v>
      </c>
    </row>
    <row r="29" spans="1:46" x14ac:dyDescent="0.35">
      <c r="A29" s="2">
        <v>36</v>
      </c>
      <c r="B29" s="3">
        <v>-9.8297939999999997</v>
      </c>
      <c r="C29">
        <v>-10.168298999999999</v>
      </c>
      <c r="D29">
        <v>7.7762320000000003</v>
      </c>
      <c r="E29">
        <v>-4.0446853999999997</v>
      </c>
      <c r="F29">
        <v>-34.624420000000001</v>
      </c>
      <c r="G29">
        <v>-5.8659267000000002</v>
      </c>
      <c r="H29">
        <v>3.0926800000000001</v>
      </c>
      <c r="K29">
        <v>-7.2030773000000003</v>
      </c>
      <c r="O29">
        <v>9.5467414999999995</v>
      </c>
      <c r="P29">
        <v>-32.242232999999999</v>
      </c>
      <c r="Q29">
        <v>-9.3173159999999999</v>
      </c>
      <c r="S29">
        <v>-9.1076549999999994</v>
      </c>
      <c r="T29">
        <v>-15.679041</v>
      </c>
      <c r="U29">
        <v>-8.8821945000000007</v>
      </c>
      <c r="V29">
        <v>-42.914703000000003</v>
      </c>
      <c r="X29">
        <v>-3.9922542999999999</v>
      </c>
      <c r="Y29">
        <v>-9.6563239999999997</v>
      </c>
      <c r="Z29">
        <v>11.829729</v>
      </c>
      <c r="AA29">
        <v>-20.022262999999999</v>
      </c>
      <c r="AE29">
        <v>1.1193694999999999</v>
      </c>
      <c r="AF29">
        <v>-14.6832905</v>
      </c>
      <c r="AG29">
        <v>3.2263069999999998</v>
      </c>
      <c r="AH29">
        <v>-42.663815</v>
      </c>
      <c r="AI29">
        <v>-12.135189</v>
      </c>
      <c r="AK29">
        <v>6.7838799999999999</v>
      </c>
      <c r="AL29">
        <v>-25.332280999999998</v>
      </c>
      <c r="AM29">
        <v>-9.8547820000000002</v>
      </c>
      <c r="AN29">
        <v>28.827729999999999</v>
      </c>
      <c r="AO29">
        <v>16.756049999999998</v>
      </c>
      <c r="AQ29">
        <f t="shared" si="0"/>
        <v>-8.2503732655172435</v>
      </c>
      <c r="AR29">
        <f t="shared" si="1"/>
        <v>16.696699351202046</v>
      </c>
      <c r="AS29">
        <f t="shared" si="2"/>
        <v>41.839724788088901</v>
      </c>
      <c r="AT29">
        <f t="shared" si="3"/>
        <v>-48.090098053606141</v>
      </c>
    </row>
    <row r="30" spans="1:46" x14ac:dyDescent="0.35">
      <c r="A30" s="2">
        <v>31</v>
      </c>
      <c r="B30" s="3">
        <v>-14.234636</v>
      </c>
      <c r="D30">
        <v>-13.116777000000001</v>
      </c>
      <c r="E30">
        <v>1.1294403</v>
      </c>
      <c r="F30">
        <v>-14.701796</v>
      </c>
      <c r="G30">
        <v>-10.595993</v>
      </c>
      <c r="H30">
        <v>21.837147000000002</v>
      </c>
      <c r="I30">
        <v>6.6600723000000004</v>
      </c>
      <c r="J30">
        <v>41.701045999999998</v>
      </c>
      <c r="K30">
        <v>-4.8441179999999999</v>
      </c>
      <c r="L30">
        <v>-20.618580000000001</v>
      </c>
      <c r="M30">
        <v>-35.81221</v>
      </c>
      <c r="N30">
        <v>-2.7467480000000002</v>
      </c>
      <c r="O30">
        <v>11.699501</v>
      </c>
      <c r="P30">
        <v>-27.267196999999999</v>
      </c>
      <c r="Q30">
        <v>-19.268211000000001</v>
      </c>
      <c r="R30">
        <v>-12.27467</v>
      </c>
      <c r="T30">
        <v>-37.451484999999998</v>
      </c>
      <c r="U30">
        <v>-13.440491</v>
      </c>
      <c r="V30">
        <v>-10.027874000000001</v>
      </c>
      <c r="W30">
        <v>23.648443</v>
      </c>
      <c r="X30">
        <v>45.013396999999998</v>
      </c>
      <c r="Y30">
        <v>-5.6711196999999998E-2</v>
      </c>
      <c r="Z30">
        <v>-21.911608000000001</v>
      </c>
      <c r="AA30">
        <v>-15.282944000000001</v>
      </c>
      <c r="AB30">
        <v>33.400123999999998</v>
      </c>
      <c r="AD30">
        <v>68.556219999999996</v>
      </c>
      <c r="AE30">
        <v>5.1128197000000002</v>
      </c>
      <c r="AF30">
        <v>55.946067999999997</v>
      </c>
      <c r="AG30">
        <v>0.64283179999999995</v>
      </c>
      <c r="AH30">
        <v>44.601624000000001</v>
      </c>
      <c r="AI30">
        <v>-0.48144722000000001</v>
      </c>
      <c r="AK30">
        <v>12.096416</v>
      </c>
      <c r="AL30">
        <v>-3.9861488</v>
      </c>
      <c r="AM30">
        <v>-11.761562</v>
      </c>
      <c r="AO30">
        <v>31.469049999999999</v>
      </c>
      <c r="AQ30">
        <f t="shared" si="0"/>
        <v>3.2466569395142857</v>
      </c>
      <c r="AR30">
        <f t="shared" si="1"/>
        <v>25.993203048080364</v>
      </c>
      <c r="AS30">
        <f t="shared" si="2"/>
        <v>81.226266083755377</v>
      </c>
      <c r="AT30">
        <f t="shared" si="3"/>
        <v>-75.979609144241095</v>
      </c>
    </row>
    <row r="31" spans="1:46" x14ac:dyDescent="0.35">
      <c r="A31" s="2">
        <v>19</v>
      </c>
      <c r="B31" s="3"/>
      <c r="D31">
        <v>0.1230526</v>
      </c>
      <c r="E31">
        <v>11.504379</v>
      </c>
      <c r="G31">
        <v>-12.555834000000001</v>
      </c>
      <c r="H31">
        <v>12.055</v>
      </c>
      <c r="J31">
        <v>-2.8745213000000001</v>
      </c>
      <c r="K31">
        <v>-12.492953999999999</v>
      </c>
      <c r="L31">
        <v>-10.353979000000001</v>
      </c>
      <c r="M31">
        <v>-19.464592</v>
      </c>
      <c r="N31">
        <v>30.679183999999999</v>
      </c>
      <c r="O31">
        <v>-16.623304000000001</v>
      </c>
      <c r="P31">
        <v>-3.6217117000000001</v>
      </c>
      <c r="R31">
        <v>-24.590503999999999</v>
      </c>
      <c r="S31">
        <v>-14.280018</v>
      </c>
      <c r="T31">
        <v>-17.658080000000002</v>
      </c>
      <c r="U31">
        <v>-40.759804000000003</v>
      </c>
      <c r="V31">
        <v>-16.766120000000001</v>
      </c>
      <c r="W31">
        <v>-15.685271999999999</v>
      </c>
      <c r="X31">
        <v>3.0010986000000002</v>
      </c>
      <c r="Y31">
        <v>-14.14123</v>
      </c>
      <c r="Z31">
        <v>-26.418794999999999</v>
      </c>
      <c r="AB31">
        <v>5.1232680000000004</v>
      </c>
      <c r="AC31">
        <v>-26.484255000000001</v>
      </c>
      <c r="AD31">
        <v>13.183937</v>
      </c>
      <c r="AE31">
        <v>-42.641910000000003</v>
      </c>
      <c r="AF31">
        <v>-15.450497</v>
      </c>
      <c r="AG31">
        <v>-11.390139</v>
      </c>
      <c r="AH31">
        <v>11.439926</v>
      </c>
      <c r="AI31">
        <v>0.60166739999999996</v>
      </c>
      <c r="AK31">
        <v>4.26511</v>
      </c>
      <c r="AL31">
        <v>-4.1085089999999997</v>
      </c>
      <c r="AM31">
        <v>-8.7787170000000003</v>
      </c>
      <c r="AN31">
        <v>29.118776</v>
      </c>
      <c r="AO31">
        <v>27.323782000000001</v>
      </c>
      <c r="AQ31">
        <f t="shared" si="0"/>
        <v>-6.3248959212121214</v>
      </c>
      <c r="AR31">
        <f t="shared" si="1"/>
        <v>17.799442516219749</v>
      </c>
      <c r="AS31">
        <f t="shared" si="2"/>
        <v>47.073431627447121</v>
      </c>
      <c r="AT31">
        <f t="shared" si="3"/>
        <v>-51.398327548659246</v>
      </c>
    </row>
    <row r="32" spans="1:46" x14ac:dyDescent="0.35">
      <c r="A32" s="2">
        <v>4</v>
      </c>
      <c r="B32" s="3"/>
      <c r="D32">
        <v>11.15807</v>
      </c>
      <c r="E32">
        <v>10.821263999999999</v>
      </c>
      <c r="G32">
        <v>8.5698109999999996</v>
      </c>
      <c r="H32">
        <v>-20.632300999999998</v>
      </c>
      <c r="I32">
        <v>-25.226915000000002</v>
      </c>
      <c r="J32">
        <v>6.5864295999999998</v>
      </c>
      <c r="M32">
        <v>-12.892639000000001</v>
      </c>
      <c r="N32">
        <v>-1.5386295000000001</v>
      </c>
      <c r="O32">
        <v>4.6014749999999998</v>
      </c>
      <c r="P32">
        <v>-2.7769604000000001</v>
      </c>
      <c r="Q32">
        <v>-13.310136999999999</v>
      </c>
      <c r="S32">
        <v>-12.272717999999999</v>
      </c>
      <c r="T32">
        <v>45.378081999999999</v>
      </c>
      <c r="U32">
        <v>-28.605668999999999</v>
      </c>
      <c r="W32">
        <v>-1.1570720999999999</v>
      </c>
      <c r="X32">
        <v>3.1785964999999998</v>
      </c>
      <c r="Y32">
        <v>-11.703780999999999</v>
      </c>
      <c r="Z32">
        <v>-3.4126167000000001</v>
      </c>
      <c r="AA32">
        <v>-22.212976000000001</v>
      </c>
      <c r="AD32">
        <v>27.927778</v>
      </c>
      <c r="AF32">
        <v>11.501673</v>
      </c>
      <c r="AH32">
        <v>7.8912277</v>
      </c>
      <c r="AI32">
        <v>-11.684395</v>
      </c>
      <c r="AJ32">
        <v>41.029198000000001</v>
      </c>
      <c r="AK32">
        <v>6.8811264000000003</v>
      </c>
      <c r="AL32">
        <v>18.963066000000001</v>
      </c>
      <c r="AM32">
        <v>-11.472467</v>
      </c>
      <c r="AQ32">
        <f t="shared" si="0"/>
        <v>0.94772298148148182</v>
      </c>
      <c r="AR32">
        <f t="shared" si="1"/>
        <v>18.382118252306089</v>
      </c>
      <c r="AS32">
        <f t="shared" si="2"/>
        <v>56.094077738399754</v>
      </c>
      <c r="AT32">
        <f t="shared" si="3"/>
        <v>-53.146354756918271</v>
      </c>
    </row>
    <row r="33" spans="1:46" x14ac:dyDescent="0.35">
      <c r="A33" s="2">
        <v>8</v>
      </c>
      <c r="B33" s="3">
        <v>-68.759900000000002</v>
      </c>
      <c r="D33">
        <v>4.5557156000000001</v>
      </c>
      <c r="E33">
        <v>8.0188750000000003E-2</v>
      </c>
      <c r="G33">
        <v>-5.2854710000000003</v>
      </c>
      <c r="H33">
        <v>47.048264000000003</v>
      </c>
      <c r="J33">
        <v>30.146879999999999</v>
      </c>
      <c r="L33">
        <v>77.115204000000006</v>
      </c>
      <c r="M33">
        <v>-15.321149999999999</v>
      </c>
      <c r="N33">
        <v>-9.1680790000000005</v>
      </c>
      <c r="O33">
        <v>50.535719999999998</v>
      </c>
      <c r="P33">
        <v>-16.852982000000001</v>
      </c>
      <c r="Q33">
        <v>-52.357716000000003</v>
      </c>
      <c r="R33">
        <v>-28.293285000000001</v>
      </c>
      <c r="S33">
        <v>1.6545696000000001</v>
      </c>
      <c r="T33">
        <v>0.55798530000000002</v>
      </c>
      <c r="W33">
        <v>18.235388</v>
      </c>
      <c r="X33">
        <v>1.6503524999999999</v>
      </c>
      <c r="Y33">
        <v>-15.070009000000001</v>
      </c>
      <c r="Z33">
        <v>-12.818871</v>
      </c>
      <c r="AB33">
        <v>50.931690000000003</v>
      </c>
      <c r="AD33">
        <v>2.360344E-2</v>
      </c>
      <c r="AE33">
        <v>37.908256999999999</v>
      </c>
      <c r="AF33">
        <v>3.5424042</v>
      </c>
      <c r="AG33">
        <v>-4.8094996999999999</v>
      </c>
      <c r="AI33">
        <v>-15.612007</v>
      </c>
      <c r="AJ33">
        <v>29.707037</v>
      </c>
      <c r="AK33">
        <v>66.607209999999995</v>
      </c>
      <c r="AL33">
        <v>-3.8567390000000001</v>
      </c>
      <c r="AM33">
        <v>-7.3637066000000004</v>
      </c>
      <c r="AO33">
        <v>-20.170995999999999</v>
      </c>
      <c r="AQ33">
        <f t="shared" si="0"/>
        <v>4.8186686029999981</v>
      </c>
      <c r="AR33">
        <f t="shared" si="1"/>
        <v>32.527384183379482</v>
      </c>
      <c r="AS33">
        <f t="shared" si="2"/>
        <v>102.40082115313844</v>
      </c>
      <c r="AT33">
        <f t="shared" si="3"/>
        <v>-95.582152550138446</v>
      </c>
    </row>
    <row r="34" spans="1:46" x14ac:dyDescent="0.35">
      <c r="A34" s="2">
        <v>5</v>
      </c>
      <c r="B34" s="3">
        <v>-12.400176999999999</v>
      </c>
      <c r="D34">
        <v>14.758696</v>
      </c>
      <c r="E34">
        <v>-58.025497000000001</v>
      </c>
      <c r="F34">
        <v>-63.403939999999999</v>
      </c>
      <c r="G34">
        <v>9.9423349999999999</v>
      </c>
      <c r="H34">
        <v>-44.715739999999997</v>
      </c>
      <c r="I34">
        <v>-61.720413000000001</v>
      </c>
      <c r="J34">
        <v>26.115096999999999</v>
      </c>
      <c r="K34">
        <v>-15.171220999999999</v>
      </c>
      <c r="L34">
        <v>44.421990000000001</v>
      </c>
      <c r="M34">
        <v>-19.850304000000001</v>
      </c>
      <c r="N34">
        <v>-7.3626994999999997</v>
      </c>
      <c r="O34">
        <v>-7.1981679999999999</v>
      </c>
      <c r="P34">
        <v>-38.253056000000001</v>
      </c>
      <c r="Q34">
        <v>9.0780720000000006</v>
      </c>
      <c r="T34">
        <v>38.458626000000002</v>
      </c>
      <c r="U34">
        <v>-40.681629999999998</v>
      </c>
      <c r="V34">
        <v>-41.72616</v>
      </c>
      <c r="W34">
        <v>24.772155999999999</v>
      </c>
      <c r="X34">
        <v>7.3126600000000002</v>
      </c>
      <c r="Y34">
        <v>-17.236049999999999</v>
      </c>
      <c r="Z34">
        <v>-8.2587489999999999</v>
      </c>
      <c r="AB34">
        <v>-14.259938999999999</v>
      </c>
      <c r="AD34">
        <v>23.187138000000001</v>
      </c>
      <c r="AE34">
        <v>-1.4979057</v>
      </c>
      <c r="AG34">
        <v>-8.7143899999999999</v>
      </c>
      <c r="AH34">
        <v>12.649051999999999</v>
      </c>
      <c r="AK34">
        <v>-6.2223069999999998</v>
      </c>
      <c r="AL34">
        <v>-1.9082279</v>
      </c>
      <c r="AM34">
        <v>1.4537201</v>
      </c>
      <c r="AO34">
        <v>51.936942999999999</v>
      </c>
      <c r="AQ34">
        <f t="shared" si="0"/>
        <v>-6.597422225806449</v>
      </c>
      <c r="AR34">
        <f t="shared" si="1"/>
        <v>29.931556237111636</v>
      </c>
      <c r="AS34">
        <f t="shared" si="2"/>
        <v>83.197246485528453</v>
      </c>
      <c r="AT34">
        <f t="shared" si="3"/>
        <v>-87.794668711334907</v>
      </c>
    </row>
    <row r="35" spans="1:46" x14ac:dyDescent="0.35">
      <c r="A35" s="2">
        <v>33</v>
      </c>
      <c r="B35" s="3">
        <v>-7.8093395000000001</v>
      </c>
      <c r="D35">
        <v>-9.3663480000000003</v>
      </c>
      <c r="E35">
        <v>10.204867999999999</v>
      </c>
      <c r="F35">
        <v>-13.91193</v>
      </c>
      <c r="G35">
        <v>-23.317679999999999</v>
      </c>
      <c r="H35">
        <v>-4.9830319999999997</v>
      </c>
      <c r="J35">
        <v>19.062892999999999</v>
      </c>
      <c r="L35">
        <v>62.70288</v>
      </c>
      <c r="M35">
        <v>0.58586883999999995</v>
      </c>
      <c r="N35">
        <v>-0.67820550000000002</v>
      </c>
      <c r="O35">
        <v>17.447535999999999</v>
      </c>
      <c r="P35">
        <v>-21.703835000000002</v>
      </c>
      <c r="Q35">
        <v>2.1628932999999999</v>
      </c>
      <c r="S35">
        <v>-30.478209</v>
      </c>
      <c r="T35">
        <v>-17.492414</v>
      </c>
      <c r="V35">
        <v>-40.341926999999998</v>
      </c>
      <c r="W35">
        <v>8.4728790000000007</v>
      </c>
      <c r="X35">
        <v>34.463664999999999</v>
      </c>
      <c r="Y35">
        <v>-11.794167</v>
      </c>
      <c r="Z35">
        <v>20.877651</v>
      </c>
      <c r="AA35">
        <v>4.0816955999999998</v>
      </c>
      <c r="AD35">
        <v>54.652282999999997</v>
      </c>
      <c r="AE35">
        <v>0.65970039999999996</v>
      </c>
      <c r="AG35">
        <v>42.330975000000002</v>
      </c>
      <c r="AH35">
        <v>15.707239</v>
      </c>
      <c r="AK35">
        <v>10.329432000000001</v>
      </c>
      <c r="AL35">
        <v>1.8344593</v>
      </c>
      <c r="AM35">
        <v>24.053163999999999</v>
      </c>
      <c r="AQ35">
        <f t="shared" si="0"/>
        <v>5.2768926942857144</v>
      </c>
      <c r="AR35">
        <f t="shared" si="1"/>
        <v>24.144139403080139</v>
      </c>
      <c r="AS35">
        <f t="shared" si="2"/>
        <v>77.709310903526131</v>
      </c>
      <c r="AT35">
        <f t="shared" si="3"/>
        <v>-70.43241820924041</v>
      </c>
    </row>
    <row r="36" spans="1:46" x14ac:dyDescent="0.35">
      <c r="A36" s="2">
        <v>18</v>
      </c>
      <c r="B36" s="3">
        <v>-13.39813</v>
      </c>
      <c r="D36">
        <v>5.5442904999999998</v>
      </c>
      <c r="E36">
        <v>-15.672053999999999</v>
      </c>
      <c r="G36">
        <v>-16.628654000000001</v>
      </c>
      <c r="H36">
        <v>-12.611916000000001</v>
      </c>
      <c r="I36">
        <v>-61.575015999999998</v>
      </c>
      <c r="J36">
        <v>4.7185480000000002</v>
      </c>
      <c r="K36">
        <v>-11.997597000000001</v>
      </c>
      <c r="L36">
        <v>-2.1518153999999998</v>
      </c>
      <c r="M36">
        <v>-16.761210999999999</v>
      </c>
      <c r="N36">
        <v>15.730465000000001</v>
      </c>
      <c r="O36">
        <v>-3.5227032</v>
      </c>
      <c r="P36">
        <v>-25.697410000000001</v>
      </c>
      <c r="Q36">
        <v>-15.617105499999999</v>
      </c>
      <c r="S36">
        <v>-7.0536519999999996</v>
      </c>
      <c r="T36">
        <v>-18.759573</v>
      </c>
      <c r="V36">
        <v>-33.389296999999999</v>
      </c>
      <c r="W36">
        <v>18.128260000000001</v>
      </c>
      <c r="X36">
        <v>38.264637</v>
      </c>
      <c r="Y36">
        <v>17.755766000000001</v>
      </c>
      <c r="Z36">
        <v>-15.282439999999999</v>
      </c>
      <c r="AA36">
        <v>-15.233093</v>
      </c>
      <c r="AD36">
        <v>25.654547000000001</v>
      </c>
      <c r="AE36">
        <v>25.683689999999999</v>
      </c>
      <c r="AF36">
        <v>28.834527999999999</v>
      </c>
      <c r="AG36">
        <v>8.9873084999999993</v>
      </c>
      <c r="AH36">
        <v>1.0804081000000001</v>
      </c>
      <c r="AI36">
        <v>10.361720999999999</v>
      </c>
      <c r="AJ36">
        <v>27.619233999999999</v>
      </c>
      <c r="AK36">
        <v>7.0343913999999996</v>
      </c>
      <c r="AL36">
        <v>13.640207</v>
      </c>
      <c r="AM36">
        <v>12.178682</v>
      </c>
      <c r="AO36">
        <v>16.102329999999998</v>
      </c>
      <c r="AQ36">
        <f t="shared" si="0"/>
        <v>-0.24341374545454436</v>
      </c>
      <c r="AR36">
        <f t="shared" si="1"/>
        <v>21.014546448143566</v>
      </c>
      <c r="AS36">
        <f t="shared" si="2"/>
        <v>62.800225598976155</v>
      </c>
      <c r="AT36">
        <f t="shared" si="3"/>
        <v>-61.043639344430701</v>
      </c>
    </row>
    <row r="37" spans="1:46" x14ac:dyDescent="0.35">
      <c r="A37" s="2">
        <v>6</v>
      </c>
      <c r="B37" s="3">
        <v>-8.5613139999999994</v>
      </c>
      <c r="D37">
        <v>3.6475181999999999</v>
      </c>
      <c r="E37">
        <v>-7.5437849999999997</v>
      </c>
      <c r="F37">
        <v>-28.639531999999999</v>
      </c>
      <c r="G37">
        <v>-9.7357580000000006</v>
      </c>
      <c r="J37">
        <v>1.3543968</v>
      </c>
      <c r="L37">
        <v>33.092841999999997</v>
      </c>
      <c r="M37">
        <v>-22.174582000000001</v>
      </c>
      <c r="N37">
        <v>-17.934522999999999</v>
      </c>
      <c r="O37">
        <v>6.7408904999999999</v>
      </c>
      <c r="P37">
        <v>-36.790590000000002</v>
      </c>
      <c r="Q37">
        <v>-3.0168971999999998</v>
      </c>
      <c r="R37">
        <v>-19.037337999999998</v>
      </c>
      <c r="S37">
        <v>0.67839430000000001</v>
      </c>
      <c r="T37">
        <v>-29.125447999999999</v>
      </c>
      <c r="V37">
        <v>-31.496680999999999</v>
      </c>
      <c r="W37">
        <v>11.142144999999999</v>
      </c>
      <c r="X37">
        <v>-4.9351960000000004</v>
      </c>
      <c r="Y37">
        <v>-12.146959000000001</v>
      </c>
      <c r="Z37">
        <v>-17.614270999999999</v>
      </c>
      <c r="AC37">
        <v>-16.980629</v>
      </c>
      <c r="AD37">
        <v>17.233595000000001</v>
      </c>
      <c r="AE37">
        <v>9.7196449999999999</v>
      </c>
      <c r="AG37">
        <v>-10.077787000000001</v>
      </c>
      <c r="AH37">
        <v>4.2107906000000002</v>
      </c>
      <c r="AI37">
        <v>-2.5231132999999999</v>
      </c>
      <c r="AK37">
        <v>-5.4655494999999998</v>
      </c>
      <c r="AL37">
        <v>23.981912999999999</v>
      </c>
      <c r="AM37">
        <v>-6.4567680000000003</v>
      </c>
      <c r="AQ37">
        <f t="shared" si="0"/>
        <v>-6.1536065724137936</v>
      </c>
      <c r="AR37">
        <f t="shared" si="1"/>
        <v>16.410457171783488</v>
      </c>
      <c r="AS37">
        <f t="shared" si="2"/>
        <v>43.077764942936668</v>
      </c>
      <c r="AT37">
        <f t="shared" si="3"/>
        <v>-47.23137151535046</v>
      </c>
    </row>
  </sheetData>
  <conditionalFormatting sqref="B2:AO37">
    <cfRule type="cellIs" dxfId="1" priority="1" operator="lessThan">
      <formula>-100</formula>
    </cfRule>
    <cfRule type="cellIs" dxfId="0" priority="2" operator="greaterThan">
      <formula>100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DD88E-0030-4B1C-AF13-4290354E2868}">
  <dimension ref="A1:F40"/>
  <sheetViews>
    <sheetView topLeftCell="A12" zoomScale="80" zoomScaleNormal="80" workbookViewId="0">
      <selection activeCell="C2" sqref="C2:C37"/>
    </sheetView>
  </sheetViews>
  <sheetFormatPr defaultRowHeight="14.5" x14ac:dyDescent="0.35"/>
  <sheetData>
    <row r="1" spans="1:6" x14ac:dyDescent="0.35">
      <c r="A1" t="s">
        <v>40</v>
      </c>
      <c r="B1" t="s">
        <v>41</v>
      </c>
      <c r="C1" t="s">
        <v>42</v>
      </c>
    </row>
    <row r="2" spans="1:6" x14ac:dyDescent="0.35">
      <c r="A2" s="2">
        <v>233</v>
      </c>
      <c r="B2" s="2">
        <v>299</v>
      </c>
      <c r="C2">
        <v>-2.1164777514285715</v>
      </c>
      <c r="E2" s="4"/>
      <c r="F2" s="2"/>
    </row>
    <row r="3" spans="1:6" x14ac:dyDescent="0.35">
      <c r="A3" s="2">
        <v>365</v>
      </c>
      <c r="B3" s="2">
        <v>299</v>
      </c>
      <c r="C3">
        <v>-9.2532810778571406</v>
      </c>
      <c r="F3" s="2"/>
    </row>
    <row r="4" spans="1:6" x14ac:dyDescent="0.35">
      <c r="A4" s="2">
        <v>497</v>
      </c>
      <c r="B4" s="2">
        <v>299</v>
      </c>
      <c r="C4">
        <v>-2.542501703225807</v>
      </c>
      <c r="F4" s="2"/>
    </row>
    <row r="5" spans="1:6" x14ac:dyDescent="0.35">
      <c r="A5" s="2">
        <v>629</v>
      </c>
      <c r="B5" s="2">
        <v>299</v>
      </c>
      <c r="C5">
        <v>0.94772298148148182</v>
      </c>
      <c r="F5" s="2"/>
    </row>
    <row r="6" spans="1:6" x14ac:dyDescent="0.35">
      <c r="A6" s="2">
        <v>233</v>
      </c>
      <c r="B6" s="2">
        <v>431</v>
      </c>
      <c r="C6">
        <v>-6.597422225806449</v>
      </c>
      <c r="E6" s="4"/>
      <c r="F6" s="2"/>
    </row>
    <row r="7" spans="1:6" x14ac:dyDescent="0.35">
      <c r="A7" s="2">
        <v>365</v>
      </c>
      <c r="B7" s="2">
        <v>431</v>
      </c>
      <c r="C7">
        <v>-6.1536065724137936</v>
      </c>
      <c r="F7" s="2"/>
    </row>
    <row r="8" spans="1:6" x14ac:dyDescent="0.35">
      <c r="A8" s="2">
        <v>497</v>
      </c>
      <c r="B8" s="2">
        <v>431</v>
      </c>
      <c r="C8">
        <v>-2.6903592265454535</v>
      </c>
      <c r="F8" s="2"/>
    </row>
    <row r="9" spans="1:6" x14ac:dyDescent="0.35">
      <c r="A9" s="2">
        <v>629</v>
      </c>
      <c r="B9" s="2">
        <v>431</v>
      </c>
      <c r="C9">
        <v>4.8186686029999981</v>
      </c>
      <c r="F9" s="2"/>
    </row>
    <row r="10" spans="1:6" x14ac:dyDescent="0.35">
      <c r="A10" s="2">
        <v>233</v>
      </c>
      <c r="B10" s="2">
        <v>563</v>
      </c>
      <c r="C10">
        <v>-4.2890911680555552</v>
      </c>
      <c r="E10" s="4"/>
      <c r="F10" s="2"/>
    </row>
    <row r="11" spans="1:6" x14ac:dyDescent="0.35">
      <c r="A11" s="2">
        <v>365</v>
      </c>
      <c r="B11" s="2">
        <v>563</v>
      </c>
      <c r="C11">
        <v>-5.0413526602000012</v>
      </c>
      <c r="F11" s="2"/>
    </row>
    <row r="12" spans="1:6" x14ac:dyDescent="0.35">
      <c r="A12" s="2">
        <v>497</v>
      </c>
      <c r="B12" s="2">
        <v>563</v>
      </c>
      <c r="C12">
        <v>-3.5472640212121203</v>
      </c>
      <c r="F12" s="2"/>
    </row>
    <row r="13" spans="1:6" x14ac:dyDescent="0.35">
      <c r="A13" s="2">
        <v>629</v>
      </c>
      <c r="B13" s="2">
        <v>563</v>
      </c>
      <c r="C13">
        <v>-7.1012468769444448</v>
      </c>
      <c r="F13" s="2"/>
    </row>
    <row r="14" spans="1:6" x14ac:dyDescent="0.35">
      <c r="A14" s="2">
        <v>233</v>
      </c>
      <c r="B14" s="2">
        <v>695</v>
      </c>
      <c r="C14">
        <v>-1.8751202441176469</v>
      </c>
      <c r="E14" s="4"/>
      <c r="F14" s="2"/>
    </row>
    <row r="15" spans="1:6" x14ac:dyDescent="0.35">
      <c r="A15" s="2">
        <v>365</v>
      </c>
      <c r="B15" s="2">
        <v>695</v>
      </c>
      <c r="C15">
        <v>-4.9510731078571411</v>
      </c>
      <c r="F15" s="2"/>
    </row>
    <row r="16" spans="1:6" x14ac:dyDescent="0.35">
      <c r="A16" s="2">
        <v>497</v>
      </c>
      <c r="B16" s="2">
        <v>695</v>
      </c>
      <c r="C16">
        <v>-5.0882739285714278</v>
      </c>
      <c r="F16" s="2"/>
    </row>
    <row r="17" spans="1:6" x14ac:dyDescent="0.35">
      <c r="A17" s="2">
        <v>629</v>
      </c>
      <c r="B17" s="2">
        <v>695</v>
      </c>
      <c r="C17">
        <v>-2.7117611647058828</v>
      </c>
      <c r="F17" s="2"/>
    </row>
    <row r="18" spans="1:6" x14ac:dyDescent="0.35">
      <c r="A18" s="2">
        <v>233</v>
      </c>
      <c r="B18" s="2">
        <v>827</v>
      </c>
      <c r="C18">
        <v>-3.2743722418181802</v>
      </c>
      <c r="E18" s="4"/>
      <c r="F18" s="2"/>
    </row>
    <row r="19" spans="1:6" x14ac:dyDescent="0.35">
      <c r="A19" s="2">
        <v>365</v>
      </c>
      <c r="B19" s="2">
        <v>827</v>
      </c>
      <c r="C19">
        <v>-0.24341374545454436</v>
      </c>
      <c r="F19" s="2"/>
    </row>
    <row r="20" spans="1:6" x14ac:dyDescent="0.35">
      <c r="A20" s="2">
        <v>497</v>
      </c>
      <c r="B20" s="2">
        <v>827</v>
      </c>
      <c r="C20">
        <v>-6.3248959212121214</v>
      </c>
      <c r="F20" s="2"/>
    </row>
    <row r="21" spans="1:6" x14ac:dyDescent="0.35">
      <c r="A21" s="2">
        <v>629</v>
      </c>
      <c r="B21" s="2">
        <v>827</v>
      </c>
      <c r="C21">
        <v>3.6801116776666665</v>
      </c>
      <c r="F21" s="2"/>
    </row>
    <row r="22" spans="1:6" x14ac:dyDescent="0.35">
      <c r="A22" s="2">
        <v>233</v>
      </c>
      <c r="B22" s="2">
        <v>959</v>
      </c>
      <c r="C22">
        <v>4.9416212489459461</v>
      </c>
      <c r="E22" s="4"/>
      <c r="F22" s="2"/>
    </row>
    <row r="23" spans="1:6" x14ac:dyDescent="0.35">
      <c r="A23" s="2">
        <v>365</v>
      </c>
      <c r="B23" s="2">
        <v>959</v>
      </c>
      <c r="C23">
        <v>6.4480323573783789</v>
      </c>
      <c r="F23" s="2"/>
    </row>
    <row r="24" spans="1:6" x14ac:dyDescent="0.35">
      <c r="A24" s="2">
        <v>497</v>
      </c>
      <c r="B24" s="2">
        <v>959</v>
      </c>
      <c r="C24">
        <v>0.10513113787878758</v>
      </c>
      <c r="F24" s="2"/>
    </row>
    <row r="25" spans="1:6" x14ac:dyDescent="0.35">
      <c r="A25" s="2">
        <v>629</v>
      </c>
      <c r="B25" s="2">
        <v>959</v>
      </c>
      <c r="C25">
        <v>-1.7072629900000003</v>
      </c>
      <c r="F25" s="2"/>
    </row>
    <row r="26" spans="1:6" x14ac:dyDescent="0.35">
      <c r="A26" s="2">
        <v>233</v>
      </c>
      <c r="B26" s="2">
        <v>1091</v>
      </c>
      <c r="C26">
        <v>6.5161669875675674</v>
      </c>
      <c r="E26" s="4"/>
      <c r="F26" s="2"/>
    </row>
    <row r="27" spans="1:6" x14ac:dyDescent="0.35">
      <c r="A27" s="2">
        <v>365</v>
      </c>
      <c r="B27" s="2">
        <v>1091</v>
      </c>
      <c r="C27">
        <v>-3.0081672787878779</v>
      </c>
      <c r="F27" s="2"/>
    </row>
    <row r="28" spans="1:6" x14ac:dyDescent="0.35">
      <c r="A28" s="2">
        <v>497</v>
      </c>
      <c r="B28" s="2">
        <v>1091</v>
      </c>
      <c r="C28">
        <v>-6.4411294714285727</v>
      </c>
      <c r="F28" s="2"/>
    </row>
    <row r="29" spans="1:6" x14ac:dyDescent="0.35">
      <c r="A29" s="2">
        <v>629</v>
      </c>
      <c r="B29" s="2">
        <v>1091</v>
      </c>
      <c r="C29">
        <v>-3.4679072954285703</v>
      </c>
      <c r="F29" s="2"/>
    </row>
    <row r="30" spans="1:6" x14ac:dyDescent="0.35">
      <c r="A30" s="2">
        <v>233</v>
      </c>
      <c r="B30" s="2">
        <v>1223</v>
      </c>
      <c r="C30">
        <v>6.6437094787857163</v>
      </c>
      <c r="E30" s="4"/>
      <c r="F30" s="2"/>
    </row>
    <row r="31" spans="1:6" x14ac:dyDescent="0.35">
      <c r="A31" s="2">
        <v>365</v>
      </c>
      <c r="B31" s="2">
        <v>1223</v>
      </c>
      <c r="C31">
        <v>2.9830357583783789</v>
      </c>
      <c r="F31" s="2"/>
    </row>
    <row r="32" spans="1:6" x14ac:dyDescent="0.35">
      <c r="A32" s="2">
        <v>497</v>
      </c>
      <c r="B32" s="2">
        <v>1223</v>
      </c>
      <c r="C32">
        <v>3.2466569395142857</v>
      </c>
      <c r="F32" s="2"/>
    </row>
    <row r="33" spans="1:6" x14ac:dyDescent="0.35">
      <c r="A33" s="2">
        <v>629</v>
      </c>
      <c r="B33" s="2">
        <v>1223</v>
      </c>
      <c r="C33">
        <v>-3.0607897665625008</v>
      </c>
      <c r="F33" s="2"/>
    </row>
    <row r="34" spans="1:6" x14ac:dyDescent="0.35">
      <c r="A34" s="2">
        <v>233</v>
      </c>
      <c r="B34" s="2">
        <v>1355</v>
      </c>
      <c r="C34">
        <v>5.2768926942857144</v>
      </c>
      <c r="E34" s="4"/>
      <c r="F34" s="2"/>
    </row>
    <row r="35" spans="1:6" x14ac:dyDescent="0.35">
      <c r="A35" s="2">
        <v>365</v>
      </c>
      <c r="B35" s="2">
        <v>1355</v>
      </c>
      <c r="C35">
        <v>-2.0208913212121211</v>
      </c>
      <c r="F35" s="2"/>
    </row>
    <row r="36" spans="1:6" x14ac:dyDescent="0.35">
      <c r="A36" s="2">
        <v>497</v>
      </c>
      <c r="B36" s="2">
        <v>1355</v>
      </c>
      <c r="C36">
        <v>-5.5674229093548391</v>
      </c>
      <c r="F36" s="2"/>
    </row>
    <row r="37" spans="1:6" x14ac:dyDescent="0.35">
      <c r="A37" s="2">
        <v>629</v>
      </c>
      <c r="B37" s="2">
        <v>1355</v>
      </c>
      <c r="C37">
        <v>-8.2503732655172435</v>
      </c>
      <c r="F37" s="2"/>
    </row>
    <row r="39" spans="1:6" x14ac:dyDescent="0.35">
      <c r="C39">
        <f>COUNTIF((C2:C37),"&lt;0")</f>
        <v>25</v>
      </c>
      <c r="D39">
        <f>C39/36</f>
        <v>0.69444444444444442</v>
      </c>
    </row>
    <row r="40" spans="1:6" x14ac:dyDescent="0.35">
      <c r="C40">
        <f>COUNTIF((C2:C37),"&gt;0")</f>
        <v>11</v>
      </c>
      <c r="D40">
        <f>C40/36</f>
        <v>0.30555555555555558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DD568-1BCE-4CD8-9565-AA1CEB8DDA16}">
  <dimension ref="B1:N25"/>
  <sheetViews>
    <sheetView tabSelected="1" zoomScale="80" zoomScaleNormal="80" workbookViewId="0">
      <selection activeCell="M8" sqref="M8"/>
    </sheetView>
  </sheetViews>
  <sheetFormatPr defaultRowHeight="14.5" x14ac:dyDescent="0.35"/>
  <sheetData>
    <row r="1" spans="2:14" x14ac:dyDescent="0.35">
      <c r="B1">
        <v>-9.2532810778571406</v>
      </c>
      <c r="C1">
        <f>ABS(B1)</f>
        <v>9.2532810778571406</v>
      </c>
      <c r="D1">
        <v>0.10513113787878758</v>
      </c>
      <c r="E1" t="s">
        <v>43</v>
      </c>
      <c r="F1">
        <v>0.10513113787878758</v>
      </c>
      <c r="G1" t="s">
        <v>44</v>
      </c>
    </row>
    <row r="2" spans="2:14" x14ac:dyDescent="0.35">
      <c r="B2">
        <v>-8.2503732655172435</v>
      </c>
      <c r="C2">
        <f t="shared" ref="C2:C25" si="0">ABS(B2)</f>
        <v>8.2503732655172435</v>
      </c>
      <c r="D2">
        <v>0.94772298148148182</v>
      </c>
      <c r="E2" t="s">
        <v>43</v>
      </c>
      <c r="F2">
        <v>0.94772298148148182</v>
      </c>
      <c r="G2" t="s">
        <v>44</v>
      </c>
      <c r="H2" t="s">
        <v>45</v>
      </c>
    </row>
    <row r="3" spans="2:14" x14ac:dyDescent="0.35">
      <c r="B3">
        <v>-7.1012468769444448</v>
      </c>
      <c r="C3">
        <f t="shared" si="0"/>
        <v>7.1012468769444448</v>
      </c>
      <c r="D3">
        <v>2.9830357583783789</v>
      </c>
      <c r="E3" t="s">
        <v>43</v>
      </c>
      <c r="F3">
        <v>2.9830357583783789</v>
      </c>
      <c r="G3" t="s">
        <v>44</v>
      </c>
    </row>
    <row r="4" spans="2:14" ht="15" thickBot="1" x14ac:dyDescent="0.4">
      <c r="B4">
        <v>-6.597422225806449</v>
      </c>
      <c r="C4">
        <f t="shared" si="0"/>
        <v>6.597422225806449</v>
      </c>
      <c r="D4">
        <v>3.2466569395142857</v>
      </c>
      <c r="E4" t="s">
        <v>43</v>
      </c>
      <c r="F4">
        <v>3.2466569395142857</v>
      </c>
      <c r="G4" t="s">
        <v>44</v>
      </c>
      <c r="H4" t="s">
        <v>46</v>
      </c>
    </row>
    <row r="5" spans="2:14" x14ac:dyDescent="0.35">
      <c r="B5">
        <v>-6.4411294714285727</v>
      </c>
      <c r="C5">
        <f t="shared" si="0"/>
        <v>6.4411294714285727</v>
      </c>
      <c r="D5">
        <v>3.6801116776666665</v>
      </c>
      <c r="E5" t="s">
        <v>43</v>
      </c>
      <c r="F5">
        <v>3.6801116776666665</v>
      </c>
      <c r="G5" t="s">
        <v>44</v>
      </c>
      <c r="H5" s="7" t="s">
        <v>47</v>
      </c>
      <c r="I5" s="7" t="s">
        <v>48</v>
      </c>
      <c r="J5" s="7" t="s">
        <v>49</v>
      </c>
      <c r="K5" s="7" t="s">
        <v>50</v>
      </c>
      <c r="L5" s="7" t="s">
        <v>51</v>
      </c>
      <c r="M5" s="8" t="s">
        <v>65</v>
      </c>
    </row>
    <row r="6" spans="2:14" x14ac:dyDescent="0.35">
      <c r="B6">
        <v>-6.3248959212121214</v>
      </c>
      <c r="C6">
        <f t="shared" si="0"/>
        <v>6.3248959212121214</v>
      </c>
      <c r="D6">
        <v>4.8186686029999981</v>
      </c>
      <c r="E6" t="s">
        <v>43</v>
      </c>
      <c r="F6">
        <v>4.8186686029999981</v>
      </c>
      <c r="G6" t="s">
        <v>44</v>
      </c>
      <c r="H6" s="5" t="s">
        <v>52</v>
      </c>
      <c r="I6" s="5">
        <v>25</v>
      </c>
      <c r="J6" s="5">
        <v>107.32545793571802</v>
      </c>
      <c r="K6" s="5">
        <v>4.2930183174287206</v>
      </c>
      <c r="L6" s="5">
        <v>5.0551731446751687</v>
      </c>
      <c r="M6">
        <f>_xlfn.STDEV.S(C1:C25)</f>
        <v>2.2483712203893664</v>
      </c>
    </row>
    <row r="7" spans="2:14" ht="15" thickBot="1" x14ac:dyDescent="0.4">
      <c r="B7">
        <v>-6.1536065724137936</v>
      </c>
      <c r="C7">
        <f t="shared" si="0"/>
        <v>6.1536065724137936</v>
      </c>
      <c r="D7">
        <v>4.9416212489459461</v>
      </c>
      <c r="E7" t="s">
        <v>43</v>
      </c>
      <c r="F7">
        <v>4.9416212489459461</v>
      </c>
      <c r="G7" t="s">
        <v>44</v>
      </c>
      <c r="H7" s="6" t="s">
        <v>53</v>
      </c>
      <c r="I7" s="6">
        <v>11</v>
      </c>
      <c r="J7" s="6">
        <v>45.607749864882919</v>
      </c>
      <c r="K7" s="6">
        <v>4.1461590786257201</v>
      </c>
      <c r="L7" s="6">
        <v>4.8455964137312604</v>
      </c>
      <c r="M7">
        <f>_xlfn.STDEV.S(D1:D11)</f>
        <v>2.201271544751183</v>
      </c>
    </row>
    <row r="8" spans="2:14" x14ac:dyDescent="0.35">
      <c r="B8">
        <v>-5.5674229093548391</v>
      </c>
      <c r="C8">
        <f t="shared" si="0"/>
        <v>5.5674229093548391</v>
      </c>
      <c r="D8">
        <v>5.2768926942857144</v>
      </c>
      <c r="E8" t="s">
        <v>43</v>
      </c>
      <c r="F8">
        <v>5.2768926942857144</v>
      </c>
      <c r="G8" t="s">
        <v>44</v>
      </c>
    </row>
    <row r="9" spans="2:14" x14ac:dyDescent="0.35">
      <c r="B9">
        <v>-5.0882739285714278</v>
      </c>
      <c r="C9">
        <f t="shared" si="0"/>
        <v>5.0882739285714278</v>
      </c>
      <c r="D9">
        <v>6.4480323573783789</v>
      </c>
      <c r="E9" t="s">
        <v>43</v>
      </c>
      <c r="F9">
        <v>6.4480323573783789</v>
      </c>
      <c r="G9" t="s">
        <v>44</v>
      </c>
    </row>
    <row r="10" spans="2:14" ht="15" thickBot="1" x14ac:dyDescent="0.4">
      <c r="B10">
        <v>-5.0413526602000012</v>
      </c>
      <c r="C10">
        <f t="shared" si="0"/>
        <v>5.0413526602000012</v>
      </c>
      <c r="D10">
        <v>6.5161669875675674</v>
      </c>
      <c r="E10" t="s">
        <v>43</v>
      </c>
      <c r="F10">
        <v>6.5161669875675674</v>
      </c>
      <c r="G10" t="s">
        <v>44</v>
      </c>
      <c r="H10" t="s">
        <v>54</v>
      </c>
    </row>
    <row r="11" spans="2:14" x14ac:dyDescent="0.35">
      <c r="B11">
        <v>-4.9510731078571411</v>
      </c>
      <c r="C11">
        <f t="shared" si="0"/>
        <v>4.9510731078571411</v>
      </c>
      <c r="D11">
        <v>6.6437094787857163</v>
      </c>
      <c r="E11" t="s">
        <v>43</v>
      </c>
      <c r="F11">
        <v>6.6437094787857163</v>
      </c>
      <c r="G11" t="s">
        <v>44</v>
      </c>
      <c r="H11" s="7" t="s">
        <v>55</v>
      </c>
      <c r="I11" s="7" t="s">
        <v>56</v>
      </c>
      <c r="J11" s="7" t="s">
        <v>57</v>
      </c>
      <c r="K11" s="7" t="s">
        <v>58</v>
      </c>
      <c r="L11" s="7" t="s">
        <v>59</v>
      </c>
      <c r="M11" s="7" t="s">
        <v>60</v>
      </c>
      <c r="N11" s="7" t="s">
        <v>61</v>
      </c>
    </row>
    <row r="12" spans="2:14" x14ac:dyDescent="0.35">
      <c r="B12">
        <v>-4.2890911680555552</v>
      </c>
      <c r="C12">
        <f t="shared" si="0"/>
        <v>4.2890911680555552</v>
      </c>
      <c r="E12" t="s">
        <v>43</v>
      </c>
      <c r="H12" s="5" t="s">
        <v>62</v>
      </c>
      <c r="I12" s="5">
        <v>0.16475277516653364</v>
      </c>
      <c r="J12" s="5">
        <v>1</v>
      </c>
      <c r="K12" s="5">
        <v>0.16475277516653364</v>
      </c>
      <c r="L12" s="5">
        <v>3.2993228939556966E-2</v>
      </c>
      <c r="M12" s="5">
        <v>0.85694353396513567</v>
      </c>
      <c r="N12" s="5">
        <v>4.1300177456520188</v>
      </c>
    </row>
    <row r="13" spans="2:14" x14ac:dyDescent="0.35">
      <c r="B13">
        <v>-3.5472640212121203</v>
      </c>
      <c r="C13">
        <f t="shared" si="0"/>
        <v>3.5472640212121203</v>
      </c>
      <c r="E13" t="s">
        <v>43</v>
      </c>
      <c r="H13" s="5" t="s">
        <v>63</v>
      </c>
      <c r="I13" s="5">
        <v>169.78011960951653</v>
      </c>
      <c r="J13" s="5">
        <v>34</v>
      </c>
      <c r="K13" s="5">
        <v>4.9935329296916624</v>
      </c>
      <c r="L13" s="5"/>
      <c r="M13" s="5"/>
      <c r="N13" s="5"/>
    </row>
    <row r="14" spans="2:14" x14ac:dyDescent="0.35">
      <c r="B14">
        <v>-3.4679072954285703</v>
      </c>
      <c r="C14">
        <f t="shared" si="0"/>
        <v>3.4679072954285703</v>
      </c>
      <c r="E14" t="s">
        <v>43</v>
      </c>
      <c r="H14" s="5"/>
      <c r="I14" s="5"/>
      <c r="J14" s="5"/>
      <c r="K14" s="5"/>
      <c r="L14" s="5"/>
      <c r="M14" s="5"/>
      <c r="N14" s="5"/>
    </row>
    <row r="15" spans="2:14" ht="15" thickBot="1" x14ac:dyDescent="0.4">
      <c r="B15">
        <v>-3.2743722418181802</v>
      </c>
      <c r="C15">
        <f t="shared" si="0"/>
        <v>3.2743722418181802</v>
      </c>
      <c r="E15" t="s">
        <v>43</v>
      </c>
      <c r="H15" s="6" t="s">
        <v>64</v>
      </c>
      <c r="I15" s="6">
        <v>169.94487238468307</v>
      </c>
      <c r="J15" s="6">
        <v>35</v>
      </c>
      <c r="K15" s="6"/>
      <c r="L15" s="6"/>
      <c r="M15" s="6"/>
      <c r="N15" s="6"/>
    </row>
    <row r="16" spans="2:14" x14ac:dyDescent="0.35">
      <c r="B16">
        <v>-3.0607897665625008</v>
      </c>
      <c r="C16">
        <f t="shared" si="0"/>
        <v>3.0607897665625008</v>
      </c>
      <c r="E16" t="s">
        <v>43</v>
      </c>
    </row>
    <row r="17" spans="2:5" x14ac:dyDescent="0.35">
      <c r="B17">
        <v>-3.0081672787878779</v>
      </c>
      <c r="C17">
        <f t="shared" si="0"/>
        <v>3.0081672787878779</v>
      </c>
      <c r="E17" t="s">
        <v>43</v>
      </c>
    </row>
    <row r="18" spans="2:5" x14ac:dyDescent="0.35">
      <c r="B18">
        <v>-2.7117611647058828</v>
      </c>
      <c r="C18">
        <f t="shared" si="0"/>
        <v>2.7117611647058828</v>
      </c>
      <c r="E18" t="s">
        <v>43</v>
      </c>
    </row>
    <row r="19" spans="2:5" x14ac:dyDescent="0.35">
      <c r="B19">
        <v>-2.6903592265454535</v>
      </c>
      <c r="C19">
        <f t="shared" si="0"/>
        <v>2.6903592265454535</v>
      </c>
      <c r="E19" t="s">
        <v>43</v>
      </c>
    </row>
    <row r="20" spans="2:5" x14ac:dyDescent="0.35">
      <c r="B20">
        <v>-2.542501703225807</v>
      </c>
      <c r="C20">
        <f t="shared" si="0"/>
        <v>2.542501703225807</v>
      </c>
      <c r="E20" t="s">
        <v>43</v>
      </c>
    </row>
    <row r="21" spans="2:5" x14ac:dyDescent="0.35">
      <c r="B21">
        <v>-2.1164777514285715</v>
      </c>
      <c r="C21">
        <f t="shared" si="0"/>
        <v>2.1164777514285715</v>
      </c>
      <c r="E21" t="s">
        <v>43</v>
      </c>
    </row>
    <row r="22" spans="2:5" x14ac:dyDescent="0.35">
      <c r="B22">
        <v>-2.0208913212121211</v>
      </c>
      <c r="C22">
        <f t="shared" si="0"/>
        <v>2.0208913212121211</v>
      </c>
      <c r="E22" t="s">
        <v>43</v>
      </c>
    </row>
    <row r="23" spans="2:5" x14ac:dyDescent="0.35">
      <c r="B23">
        <v>-1.8751202441176469</v>
      </c>
      <c r="C23">
        <f t="shared" si="0"/>
        <v>1.8751202441176469</v>
      </c>
      <c r="E23" t="s">
        <v>43</v>
      </c>
    </row>
    <row r="24" spans="2:5" x14ac:dyDescent="0.35">
      <c r="B24">
        <v>-1.7072629900000003</v>
      </c>
      <c r="C24">
        <f t="shared" si="0"/>
        <v>1.7072629900000003</v>
      </c>
      <c r="E24" t="s">
        <v>43</v>
      </c>
    </row>
    <row r="25" spans="2:5" x14ac:dyDescent="0.35">
      <c r="B25">
        <v>-0.24341374545454436</v>
      </c>
      <c r="C25">
        <f t="shared" si="0"/>
        <v>0.24341374545454436</v>
      </c>
      <c r="E25" t="s">
        <v>43</v>
      </c>
    </row>
  </sheetData>
  <sortState xmlns:xlrd2="http://schemas.microsoft.com/office/spreadsheetml/2017/richdata2" ref="B1:B36">
    <sortCondition ref="B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WWB</cp:lastModifiedBy>
  <dcterms:created xsi:type="dcterms:W3CDTF">2015-06-05T18:19:34Z</dcterms:created>
  <dcterms:modified xsi:type="dcterms:W3CDTF">2020-04-24T02:34:23Z</dcterms:modified>
</cp:coreProperties>
</file>