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CC31914-1785-4491-A8C1-F8317D6C43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6" i="1"/>
  <c r="O8" i="1" s="1"/>
  <c r="O9" i="1" s="1"/>
  <c r="O5" i="1"/>
  <c r="O4" i="1"/>
</calcChain>
</file>

<file path=xl/sharedStrings.xml><?xml version="1.0" encoding="utf-8"?>
<sst xmlns="http://schemas.openxmlformats.org/spreadsheetml/2006/main" count="216" uniqueCount="97">
  <si>
    <t>на конец квартала, рублей за 1 кв. метр общей площади</t>
  </si>
  <si>
    <t>I квартал</t>
  </si>
  <si>
    <t>II квартал</t>
  </si>
  <si>
    <t>Все типы квартир</t>
  </si>
  <si>
    <t>из них:</t>
  </si>
  <si>
    <t>квартиры среднего качества (типовые)</t>
  </si>
  <si>
    <t>улучшенного качества</t>
  </si>
  <si>
    <t>элитные квартиры</t>
  </si>
  <si>
    <t>643 - Российская Федерация</t>
  </si>
  <si>
    <t>-</t>
  </si>
  <si>
    <t>…</t>
  </si>
  <si>
    <t>Медиана</t>
  </si>
  <si>
    <t>* без учета статистической информации по Донецкой Народной Республике, Луганской Народной Республике, Запорожской и Херсонской областям</t>
  </si>
  <si>
    <t>"…" данные не размещаются в целях обеспечения конфиденциальности первичных статистических данных, полученных от организаций, в соответствии с Федеральным законом от 29.11.2007 № 282-ФЗ (ст.4, п.5; ст. 9. П.1)</t>
  </si>
  <si>
    <t>"-" нет информации</t>
  </si>
  <si>
    <t>Среднее</t>
  </si>
  <si>
    <t>Максимум</t>
  </si>
  <si>
    <t>Минимум</t>
  </si>
  <si>
    <t>Размах</t>
  </si>
  <si>
    <t>Смещение медианы</t>
  </si>
  <si>
    <t>Еврейская автономная область</t>
  </si>
  <si>
    <t>Сахалинская область</t>
  </si>
  <si>
    <t>Магаданская область</t>
  </si>
  <si>
    <t>Амурская область</t>
  </si>
  <si>
    <t>Хабаровский край</t>
  </si>
  <si>
    <t>Приморский край</t>
  </si>
  <si>
    <t xml:space="preserve"> Челябинская область</t>
  </si>
  <si>
    <t>Республика Алтай</t>
  </si>
  <si>
    <t xml:space="preserve"> Республика Тыва</t>
  </si>
  <si>
    <t>Республика Хакасия</t>
  </si>
  <si>
    <t>Алтайский край</t>
  </si>
  <si>
    <t xml:space="preserve"> Красноярский край</t>
  </si>
  <si>
    <t xml:space="preserve"> Иркутская область</t>
  </si>
  <si>
    <t>Кемеровская область - Кузбасс</t>
  </si>
  <si>
    <t xml:space="preserve"> Новосибирская область</t>
  </si>
  <si>
    <t>Омская область</t>
  </si>
  <si>
    <t>Томская область</t>
  </si>
  <si>
    <t xml:space="preserve"> Республика Бурятия</t>
  </si>
  <si>
    <t>Республика Саха (Якутия)</t>
  </si>
  <si>
    <t xml:space="preserve"> Забайкальский край</t>
  </si>
  <si>
    <t>Кабардино-Балкарская Республика</t>
  </si>
  <si>
    <t xml:space="preserve"> Карачаево-Черкесская Республика</t>
  </si>
  <si>
    <t>Республика Северная Осетия-Алания</t>
  </si>
  <si>
    <t>Чеченская Республика</t>
  </si>
  <si>
    <t xml:space="preserve"> Ставропольский край</t>
  </si>
  <si>
    <t xml:space="preserve"> Республика Башкортостан</t>
  </si>
  <si>
    <t>Республика Марий Эл</t>
  </si>
  <si>
    <t>Республика Мордовия</t>
  </si>
  <si>
    <t>Республика Татарстан (Татарстан)</t>
  </si>
  <si>
    <t>Удмуртская Республика</t>
  </si>
  <si>
    <t>Чувашская Республика - Чувашия</t>
  </si>
  <si>
    <t xml:space="preserve"> Пермский край</t>
  </si>
  <si>
    <t xml:space="preserve"> Кировская область</t>
  </si>
  <si>
    <t xml:space="preserve"> Нижегородская область</t>
  </si>
  <si>
    <t xml:space="preserve"> Оренбургская область</t>
  </si>
  <si>
    <t>Пензенская область</t>
  </si>
  <si>
    <t>Самарская область</t>
  </si>
  <si>
    <t xml:space="preserve"> Саратовская область</t>
  </si>
  <si>
    <t>Ульяновская область</t>
  </si>
  <si>
    <t>Курганская область</t>
  </si>
  <si>
    <t xml:space="preserve"> Свердловская область</t>
  </si>
  <si>
    <t>Ханты-Мансийский автономный округ - Югра (Тюменская область)</t>
  </si>
  <si>
    <t xml:space="preserve"> Ямало-Ненецкий автономный округ (Тюменская область)</t>
  </si>
  <si>
    <t>Тюменская область (кроме Ханты-Мансийского автономного округа-Югры и Ямало-Ненецкого автономного округа)</t>
  </si>
  <si>
    <t xml:space="preserve"> Архангельская область (кроме Ненецкого автономного округа)</t>
  </si>
  <si>
    <t>Вологодская область</t>
  </si>
  <si>
    <t xml:space="preserve"> Калининградская область</t>
  </si>
  <si>
    <t xml:space="preserve"> Новгородская область</t>
  </si>
  <si>
    <t>Псковская область</t>
  </si>
  <si>
    <t>Белгородская область</t>
  </si>
  <si>
    <t xml:space="preserve"> Брянская область</t>
  </si>
  <si>
    <t xml:space="preserve"> Владимирская область</t>
  </si>
  <si>
    <t xml:space="preserve"> Воронежская область</t>
  </si>
  <si>
    <t>Ивановская область</t>
  </si>
  <si>
    <t xml:space="preserve"> Калужская область</t>
  </si>
  <si>
    <t xml:space="preserve"> Костромская область</t>
  </si>
  <si>
    <t>Курская область</t>
  </si>
  <si>
    <t>Липецкая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</si>
  <si>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</si>
  <si>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</si>
  <si>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</si>
  <si>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</si>
  <si>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</si>
  <si>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</si>
  <si>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</si>
  <si>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Республика Карелия</t>
  </si>
  <si>
    <t>Республика Коми</t>
  </si>
  <si>
    <t>Ненецкий автономный округ (Архангельская область)</t>
  </si>
  <si>
    <t>Республика Калмыкия</t>
  </si>
  <si>
    <t>Республика Крым</t>
  </si>
  <si>
    <t xml:space="preserve"> Краснодарский край</t>
  </si>
  <si>
    <t>Астраханская область</t>
  </si>
  <si>
    <t xml:space="preserve"> Волгоградская область</t>
  </si>
  <si>
    <t xml:space="preserve"> Ростовская область</t>
  </si>
  <si>
    <t xml:space="preserve"> Республика Дагестан</t>
  </si>
  <si>
    <t>Республика Ингушетия</t>
  </si>
  <si>
    <t>Республика Адыгея (Адыгея)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</si>
</sst>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0" xfId="1" applyFont="1" applyAlignment="1">
      <alignment horizontal="center" vertical="center" wrapText="1"/>
    </xf>
    <xf numFmtId="0" fontId="3" fillId="0" borderId="1" xfId="0" applyFont="1" applyBorder="1" applyAlignment="1">
      <alignment horizontal="right"/>
    </xf>
    <xf numFmtId="0" fontId="3" fillId="0" borderId="0" xfId="0" applyFont="1"/>
    <xf numFmtId="0" fontId="2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49" fontId="6" fillId="0" borderId="3" xfId="1" applyNumberFormat="1" applyFont="1" applyBorder="1" applyAlignment="1">
      <alignment horizontal="left" wrapText="1"/>
    </xf>
    <xf numFmtId="1" fontId="5" fillId="0" borderId="3" xfId="1" applyNumberFormat="1" applyFont="1" applyBorder="1" applyAlignment="1">
      <alignment horizontal="right" indent="1"/>
    </xf>
    <xf numFmtId="1" fontId="7" fillId="0" borderId="3" xfId="0" applyNumberFormat="1" applyFont="1" applyBorder="1"/>
    <xf numFmtId="1" fontId="7" fillId="0" borderId="0" xfId="0" applyNumberFormat="1" applyFont="1"/>
    <xf numFmtId="0" fontId="7" fillId="0" borderId="0" xfId="0" applyFont="1"/>
    <xf numFmtId="49" fontId="8" fillId="0" borderId="4" xfId="1" applyNumberFormat="1" applyFont="1" applyBorder="1" applyAlignment="1">
      <alignment horizontal="left" wrapText="1" indent="2"/>
    </xf>
    <xf numFmtId="1" fontId="9" fillId="0" borderId="4" xfId="1" applyNumberFormat="1" applyFont="1" applyBorder="1" applyAlignment="1">
      <alignment horizontal="right" indent="1"/>
    </xf>
    <xf numFmtId="1" fontId="9" fillId="0" borderId="0" xfId="1" applyNumberFormat="1" applyFont="1" applyAlignment="1">
      <alignment horizontal="right" indent="1"/>
    </xf>
    <xf numFmtId="1" fontId="8" fillId="0" borderId="4" xfId="1" applyNumberFormat="1" applyFont="1" applyBorder="1" applyAlignment="1">
      <alignment horizontal="right" indent="1"/>
    </xf>
    <xf numFmtId="0" fontId="7" fillId="0" borderId="0" xfId="0" applyFont="1" applyAlignment="1">
      <alignment horizontal="left" indent="1"/>
    </xf>
    <xf numFmtId="0" fontId="8" fillId="0" borderId="5" xfId="0" applyFont="1" applyBorder="1" applyAlignment="1">
      <alignment horizontal="left" wrapText="1" indent="2"/>
    </xf>
    <xf numFmtId="1" fontId="9" fillId="0" borderId="5" xfId="1" applyNumberFormat="1" applyFont="1" applyBorder="1" applyAlignment="1">
      <alignment horizontal="right" indent="1"/>
    </xf>
    <xf numFmtId="1" fontId="8" fillId="0" borderId="5" xfId="1" applyNumberFormat="1" applyFont="1" applyBorder="1" applyAlignment="1">
      <alignment horizontal="right" indent="1"/>
    </xf>
    <xf numFmtId="1" fontId="3" fillId="0" borderId="0" xfId="0" applyNumberFormat="1" applyFont="1"/>
    <xf numFmtId="0" fontId="8" fillId="0" borderId="0" xfId="0" applyFont="1" applyAlignment="1">
      <alignment horizontal="left" wrapText="1" indent="2"/>
    </xf>
    <xf numFmtId="1" fontId="8" fillId="0" borderId="0" xfId="1" applyNumberFormat="1" applyFont="1" applyAlignment="1">
      <alignment horizontal="right" indent="1"/>
    </xf>
    <xf numFmtId="0" fontId="3" fillId="0" borderId="0" xfId="1" applyFont="1" applyAlignment="1">
      <alignment horizontal="left" wrapText="1"/>
    </xf>
    <xf numFmtId="1" fontId="0" fillId="0" borderId="0" xfId="0" applyNumberFormat="1"/>
  </cellXfs>
  <cellStyles count="2">
    <cellStyle name="Normal" xfId="1" xr:uid="{DCF326EA-DA3F-42AB-8E22-19253DE29B6B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Средние цены на первичном рынке жилья </a:t>
            </a:r>
            <a:br>
              <a:rPr lang="ru-RU" sz="1400" b="0" i="0" u="none" strike="noStrike" baseline="0">
                <a:effectLst/>
              </a:rPr>
            </a:br>
            <a:r>
              <a:rPr lang="ru-RU" sz="1400" b="0" i="0" u="none" strike="noStrike" baseline="0">
                <a:effectLst/>
              </a:rPr>
              <a:t>по центрам субъектов Российской Федерации в 2023 году</a:t>
            </a:r>
            <a:endParaRPr lang="ru-RU"/>
          </a:p>
        </c:rich>
      </c:tx>
      <c:layout>
        <c:manualLayout>
          <c:xMode val="edge"/>
          <c:yMode val="edge"/>
          <c:x val="0.29225090142162496"/>
          <c:y val="1.4036812184689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Лист1!$A$6:$A$82</c:f>
              <c:strCache>
                <c:ptCount val="77"/>
                <c:pt idx="0">
                  <c:v>Белгородская область</c:v>
                </c:pt>
                <c:pt idx="1">
                  <c:v> Брянская область</c:v>
                </c:pt>
                <c:pt idx="2">
                  <c:v> Владимирская область</c:v>
                </c:pt>
                <c:pt idx="3">
                  <c:v> Воронежская область</c:v>
                </c:pt>
                <c:pt idx="4">
                  <c:v>Ивановская область</c:v>
                </c:pt>
                <c:pt idx="5">
                  <c:v> Калужская область</c:v>
                </c:pt>
                <c:pt idx="6">
                  <c:v> Костромская область</c:v>
                </c:pt>
                <c:pt idx="7">
                  <c:v>Курская область</c:v>
                </c:pt>
                <c:pt idx="8">
                  <c:v>Липецкая область</c:v>
                </c:pt>
                <c:pt idx="9">
                  <c:v>Орловская область</c:v>
                </c:pt>
                <c:pt idx="10">
                  <c:v>Рязанская область</c:v>
                </c:pt>
                <c:pt idx="11">
                  <c:v>Смоленская область</c:v>
                </c:pt>
                <c:pt idx="12">
                  <c:v>Тамбовская область</c:v>
                </c:pt>
                <c:pt idx="13">
                  <c:v>Тверская область</c:v>
                </c:pt>
                <c:pt idx="14">
                  <c:v>Тульская область</c:v>
                </c:pt>
                <c:pt idx="15">
                  <c:v>Ярославская область</c:v>
                </c:pt>
                <c:pt idx="16">
                  <c:v>Республика Карелия</c:v>
                </c:pt>
                <c:pt idx="17">
                  <c:v>Республика Коми</c:v>
                </c:pt>
                <c:pt idx="18">
                  <c:v>Ненецкий автономный округ (Архангельская область)</c:v>
                </c:pt>
                <c:pt idx="19">
                  <c:v> Архангельская область (кроме Ненецкого автономного округа)</c:v>
                </c:pt>
                <c:pt idx="20">
                  <c:v>Вологодская область</c:v>
                </c:pt>
                <c:pt idx="21">
                  <c:v> Калининградская область</c:v>
                </c:pt>
                <c:pt idx="22">
                  <c:v> Новгородская область</c:v>
                </c:pt>
                <c:pt idx="23">
                  <c:v>Псковская область</c:v>
                </c:pt>
                <c:pt idx="24">
                  <c:v>Республика Адыгея (Адыгея)</c:v>
                </c:pt>
                <c:pt idx="25">
                  <c:v>Республика Калмыкия</c:v>
                </c:pt>
                <c:pt idx="26">
                  <c:v>Республика Крым</c:v>
                </c:pt>
                <c:pt idx="27">
                  <c:v> Краснодарский край</c:v>
                </c:pt>
                <c:pt idx="28">
                  <c:v>Астраханская область</c:v>
                </c:pt>
                <c:pt idx="29">
                  <c:v> Волгоградская область</c:v>
                </c:pt>
                <c:pt idx="30">
                  <c:v> Ростовская область</c:v>
                </c:pt>
                <c:pt idx="31">
                  <c:v> Республика Дагестан</c:v>
                </c:pt>
                <c:pt idx="32">
                  <c:v>Республика Ингушетия</c:v>
                </c:pt>
                <c:pt idx="33">
                  <c:v>Кабардино-Балкарская Республика</c:v>
                </c:pt>
                <c:pt idx="34">
                  <c:v> Карачаево-Черкесская Республика</c:v>
                </c:pt>
                <c:pt idx="35">
                  <c:v>Республика Северная Осетия-Алания</c:v>
                </c:pt>
                <c:pt idx="36">
                  <c:v>Чеченская Республика</c:v>
                </c:pt>
                <c:pt idx="37">
                  <c:v> Ставропольский край</c:v>
                </c:pt>
                <c:pt idx="38">
                  <c:v> Республика Башкортостан</c:v>
                </c:pt>
                <c:pt idx="39">
                  <c:v>Республика Марий Эл</c:v>
                </c:pt>
                <c:pt idx="40">
                  <c:v>Республика Мордовия</c:v>
                </c:pt>
                <c:pt idx="41">
                  <c:v>Республика Татарстан (Татарстан)</c:v>
                </c:pt>
                <c:pt idx="42">
                  <c:v>Удмуртская Республика</c:v>
                </c:pt>
                <c:pt idx="43">
                  <c:v>Чувашская Республика - Чувашия</c:v>
                </c:pt>
                <c:pt idx="44">
                  <c:v> Пермский край</c:v>
                </c:pt>
                <c:pt idx="45">
                  <c:v> Кировская область</c:v>
                </c:pt>
                <c:pt idx="46">
                  <c:v> Нижегородская область</c:v>
                </c:pt>
                <c:pt idx="47">
                  <c:v> Оренбургская область</c:v>
                </c:pt>
                <c:pt idx="48">
                  <c:v>Пензенская область</c:v>
                </c:pt>
                <c:pt idx="49">
                  <c:v>Самарская область</c:v>
                </c:pt>
                <c:pt idx="50">
                  <c:v> Саратовская область</c:v>
                </c:pt>
                <c:pt idx="51">
                  <c:v>Ульяновская область</c:v>
                </c:pt>
                <c:pt idx="52">
                  <c:v>Курганская область</c:v>
                </c:pt>
                <c:pt idx="53">
                  <c:v> Свердловская область</c:v>
                </c:pt>
                <c:pt idx="54">
                  <c:v>Ханты-Мансийский автономный округ - Югра (Тюменская область)</c:v>
                </c:pt>
                <c:pt idx="55">
                  <c:v> Ямало-Ненецкий автономный округ (Тюменская область)</c:v>
                </c:pt>
                <c:pt idx="56">
                  <c:v>Тюменская область (кроме Ханты-Мансийского автономного округа-Югры и Ямало-Ненецкого автономного округа)</c:v>
                </c:pt>
                <c:pt idx="57">
                  <c:v> Челябинская область</c:v>
                </c:pt>
                <c:pt idx="58">
                  <c:v>Республика Алтай</c:v>
                </c:pt>
                <c:pt idx="59">
                  <c:v> Республика Тыва</c:v>
                </c:pt>
                <c:pt idx="60">
                  <c:v>Республика Хакасия</c:v>
                </c:pt>
                <c:pt idx="61">
                  <c:v>Алтайский край</c:v>
                </c:pt>
                <c:pt idx="62">
                  <c:v> Красноярский край</c:v>
                </c:pt>
                <c:pt idx="63">
                  <c:v> Иркутская область</c:v>
                </c:pt>
                <c:pt idx="64">
                  <c:v>Кемеровская область - Кузбасс</c:v>
                </c:pt>
                <c:pt idx="65">
                  <c:v> Новосибирская область</c:v>
                </c:pt>
                <c:pt idx="66">
                  <c:v>Омская область</c:v>
                </c:pt>
                <c:pt idx="67">
                  <c:v>Томская область</c:v>
                </c:pt>
                <c:pt idx="68">
                  <c:v> Республика Бурятия</c:v>
                </c:pt>
                <c:pt idx="69">
                  <c:v>Республика Саха (Якутия)</c:v>
                </c:pt>
                <c:pt idx="70">
                  <c:v> Забайкальский край</c:v>
                </c:pt>
                <c:pt idx="71">
                  <c:v>Приморский край</c:v>
                </c:pt>
                <c:pt idx="72">
                  <c:v>Хабаровский край</c:v>
                </c:pt>
                <c:pt idx="73">
                  <c:v>Амурская область</c:v>
                </c:pt>
                <c:pt idx="74">
                  <c:v>Магаданская область</c:v>
                </c:pt>
                <c:pt idx="75">
                  <c:v>Сахалинская область</c:v>
                </c:pt>
                <c:pt idx="76">
                  <c:v>Еврейская автономная область</c:v>
                </c:pt>
              </c:strCache>
            </c:strRef>
          </c:cat>
          <c:val>
            <c:numRef>
              <c:f>Лист1!$B$6:$B$82</c:f>
              <c:numCache>
                <c:formatCode>0</c:formatCode>
                <c:ptCount val="77"/>
                <c:pt idx="0">
                  <c:v>102065.22</c:v>
                </c:pt>
                <c:pt idx="1">
                  <c:v>80817.119999999995</c:v>
                </c:pt>
                <c:pt idx="2">
                  <c:v>75311.94</c:v>
                </c:pt>
                <c:pt idx="3">
                  <c:v>89812.74</c:v>
                </c:pt>
                <c:pt idx="4">
                  <c:v>70077.820000000007</c:v>
                </c:pt>
                <c:pt idx="5">
                  <c:v>89180.58</c:v>
                </c:pt>
                <c:pt idx="6">
                  <c:v>76598.679999999993</c:v>
                </c:pt>
                <c:pt idx="7">
                  <c:v>76971.61</c:v>
                </c:pt>
                <c:pt idx="8">
                  <c:v>81959.100000000006</c:v>
                </c:pt>
                <c:pt idx="9">
                  <c:v>79904.429999999993</c:v>
                </c:pt>
                <c:pt idx="10">
                  <c:v>92845.9</c:v>
                </c:pt>
                <c:pt idx="11">
                  <c:v>68431.460000000006</c:v>
                </c:pt>
                <c:pt idx="12">
                  <c:v>71257.19</c:v>
                </c:pt>
                <c:pt idx="13">
                  <c:v>89018.35</c:v>
                </c:pt>
                <c:pt idx="14">
                  <c:v>90628.22</c:v>
                </c:pt>
                <c:pt idx="15">
                  <c:v>91519.42</c:v>
                </c:pt>
                <c:pt idx="16">
                  <c:v>113925.78</c:v>
                </c:pt>
                <c:pt idx="17">
                  <c:v>84370.33</c:v>
                </c:pt>
                <c:pt idx="18">
                  <c:v>78442.38</c:v>
                </c:pt>
                <c:pt idx="19">
                  <c:v>116440.22</c:v>
                </c:pt>
                <c:pt idx="20">
                  <c:v>77648.479999999996</c:v>
                </c:pt>
                <c:pt idx="21">
                  <c:v>90339.83</c:v>
                </c:pt>
                <c:pt idx="22">
                  <c:v>72993.33</c:v>
                </c:pt>
                <c:pt idx="23">
                  <c:v>65474.94</c:v>
                </c:pt>
                <c:pt idx="24">
                  <c:v>95727.45</c:v>
                </c:pt>
                <c:pt idx="25">
                  <c:v>58203.46</c:v>
                </c:pt>
                <c:pt idx="26">
                  <c:v>110605.01</c:v>
                </c:pt>
                <c:pt idx="27">
                  <c:v>125438.07</c:v>
                </c:pt>
                <c:pt idx="28">
                  <c:v>104924.88</c:v>
                </c:pt>
                <c:pt idx="29">
                  <c:v>81215.81</c:v>
                </c:pt>
                <c:pt idx="30">
                  <c:v>103462.82</c:v>
                </c:pt>
                <c:pt idx="31">
                  <c:v>67345.62</c:v>
                </c:pt>
                <c:pt idx="32">
                  <c:v>47312.22</c:v>
                </c:pt>
                <c:pt idx="33">
                  <c:v>31059.63</c:v>
                </c:pt>
                <c:pt idx="34">
                  <c:v>32550.23</c:v>
                </c:pt>
                <c:pt idx="35">
                  <c:v>63334.98</c:v>
                </c:pt>
                <c:pt idx="36">
                  <c:v>63994.19</c:v>
                </c:pt>
                <c:pt idx="37">
                  <c:v>85304.320000000007</c:v>
                </c:pt>
                <c:pt idx="38">
                  <c:v>117000</c:v>
                </c:pt>
                <c:pt idx="39">
                  <c:v>66802.03</c:v>
                </c:pt>
                <c:pt idx="40">
                  <c:v>70917.03</c:v>
                </c:pt>
                <c:pt idx="41">
                  <c:v>162089.51</c:v>
                </c:pt>
                <c:pt idx="42">
                  <c:v>87388.87</c:v>
                </c:pt>
                <c:pt idx="43">
                  <c:v>89918.18</c:v>
                </c:pt>
                <c:pt idx="44">
                  <c:v>106289.60000000001</c:v>
                </c:pt>
                <c:pt idx="45">
                  <c:v>88702.49</c:v>
                </c:pt>
                <c:pt idx="46">
                  <c:v>127556.4</c:v>
                </c:pt>
                <c:pt idx="47">
                  <c:v>63524.19</c:v>
                </c:pt>
                <c:pt idx="48">
                  <c:v>89266.32</c:v>
                </c:pt>
                <c:pt idx="49">
                  <c:v>109274.7</c:v>
                </c:pt>
                <c:pt idx="50">
                  <c:v>78053.42</c:v>
                </c:pt>
                <c:pt idx="51">
                  <c:v>82922.89</c:v>
                </c:pt>
                <c:pt idx="52">
                  <c:v>60275.02</c:v>
                </c:pt>
                <c:pt idx="53">
                  <c:v>117921.38</c:v>
                </c:pt>
                <c:pt idx="54">
                  <c:v>97631.87</c:v>
                </c:pt>
                <c:pt idx="55">
                  <c:v>121838</c:v>
                </c:pt>
                <c:pt idx="56">
                  <c:v>107362</c:v>
                </c:pt>
                <c:pt idx="57">
                  <c:v>86791.92</c:v>
                </c:pt>
                <c:pt idx="58">
                  <c:v>100033.39</c:v>
                </c:pt>
                <c:pt idx="59">
                  <c:v>111273.86</c:v>
                </c:pt>
                <c:pt idx="60">
                  <c:v>85202.75</c:v>
                </c:pt>
                <c:pt idx="61">
                  <c:v>93753.95</c:v>
                </c:pt>
                <c:pt idx="62">
                  <c:v>101054.66</c:v>
                </c:pt>
                <c:pt idx="63">
                  <c:v>118042.33</c:v>
                </c:pt>
                <c:pt idx="64">
                  <c:v>97729.279999999999</c:v>
                </c:pt>
                <c:pt idx="65">
                  <c:v>120169.79</c:v>
                </c:pt>
                <c:pt idx="66">
                  <c:v>95589</c:v>
                </c:pt>
                <c:pt idx="67">
                  <c:v>112350.85</c:v>
                </c:pt>
                <c:pt idx="68">
                  <c:v>86658.38</c:v>
                </c:pt>
                <c:pt idx="69">
                  <c:v>135005.14000000001</c:v>
                </c:pt>
                <c:pt idx="70">
                  <c:v>134560.04</c:v>
                </c:pt>
                <c:pt idx="71">
                  <c:v>152703.56</c:v>
                </c:pt>
                <c:pt idx="72">
                  <c:v>121622.73</c:v>
                </c:pt>
                <c:pt idx="73">
                  <c:v>136489.31</c:v>
                </c:pt>
                <c:pt idx="74">
                  <c:v>147689.67000000001</c:v>
                </c:pt>
                <c:pt idx="75">
                  <c:v>165442.43</c:v>
                </c:pt>
                <c:pt idx="76">
                  <c:v>74868.55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F-4EBB-A21D-91BEF74D8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102479"/>
        <c:axId val="761092335"/>
      </c:barChart>
      <c:catAx>
        <c:axId val="97210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1092335"/>
        <c:crosses val="autoZero"/>
        <c:auto val="0"/>
        <c:lblAlgn val="ctr"/>
        <c:lblOffset val="100"/>
        <c:noMultiLvlLbl val="0"/>
      </c:catAx>
      <c:valAx>
        <c:axId val="7610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10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471714</xdr:colOff>
      <xdr:row>72</xdr:row>
      <xdr:rowOff>169334</xdr:rowOff>
    </xdr:from>
    <xdr:to>
      <xdr:col>29</xdr:col>
      <xdr:colOff>145143</xdr:colOff>
      <xdr:row>107</xdr:row>
      <xdr:rowOff>169334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9D2C8D-233B-FC2F-1899-4CA23394F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5"/>
  <sheetViews>
    <sheetView tabSelected="1" topLeftCell="E63" zoomScale="63" workbookViewId="0">
      <selection activeCell="K71" sqref="K71"/>
    </sheetView>
  </sheetViews>
  <sheetFormatPr defaultRowHeight="14.4" x14ac:dyDescent="0.3"/>
  <cols>
    <col min="1" max="1" width="29.33203125" customWidth="1"/>
  </cols>
  <sheetData>
    <row r="1" spans="1:15" ht="18" x14ac:dyDescent="0.3">
      <c r="A1" s="1"/>
      <c r="B1" s="2" t="s">
        <v>0</v>
      </c>
      <c r="C1" s="2"/>
      <c r="D1" s="2"/>
      <c r="E1" s="2"/>
      <c r="F1" s="2"/>
      <c r="G1" s="2"/>
      <c r="H1" s="2"/>
      <c r="I1" s="2"/>
      <c r="J1" s="3"/>
      <c r="K1" s="3"/>
    </row>
    <row r="2" spans="1:15" ht="17.399999999999999" x14ac:dyDescent="0.3">
      <c r="A2" s="4"/>
      <c r="B2" s="5" t="s">
        <v>1</v>
      </c>
      <c r="C2" s="5"/>
      <c r="D2" s="5"/>
      <c r="E2" s="5"/>
      <c r="F2" s="5" t="s">
        <v>2</v>
      </c>
      <c r="G2" s="5"/>
      <c r="H2" s="5"/>
      <c r="I2" s="5"/>
      <c r="J2" s="3"/>
      <c r="K2" s="3"/>
    </row>
    <row r="3" spans="1:15" x14ac:dyDescent="0.3">
      <c r="A3" s="4"/>
      <c r="B3" s="6" t="s">
        <v>3</v>
      </c>
      <c r="C3" s="6" t="s">
        <v>4</v>
      </c>
      <c r="D3" s="6"/>
      <c r="E3" s="6"/>
      <c r="F3" s="6" t="s">
        <v>3</v>
      </c>
      <c r="G3" s="6" t="s">
        <v>4</v>
      </c>
      <c r="H3" s="6"/>
      <c r="I3" s="6"/>
      <c r="J3" s="3"/>
      <c r="K3" s="3"/>
    </row>
    <row r="4" spans="1:15" ht="96.6" x14ac:dyDescent="0.3">
      <c r="A4" s="4"/>
      <c r="B4" s="6"/>
      <c r="C4" s="7" t="s">
        <v>5</v>
      </c>
      <c r="D4" s="7" t="s">
        <v>6</v>
      </c>
      <c r="E4" s="7" t="s">
        <v>7</v>
      </c>
      <c r="F4" s="6"/>
      <c r="G4" s="7" t="s">
        <v>5</v>
      </c>
      <c r="H4" s="7" t="s">
        <v>6</v>
      </c>
      <c r="I4" s="7" t="s">
        <v>7</v>
      </c>
      <c r="J4" s="3"/>
      <c r="K4" s="3"/>
      <c r="N4" t="s">
        <v>11</v>
      </c>
      <c r="O4" s="25">
        <f>MEDIAN(B6:B82)</f>
        <v>89812.74</v>
      </c>
    </row>
    <row r="5" spans="1:15" ht="69.599999999999994" x14ac:dyDescent="0.3">
      <c r="A5" s="8" t="s">
        <v>8</v>
      </c>
      <c r="B5" s="9"/>
      <c r="C5" s="9"/>
      <c r="D5" s="9"/>
      <c r="E5" s="9"/>
      <c r="F5" s="10"/>
      <c r="G5" s="11"/>
      <c r="H5" s="10"/>
      <c r="I5" s="10"/>
      <c r="J5" s="12"/>
      <c r="K5" s="12"/>
      <c r="N5" t="s">
        <v>15</v>
      </c>
      <c r="O5" s="25">
        <f>AVERAGE(B6:B82)</f>
        <v>93743.886363636324</v>
      </c>
    </row>
    <row r="6" spans="1:15" x14ac:dyDescent="0.3">
      <c r="A6" s="13" t="s">
        <v>69</v>
      </c>
      <c r="B6" s="14">
        <v>102065.22</v>
      </c>
      <c r="C6" s="14">
        <v>82303.990000000005</v>
      </c>
      <c r="D6" s="14">
        <v>106612.23</v>
      </c>
      <c r="E6" s="14" t="s">
        <v>9</v>
      </c>
      <c r="F6" s="14">
        <v>102284.29</v>
      </c>
      <c r="G6" s="15">
        <v>82303.990000000005</v>
      </c>
      <c r="H6" s="14">
        <v>106881.7</v>
      </c>
      <c r="I6" s="14" t="s">
        <v>9</v>
      </c>
      <c r="J6" s="12"/>
      <c r="K6" s="12"/>
      <c r="N6" t="s">
        <v>16</v>
      </c>
      <c r="O6" s="25">
        <f>MAX(B6:B82)</f>
        <v>165442.43</v>
      </c>
    </row>
    <row r="7" spans="1:15" x14ac:dyDescent="0.3">
      <c r="A7" s="13" t="s">
        <v>70</v>
      </c>
      <c r="B7" s="14">
        <v>80817.119999999995</v>
      </c>
      <c r="C7" s="14">
        <v>79322.710000000006</v>
      </c>
      <c r="D7" s="14">
        <v>84203.48</v>
      </c>
      <c r="E7" s="14" t="s">
        <v>10</v>
      </c>
      <c r="F7" s="14">
        <v>80716.28</v>
      </c>
      <c r="G7" s="14">
        <v>80100.12</v>
      </c>
      <c r="H7" s="14">
        <v>82066.929999999993</v>
      </c>
      <c r="I7" s="14" t="s">
        <v>10</v>
      </c>
      <c r="J7" s="3"/>
      <c r="K7" s="3"/>
      <c r="N7" t="s">
        <v>17</v>
      </c>
      <c r="O7" s="25">
        <f>MIN(B6:B82)</f>
        <v>31059.63</v>
      </c>
    </row>
    <row r="8" spans="1:15" x14ac:dyDescent="0.3">
      <c r="A8" s="13" t="s">
        <v>71</v>
      </c>
      <c r="B8" s="14">
        <v>75311.94</v>
      </c>
      <c r="C8" s="16">
        <v>68751.12</v>
      </c>
      <c r="D8" s="14">
        <v>77612.320000000007</v>
      </c>
      <c r="E8" s="16" t="s">
        <v>9</v>
      </c>
      <c r="F8" s="14">
        <v>75750.42</v>
      </c>
      <c r="G8" s="14">
        <v>68585.47</v>
      </c>
      <c r="H8" s="14">
        <v>78262.62</v>
      </c>
      <c r="I8" s="14" t="s">
        <v>9</v>
      </c>
      <c r="J8" s="3"/>
      <c r="K8" s="3"/>
      <c r="N8" t="s">
        <v>18</v>
      </c>
      <c r="O8" s="25">
        <f>O6-O7</f>
        <v>134382.79999999999</v>
      </c>
    </row>
    <row r="9" spans="1:15" x14ac:dyDescent="0.3">
      <c r="A9" s="13" t="s">
        <v>72</v>
      </c>
      <c r="B9" s="14">
        <v>89812.74</v>
      </c>
      <c r="C9" s="14">
        <v>84399.92</v>
      </c>
      <c r="D9" s="14">
        <v>92991.63</v>
      </c>
      <c r="E9" s="16">
        <v>141278.69</v>
      </c>
      <c r="F9" s="14">
        <v>92382.41</v>
      </c>
      <c r="G9" s="14">
        <v>86361.79</v>
      </c>
      <c r="H9" s="14">
        <v>95951.16</v>
      </c>
      <c r="I9" s="14">
        <v>144714.12</v>
      </c>
      <c r="J9" s="3"/>
      <c r="K9" s="3"/>
      <c r="N9" t="s">
        <v>19</v>
      </c>
      <c r="O9" s="25">
        <f>((O5-O4)/O8)*100</f>
        <v>2.9253344651520274</v>
      </c>
    </row>
    <row r="10" spans="1:15" x14ac:dyDescent="0.3">
      <c r="A10" s="13" t="s">
        <v>73</v>
      </c>
      <c r="B10" s="14">
        <v>70077.820000000007</v>
      </c>
      <c r="C10" s="16">
        <v>66750.97</v>
      </c>
      <c r="D10" s="14">
        <v>70612.039999999994</v>
      </c>
      <c r="E10" s="14" t="s">
        <v>9</v>
      </c>
      <c r="F10" s="14">
        <v>72310.48</v>
      </c>
      <c r="G10" s="14">
        <v>70194.39</v>
      </c>
      <c r="H10" s="14">
        <v>72650.28</v>
      </c>
      <c r="I10" s="14" t="s">
        <v>9</v>
      </c>
      <c r="J10" s="3"/>
      <c r="K10" s="3"/>
    </row>
    <row r="11" spans="1:15" x14ac:dyDescent="0.3">
      <c r="A11" s="13" t="s">
        <v>74</v>
      </c>
      <c r="B11" s="14">
        <v>89180.58</v>
      </c>
      <c r="C11" s="14">
        <v>87742.720000000001</v>
      </c>
      <c r="D11" s="14">
        <v>91658.01</v>
      </c>
      <c r="E11" s="14" t="s">
        <v>10</v>
      </c>
      <c r="F11" s="14">
        <v>89354.79</v>
      </c>
      <c r="G11" s="14">
        <v>87826.37</v>
      </c>
      <c r="H11" s="14">
        <v>92059.57</v>
      </c>
      <c r="I11" s="14" t="s">
        <v>10</v>
      </c>
      <c r="J11" s="3"/>
      <c r="K11" s="3"/>
    </row>
    <row r="12" spans="1:15" x14ac:dyDescent="0.3">
      <c r="A12" s="13" t="s">
        <v>75</v>
      </c>
      <c r="B12" s="14">
        <v>76598.679999999993</v>
      </c>
      <c r="C12" s="16">
        <v>66486.2</v>
      </c>
      <c r="D12" s="14">
        <v>77245.06</v>
      </c>
      <c r="E12" s="16" t="s">
        <v>9</v>
      </c>
      <c r="F12" s="14">
        <v>78618.149999999994</v>
      </c>
      <c r="G12" s="14">
        <v>80331.67</v>
      </c>
      <c r="H12" s="14">
        <v>78508.62</v>
      </c>
      <c r="I12" s="14" t="s">
        <v>9</v>
      </c>
      <c r="J12" s="3"/>
      <c r="K12" s="3" t="s">
        <v>11</v>
      </c>
    </row>
    <row r="13" spans="1:15" x14ac:dyDescent="0.3">
      <c r="A13" s="13" t="s">
        <v>76</v>
      </c>
      <c r="B13" s="14">
        <v>76971.61</v>
      </c>
      <c r="C13" s="16" t="s">
        <v>9</v>
      </c>
      <c r="D13" s="14">
        <v>76468.2</v>
      </c>
      <c r="E13" s="14">
        <v>111384.22</v>
      </c>
      <c r="F13" s="14">
        <v>76464.87</v>
      </c>
      <c r="G13" s="14" t="s">
        <v>9</v>
      </c>
      <c r="H13" s="14">
        <v>75891.649999999994</v>
      </c>
      <c r="I13" s="14">
        <v>115649.15</v>
      </c>
      <c r="J13" s="3"/>
      <c r="K13" s="3"/>
    </row>
    <row r="14" spans="1:15" x14ac:dyDescent="0.3">
      <c r="A14" s="13" t="s">
        <v>77</v>
      </c>
      <c r="B14" s="14">
        <v>81959.100000000006</v>
      </c>
      <c r="C14" s="14">
        <v>82513.179999999993</v>
      </c>
      <c r="D14" s="14">
        <v>81618.5</v>
      </c>
      <c r="E14" s="16" t="s">
        <v>9</v>
      </c>
      <c r="F14" s="14">
        <v>82394.63</v>
      </c>
      <c r="G14" s="14">
        <v>82730.14</v>
      </c>
      <c r="H14" s="14">
        <v>82188.39</v>
      </c>
      <c r="I14" s="14" t="s">
        <v>9</v>
      </c>
      <c r="J14" s="3"/>
      <c r="K14" s="3"/>
    </row>
    <row r="15" spans="1:15" x14ac:dyDescent="0.3">
      <c r="A15" s="13" t="s">
        <v>78</v>
      </c>
      <c r="B15" s="14">
        <v>79904.429999999993</v>
      </c>
      <c r="C15" s="16" t="s">
        <v>9</v>
      </c>
      <c r="D15" s="14">
        <v>78794.350000000006</v>
      </c>
      <c r="E15" s="14" t="s">
        <v>10</v>
      </c>
      <c r="F15" s="14">
        <v>80679.88</v>
      </c>
      <c r="G15" s="14" t="s">
        <v>9</v>
      </c>
      <c r="H15" s="14">
        <v>79739.240000000005</v>
      </c>
      <c r="I15" s="14" t="s">
        <v>10</v>
      </c>
      <c r="J15" s="3"/>
      <c r="K15" s="3"/>
    </row>
    <row r="16" spans="1:15" x14ac:dyDescent="0.3">
      <c r="A16" s="13" t="s">
        <v>79</v>
      </c>
      <c r="B16" s="14">
        <v>92845.9</v>
      </c>
      <c r="C16" s="16" t="s">
        <v>9</v>
      </c>
      <c r="D16" s="14">
        <v>92845.9</v>
      </c>
      <c r="E16" s="16" t="s">
        <v>9</v>
      </c>
      <c r="F16" s="14">
        <v>94116.02</v>
      </c>
      <c r="G16" s="14" t="s">
        <v>9</v>
      </c>
      <c r="H16" s="14">
        <v>94116.02</v>
      </c>
      <c r="I16" s="14" t="s">
        <v>9</v>
      </c>
      <c r="J16" s="3"/>
      <c r="K16" s="3"/>
    </row>
    <row r="17" spans="1:11" x14ac:dyDescent="0.3">
      <c r="A17" s="13" t="s">
        <v>80</v>
      </c>
      <c r="B17" s="14">
        <v>68431.460000000006</v>
      </c>
      <c r="C17" s="16">
        <v>70600.759999999995</v>
      </c>
      <c r="D17" s="14">
        <v>66334.69</v>
      </c>
      <c r="E17" s="14" t="s">
        <v>9</v>
      </c>
      <c r="F17" s="14">
        <v>70161.649999999994</v>
      </c>
      <c r="G17" s="14">
        <v>71799.05</v>
      </c>
      <c r="H17" s="14">
        <v>68579</v>
      </c>
      <c r="I17" s="14" t="s">
        <v>9</v>
      </c>
      <c r="J17" s="3"/>
      <c r="K17" s="3"/>
    </row>
    <row r="18" spans="1:11" x14ac:dyDescent="0.3">
      <c r="A18" s="13" t="s">
        <v>81</v>
      </c>
      <c r="B18" s="14">
        <v>71257.19</v>
      </c>
      <c r="C18" s="14">
        <v>70324.38</v>
      </c>
      <c r="D18" s="14">
        <v>71861.75</v>
      </c>
      <c r="E18" s="16" t="s">
        <v>10</v>
      </c>
      <c r="F18" s="14">
        <v>75809.87</v>
      </c>
      <c r="G18" s="14">
        <v>70907.570000000007</v>
      </c>
      <c r="H18" s="14">
        <v>79167.27</v>
      </c>
      <c r="I18" s="14" t="s">
        <v>10</v>
      </c>
      <c r="J18" s="3"/>
      <c r="K18" s="3"/>
    </row>
    <row r="19" spans="1:11" x14ac:dyDescent="0.3">
      <c r="A19" s="13" t="s">
        <v>82</v>
      </c>
      <c r="B19" s="14">
        <v>89018.35</v>
      </c>
      <c r="C19" s="16" t="s">
        <v>9</v>
      </c>
      <c r="D19" s="14">
        <v>88495.87</v>
      </c>
      <c r="E19" s="14">
        <v>112684.43</v>
      </c>
      <c r="F19" s="14">
        <v>86790.36</v>
      </c>
      <c r="G19" s="14" t="s">
        <v>9</v>
      </c>
      <c r="H19" s="14">
        <v>86201.65</v>
      </c>
      <c r="I19" s="14">
        <v>113456.3</v>
      </c>
      <c r="J19" s="3"/>
      <c r="K19" s="3"/>
    </row>
    <row r="20" spans="1:11" x14ac:dyDescent="0.3">
      <c r="A20" s="13" t="s">
        <v>83</v>
      </c>
      <c r="B20" s="14">
        <v>90628.22</v>
      </c>
      <c r="C20" s="14">
        <v>90308.47</v>
      </c>
      <c r="D20" s="14">
        <v>89043.36</v>
      </c>
      <c r="E20" s="16">
        <v>126770.68</v>
      </c>
      <c r="F20" s="14">
        <v>94099.9</v>
      </c>
      <c r="G20" s="14">
        <v>92234.85</v>
      </c>
      <c r="H20" s="14">
        <v>93165.67</v>
      </c>
      <c r="I20" s="14">
        <v>120992.87</v>
      </c>
      <c r="J20" s="3"/>
      <c r="K20" s="3"/>
    </row>
    <row r="21" spans="1:11" x14ac:dyDescent="0.3">
      <c r="A21" s="13" t="s">
        <v>84</v>
      </c>
      <c r="B21" s="14">
        <v>91519.42</v>
      </c>
      <c r="C21" s="14">
        <v>83006.490000000005</v>
      </c>
      <c r="D21" s="14">
        <v>94414.53</v>
      </c>
      <c r="E21" s="14" t="s">
        <v>10</v>
      </c>
      <c r="F21" s="14">
        <v>88730.76</v>
      </c>
      <c r="G21" s="14">
        <v>83276.23</v>
      </c>
      <c r="H21" s="14">
        <v>90551.53</v>
      </c>
      <c r="I21" s="14" t="s">
        <v>10</v>
      </c>
      <c r="J21" s="3"/>
      <c r="K21" s="3"/>
    </row>
    <row r="22" spans="1:11" x14ac:dyDescent="0.3">
      <c r="A22" s="13" t="s">
        <v>85</v>
      </c>
      <c r="B22" s="14">
        <v>113925.78</v>
      </c>
      <c r="C22" s="14">
        <v>97736.99</v>
      </c>
      <c r="D22" s="14">
        <v>116188.33</v>
      </c>
      <c r="E22" s="14" t="s">
        <v>9</v>
      </c>
      <c r="F22" s="14">
        <v>118041.2</v>
      </c>
      <c r="G22" s="14">
        <v>98555.42</v>
      </c>
      <c r="H22" s="14">
        <v>120764.54</v>
      </c>
      <c r="I22" s="14" t="s">
        <v>9</v>
      </c>
      <c r="J22" s="3"/>
      <c r="K22" s="3"/>
    </row>
    <row r="23" spans="1:11" x14ac:dyDescent="0.3">
      <c r="A23" s="13" t="s">
        <v>86</v>
      </c>
      <c r="B23" s="14">
        <v>84370.33</v>
      </c>
      <c r="C23" s="16" t="s">
        <v>9</v>
      </c>
      <c r="D23" s="14">
        <v>84370.33</v>
      </c>
      <c r="E23" s="16" t="s">
        <v>9</v>
      </c>
      <c r="F23" s="14">
        <v>85763.67</v>
      </c>
      <c r="G23" s="14" t="s">
        <v>9</v>
      </c>
      <c r="H23" s="14">
        <v>85763.67</v>
      </c>
      <c r="I23" s="14" t="s">
        <v>9</v>
      </c>
      <c r="J23" s="17"/>
      <c r="K23" s="17"/>
    </row>
    <row r="24" spans="1:11" ht="42" x14ac:dyDescent="0.3">
      <c r="A24" s="13" t="s">
        <v>87</v>
      </c>
      <c r="B24" s="14">
        <v>78442.38</v>
      </c>
      <c r="C24" s="16" t="s">
        <v>9</v>
      </c>
      <c r="D24" s="14">
        <v>78442.38</v>
      </c>
      <c r="E24" s="16" t="s">
        <v>9</v>
      </c>
      <c r="F24" s="14">
        <v>78442.38</v>
      </c>
      <c r="G24" s="14" t="s">
        <v>9</v>
      </c>
      <c r="H24" s="14">
        <v>78442.38</v>
      </c>
      <c r="I24" s="14" t="s">
        <v>9</v>
      </c>
      <c r="J24" s="3"/>
      <c r="K24" s="3"/>
    </row>
    <row r="25" spans="1:11" ht="42" x14ac:dyDescent="0.3">
      <c r="A25" s="13" t="s">
        <v>64</v>
      </c>
      <c r="B25" s="14">
        <v>116440.22</v>
      </c>
      <c r="C25" s="16">
        <v>114984.04</v>
      </c>
      <c r="D25" s="14">
        <v>116559.13</v>
      </c>
      <c r="E25" s="16" t="s">
        <v>10</v>
      </c>
      <c r="F25" s="14">
        <v>123420.07</v>
      </c>
      <c r="G25" s="14">
        <v>117138.91</v>
      </c>
      <c r="H25" s="14">
        <v>124498.41</v>
      </c>
      <c r="I25" s="14" t="s">
        <v>10</v>
      </c>
      <c r="J25" s="3"/>
      <c r="K25" s="3"/>
    </row>
    <row r="26" spans="1:11" x14ac:dyDescent="0.3">
      <c r="A26" s="13" t="s">
        <v>65</v>
      </c>
      <c r="B26" s="14">
        <v>77648.479999999996</v>
      </c>
      <c r="C26" s="14">
        <v>76644.02</v>
      </c>
      <c r="D26" s="14">
        <v>87552.39</v>
      </c>
      <c r="E26" s="14">
        <v>91546.48</v>
      </c>
      <c r="F26" s="14">
        <v>77975.08</v>
      </c>
      <c r="G26" s="14">
        <v>76927.48</v>
      </c>
      <c r="H26" s="14">
        <v>87217.25</v>
      </c>
      <c r="I26" s="14">
        <v>98227.16</v>
      </c>
      <c r="J26" s="3"/>
      <c r="K26" s="3"/>
    </row>
    <row r="27" spans="1:11" x14ac:dyDescent="0.3">
      <c r="A27" s="13" t="s">
        <v>66</v>
      </c>
      <c r="B27" s="14">
        <v>90339.83</v>
      </c>
      <c r="C27" s="14">
        <v>80984.960000000006</v>
      </c>
      <c r="D27" s="14">
        <v>99741.08</v>
      </c>
      <c r="E27" s="14" t="s">
        <v>9</v>
      </c>
      <c r="F27" s="14">
        <v>89150.79</v>
      </c>
      <c r="G27" s="14">
        <v>79848.160000000003</v>
      </c>
      <c r="H27" s="14">
        <v>98499.53</v>
      </c>
      <c r="I27" s="14" t="s">
        <v>9</v>
      </c>
      <c r="J27" s="3"/>
      <c r="K27" s="3"/>
    </row>
    <row r="28" spans="1:11" x14ac:dyDescent="0.3">
      <c r="A28" s="13" t="s">
        <v>67</v>
      </c>
      <c r="B28" s="14">
        <v>72993.33</v>
      </c>
      <c r="C28" s="14">
        <v>56241.98</v>
      </c>
      <c r="D28" s="14">
        <v>82518.789999999994</v>
      </c>
      <c r="E28" s="16" t="s">
        <v>9</v>
      </c>
      <c r="F28" s="14">
        <v>75927.94</v>
      </c>
      <c r="G28" s="14">
        <v>61281.32</v>
      </c>
      <c r="H28" s="14">
        <v>84256.59</v>
      </c>
      <c r="I28" s="14" t="s">
        <v>9</v>
      </c>
      <c r="J28" s="3"/>
      <c r="K28" s="3"/>
    </row>
    <row r="29" spans="1:11" x14ac:dyDescent="0.3">
      <c r="A29" s="13" t="s">
        <v>68</v>
      </c>
      <c r="B29" s="14">
        <v>65474.94</v>
      </c>
      <c r="C29" s="14">
        <v>64139.99</v>
      </c>
      <c r="D29" s="14">
        <v>77991.73</v>
      </c>
      <c r="E29" s="14" t="s">
        <v>9</v>
      </c>
      <c r="F29" s="14">
        <v>65896.61</v>
      </c>
      <c r="G29" s="14">
        <v>64606.63</v>
      </c>
      <c r="H29" s="14">
        <v>77991.73</v>
      </c>
      <c r="I29" s="14" t="s">
        <v>9</v>
      </c>
      <c r="J29" s="3"/>
      <c r="K29" s="3"/>
    </row>
    <row r="30" spans="1:11" ht="28.2" x14ac:dyDescent="0.3">
      <c r="A30" s="13" t="s">
        <v>96</v>
      </c>
      <c r="B30" s="14">
        <v>95727.45</v>
      </c>
      <c r="C30" s="16">
        <v>99325.56</v>
      </c>
      <c r="D30" s="14">
        <v>91643.520000000004</v>
      </c>
      <c r="E30" s="16" t="s">
        <v>9</v>
      </c>
      <c r="F30" s="14">
        <v>97265.47</v>
      </c>
      <c r="G30" s="14">
        <v>94569.07</v>
      </c>
      <c r="H30" s="14">
        <v>100325.94</v>
      </c>
      <c r="I30" s="14" t="s">
        <v>9</v>
      </c>
      <c r="J30" s="3"/>
      <c r="K30" s="3"/>
    </row>
    <row r="31" spans="1:11" x14ac:dyDescent="0.3">
      <c r="A31" s="13" t="s">
        <v>88</v>
      </c>
      <c r="B31" s="14">
        <v>58203.46</v>
      </c>
      <c r="C31" s="14">
        <v>57435.74</v>
      </c>
      <c r="D31" s="14">
        <v>59591.85</v>
      </c>
      <c r="E31" s="16" t="s">
        <v>9</v>
      </c>
      <c r="F31" s="14">
        <v>59545.71</v>
      </c>
      <c r="G31" s="14">
        <v>59812.25</v>
      </c>
      <c r="H31" s="14">
        <v>59063.67</v>
      </c>
      <c r="I31" s="14" t="s">
        <v>9</v>
      </c>
      <c r="J31" s="3"/>
      <c r="K31" s="3"/>
    </row>
    <row r="32" spans="1:11" x14ac:dyDescent="0.3">
      <c r="A32" s="13" t="s">
        <v>89</v>
      </c>
      <c r="B32" s="14">
        <v>110605.01</v>
      </c>
      <c r="C32" s="14">
        <v>106237.27</v>
      </c>
      <c r="D32" s="14">
        <v>117662.04</v>
      </c>
      <c r="E32" s="16" t="s">
        <v>9</v>
      </c>
      <c r="F32" s="14">
        <v>113193.83</v>
      </c>
      <c r="G32" s="14">
        <v>112057.98</v>
      </c>
      <c r="H32" s="14">
        <v>115029.03</v>
      </c>
      <c r="I32" s="14" t="s">
        <v>9</v>
      </c>
      <c r="J32" s="12"/>
      <c r="K32" s="12"/>
    </row>
    <row r="33" spans="1:11" x14ac:dyDescent="0.3">
      <c r="A33" s="13" t="s">
        <v>90</v>
      </c>
      <c r="B33" s="14">
        <v>125438.07</v>
      </c>
      <c r="C33" s="14">
        <v>125346.51</v>
      </c>
      <c r="D33" s="14">
        <v>125372.04</v>
      </c>
      <c r="E33" s="14">
        <v>203030.65</v>
      </c>
      <c r="F33" s="14">
        <v>124446.55</v>
      </c>
      <c r="G33" s="14">
        <v>121585.43</v>
      </c>
      <c r="H33" s="14">
        <v>128101.12</v>
      </c>
      <c r="I33" s="14">
        <v>170777.23</v>
      </c>
      <c r="J33" s="3"/>
      <c r="K33" s="3"/>
    </row>
    <row r="34" spans="1:11" x14ac:dyDescent="0.3">
      <c r="A34" s="13" t="s">
        <v>91</v>
      </c>
      <c r="B34" s="14">
        <v>104924.88</v>
      </c>
      <c r="C34" s="14">
        <v>79709.070000000007</v>
      </c>
      <c r="D34" s="14">
        <v>108746.3</v>
      </c>
      <c r="E34" s="16" t="s">
        <v>9</v>
      </c>
      <c r="F34" s="14">
        <v>106854.95</v>
      </c>
      <c r="G34" s="14">
        <v>79739.3</v>
      </c>
      <c r="H34" s="14">
        <v>110964.3</v>
      </c>
      <c r="I34" s="14" t="s">
        <v>9</v>
      </c>
      <c r="J34" s="3"/>
      <c r="K34" s="3"/>
    </row>
    <row r="35" spans="1:11" x14ac:dyDescent="0.3">
      <c r="A35" s="13" t="s">
        <v>92</v>
      </c>
      <c r="B35" s="14">
        <v>81215.81</v>
      </c>
      <c r="C35" s="14">
        <v>80630.679999999993</v>
      </c>
      <c r="D35" s="14">
        <v>79229.14</v>
      </c>
      <c r="E35" s="14">
        <v>110840.1</v>
      </c>
      <c r="F35" s="14">
        <v>83431.53</v>
      </c>
      <c r="G35" s="14">
        <v>83921.77</v>
      </c>
      <c r="H35" s="14">
        <v>80531.710000000006</v>
      </c>
      <c r="I35" s="14">
        <v>110065.23</v>
      </c>
      <c r="J35" s="3"/>
      <c r="K35" s="3"/>
    </row>
    <row r="36" spans="1:11" x14ac:dyDescent="0.3">
      <c r="A36" s="13" t="s">
        <v>93</v>
      </c>
      <c r="B36" s="14">
        <v>103462.82</v>
      </c>
      <c r="C36" s="14">
        <v>82671.78</v>
      </c>
      <c r="D36" s="14">
        <v>109209.24</v>
      </c>
      <c r="E36" s="14">
        <v>105278.37</v>
      </c>
      <c r="F36" s="14">
        <v>105518.02</v>
      </c>
      <c r="G36" s="14">
        <v>85830.03</v>
      </c>
      <c r="H36" s="14">
        <v>110909.67</v>
      </c>
      <c r="I36" s="14">
        <v>110395.44</v>
      </c>
      <c r="J36" s="3"/>
      <c r="K36" s="3"/>
    </row>
    <row r="37" spans="1:11" x14ac:dyDescent="0.3">
      <c r="A37" s="13" t="s">
        <v>94</v>
      </c>
      <c r="B37" s="14">
        <v>67345.62</v>
      </c>
      <c r="C37" s="14">
        <v>57541.760000000002</v>
      </c>
      <c r="D37" s="14">
        <v>72510.789999999994</v>
      </c>
      <c r="E37" s="14" t="s">
        <v>9</v>
      </c>
      <c r="F37" s="14">
        <v>67718.27</v>
      </c>
      <c r="G37" s="14">
        <v>58138.03</v>
      </c>
      <c r="H37" s="14">
        <v>72765.61</v>
      </c>
      <c r="I37" s="14" t="s">
        <v>9</v>
      </c>
      <c r="J37" s="3"/>
      <c r="K37" s="3"/>
    </row>
    <row r="38" spans="1:11" x14ac:dyDescent="0.3">
      <c r="A38" s="13" t="s">
        <v>95</v>
      </c>
      <c r="B38" s="14">
        <v>47312.22</v>
      </c>
      <c r="C38" s="14">
        <v>46729.65</v>
      </c>
      <c r="D38" s="16" t="s">
        <v>10</v>
      </c>
      <c r="E38" s="14">
        <v>49482.080000000002</v>
      </c>
      <c r="F38" s="14">
        <v>47626.6</v>
      </c>
      <c r="G38" s="14">
        <v>47058.17</v>
      </c>
      <c r="H38" s="14" t="s">
        <v>10</v>
      </c>
      <c r="I38" s="14">
        <v>49792.04</v>
      </c>
      <c r="J38" s="3"/>
      <c r="K38" s="3"/>
    </row>
    <row r="39" spans="1:11" ht="28.2" x14ac:dyDescent="0.3">
      <c r="A39" s="13" t="s">
        <v>40</v>
      </c>
      <c r="B39" s="14">
        <v>31059.63</v>
      </c>
      <c r="C39" s="14">
        <v>28486.02</v>
      </c>
      <c r="D39" s="14">
        <v>36975.56</v>
      </c>
      <c r="E39" s="14" t="s">
        <v>9</v>
      </c>
      <c r="F39" s="14">
        <v>32297.99</v>
      </c>
      <c r="G39" s="14">
        <v>29004.18</v>
      </c>
      <c r="H39" s="14">
        <v>39869.449999999997</v>
      </c>
      <c r="I39" s="14" t="s">
        <v>9</v>
      </c>
      <c r="J39" s="3"/>
      <c r="K39" s="3"/>
    </row>
    <row r="40" spans="1:11" ht="28.2" x14ac:dyDescent="0.3">
      <c r="A40" s="13" t="s">
        <v>41</v>
      </c>
      <c r="B40" s="14">
        <v>32550.23</v>
      </c>
      <c r="C40" s="14">
        <v>35502.89</v>
      </c>
      <c r="D40" s="14">
        <v>30341.62</v>
      </c>
      <c r="E40" s="16">
        <v>50675</v>
      </c>
      <c r="F40" s="14">
        <v>32620.59</v>
      </c>
      <c r="G40" s="14">
        <v>35766.5</v>
      </c>
      <c r="H40" s="14">
        <v>30315.24</v>
      </c>
      <c r="I40" s="14">
        <v>50675</v>
      </c>
      <c r="J40" s="12"/>
      <c r="K40" s="12"/>
    </row>
    <row r="41" spans="1:11" ht="28.2" x14ac:dyDescent="0.3">
      <c r="A41" s="13" t="s">
        <v>42</v>
      </c>
      <c r="B41" s="14">
        <v>63334.98</v>
      </c>
      <c r="C41" s="14">
        <v>54102.38</v>
      </c>
      <c r="D41" s="14">
        <v>64665.99</v>
      </c>
      <c r="E41" s="16" t="s">
        <v>9</v>
      </c>
      <c r="F41" s="14">
        <v>65076.31</v>
      </c>
      <c r="G41" s="14">
        <v>55961.05</v>
      </c>
      <c r="H41" s="14">
        <v>66390.41</v>
      </c>
      <c r="I41" s="14" t="s">
        <v>9</v>
      </c>
      <c r="J41" s="3"/>
      <c r="K41" s="3"/>
    </row>
    <row r="42" spans="1:11" x14ac:dyDescent="0.3">
      <c r="A42" s="13" t="s">
        <v>43</v>
      </c>
      <c r="B42" s="14">
        <v>63994.19</v>
      </c>
      <c r="C42" s="14">
        <v>61774.59</v>
      </c>
      <c r="D42" s="14">
        <v>61895.12</v>
      </c>
      <c r="E42" s="14">
        <v>88081.29</v>
      </c>
      <c r="F42" s="14">
        <v>64886.7</v>
      </c>
      <c r="G42" s="14">
        <v>62079.16</v>
      </c>
      <c r="H42" s="14">
        <v>63996.480000000003</v>
      </c>
      <c r="I42" s="14">
        <v>88096.06</v>
      </c>
      <c r="J42" s="3"/>
      <c r="K42" s="3"/>
    </row>
    <row r="43" spans="1:11" x14ac:dyDescent="0.3">
      <c r="A43" s="13" t="s">
        <v>44</v>
      </c>
      <c r="B43" s="14">
        <v>85304.320000000007</v>
      </c>
      <c r="C43" s="14">
        <v>86441.18</v>
      </c>
      <c r="D43" s="14">
        <v>76169.820000000007</v>
      </c>
      <c r="E43" s="14">
        <v>82865.240000000005</v>
      </c>
      <c r="F43" s="14">
        <v>85497.64</v>
      </c>
      <c r="G43" s="14">
        <v>86630.94</v>
      </c>
      <c r="H43" s="14">
        <v>75841.009999999995</v>
      </c>
      <c r="I43" s="14">
        <v>87609.18</v>
      </c>
      <c r="J43" s="3"/>
      <c r="K43" s="3"/>
    </row>
    <row r="44" spans="1:11" x14ac:dyDescent="0.3">
      <c r="A44" s="13" t="s">
        <v>45</v>
      </c>
      <c r="B44" s="14">
        <v>117000</v>
      </c>
      <c r="C44" s="14">
        <v>103715.27</v>
      </c>
      <c r="D44" s="14">
        <v>131392.53</v>
      </c>
      <c r="E44" s="16">
        <v>162545.99</v>
      </c>
      <c r="F44" s="14">
        <v>118344.12</v>
      </c>
      <c r="G44" s="14">
        <v>104461.57</v>
      </c>
      <c r="H44" s="14">
        <v>133215</v>
      </c>
      <c r="I44" s="14">
        <v>167849.24</v>
      </c>
      <c r="J44" s="3"/>
      <c r="K44" s="3"/>
    </row>
    <row r="45" spans="1:11" x14ac:dyDescent="0.3">
      <c r="A45" s="13" t="s">
        <v>46</v>
      </c>
      <c r="B45" s="14">
        <v>66802.03</v>
      </c>
      <c r="C45" s="14" t="s">
        <v>9</v>
      </c>
      <c r="D45" s="14">
        <v>66802.03</v>
      </c>
      <c r="E45" s="16" t="s">
        <v>9</v>
      </c>
      <c r="F45" s="14">
        <v>67908.179999999993</v>
      </c>
      <c r="G45" s="14"/>
      <c r="H45" s="14">
        <v>67908.179999999993</v>
      </c>
      <c r="I45" s="14" t="s">
        <v>9</v>
      </c>
      <c r="J45" s="3"/>
      <c r="K45" s="3"/>
    </row>
    <row r="46" spans="1:11" x14ac:dyDescent="0.3">
      <c r="A46" s="13" t="s">
        <v>47</v>
      </c>
      <c r="B46" s="14">
        <v>70917.03</v>
      </c>
      <c r="C46" s="14">
        <v>58592.61</v>
      </c>
      <c r="D46" s="14">
        <v>73472.92</v>
      </c>
      <c r="E46" s="14" t="s">
        <v>9</v>
      </c>
      <c r="F46" s="14">
        <v>73247.48</v>
      </c>
      <c r="G46" s="14">
        <v>63120.74</v>
      </c>
      <c r="H46" s="14">
        <v>75347.61</v>
      </c>
      <c r="I46" s="14" t="s">
        <v>9</v>
      </c>
      <c r="J46" s="3"/>
      <c r="K46" s="3"/>
    </row>
    <row r="47" spans="1:11" ht="28.2" x14ac:dyDescent="0.3">
      <c r="A47" s="13" t="s">
        <v>48</v>
      </c>
      <c r="B47" s="14">
        <v>162089.51</v>
      </c>
      <c r="C47" s="14">
        <v>157122.76</v>
      </c>
      <c r="D47" s="14">
        <v>164343.13</v>
      </c>
      <c r="E47" s="14">
        <v>225163.61</v>
      </c>
      <c r="F47" s="14">
        <v>166845.35999999999</v>
      </c>
      <c r="G47" s="14">
        <v>165062.10999999999</v>
      </c>
      <c r="H47" s="14">
        <v>165662.87</v>
      </c>
      <c r="I47" s="14">
        <v>232225.54</v>
      </c>
      <c r="J47" s="3"/>
      <c r="K47" s="3"/>
    </row>
    <row r="48" spans="1:11" x14ac:dyDescent="0.3">
      <c r="A48" s="13" t="s">
        <v>49</v>
      </c>
      <c r="B48" s="14">
        <v>87388.87</v>
      </c>
      <c r="C48" s="14">
        <v>85851.6</v>
      </c>
      <c r="D48" s="14">
        <v>87050.32</v>
      </c>
      <c r="E48" s="14">
        <v>111191.6</v>
      </c>
      <c r="F48" s="14">
        <v>88501.53</v>
      </c>
      <c r="G48" s="14">
        <v>90058.42</v>
      </c>
      <c r="H48" s="14">
        <v>87642.3</v>
      </c>
      <c r="I48" s="14">
        <v>113347.4</v>
      </c>
      <c r="J48" s="12"/>
      <c r="K48" s="12"/>
    </row>
    <row r="49" spans="1:11" ht="28.2" x14ac:dyDescent="0.3">
      <c r="A49" s="13" t="s">
        <v>50</v>
      </c>
      <c r="B49" s="14">
        <v>89918.18</v>
      </c>
      <c r="C49" s="14">
        <v>84428.03</v>
      </c>
      <c r="D49" s="14">
        <v>93148.53</v>
      </c>
      <c r="E49" s="14">
        <v>120265.7</v>
      </c>
      <c r="F49" s="14">
        <v>94362.19</v>
      </c>
      <c r="G49" s="14">
        <v>88786.87</v>
      </c>
      <c r="H49" s="14">
        <v>97759.92</v>
      </c>
      <c r="I49" s="14">
        <v>123271.81</v>
      </c>
      <c r="J49" s="3"/>
      <c r="K49" s="3"/>
    </row>
    <row r="50" spans="1:11" x14ac:dyDescent="0.3">
      <c r="A50" s="13" t="s">
        <v>51</v>
      </c>
      <c r="B50" s="14">
        <v>106289.60000000001</v>
      </c>
      <c r="C50" s="14">
        <v>104394.88</v>
      </c>
      <c r="D50" s="14">
        <v>105297.16</v>
      </c>
      <c r="E50" s="14">
        <v>132102.78</v>
      </c>
      <c r="F50" s="14">
        <v>108575.53</v>
      </c>
      <c r="G50" s="14">
        <v>105150.2</v>
      </c>
      <c r="H50" s="14">
        <v>107845.11</v>
      </c>
      <c r="I50" s="14">
        <v>135577</v>
      </c>
      <c r="J50" s="3"/>
      <c r="K50" s="3"/>
    </row>
    <row r="51" spans="1:11" x14ac:dyDescent="0.3">
      <c r="A51" s="13" t="s">
        <v>52</v>
      </c>
      <c r="B51" s="14">
        <v>88702.49</v>
      </c>
      <c r="C51" s="14">
        <v>82405.56</v>
      </c>
      <c r="D51" s="14">
        <v>90262.15</v>
      </c>
      <c r="E51" s="14">
        <v>118539.24</v>
      </c>
      <c r="F51" s="14">
        <v>90866.38</v>
      </c>
      <c r="G51" s="14">
        <v>84342.88</v>
      </c>
      <c r="H51" s="14">
        <v>92610.21</v>
      </c>
      <c r="I51" s="14">
        <v>118510.49</v>
      </c>
      <c r="J51" s="3"/>
      <c r="K51" s="3"/>
    </row>
    <row r="52" spans="1:11" x14ac:dyDescent="0.3">
      <c r="A52" s="13" t="s">
        <v>53</v>
      </c>
      <c r="B52" s="14">
        <v>127556.4</v>
      </c>
      <c r="C52" s="14">
        <v>109164</v>
      </c>
      <c r="D52" s="14">
        <v>131476.25</v>
      </c>
      <c r="E52" s="16">
        <v>165710.97</v>
      </c>
      <c r="F52" s="14">
        <v>129016.94</v>
      </c>
      <c r="G52" s="14">
        <v>112317</v>
      </c>
      <c r="H52" s="14">
        <v>131791.94</v>
      </c>
      <c r="I52" s="14">
        <v>172396.55</v>
      </c>
      <c r="J52" s="3"/>
      <c r="K52" s="3"/>
    </row>
    <row r="53" spans="1:11" x14ac:dyDescent="0.3">
      <c r="A53" s="13" t="s">
        <v>54</v>
      </c>
      <c r="B53" s="14">
        <v>63524.19</v>
      </c>
      <c r="C53" s="14">
        <v>62905.13</v>
      </c>
      <c r="D53" s="14">
        <v>63959.13</v>
      </c>
      <c r="E53" s="16" t="s">
        <v>9</v>
      </c>
      <c r="F53" s="14">
        <v>64339.519999999997</v>
      </c>
      <c r="G53" s="14">
        <v>63450.12</v>
      </c>
      <c r="H53" s="14">
        <v>64964.39</v>
      </c>
      <c r="I53" s="14" t="s">
        <v>9</v>
      </c>
      <c r="J53" s="3"/>
      <c r="K53" s="3"/>
    </row>
    <row r="54" spans="1:11" x14ac:dyDescent="0.3">
      <c r="A54" s="13" t="s">
        <v>55</v>
      </c>
      <c r="B54" s="14">
        <v>89266.32</v>
      </c>
      <c r="C54" s="16">
        <v>78336.009999999995</v>
      </c>
      <c r="D54" s="14">
        <v>88754.75</v>
      </c>
      <c r="E54" s="16">
        <v>113121.82</v>
      </c>
      <c r="F54" s="14">
        <v>90404.84</v>
      </c>
      <c r="G54" s="14">
        <v>91664.39</v>
      </c>
      <c r="H54" s="14">
        <v>89652.11</v>
      </c>
      <c r="I54" s="14">
        <v>114186.83</v>
      </c>
      <c r="J54" s="3"/>
      <c r="K54" s="3"/>
    </row>
    <row r="55" spans="1:11" x14ac:dyDescent="0.3">
      <c r="A55" s="13" t="s">
        <v>56</v>
      </c>
      <c r="B55" s="14">
        <v>109274.7</v>
      </c>
      <c r="C55" s="14">
        <v>113128.81</v>
      </c>
      <c r="D55" s="14">
        <v>105496.22</v>
      </c>
      <c r="E55" s="14">
        <v>145199.82999999999</v>
      </c>
      <c r="F55" s="14">
        <v>109199.03999999999</v>
      </c>
      <c r="G55" s="14">
        <v>111964.99</v>
      </c>
      <c r="H55" s="14">
        <v>106226.03</v>
      </c>
      <c r="I55" s="14">
        <v>139076.35</v>
      </c>
      <c r="J55" s="3"/>
      <c r="K55" s="3"/>
    </row>
    <row r="56" spans="1:11" x14ac:dyDescent="0.3">
      <c r="A56" s="13" t="s">
        <v>57</v>
      </c>
      <c r="B56" s="14">
        <v>78053.42</v>
      </c>
      <c r="C56" s="14">
        <v>77675.7</v>
      </c>
      <c r="D56" s="14">
        <v>83388.570000000007</v>
      </c>
      <c r="E56" s="14">
        <v>91482.4</v>
      </c>
      <c r="F56" s="14">
        <v>77983.87</v>
      </c>
      <c r="G56" s="14">
        <v>77509.91</v>
      </c>
      <c r="H56" s="14">
        <v>91676.95</v>
      </c>
      <c r="I56" s="14">
        <v>91482.4</v>
      </c>
      <c r="J56" s="3"/>
      <c r="K56" s="3"/>
    </row>
    <row r="57" spans="1:11" x14ac:dyDescent="0.3">
      <c r="A57" s="13" t="s">
        <v>58</v>
      </c>
      <c r="B57" s="14">
        <v>82922.89</v>
      </c>
      <c r="C57" s="14">
        <v>75712.850000000006</v>
      </c>
      <c r="D57" s="14">
        <v>88295.14</v>
      </c>
      <c r="E57" s="16" t="s">
        <v>9</v>
      </c>
      <c r="F57" s="14">
        <v>84038.8</v>
      </c>
      <c r="G57" s="14">
        <v>79369.38</v>
      </c>
      <c r="H57" s="14">
        <v>87518.01</v>
      </c>
      <c r="I57" s="14" t="s">
        <v>9</v>
      </c>
      <c r="J57" s="3"/>
      <c r="K57" s="3"/>
    </row>
    <row r="58" spans="1:11" x14ac:dyDescent="0.3">
      <c r="A58" s="13" t="s">
        <v>59</v>
      </c>
      <c r="B58" s="14">
        <v>60275.02</v>
      </c>
      <c r="C58" s="14">
        <v>58521.22</v>
      </c>
      <c r="D58" s="14">
        <v>62879.03</v>
      </c>
      <c r="E58" s="16" t="s">
        <v>9</v>
      </c>
      <c r="F58" s="14">
        <v>63206.23</v>
      </c>
      <c r="G58" s="14">
        <v>59132.67</v>
      </c>
      <c r="H58" s="14">
        <v>69254.559999999998</v>
      </c>
      <c r="I58" s="14" t="s">
        <v>9</v>
      </c>
      <c r="J58" s="3"/>
      <c r="K58" s="3"/>
    </row>
    <row r="59" spans="1:11" x14ac:dyDescent="0.3">
      <c r="A59" s="13" t="s">
        <v>60</v>
      </c>
      <c r="B59" s="14">
        <v>117921.38</v>
      </c>
      <c r="C59" s="14">
        <v>108579.01</v>
      </c>
      <c r="D59" s="14">
        <v>117186.53</v>
      </c>
      <c r="E59" s="14">
        <v>158803.95000000001</v>
      </c>
      <c r="F59" s="14">
        <v>119324.15</v>
      </c>
      <c r="G59" s="14">
        <v>109209.02</v>
      </c>
      <c r="H59" s="14">
        <v>118244.29</v>
      </c>
      <c r="I59" s="14">
        <v>168518.18</v>
      </c>
      <c r="J59" s="3"/>
      <c r="K59" s="3"/>
    </row>
    <row r="60" spans="1:11" ht="42" x14ac:dyDescent="0.3">
      <c r="A60" s="13" t="s">
        <v>61</v>
      </c>
      <c r="B60" s="14">
        <v>97631.87</v>
      </c>
      <c r="C60" s="16">
        <v>97631.87</v>
      </c>
      <c r="D60" s="14" t="s">
        <v>9</v>
      </c>
      <c r="E60" s="16" t="s">
        <v>9</v>
      </c>
      <c r="F60" s="14">
        <v>100865.16</v>
      </c>
      <c r="G60" s="14">
        <v>100865.16</v>
      </c>
      <c r="H60" s="14" t="s">
        <v>9</v>
      </c>
      <c r="I60" s="14" t="s">
        <v>9</v>
      </c>
      <c r="J60" s="3"/>
      <c r="K60" s="3"/>
    </row>
    <row r="61" spans="1:11" ht="42" x14ac:dyDescent="0.3">
      <c r="A61" s="13" t="s">
        <v>62</v>
      </c>
      <c r="B61" s="14">
        <v>121838</v>
      </c>
      <c r="C61" s="14">
        <v>121838</v>
      </c>
      <c r="D61" s="16" t="s">
        <v>9</v>
      </c>
      <c r="E61" s="16" t="s">
        <v>9</v>
      </c>
      <c r="F61" s="14">
        <v>121838</v>
      </c>
      <c r="G61" s="14">
        <v>121838</v>
      </c>
      <c r="H61" s="14" t="s">
        <v>9</v>
      </c>
      <c r="I61" s="14" t="s">
        <v>9</v>
      </c>
      <c r="J61" s="3"/>
      <c r="K61" s="3"/>
    </row>
    <row r="62" spans="1:11" ht="69.599999999999994" x14ac:dyDescent="0.3">
      <c r="A62" s="13" t="s">
        <v>63</v>
      </c>
      <c r="B62" s="14">
        <v>107362</v>
      </c>
      <c r="C62" s="14">
        <v>102693.87</v>
      </c>
      <c r="D62" s="14">
        <v>107994.91</v>
      </c>
      <c r="E62" s="14">
        <v>139022.62</v>
      </c>
      <c r="F62" s="14">
        <v>109359.28</v>
      </c>
      <c r="G62" s="14">
        <v>105765.75</v>
      </c>
      <c r="H62" s="14">
        <v>109651.71</v>
      </c>
      <c r="I62" s="14">
        <v>139094.84</v>
      </c>
      <c r="J62" s="3"/>
      <c r="K62" s="3"/>
    </row>
    <row r="63" spans="1:11" x14ac:dyDescent="0.3">
      <c r="A63" s="13" t="s">
        <v>26</v>
      </c>
      <c r="B63" s="14">
        <v>86791.92</v>
      </c>
      <c r="C63" s="14">
        <v>73392.960000000006</v>
      </c>
      <c r="D63" s="14">
        <v>92864.01</v>
      </c>
      <c r="E63" s="14">
        <v>115346.67</v>
      </c>
      <c r="F63" s="14">
        <v>90421.37</v>
      </c>
      <c r="G63" s="14">
        <v>72980.02</v>
      </c>
      <c r="H63" s="14">
        <v>98883.73</v>
      </c>
      <c r="I63" s="14">
        <v>112134.64</v>
      </c>
      <c r="J63" s="12"/>
      <c r="K63" s="12"/>
    </row>
    <row r="64" spans="1:11" x14ac:dyDescent="0.3">
      <c r="A64" s="13" t="s">
        <v>27</v>
      </c>
      <c r="B64" s="16">
        <v>100033.39</v>
      </c>
      <c r="C64" s="16">
        <v>99723.44</v>
      </c>
      <c r="D64" s="16" t="s">
        <v>10</v>
      </c>
      <c r="E64" s="16" t="s">
        <v>9</v>
      </c>
      <c r="F64" s="14">
        <v>109610.59</v>
      </c>
      <c r="G64" s="14">
        <v>109598.48</v>
      </c>
      <c r="H64" s="14" t="s">
        <v>10</v>
      </c>
      <c r="I64" s="14" t="s">
        <v>9</v>
      </c>
      <c r="J64" s="3"/>
      <c r="K64" s="3"/>
    </row>
    <row r="65" spans="1:11" x14ac:dyDescent="0.3">
      <c r="A65" s="13" t="s">
        <v>28</v>
      </c>
      <c r="B65" s="16">
        <v>111273.86</v>
      </c>
      <c r="C65" s="16">
        <v>109213.1</v>
      </c>
      <c r="D65" s="16">
        <v>136059.42000000001</v>
      </c>
      <c r="E65" s="16" t="s">
        <v>9</v>
      </c>
      <c r="F65" s="14">
        <v>116541.01</v>
      </c>
      <c r="G65" s="14">
        <v>115155.32</v>
      </c>
      <c r="H65" s="14">
        <v>133207.32999999999</v>
      </c>
      <c r="I65" s="14" t="s">
        <v>9</v>
      </c>
      <c r="J65" s="3"/>
      <c r="K65" s="3"/>
    </row>
    <row r="66" spans="1:11" x14ac:dyDescent="0.3">
      <c r="A66" s="13" t="s">
        <v>29</v>
      </c>
      <c r="B66" s="14">
        <v>85202.75</v>
      </c>
      <c r="C66" s="16">
        <v>88881.37</v>
      </c>
      <c r="D66" s="14">
        <v>83241.69</v>
      </c>
      <c r="E66" s="16" t="s">
        <v>9</v>
      </c>
      <c r="F66" s="14">
        <v>86245.119999999995</v>
      </c>
      <c r="G66" s="14">
        <v>89442.59</v>
      </c>
      <c r="H66" s="14">
        <v>84540.56</v>
      </c>
      <c r="I66" s="14" t="s">
        <v>9</v>
      </c>
      <c r="J66" s="3"/>
      <c r="K66" s="3"/>
    </row>
    <row r="67" spans="1:11" x14ac:dyDescent="0.3">
      <c r="A67" s="13" t="s">
        <v>30</v>
      </c>
      <c r="B67" s="14">
        <v>93753.95</v>
      </c>
      <c r="C67" s="14">
        <v>91318.19</v>
      </c>
      <c r="D67" s="14">
        <v>94980.93</v>
      </c>
      <c r="E67" s="14">
        <v>112162.53</v>
      </c>
      <c r="F67" s="14">
        <v>97742.23</v>
      </c>
      <c r="G67" s="14">
        <v>95593.85</v>
      </c>
      <c r="H67" s="14">
        <v>98642.38</v>
      </c>
      <c r="I67" s="14">
        <v>115698.26</v>
      </c>
      <c r="J67" s="3"/>
      <c r="K67" s="3"/>
    </row>
    <row r="68" spans="1:11" x14ac:dyDescent="0.3">
      <c r="A68" s="13" t="s">
        <v>31</v>
      </c>
      <c r="B68" s="14">
        <v>101054.66</v>
      </c>
      <c r="C68" s="14">
        <v>86557.83</v>
      </c>
      <c r="D68" s="14">
        <v>100013.4</v>
      </c>
      <c r="E68" s="16">
        <v>127604.48</v>
      </c>
      <c r="F68" s="14">
        <v>103913.09</v>
      </c>
      <c r="G68" s="14">
        <v>87661.6</v>
      </c>
      <c r="H68" s="14">
        <v>103098.43</v>
      </c>
      <c r="I68" s="14">
        <v>130448.61</v>
      </c>
      <c r="J68" s="3"/>
      <c r="K68" s="3"/>
    </row>
    <row r="69" spans="1:11" x14ac:dyDescent="0.3">
      <c r="A69" s="13" t="s">
        <v>32</v>
      </c>
      <c r="B69" s="14">
        <v>118042.33</v>
      </c>
      <c r="C69" s="14">
        <v>100864.06</v>
      </c>
      <c r="D69" s="14">
        <v>128073.11</v>
      </c>
      <c r="E69" s="16" t="s">
        <v>9</v>
      </c>
      <c r="F69" s="14">
        <v>120930.96</v>
      </c>
      <c r="G69" s="14">
        <v>104070.59</v>
      </c>
      <c r="H69" s="14">
        <v>130776.11</v>
      </c>
      <c r="I69" s="14" t="s">
        <v>9</v>
      </c>
      <c r="J69" s="3"/>
      <c r="K69" s="3"/>
    </row>
    <row r="70" spans="1:11" ht="28.2" x14ac:dyDescent="0.3">
      <c r="A70" s="13" t="s">
        <v>33</v>
      </c>
      <c r="B70" s="14">
        <v>97729.279999999999</v>
      </c>
      <c r="C70" s="14">
        <v>101003.06</v>
      </c>
      <c r="D70" s="14">
        <v>95336.639999999999</v>
      </c>
      <c r="E70" s="16" t="s">
        <v>9</v>
      </c>
      <c r="F70" s="14">
        <v>98285.51</v>
      </c>
      <c r="G70" s="14">
        <v>101476.35</v>
      </c>
      <c r="H70" s="14">
        <v>95953.48</v>
      </c>
      <c r="I70" s="14" t="s">
        <v>9</v>
      </c>
      <c r="J70" s="12"/>
      <c r="K70" s="12"/>
    </row>
    <row r="71" spans="1:11" x14ac:dyDescent="0.3">
      <c r="A71" s="13" t="s">
        <v>34</v>
      </c>
      <c r="B71" s="14">
        <v>120169.79</v>
      </c>
      <c r="C71" s="14">
        <v>108030.81</v>
      </c>
      <c r="D71" s="14">
        <v>126737.47</v>
      </c>
      <c r="E71" s="14">
        <v>176694.77</v>
      </c>
      <c r="F71" s="14">
        <v>119741.9</v>
      </c>
      <c r="G71" s="14">
        <v>114952.98</v>
      </c>
      <c r="H71" s="14">
        <v>117891.82</v>
      </c>
      <c r="I71" s="14">
        <v>177923.20000000001</v>
      </c>
      <c r="J71" s="3"/>
      <c r="K71" s="3"/>
    </row>
    <row r="72" spans="1:11" x14ac:dyDescent="0.3">
      <c r="A72" s="13" t="s">
        <v>35</v>
      </c>
      <c r="B72" s="14">
        <v>95589</v>
      </c>
      <c r="C72" s="14">
        <v>85752.639999999999</v>
      </c>
      <c r="D72" s="14">
        <v>103638.7</v>
      </c>
      <c r="E72" s="14">
        <v>139327.49</v>
      </c>
      <c r="F72" s="14">
        <v>96152.53</v>
      </c>
      <c r="G72" s="14">
        <v>87651.91</v>
      </c>
      <c r="H72" s="14">
        <v>102696.63</v>
      </c>
      <c r="I72" s="14">
        <v>142625.04</v>
      </c>
      <c r="J72" s="3"/>
      <c r="K72" s="3"/>
    </row>
    <row r="73" spans="1:11" x14ac:dyDescent="0.3">
      <c r="A73" s="13" t="s">
        <v>36</v>
      </c>
      <c r="B73" s="14">
        <v>112350.85</v>
      </c>
      <c r="C73" s="14">
        <v>107879.48</v>
      </c>
      <c r="D73" s="14">
        <v>114183.67</v>
      </c>
      <c r="E73" s="16">
        <v>123017.49</v>
      </c>
      <c r="F73" s="14">
        <v>112042.5</v>
      </c>
      <c r="G73" s="14">
        <v>106083.78</v>
      </c>
      <c r="H73" s="14">
        <v>114316.55</v>
      </c>
      <c r="I73" s="14">
        <v>134068.5</v>
      </c>
      <c r="J73" s="3"/>
      <c r="K73" s="3"/>
    </row>
    <row r="74" spans="1:11" x14ac:dyDescent="0.3">
      <c r="A74" s="13" t="s">
        <v>37</v>
      </c>
      <c r="B74" s="14">
        <v>86658.38</v>
      </c>
      <c r="C74" s="14">
        <v>85011.07</v>
      </c>
      <c r="D74" s="14">
        <v>88094.49</v>
      </c>
      <c r="E74" s="16" t="s">
        <v>9</v>
      </c>
      <c r="F74" s="14">
        <v>86833.94</v>
      </c>
      <c r="G74" s="14">
        <v>86013.69</v>
      </c>
      <c r="H74" s="14">
        <v>87549.02</v>
      </c>
      <c r="I74" s="14" t="s">
        <v>9</v>
      </c>
      <c r="J74" s="3"/>
      <c r="K74" s="3"/>
    </row>
    <row r="75" spans="1:11" x14ac:dyDescent="0.3">
      <c r="A75" s="13" t="s">
        <v>38</v>
      </c>
      <c r="B75" s="14">
        <v>135005.14000000001</v>
      </c>
      <c r="C75" s="14">
        <v>133851.29</v>
      </c>
      <c r="D75" s="14">
        <v>139752.24</v>
      </c>
      <c r="E75" s="16" t="s">
        <v>9</v>
      </c>
      <c r="F75" s="14">
        <v>136414.31</v>
      </c>
      <c r="G75" s="14">
        <v>135465.25</v>
      </c>
      <c r="H75" s="14">
        <v>140318.82</v>
      </c>
      <c r="I75" s="14" t="s">
        <v>9</v>
      </c>
      <c r="J75" s="3"/>
      <c r="K75" s="3"/>
    </row>
    <row r="76" spans="1:11" x14ac:dyDescent="0.3">
      <c r="A76" s="13" t="s">
        <v>39</v>
      </c>
      <c r="B76" s="14">
        <v>134560.04</v>
      </c>
      <c r="C76" s="16" t="s">
        <v>9</v>
      </c>
      <c r="D76" s="14">
        <v>134560.04</v>
      </c>
      <c r="E76" s="16" t="s">
        <v>9</v>
      </c>
      <c r="F76" s="14">
        <v>132715.23000000001</v>
      </c>
      <c r="G76" s="14" t="s">
        <v>9</v>
      </c>
      <c r="H76" s="14">
        <v>132715.23000000001</v>
      </c>
      <c r="I76" s="14" t="s">
        <v>9</v>
      </c>
      <c r="J76" s="3"/>
      <c r="K76" s="3"/>
    </row>
    <row r="77" spans="1:11" x14ac:dyDescent="0.3">
      <c r="A77" s="13" t="s">
        <v>25</v>
      </c>
      <c r="B77" s="14">
        <v>152703.56</v>
      </c>
      <c r="C77" s="14">
        <v>141596.85</v>
      </c>
      <c r="D77" s="14">
        <v>156904.01</v>
      </c>
      <c r="E77" s="14">
        <v>184775.8</v>
      </c>
      <c r="F77" s="14">
        <v>152595.72</v>
      </c>
      <c r="G77" s="14">
        <v>148213.22</v>
      </c>
      <c r="H77" s="14">
        <v>153836.37</v>
      </c>
      <c r="I77" s="14">
        <v>187405.18</v>
      </c>
      <c r="J77" s="3"/>
      <c r="K77" s="3"/>
    </row>
    <row r="78" spans="1:11" x14ac:dyDescent="0.3">
      <c r="A78" s="13" t="s">
        <v>24</v>
      </c>
      <c r="B78" s="14">
        <v>121622.73</v>
      </c>
      <c r="C78" s="14">
        <v>97110.82</v>
      </c>
      <c r="D78" s="14">
        <v>137410.1</v>
      </c>
      <c r="E78" s="16">
        <v>150330.35</v>
      </c>
      <c r="F78" s="14">
        <v>123837.33</v>
      </c>
      <c r="G78" s="14">
        <v>97392.28</v>
      </c>
      <c r="H78" s="14">
        <v>141294.35</v>
      </c>
      <c r="I78" s="14">
        <v>142120.95999999999</v>
      </c>
      <c r="J78" s="3"/>
      <c r="K78" s="3"/>
    </row>
    <row r="79" spans="1:11" x14ac:dyDescent="0.3">
      <c r="A79" s="13" t="s">
        <v>23</v>
      </c>
      <c r="B79" s="14">
        <v>136489.31</v>
      </c>
      <c r="C79" s="14">
        <v>134902.29999999999</v>
      </c>
      <c r="D79" s="14">
        <v>140841.59</v>
      </c>
      <c r="E79" s="16">
        <v>153635.73000000001</v>
      </c>
      <c r="F79" s="14">
        <v>138717.24</v>
      </c>
      <c r="G79" s="14">
        <v>136810.57</v>
      </c>
      <c r="H79" s="14">
        <v>143642.42000000001</v>
      </c>
      <c r="I79" s="14">
        <v>172143.1</v>
      </c>
      <c r="J79" s="3"/>
      <c r="K79" s="3"/>
    </row>
    <row r="80" spans="1:11" x14ac:dyDescent="0.3">
      <c r="A80" s="13" t="s">
        <v>22</v>
      </c>
      <c r="B80" s="14">
        <v>147689.67000000001</v>
      </c>
      <c r="C80" s="14">
        <v>147689.67000000001</v>
      </c>
      <c r="D80" s="16" t="s">
        <v>9</v>
      </c>
      <c r="E80" s="16" t="s">
        <v>9</v>
      </c>
      <c r="F80" s="14">
        <v>148266.47</v>
      </c>
      <c r="G80" s="14">
        <v>148266.47</v>
      </c>
      <c r="H80" s="14" t="s">
        <v>9</v>
      </c>
      <c r="I80" s="14" t="s">
        <v>9</v>
      </c>
      <c r="J80" s="3"/>
      <c r="K80" s="3"/>
    </row>
    <row r="81" spans="1:11" x14ac:dyDescent="0.3">
      <c r="A81" s="13" t="s">
        <v>21</v>
      </c>
      <c r="B81" s="14">
        <v>165442.43</v>
      </c>
      <c r="C81" s="14">
        <v>137986.44</v>
      </c>
      <c r="D81" s="14">
        <v>168033.79</v>
      </c>
      <c r="E81" s="16" t="s">
        <v>9</v>
      </c>
      <c r="F81" s="14">
        <v>169896.06</v>
      </c>
      <c r="G81" s="14">
        <v>137986.44</v>
      </c>
      <c r="H81" s="14">
        <v>172907.76</v>
      </c>
      <c r="I81" s="14" t="s">
        <v>9</v>
      </c>
      <c r="J81" s="12"/>
      <c r="K81" s="12"/>
    </row>
    <row r="82" spans="1:11" ht="28.2" x14ac:dyDescent="0.3">
      <c r="A82" s="18" t="s">
        <v>20</v>
      </c>
      <c r="B82" s="19">
        <v>74868.55</v>
      </c>
      <c r="C82" s="19" t="s">
        <v>9</v>
      </c>
      <c r="D82" s="19">
        <v>74868.55</v>
      </c>
      <c r="E82" s="20" t="s">
        <v>9</v>
      </c>
      <c r="F82" s="19">
        <v>80725.25</v>
      </c>
      <c r="G82" s="19" t="s">
        <v>9</v>
      </c>
      <c r="H82" s="19">
        <v>80725.25</v>
      </c>
      <c r="I82" s="19" t="s">
        <v>9</v>
      </c>
      <c r="J82" s="3"/>
      <c r="K82" s="3"/>
    </row>
    <row r="83" spans="1:11" x14ac:dyDescent="0.3">
      <c r="J83" s="3"/>
      <c r="K83" s="3"/>
    </row>
    <row r="84" spans="1:11" x14ac:dyDescent="0.3">
      <c r="A84" s="3"/>
      <c r="B84" s="3"/>
      <c r="C84" s="3"/>
      <c r="D84" s="3"/>
      <c r="E84" s="3"/>
      <c r="F84" s="21"/>
      <c r="G84" s="21"/>
      <c r="H84" s="21"/>
      <c r="I84" s="21"/>
      <c r="J84" s="3"/>
      <c r="K84" s="3"/>
    </row>
    <row r="85" spans="1:11" x14ac:dyDescent="0.3">
      <c r="A85" s="3"/>
      <c r="B85" s="3"/>
      <c r="C85" s="3"/>
      <c r="D85" s="3"/>
      <c r="E85" s="3"/>
      <c r="F85" s="21"/>
      <c r="G85" s="21"/>
      <c r="H85" s="21"/>
      <c r="I85" s="21"/>
      <c r="J85" s="3"/>
      <c r="K85" s="3"/>
    </row>
    <row r="86" spans="1:11" x14ac:dyDescent="0.3">
      <c r="A86" s="3"/>
      <c r="B86" s="3"/>
      <c r="C86" s="3"/>
      <c r="D86" s="3"/>
      <c r="E86" s="3"/>
      <c r="F86" s="21"/>
      <c r="G86" s="21"/>
      <c r="H86" s="21"/>
      <c r="I86" s="21"/>
      <c r="J86" s="3"/>
      <c r="K86" s="3"/>
    </row>
    <row r="87" spans="1:11" x14ac:dyDescent="0.3">
      <c r="A87" s="3"/>
      <c r="B87" s="3"/>
      <c r="C87" s="3"/>
      <c r="D87" s="3"/>
      <c r="E87" s="3"/>
      <c r="F87" s="21"/>
      <c r="G87" s="21"/>
      <c r="H87" s="21"/>
      <c r="I87" s="21"/>
      <c r="J87" s="3"/>
      <c r="K87" s="3"/>
    </row>
    <row r="88" spans="1:11" x14ac:dyDescent="0.3">
      <c r="A88" s="3"/>
      <c r="B88" s="3"/>
      <c r="C88" s="3"/>
      <c r="D88" s="3"/>
      <c r="E88" s="3"/>
      <c r="F88" s="21"/>
      <c r="G88" s="21"/>
      <c r="H88" s="21"/>
      <c r="I88" s="21"/>
      <c r="J88" s="3"/>
      <c r="K88" s="3"/>
    </row>
    <row r="89" spans="1:11" x14ac:dyDescent="0.3">
      <c r="A89" s="3"/>
      <c r="B89" s="3"/>
      <c r="C89" s="3"/>
      <c r="D89" s="3"/>
      <c r="E89" s="3"/>
      <c r="F89" s="21"/>
      <c r="G89" s="21"/>
      <c r="H89" s="21"/>
      <c r="I89" s="21"/>
      <c r="J89" s="3"/>
      <c r="K89" s="3"/>
    </row>
    <row r="90" spans="1:11" x14ac:dyDescent="0.3">
      <c r="A90" s="3"/>
      <c r="B90" s="3"/>
      <c r="C90" s="3"/>
      <c r="D90" s="3"/>
      <c r="E90" s="3"/>
      <c r="F90" s="21"/>
      <c r="G90" s="21"/>
      <c r="H90" s="21"/>
      <c r="I90" s="21"/>
      <c r="J90" s="3"/>
      <c r="K90" s="3"/>
    </row>
    <row r="91" spans="1:11" x14ac:dyDescent="0.3">
      <c r="A91" s="3"/>
      <c r="B91" s="3"/>
      <c r="C91" s="3"/>
      <c r="D91" s="3"/>
      <c r="E91" s="3"/>
      <c r="F91" s="21"/>
      <c r="G91" s="21"/>
      <c r="H91" s="21"/>
      <c r="I91" s="21"/>
      <c r="J91" s="3"/>
      <c r="K91" s="3"/>
    </row>
    <row r="92" spans="1:11" x14ac:dyDescent="0.3">
      <c r="A92" s="22"/>
      <c r="B92" s="15"/>
      <c r="C92" s="15"/>
      <c r="D92" s="15"/>
      <c r="E92" s="23"/>
      <c r="F92" s="21"/>
      <c r="G92" s="21"/>
      <c r="H92" s="21"/>
      <c r="I92" s="21"/>
      <c r="J92" s="3"/>
      <c r="K92" s="3"/>
    </row>
    <row r="93" spans="1:11" x14ac:dyDescent="0.3">
      <c r="A93" s="24" t="s">
        <v>12</v>
      </c>
      <c r="B93" s="24"/>
      <c r="C93" s="24"/>
      <c r="D93" s="24"/>
      <c r="E93" s="24"/>
      <c r="F93" s="24"/>
      <c r="G93" s="24"/>
      <c r="H93" s="24"/>
      <c r="I93" s="24"/>
      <c r="J93" s="3"/>
      <c r="K93" s="3"/>
    </row>
    <row r="94" spans="1:11" x14ac:dyDescent="0.3">
      <c r="A94" s="24" t="s">
        <v>13</v>
      </c>
      <c r="B94" s="24"/>
      <c r="C94" s="24"/>
      <c r="D94" s="24"/>
      <c r="E94" s="24"/>
      <c r="F94" s="24"/>
      <c r="G94" s="24"/>
      <c r="H94" s="24"/>
      <c r="I94" s="24"/>
      <c r="J94" s="3"/>
      <c r="K94" s="3"/>
    </row>
    <row r="95" spans="1:11" x14ac:dyDescent="0.3">
      <c r="A95" s="24" t="s">
        <v>14</v>
      </c>
      <c r="B95" s="24"/>
      <c r="C95" s="24"/>
      <c r="D95" s="24"/>
      <c r="E95" s="24"/>
      <c r="F95" s="24"/>
      <c r="G95" s="24"/>
      <c r="H95" s="24"/>
      <c r="I95" s="24"/>
      <c r="J95" s="3"/>
      <c r="K95" s="3"/>
    </row>
  </sheetData>
  <mergeCells count="11">
    <mergeCell ref="A93:I93"/>
    <mergeCell ref="A94:I94"/>
    <mergeCell ref="A95:I95"/>
    <mergeCell ref="B1:I1"/>
    <mergeCell ref="A2:A4"/>
    <mergeCell ref="B2:E2"/>
    <mergeCell ref="F2:I2"/>
    <mergeCell ref="B3:B4"/>
    <mergeCell ref="C3:E3"/>
    <mergeCell ref="F3:F4"/>
    <mergeCell ref="G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юлия Атрошенкова</cp:lastModifiedBy>
  <dcterms:created xsi:type="dcterms:W3CDTF">2015-06-05T18:19:34Z</dcterms:created>
  <dcterms:modified xsi:type="dcterms:W3CDTF">2023-09-25T14:35:52Z</dcterms:modified>
</cp:coreProperties>
</file>